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ml.chartshapes+xml"/>
  <Override PartName="/xl/drawings/drawing3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a.sharepoint.com/sites/OANGEIndustrialPhD/Shared Documents/General/4 Modelling/Excel models/TEM/Version 2.1/Data Analysis Heating only 5G/"/>
    </mc:Choice>
  </mc:AlternateContent>
  <xr:revisionPtr revIDLastSave="89" documentId="8_{3F103AF5-9482-4F5E-A1C9-A1F7AEED5F8B}" xr6:coauthVersionLast="47" xr6:coauthVersionMax="47" xr10:uidLastSave="{A18DCB36-65D2-4CE8-88FB-BA1BCE7133A9}"/>
  <bookViews>
    <workbookView xWindow="-110" yWindow="-110" windowWidth="19420" windowHeight="10420" tabRatio="810" firstSheet="8" activeTab="11" xr2:uid="{00000000-000D-0000-FFFF-FFFF00000000}"/>
  </bookViews>
  <sheets>
    <sheet name="BEP-ASHP_GB" sheetId="35" r:id="rId1"/>
    <sheet name="BEP-AN_ASHP" sheetId="34" r:id="rId2"/>
    <sheet name="BEP-AN_GB" sheetId="33" r:id="rId3"/>
    <sheet name="BEP-DH_AN" sheetId="8" r:id="rId4"/>
    <sheet name="BEP-DH_ASHP" sheetId="31" r:id="rId5"/>
    <sheet name="BEP-DH_GB" sheetId="32" r:id="rId6"/>
    <sheet name="BEP Summary" sheetId="36" r:id="rId7"/>
    <sheet name="Demand Co-occurence" sheetId="45" r:id="rId8"/>
    <sheet name="Environmental AN HEX_Backup" sheetId="48" r:id="rId9"/>
    <sheet name="Environmental AN HEX" sheetId="47" r:id="rId10"/>
    <sheet name="Environmental Heating" sheetId="44" r:id="rId11"/>
    <sheet name="Environmental Heating Cooling" sheetId="46" r:id="rId12"/>
    <sheet name="Sens_BEP-DH_AN" sheetId="38" r:id="rId13"/>
    <sheet name="Sens_BEP-DH_ASHP" sheetId="39" r:id="rId14"/>
    <sheet name="Sens_BEP-DH_GB" sheetId="40" r:id="rId15"/>
    <sheet name="Sens_BEP-AN_ASHP" sheetId="41" r:id="rId16"/>
    <sheet name="Sens_BEP-AN_GB" sheetId="42" r:id="rId17"/>
    <sheet name="BEP Summary Sens" sheetId="43" r:id="rId18"/>
  </sheets>
  <externalReferences>
    <externalReference r:id="rId19"/>
  </externalReferences>
  <definedNames>
    <definedName name="_xlcn.WorksheetConnection_ResidentialBEQ59S691" hidden="1">'BEP-DH_AN'!$R$7:$T$12</definedName>
    <definedName name="class">'[1]Heat Demand Summary'!$B$4:$B$10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Range" name="Range" connection="WorksheetConnection_Residential BE!$Q$59:$S$6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3" i="46" l="1"/>
  <c r="U43" i="46"/>
  <c r="T44" i="46"/>
  <c r="U44" i="46" s="1"/>
  <c r="T45" i="46"/>
  <c r="U45" i="46"/>
  <c r="T46" i="46"/>
  <c r="U46" i="46" s="1"/>
  <c r="T47" i="46"/>
  <c r="U47" i="46" s="1"/>
  <c r="T48" i="46"/>
  <c r="U48" i="46"/>
  <c r="T49" i="46"/>
  <c r="U49" i="46"/>
  <c r="T50" i="46"/>
  <c r="U50" i="46"/>
  <c r="T51" i="46"/>
  <c r="U51" i="46"/>
  <c r="T52" i="46"/>
  <c r="U52" i="46" s="1"/>
  <c r="T53" i="46"/>
  <c r="U53" i="46"/>
  <c r="T54" i="46"/>
  <c r="U54" i="46" s="1"/>
  <c r="T55" i="46"/>
  <c r="U55" i="46" s="1"/>
  <c r="T56" i="46"/>
  <c r="U56" i="46"/>
  <c r="T57" i="46"/>
  <c r="U57" i="46"/>
  <c r="T58" i="46"/>
  <c r="U58" i="46"/>
  <c r="T59" i="46"/>
  <c r="U59" i="46"/>
  <c r="T60" i="46"/>
  <c r="U60" i="46" s="1"/>
  <c r="T61" i="46"/>
  <c r="U61" i="46"/>
  <c r="T62" i="46"/>
  <c r="U62" i="46" s="1"/>
  <c r="T63" i="46"/>
  <c r="U63" i="46" s="1"/>
  <c r="T64" i="46"/>
  <c r="U64" i="46"/>
  <c r="T65" i="46"/>
  <c r="U65" i="46"/>
  <c r="T66" i="46"/>
  <c r="U66" i="46"/>
  <c r="T67" i="46"/>
  <c r="U67" i="46"/>
  <c r="T68" i="46"/>
  <c r="U68" i="46" s="1"/>
  <c r="T69" i="46"/>
  <c r="U69" i="46"/>
  <c r="T70" i="46"/>
  <c r="U70" i="46" s="1"/>
  <c r="T71" i="46"/>
  <c r="U71" i="46" s="1"/>
  <c r="T72" i="46"/>
  <c r="U72" i="46"/>
  <c r="T73" i="46"/>
  <c r="U73" i="46"/>
  <c r="T74" i="46"/>
  <c r="U74" i="46"/>
  <c r="T75" i="46"/>
  <c r="U75" i="46"/>
  <c r="T76" i="46"/>
  <c r="U76" i="46" s="1"/>
  <c r="T77" i="46"/>
  <c r="U77" i="46"/>
  <c r="T78" i="46"/>
  <c r="U78" i="46" s="1"/>
  <c r="T79" i="46"/>
  <c r="U79" i="46" s="1"/>
  <c r="T80" i="46"/>
  <c r="U80" i="46"/>
  <c r="T81" i="46"/>
  <c r="U81" i="46"/>
  <c r="T82" i="46"/>
  <c r="U82" i="46"/>
  <c r="T83" i="46"/>
  <c r="U83" i="46"/>
  <c r="T84" i="46"/>
  <c r="U84" i="46" s="1"/>
  <c r="T85" i="46"/>
  <c r="U85" i="46"/>
  <c r="T86" i="46"/>
  <c r="U86" i="46" s="1"/>
  <c r="T87" i="46"/>
  <c r="U87" i="46" s="1"/>
  <c r="T88" i="46"/>
  <c r="U88" i="46"/>
  <c r="T89" i="46"/>
  <c r="U89" i="46"/>
  <c r="T90" i="46"/>
  <c r="U90" i="46"/>
  <c r="T91" i="46"/>
  <c r="U91" i="46"/>
  <c r="T92" i="46"/>
  <c r="U92" i="46" s="1"/>
  <c r="T93" i="46"/>
  <c r="U93" i="46"/>
  <c r="T94" i="46"/>
  <c r="U94" i="46" s="1"/>
  <c r="T95" i="46"/>
  <c r="U95" i="46" s="1"/>
  <c r="T96" i="46"/>
  <c r="U96" i="46"/>
  <c r="T97" i="46"/>
  <c r="U97" i="46"/>
  <c r="T98" i="46"/>
  <c r="U98" i="46"/>
  <c r="T99" i="46"/>
  <c r="U99" i="46"/>
  <c r="T100" i="46"/>
  <c r="U100" i="46" s="1"/>
  <c r="T101" i="46"/>
  <c r="U101" i="46"/>
  <c r="T102" i="46"/>
  <c r="U102" i="46" s="1"/>
  <c r="T103" i="46"/>
  <c r="U103" i="46" s="1"/>
  <c r="T104" i="46"/>
  <c r="U104" i="46"/>
  <c r="T105" i="46"/>
  <c r="U105" i="46"/>
  <c r="T106" i="46"/>
  <c r="U106" i="46"/>
  <c r="T107" i="46"/>
  <c r="U107" i="46"/>
  <c r="T108" i="46"/>
  <c r="U108" i="46" s="1"/>
  <c r="T109" i="46"/>
  <c r="U109" i="46"/>
  <c r="T110" i="46"/>
  <c r="U110" i="46" s="1"/>
  <c r="T111" i="46"/>
  <c r="U111" i="46" s="1"/>
  <c r="T112" i="46"/>
  <c r="U112" i="46"/>
  <c r="T113" i="46"/>
  <c r="U113" i="46"/>
  <c r="T114" i="46"/>
  <c r="U114" i="46"/>
  <c r="T115" i="46"/>
  <c r="U115" i="46"/>
  <c r="T116" i="46"/>
  <c r="U116" i="46" s="1"/>
  <c r="T117" i="46"/>
  <c r="U117" i="46"/>
  <c r="T118" i="46"/>
  <c r="U118" i="46" s="1"/>
  <c r="T119" i="46"/>
  <c r="U119" i="46" s="1"/>
  <c r="T120" i="46"/>
  <c r="U120" i="46"/>
  <c r="T121" i="46"/>
  <c r="U121" i="46"/>
  <c r="T122" i="46"/>
  <c r="U122" i="46"/>
  <c r="T123" i="46"/>
  <c r="U123" i="46"/>
  <c r="T124" i="46"/>
  <c r="U124" i="46" s="1"/>
  <c r="T125" i="46"/>
  <c r="U125" i="46"/>
  <c r="T126" i="46"/>
  <c r="U126" i="46" s="1"/>
  <c r="T127" i="46"/>
  <c r="U127" i="46" s="1"/>
  <c r="T128" i="46"/>
  <c r="U128" i="46"/>
  <c r="T129" i="46"/>
  <c r="U129" i="46"/>
  <c r="T130" i="46"/>
  <c r="U130" i="46"/>
  <c r="T131" i="46"/>
  <c r="U131" i="46"/>
  <c r="T132" i="46"/>
  <c r="U132" i="46" s="1"/>
  <c r="T133" i="46"/>
  <c r="U133" i="46"/>
  <c r="T134" i="46"/>
  <c r="U134" i="46" s="1"/>
  <c r="T135" i="46"/>
  <c r="U135" i="46" s="1"/>
  <c r="T136" i="46"/>
  <c r="U136" i="46"/>
  <c r="T137" i="46"/>
  <c r="U137" i="46"/>
  <c r="T138" i="46"/>
  <c r="U138" i="46"/>
  <c r="T139" i="46"/>
  <c r="U139" i="46"/>
  <c r="T140" i="46"/>
  <c r="U140" i="46" s="1"/>
  <c r="T141" i="46"/>
  <c r="U141" i="46"/>
  <c r="T142" i="46"/>
  <c r="U142" i="46" s="1"/>
  <c r="T143" i="46"/>
  <c r="U143" i="46" s="1"/>
  <c r="T144" i="46"/>
  <c r="U144" i="46"/>
  <c r="T145" i="46"/>
  <c r="U145" i="46"/>
  <c r="T146" i="46"/>
  <c r="U146" i="46"/>
  <c r="T147" i="46"/>
  <c r="U147" i="46"/>
  <c r="T148" i="46"/>
  <c r="U148" i="46" s="1"/>
  <c r="T149" i="46"/>
  <c r="U149" i="46"/>
  <c r="T150" i="46"/>
  <c r="U150" i="46" s="1"/>
  <c r="T151" i="46"/>
  <c r="U151" i="46" s="1"/>
  <c r="T152" i="46"/>
  <c r="U152" i="46"/>
  <c r="T153" i="46"/>
  <c r="U153" i="46"/>
  <c r="T154" i="46"/>
  <c r="U154" i="46"/>
  <c r="T155" i="46"/>
  <c r="U155" i="46"/>
  <c r="T156" i="46"/>
  <c r="U156" i="46" s="1"/>
  <c r="T157" i="46"/>
  <c r="U157" i="46"/>
  <c r="T158" i="46"/>
  <c r="U158" i="46" s="1"/>
  <c r="T159" i="46"/>
  <c r="U159" i="46" s="1"/>
  <c r="T160" i="46"/>
  <c r="U160" i="46"/>
  <c r="T161" i="46"/>
  <c r="U161" i="46"/>
  <c r="T162" i="46"/>
  <c r="U162" i="46"/>
  <c r="T163" i="46"/>
  <c r="U163" i="46"/>
  <c r="T164" i="46"/>
  <c r="U164" i="46" s="1"/>
  <c r="T165" i="46"/>
  <c r="U165" i="46"/>
  <c r="T166" i="46"/>
  <c r="U166" i="46" s="1"/>
  <c r="T167" i="46"/>
  <c r="U167" i="46" s="1"/>
  <c r="T168" i="46"/>
  <c r="U168" i="46"/>
  <c r="T169" i="46"/>
  <c r="U169" i="46"/>
  <c r="T170" i="46"/>
  <c r="U170" i="46"/>
  <c r="T171" i="46"/>
  <c r="U171" i="46"/>
  <c r="T172" i="46"/>
  <c r="U172" i="46" s="1"/>
  <c r="T173" i="46"/>
  <c r="U173" i="46"/>
  <c r="T174" i="46"/>
  <c r="U174" i="46" s="1"/>
  <c r="T175" i="46"/>
  <c r="U175" i="46" s="1"/>
  <c r="T176" i="46"/>
  <c r="U176" i="46"/>
  <c r="T177" i="46"/>
  <c r="U177" i="46"/>
  <c r="T178" i="46"/>
  <c r="U178" i="46"/>
  <c r="T179" i="46"/>
  <c r="U179" i="46"/>
  <c r="T180" i="46"/>
  <c r="U180" i="46" s="1"/>
  <c r="T181" i="46"/>
  <c r="U181" i="46"/>
  <c r="T182" i="46"/>
  <c r="U182" i="46" s="1"/>
  <c r="T183" i="46"/>
  <c r="U183" i="46" s="1"/>
  <c r="T184" i="46"/>
  <c r="U184" i="46"/>
  <c r="T185" i="46"/>
  <c r="U185" i="46"/>
  <c r="T186" i="46"/>
  <c r="U186" i="46"/>
  <c r="T187" i="46"/>
  <c r="U187" i="46"/>
  <c r="T188" i="46"/>
  <c r="U188" i="46" s="1"/>
  <c r="T189" i="46"/>
  <c r="U189" i="46"/>
  <c r="T190" i="46"/>
  <c r="U190" i="46" s="1"/>
  <c r="T191" i="46"/>
  <c r="U191" i="46" s="1"/>
  <c r="T192" i="46"/>
  <c r="U192" i="46"/>
  <c r="T193" i="46"/>
  <c r="U193" i="46"/>
  <c r="T194" i="46"/>
  <c r="U194" i="46"/>
  <c r="T195" i="46"/>
  <c r="U195" i="46"/>
  <c r="T196" i="46"/>
  <c r="U196" i="46" s="1"/>
  <c r="T197" i="46"/>
  <c r="U197" i="46"/>
  <c r="T198" i="46"/>
  <c r="U198" i="46" s="1"/>
  <c r="T199" i="46"/>
  <c r="U199" i="46" s="1"/>
  <c r="T27" i="46"/>
  <c r="U27" i="46" s="1"/>
  <c r="T28" i="46"/>
  <c r="U28" i="46"/>
  <c r="T29" i="46"/>
  <c r="U29" i="46"/>
  <c r="T30" i="46"/>
  <c r="U30" i="46"/>
  <c r="T31" i="46"/>
  <c r="U31" i="46"/>
  <c r="T32" i="46"/>
  <c r="U32" i="46"/>
  <c r="T33" i="46"/>
  <c r="U33" i="46"/>
  <c r="T34" i="46"/>
  <c r="U34" i="46"/>
  <c r="T35" i="46"/>
  <c r="U35" i="46"/>
  <c r="T36" i="46"/>
  <c r="U36" i="46"/>
  <c r="T37" i="46"/>
  <c r="U37" i="46"/>
  <c r="T38" i="46"/>
  <c r="U38" i="46"/>
  <c r="T39" i="46"/>
  <c r="U39" i="46"/>
  <c r="T40" i="46"/>
  <c r="U40" i="46"/>
  <c r="T41" i="46"/>
  <c r="U41" i="46"/>
  <c r="T42" i="46"/>
  <c r="U42" i="46"/>
  <c r="T26" i="46"/>
  <c r="U26" i="46" s="1"/>
  <c r="T22" i="44"/>
  <c r="U22" i="44" s="1"/>
  <c r="U19" i="47"/>
  <c r="T19" i="47"/>
  <c r="R1002" i="48" l="1"/>
  <c r="Q1002" i="48"/>
  <c r="P1002" i="48"/>
  <c r="O1002" i="48"/>
  <c r="R1001" i="48"/>
  <c r="Q1001" i="48"/>
  <c r="P1001" i="48"/>
  <c r="O1001" i="48"/>
  <c r="R1000" i="48"/>
  <c r="Q1000" i="48"/>
  <c r="P1000" i="48"/>
  <c r="O1000" i="48"/>
  <c r="R999" i="48"/>
  <c r="Q999" i="48"/>
  <c r="P999" i="48"/>
  <c r="O999" i="48"/>
  <c r="R998" i="48"/>
  <c r="Q998" i="48"/>
  <c r="P998" i="48"/>
  <c r="O998" i="48"/>
  <c r="R997" i="48"/>
  <c r="Q997" i="48"/>
  <c r="P997" i="48"/>
  <c r="O997" i="48"/>
  <c r="R996" i="48"/>
  <c r="Q996" i="48"/>
  <c r="P996" i="48"/>
  <c r="O996" i="48"/>
  <c r="R995" i="48"/>
  <c r="Q995" i="48"/>
  <c r="P995" i="48"/>
  <c r="O995" i="48"/>
  <c r="R994" i="48"/>
  <c r="Q994" i="48"/>
  <c r="P994" i="48"/>
  <c r="O994" i="48"/>
  <c r="R993" i="48"/>
  <c r="Q993" i="48"/>
  <c r="P993" i="48"/>
  <c r="O993" i="48"/>
  <c r="R992" i="48"/>
  <c r="Q992" i="48"/>
  <c r="P992" i="48"/>
  <c r="O992" i="48"/>
  <c r="R991" i="48"/>
  <c r="Q991" i="48"/>
  <c r="P991" i="48"/>
  <c r="O991" i="48"/>
  <c r="R990" i="48"/>
  <c r="Q990" i="48"/>
  <c r="P990" i="48"/>
  <c r="O990" i="48"/>
  <c r="R989" i="48"/>
  <c r="Q989" i="48"/>
  <c r="P989" i="48"/>
  <c r="O989" i="48"/>
  <c r="R988" i="48"/>
  <c r="Q988" i="48"/>
  <c r="P988" i="48"/>
  <c r="O988" i="48"/>
  <c r="R987" i="48"/>
  <c r="Q987" i="48"/>
  <c r="P987" i="48"/>
  <c r="O987" i="48"/>
  <c r="R986" i="48"/>
  <c r="Q986" i="48"/>
  <c r="P986" i="48"/>
  <c r="O986" i="48"/>
  <c r="R985" i="48"/>
  <c r="Q985" i="48"/>
  <c r="P985" i="48"/>
  <c r="O985" i="48"/>
  <c r="R984" i="48"/>
  <c r="Q984" i="48"/>
  <c r="P984" i="48"/>
  <c r="O984" i="48"/>
  <c r="R983" i="48"/>
  <c r="Q983" i="48"/>
  <c r="P983" i="48"/>
  <c r="O983" i="48"/>
  <c r="R982" i="48"/>
  <c r="Q982" i="48"/>
  <c r="P982" i="48"/>
  <c r="O982" i="48"/>
  <c r="R981" i="48"/>
  <c r="Q981" i="48"/>
  <c r="P981" i="48"/>
  <c r="O981" i="48"/>
  <c r="R980" i="48"/>
  <c r="Q980" i="48"/>
  <c r="P980" i="48"/>
  <c r="O980" i="48"/>
  <c r="R979" i="48"/>
  <c r="Q979" i="48"/>
  <c r="P979" i="48"/>
  <c r="O979" i="48"/>
  <c r="R978" i="48"/>
  <c r="Q978" i="48"/>
  <c r="P978" i="48"/>
  <c r="O978" i="48"/>
  <c r="R977" i="48"/>
  <c r="Q977" i="48"/>
  <c r="P977" i="48"/>
  <c r="O977" i="48"/>
  <c r="R976" i="48"/>
  <c r="Q976" i="48"/>
  <c r="P976" i="48"/>
  <c r="O976" i="48"/>
  <c r="R975" i="48"/>
  <c r="Q975" i="48"/>
  <c r="P975" i="48"/>
  <c r="O975" i="48"/>
  <c r="R974" i="48"/>
  <c r="Q974" i="48"/>
  <c r="P974" i="48"/>
  <c r="O974" i="48"/>
  <c r="R973" i="48"/>
  <c r="Q973" i="48"/>
  <c r="P973" i="48"/>
  <c r="O973" i="48"/>
  <c r="R972" i="48"/>
  <c r="Q972" i="48"/>
  <c r="P972" i="48"/>
  <c r="O972" i="48"/>
  <c r="R971" i="48"/>
  <c r="Q971" i="48"/>
  <c r="P971" i="48"/>
  <c r="O971" i="48"/>
  <c r="R970" i="48"/>
  <c r="Q970" i="48"/>
  <c r="P970" i="48"/>
  <c r="O970" i="48"/>
  <c r="R969" i="48"/>
  <c r="Q969" i="48"/>
  <c r="P969" i="48"/>
  <c r="O969" i="48"/>
  <c r="R968" i="48"/>
  <c r="Q968" i="48"/>
  <c r="P968" i="48"/>
  <c r="O968" i="48"/>
  <c r="R967" i="48"/>
  <c r="Q967" i="48"/>
  <c r="P967" i="48"/>
  <c r="O967" i="48"/>
  <c r="R966" i="48"/>
  <c r="Q966" i="48"/>
  <c r="P966" i="48"/>
  <c r="O966" i="48"/>
  <c r="R965" i="48"/>
  <c r="Q965" i="48"/>
  <c r="P965" i="48"/>
  <c r="O965" i="48"/>
  <c r="R964" i="48"/>
  <c r="Q964" i="48"/>
  <c r="P964" i="48"/>
  <c r="O964" i="48"/>
  <c r="R963" i="48"/>
  <c r="Q963" i="48"/>
  <c r="P963" i="48"/>
  <c r="O963" i="48"/>
  <c r="R962" i="48"/>
  <c r="Q962" i="48"/>
  <c r="P962" i="48"/>
  <c r="O962" i="48"/>
  <c r="R961" i="48"/>
  <c r="Q961" i="48"/>
  <c r="P961" i="48"/>
  <c r="O961" i="48"/>
  <c r="R960" i="48"/>
  <c r="Q960" i="48"/>
  <c r="P960" i="48"/>
  <c r="O960" i="48"/>
  <c r="R959" i="48"/>
  <c r="Q959" i="48"/>
  <c r="P959" i="48"/>
  <c r="O959" i="48"/>
  <c r="R958" i="48"/>
  <c r="Q958" i="48"/>
  <c r="P958" i="48"/>
  <c r="O958" i="48"/>
  <c r="R957" i="48"/>
  <c r="Q957" i="48"/>
  <c r="P957" i="48"/>
  <c r="O957" i="48"/>
  <c r="R956" i="48"/>
  <c r="Q956" i="48"/>
  <c r="P956" i="48"/>
  <c r="O956" i="48"/>
  <c r="R955" i="48"/>
  <c r="Q955" i="48"/>
  <c r="P955" i="48"/>
  <c r="O955" i="48"/>
  <c r="R954" i="48"/>
  <c r="Q954" i="48"/>
  <c r="P954" i="48"/>
  <c r="O954" i="48"/>
  <c r="R953" i="48"/>
  <c r="Q953" i="48"/>
  <c r="P953" i="48"/>
  <c r="O953" i="48"/>
  <c r="R952" i="48"/>
  <c r="Q952" i="48"/>
  <c r="P952" i="48"/>
  <c r="O952" i="48"/>
  <c r="R951" i="48"/>
  <c r="Q951" i="48"/>
  <c r="P951" i="48"/>
  <c r="O951" i="48"/>
  <c r="R950" i="48"/>
  <c r="Q950" i="48"/>
  <c r="P950" i="48"/>
  <c r="O950" i="48"/>
  <c r="R949" i="48"/>
  <c r="Q949" i="48"/>
  <c r="P949" i="48"/>
  <c r="O949" i="48"/>
  <c r="R948" i="48"/>
  <c r="Q948" i="48"/>
  <c r="P948" i="48"/>
  <c r="O948" i="48"/>
  <c r="R947" i="48"/>
  <c r="Q947" i="48"/>
  <c r="P947" i="48"/>
  <c r="O947" i="48"/>
  <c r="R946" i="48"/>
  <c r="Q946" i="48"/>
  <c r="P946" i="48"/>
  <c r="O946" i="48"/>
  <c r="R945" i="48"/>
  <c r="Q945" i="48"/>
  <c r="P945" i="48"/>
  <c r="O945" i="48"/>
  <c r="R944" i="48"/>
  <c r="Q944" i="48"/>
  <c r="P944" i="48"/>
  <c r="O944" i="48"/>
  <c r="R943" i="48"/>
  <c r="Q943" i="48"/>
  <c r="P943" i="48"/>
  <c r="O943" i="48"/>
  <c r="R942" i="48"/>
  <c r="Q942" i="48"/>
  <c r="P942" i="48"/>
  <c r="O942" i="48"/>
  <c r="R941" i="48"/>
  <c r="Q941" i="48"/>
  <c r="P941" i="48"/>
  <c r="O941" i="48"/>
  <c r="R940" i="48"/>
  <c r="Q940" i="48"/>
  <c r="P940" i="48"/>
  <c r="O940" i="48"/>
  <c r="R939" i="48"/>
  <c r="Q939" i="48"/>
  <c r="P939" i="48"/>
  <c r="O939" i="48"/>
  <c r="R938" i="48"/>
  <c r="Q938" i="48"/>
  <c r="P938" i="48"/>
  <c r="O938" i="48"/>
  <c r="R937" i="48"/>
  <c r="Q937" i="48"/>
  <c r="P937" i="48"/>
  <c r="O937" i="48"/>
  <c r="R936" i="48"/>
  <c r="Q936" i="48"/>
  <c r="P936" i="48"/>
  <c r="O936" i="48"/>
  <c r="R935" i="48"/>
  <c r="Q935" i="48"/>
  <c r="P935" i="48"/>
  <c r="O935" i="48"/>
  <c r="R934" i="48"/>
  <c r="Q934" i="48"/>
  <c r="P934" i="48"/>
  <c r="O934" i="48"/>
  <c r="R933" i="48"/>
  <c r="Q933" i="48"/>
  <c r="P933" i="48"/>
  <c r="O933" i="48"/>
  <c r="R932" i="48"/>
  <c r="Q932" i="48"/>
  <c r="P932" i="48"/>
  <c r="O932" i="48"/>
  <c r="R931" i="48"/>
  <c r="Q931" i="48"/>
  <c r="P931" i="48"/>
  <c r="O931" i="48"/>
  <c r="R930" i="48"/>
  <c r="Q930" i="48"/>
  <c r="P930" i="48"/>
  <c r="O930" i="48"/>
  <c r="R929" i="48"/>
  <c r="Q929" i="48"/>
  <c r="P929" i="48"/>
  <c r="O929" i="48"/>
  <c r="R928" i="48"/>
  <c r="Q928" i="48"/>
  <c r="P928" i="48"/>
  <c r="O928" i="48"/>
  <c r="R927" i="48"/>
  <c r="Q927" i="48"/>
  <c r="P927" i="48"/>
  <c r="O927" i="48"/>
  <c r="R926" i="48"/>
  <c r="Q926" i="48"/>
  <c r="P926" i="48"/>
  <c r="O926" i="48"/>
  <c r="R925" i="48"/>
  <c r="Q925" i="48"/>
  <c r="P925" i="48"/>
  <c r="O925" i="48"/>
  <c r="R924" i="48"/>
  <c r="Q924" i="48"/>
  <c r="P924" i="48"/>
  <c r="O924" i="48"/>
  <c r="R923" i="48"/>
  <c r="Q923" i="48"/>
  <c r="P923" i="48"/>
  <c r="O923" i="48"/>
  <c r="R922" i="48"/>
  <c r="Q922" i="48"/>
  <c r="P922" i="48"/>
  <c r="O922" i="48"/>
  <c r="R921" i="48"/>
  <c r="Q921" i="48"/>
  <c r="P921" i="48"/>
  <c r="O921" i="48"/>
  <c r="R920" i="48"/>
  <c r="Q920" i="48"/>
  <c r="P920" i="48"/>
  <c r="O920" i="48"/>
  <c r="R919" i="48"/>
  <c r="Q919" i="48"/>
  <c r="P919" i="48"/>
  <c r="O919" i="48"/>
  <c r="R918" i="48"/>
  <c r="Q918" i="48"/>
  <c r="P918" i="48"/>
  <c r="O918" i="48"/>
  <c r="R917" i="48"/>
  <c r="Q917" i="48"/>
  <c r="P917" i="48"/>
  <c r="O917" i="48"/>
  <c r="R916" i="48"/>
  <c r="Q916" i="48"/>
  <c r="P916" i="48"/>
  <c r="O916" i="48"/>
  <c r="R915" i="48"/>
  <c r="Q915" i="48"/>
  <c r="P915" i="48"/>
  <c r="O915" i="48"/>
  <c r="R914" i="48"/>
  <c r="Q914" i="48"/>
  <c r="P914" i="48"/>
  <c r="O914" i="48"/>
  <c r="R913" i="48"/>
  <c r="Q913" i="48"/>
  <c r="P913" i="48"/>
  <c r="O913" i="48"/>
  <c r="R912" i="48"/>
  <c r="Q912" i="48"/>
  <c r="P912" i="48"/>
  <c r="O912" i="48"/>
  <c r="R911" i="48"/>
  <c r="Q911" i="48"/>
  <c r="P911" i="48"/>
  <c r="O911" i="48"/>
  <c r="R910" i="48"/>
  <c r="Q910" i="48"/>
  <c r="P910" i="48"/>
  <c r="O910" i="48"/>
  <c r="R909" i="48"/>
  <c r="Q909" i="48"/>
  <c r="P909" i="48"/>
  <c r="O909" i="48"/>
  <c r="R908" i="48"/>
  <c r="Q908" i="48"/>
  <c r="P908" i="48"/>
  <c r="O908" i="48"/>
  <c r="R907" i="48"/>
  <c r="Q907" i="48"/>
  <c r="P907" i="48"/>
  <c r="O907" i="48"/>
  <c r="R906" i="48"/>
  <c r="Q906" i="48"/>
  <c r="P906" i="48"/>
  <c r="O906" i="48"/>
  <c r="R905" i="48"/>
  <c r="Q905" i="48"/>
  <c r="P905" i="48"/>
  <c r="O905" i="48"/>
  <c r="R904" i="48"/>
  <c r="Q904" i="48"/>
  <c r="P904" i="48"/>
  <c r="O904" i="48"/>
  <c r="R903" i="48"/>
  <c r="Q903" i="48"/>
  <c r="P903" i="48"/>
  <c r="O903" i="48"/>
  <c r="R902" i="48"/>
  <c r="Q902" i="48"/>
  <c r="P902" i="48"/>
  <c r="O902" i="48"/>
  <c r="R901" i="48"/>
  <c r="Q901" i="48"/>
  <c r="P901" i="48"/>
  <c r="O901" i="48"/>
  <c r="R900" i="48"/>
  <c r="Q900" i="48"/>
  <c r="P900" i="48"/>
  <c r="O900" i="48"/>
  <c r="R899" i="48"/>
  <c r="Q899" i="48"/>
  <c r="P899" i="48"/>
  <c r="O899" i="48"/>
  <c r="R898" i="48"/>
  <c r="Q898" i="48"/>
  <c r="P898" i="48"/>
  <c r="O898" i="48"/>
  <c r="R897" i="48"/>
  <c r="Q897" i="48"/>
  <c r="P897" i="48"/>
  <c r="O897" i="48"/>
  <c r="R896" i="48"/>
  <c r="Q896" i="48"/>
  <c r="P896" i="48"/>
  <c r="O896" i="48"/>
  <c r="R895" i="48"/>
  <c r="Q895" i="48"/>
  <c r="P895" i="48"/>
  <c r="O895" i="48"/>
  <c r="R894" i="48"/>
  <c r="Q894" i="48"/>
  <c r="P894" i="48"/>
  <c r="O894" i="48"/>
  <c r="R893" i="48"/>
  <c r="Q893" i="48"/>
  <c r="P893" i="48"/>
  <c r="O893" i="48"/>
  <c r="R892" i="48"/>
  <c r="Q892" i="48"/>
  <c r="P892" i="48"/>
  <c r="O892" i="48"/>
  <c r="R891" i="48"/>
  <c r="Q891" i="48"/>
  <c r="P891" i="48"/>
  <c r="O891" i="48"/>
  <c r="R890" i="48"/>
  <c r="Q890" i="48"/>
  <c r="P890" i="48"/>
  <c r="O890" i="48"/>
  <c r="R889" i="48"/>
  <c r="Q889" i="48"/>
  <c r="P889" i="48"/>
  <c r="O889" i="48"/>
  <c r="R888" i="48"/>
  <c r="Q888" i="48"/>
  <c r="P888" i="48"/>
  <c r="O888" i="48"/>
  <c r="R887" i="48"/>
  <c r="Q887" i="48"/>
  <c r="P887" i="48"/>
  <c r="O887" i="48"/>
  <c r="R886" i="48"/>
  <c r="Q886" i="48"/>
  <c r="P886" i="48"/>
  <c r="O886" i="48"/>
  <c r="R885" i="48"/>
  <c r="Q885" i="48"/>
  <c r="P885" i="48"/>
  <c r="O885" i="48"/>
  <c r="R884" i="48"/>
  <c r="Q884" i="48"/>
  <c r="P884" i="48"/>
  <c r="O884" i="48"/>
  <c r="R883" i="48"/>
  <c r="Q883" i="48"/>
  <c r="P883" i="48"/>
  <c r="O883" i="48"/>
  <c r="R882" i="48"/>
  <c r="Q882" i="48"/>
  <c r="P882" i="48"/>
  <c r="O882" i="48"/>
  <c r="R881" i="48"/>
  <c r="Q881" i="48"/>
  <c r="P881" i="48"/>
  <c r="O881" i="48"/>
  <c r="R880" i="48"/>
  <c r="Q880" i="48"/>
  <c r="P880" i="48"/>
  <c r="O880" i="48"/>
  <c r="R879" i="48"/>
  <c r="Q879" i="48"/>
  <c r="P879" i="48"/>
  <c r="O879" i="48"/>
  <c r="R878" i="48"/>
  <c r="Q878" i="48"/>
  <c r="P878" i="48"/>
  <c r="O878" i="48"/>
  <c r="R877" i="48"/>
  <c r="Q877" i="48"/>
  <c r="P877" i="48"/>
  <c r="O877" i="48"/>
  <c r="R876" i="48"/>
  <c r="Q876" i="48"/>
  <c r="P876" i="48"/>
  <c r="O876" i="48"/>
  <c r="R875" i="48"/>
  <c r="Q875" i="48"/>
  <c r="P875" i="48"/>
  <c r="O875" i="48"/>
  <c r="R874" i="48"/>
  <c r="Q874" i="48"/>
  <c r="P874" i="48"/>
  <c r="O874" i="48"/>
  <c r="R873" i="48"/>
  <c r="Q873" i="48"/>
  <c r="P873" i="48"/>
  <c r="O873" i="48"/>
  <c r="R872" i="48"/>
  <c r="Q872" i="48"/>
  <c r="P872" i="48"/>
  <c r="O872" i="48"/>
  <c r="R871" i="48"/>
  <c r="Q871" i="48"/>
  <c r="P871" i="48"/>
  <c r="O871" i="48"/>
  <c r="R870" i="48"/>
  <c r="Q870" i="48"/>
  <c r="P870" i="48"/>
  <c r="O870" i="48"/>
  <c r="R869" i="48"/>
  <c r="Q869" i="48"/>
  <c r="P869" i="48"/>
  <c r="O869" i="48"/>
  <c r="R868" i="48"/>
  <c r="Q868" i="48"/>
  <c r="P868" i="48"/>
  <c r="O868" i="48"/>
  <c r="R867" i="48"/>
  <c r="Q867" i="48"/>
  <c r="P867" i="48"/>
  <c r="O867" i="48"/>
  <c r="R866" i="48"/>
  <c r="Q866" i="48"/>
  <c r="P866" i="48"/>
  <c r="O866" i="48"/>
  <c r="R865" i="48"/>
  <c r="Q865" i="48"/>
  <c r="P865" i="48"/>
  <c r="O865" i="48"/>
  <c r="R864" i="48"/>
  <c r="Q864" i="48"/>
  <c r="P864" i="48"/>
  <c r="O864" i="48"/>
  <c r="R863" i="48"/>
  <c r="Q863" i="48"/>
  <c r="P863" i="48"/>
  <c r="O863" i="48"/>
  <c r="R862" i="48"/>
  <c r="Q862" i="48"/>
  <c r="P862" i="48"/>
  <c r="O862" i="48"/>
  <c r="R861" i="48"/>
  <c r="Q861" i="48"/>
  <c r="P861" i="48"/>
  <c r="O861" i="48"/>
  <c r="R860" i="48"/>
  <c r="Q860" i="48"/>
  <c r="P860" i="48"/>
  <c r="O860" i="48"/>
  <c r="R859" i="48"/>
  <c r="Q859" i="48"/>
  <c r="P859" i="48"/>
  <c r="O859" i="48"/>
  <c r="R858" i="48"/>
  <c r="Q858" i="48"/>
  <c r="P858" i="48"/>
  <c r="O858" i="48"/>
  <c r="R857" i="48"/>
  <c r="Q857" i="48"/>
  <c r="P857" i="48"/>
  <c r="O857" i="48"/>
  <c r="R856" i="48"/>
  <c r="Q856" i="48"/>
  <c r="P856" i="48"/>
  <c r="O856" i="48"/>
  <c r="R855" i="48"/>
  <c r="Q855" i="48"/>
  <c r="P855" i="48"/>
  <c r="O855" i="48"/>
  <c r="R854" i="48"/>
  <c r="Q854" i="48"/>
  <c r="P854" i="48"/>
  <c r="O854" i="48"/>
  <c r="R853" i="48"/>
  <c r="Q853" i="48"/>
  <c r="P853" i="48"/>
  <c r="O853" i="48"/>
  <c r="R852" i="48"/>
  <c r="Q852" i="48"/>
  <c r="P852" i="48"/>
  <c r="O852" i="48"/>
  <c r="R851" i="48"/>
  <c r="Q851" i="48"/>
  <c r="P851" i="48"/>
  <c r="O851" i="48"/>
  <c r="R850" i="48"/>
  <c r="Q850" i="48"/>
  <c r="P850" i="48"/>
  <c r="O850" i="48"/>
  <c r="R849" i="48"/>
  <c r="Q849" i="48"/>
  <c r="P849" i="48"/>
  <c r="O849" i="48"/>
  <c r="R848" i="48"/>
  <c r="Q848" i="48"/>
  <c r="P848" i="48"/>
  <c r="O848" i="48"/>
  <c r="R847" i="48"/>
  <c r="Q847" i="48"/>
  <c r="P847" i="48"/>
  <c r="O847" i="48"/>
  <c r="R846" i="48"/>
  <c r="Q846" i="48"/>
  <c r="P846" i="48"/>
  <c r="O846" i="48"/>
  <c r="R845" i="48"/>
  <c r="Q845" i="48"/>
  <c r="P845" i="48"/>
  <c r="O845" i="48"/>
  <c r="R844" i="48"/>
  <c r="Q844" i="48"/>
  <c r="P844" i="48"/>
  <c r="O844" i="48"/>
  <c r="R843" i="48"/>
  <c r="Q843" i="48"/>
  <c r="P843" i="48"/>
  <c r="O843" i="48"/>
  <c r="R842" i="48"/>
  <c r="Q842" i="48"/>
  <c r="P842" i="48"/>
  <c r="O842" i="48"/>
  <c r="R841" i="48"/>
  <c r="Q841" i="48"/>
  <c r="P841" i="48"/>
  <c r="O841" i="48"/>
  <c r="R840" i="48"/>
  <c r="Q840" i="48"/>
  <c r="P840" i="48"/>
  <c r="O840" i="48"/>
  <c r="R839" i="48"/>
  <c r="Q839" i="48"/>
  <c r="P839" i="48"/>
  <c r="O839" i="48"/>
  <c r="R838" i="48"/>
  <c r="Q838" i="48"/>
  <c r="P838" i="48"/>
  <c r="O838" i="48"/>
  <c r="R837" i="48"/>
  <c r="Q837" i="48"/>
  <c r="P837" i="48"/>
  <c r="O837" i="48"/>
  <c r="R836" i="48"/>
  <c r="Q836" i="48"/>
  <c r="P836" i="48"/>
  <c r="O836" i="48"/>
  <c r="R835" i="48"/>
  <c r="Q835" i="48"/>
  <c r="P835" i="48"/>
  <c r="O835" i="48"/>
  <c r="R834" i="48"/>
  <c r="Q834" i="48"/>
  <c r="P834" i="48"/>
  <c r="O834" i="48"/>
  <c r="R833" i="48"/>
  <c r="Q833" i="48"/>
  <c r="P833" i="48"/>
  <c r="O833" i="48"/>
  <c r="R832" i="48"/>
  <c r="Q832" i="48"/>
  <c r="P832" i="48"/>
  <c r="O832" i="48"/>
  <c r="R831" i="48"/>
  <c r="Q831" i="48"/>
  <c r="P831" i="48"/>
  <c r="O831" i="48"/>
  <c r="R830" i="48"/>
  <c r="Q830" i="48"/>
  <c r="P830" i="48"/>
  <c r="O830" i="48"/>
  <c r="R829" i="48"/>
  <c r="Q829" i="48"/>
  <c r="P829" i="48"/>
  <c r="O829" i="48"/>
  <c r="R828" i="48"/>
  <c r="Q828" i="48"/>
  <c r="P828" i="48"/>
  <c r="O828" i="48"/>
  <c r="R827" i="48"/>
  <c r="Q827" i="48"/>
  <c r="P827" i="48"/>
  <c r="O827" i="48"/>
  <c r="R826" i="48"/>
  <c r="Q826" i="48"/>
  <c r="P826" i="48"/>
  <c r="O826" i="48"/>
  <c r="R825" i="48"/>
  <c r="Q825" i="48"/>
  <c r="P825" i="48"/>
  <c r="O825" i="48"/>
  <c r="R824" i="48"/>
  <c r="Q824" i="48"/>
  <c r="P824" i="48"/>
  <c r="O824" i="48"/>
  <c r="R823" i="48"/>
  <c r="Q823" i="48"/>
  <c r="P823" i="48"/>
  <c r="O823" i="48"/>
  <c r="R822" i="48"/>
  <c r="Q822" i="48"/>
  <c r="P822" i="48"/>
  <c r="O822" i="48"/>
  <c r="R821" i="48"/>
  <c r="Q821" i="48"/>
  <c r="P821" i="48"/>
  <c r="O821" i="48"/>
  <c r="R820" i="48"/>
  <c r="Q820" i="48"/>
  <c r="P820" i="48"/>
  <c r="O820" i="48"/>
  <c r="R819" i="48"/>
  <c r="Q819" i="48"/>
  <c r="P819" i="48"/>
  <c r="O819" i="48"/>
  <c r="R818" i="48"/>
  <c r="Q818" i="48"/>
  <c r="P818" i="48"/>
  <c r="O818" i="48"/>
  <c r="R817" i="48"/>
  <c r="Q817" i="48"/>
  <c r="P817" i="48"/>
  <c r="O817" i="48"/>
  <c r="R816" i="48"/>
  <c r="Q816" i="48"/>
  <c r="P816" i="48"/>
  <c r="O816" i="48"/>
  <c r="R815" i="48"/>
  <c r="Q815" i="48"/>
  <c r="P815" i="48"/>
  <c r="O815" i="48"/>
  <c r="R814" i="48"/>
  <c r="Q814" i="48"/>
  <c r="P814" i="48"/>
  <c r="O814" i="48"/>
  <c r="R813" i="48"/>
  <c r="Q813" i="48"/>
  <c r="P813" i="48"/>
  <c r="O813" i="48"/>
  <c r="R812" i="48"/>
  <c r="Q812" i="48"/>
  <c r="P812" i="48"/>
  <c r="O812" i="48"/>
  <c r="R811" i="48"/>
  <c r="Q811" i="48"/>
  <c r="P811" i="48"/>
  <c r="O811" i="48"/>
  <c r="R810" i="48"/>
  <c r="Q810" i="48"/>
  <c r="P810" i="48"/>
  <c r="O810" i="48"/>
  <c r="R809" i="48"/>
  <c r="Q809" i="48"/>
  <c r="P809" i="48"/>
  <c r="O809" i="48"/>
  <c r="R808" i="48"/>
  <c r="Q808" i="48"/>
  <c r="P808" i="48"/>
  <c r="O808" i="48"/>
  <c r="R807" i="48"/>
  <c r="Q807" i="48"/>
  <c r="P807" i="48"/>
  <c r="O807" i="48"/>
  <c r="R806" i="48"/>
  <c r="Q806" i="48"/>
  <c r="P806" i="48"/>
  <c r="O806" i="48"/>
  <c r="R805" i="48"/>
  <c r="Q805" i="48"/>
  <c r="P805" i="48"/>
  <c r="O805" i="48"/>
  <c r="R804" i="48"/>
  <c r="Q804" i="48"/>
  <c r="P804" i="48"/>
  <c r="O804" i="48"/>
  <c r="R803" i="48"/>
  <c r="Q803" i="48"/>
  <c r="P803" i="48"/>
  <c r="O803" i="48"/>
  <c r="R802" i="48"/>
  <c r="Q802" i="48"/>
  <c r="P802" i="48"/>
  <c r="O802" i="48"/>
  <c r="R801" i="48"/>
  <c r="Q801" i="48"/>
  <c r="P801" i="48"/>
  <c r="O801" i="48"/>
  <c r="R800" i="48"/>
  <c r="Q800" i="48"/>
  <c r="P800" i="48"/>
  <c r="O800" i="48"/>
  <c r="R799" i="48"/>
  <c r="Q799" i="48"/>
  <c r="P799" i="48"/>
  <c r="O799" i="48"/>
  <c r="R798" i="48"/>
  <c r="Q798" i="48"/>
  <c r="P798" i="48"/>
  <c r="O798" i="48"/>
  <c r="R797" i="48"/>
  <c r="Q797" i="48"/>
  <c r="P797" i="48"/>
  <c r="O797" i="48"/>
  <c r="R796" i="48"/>
  <c r="Q796" i="48"/>
  <c r="P796" i="48"/>
  <c r="O796" i="48"/>
  <c r="R795" i="48"/>
  <c r="Q795" i="48"/>
  <c r="P795" i="48"/>
  <c r="O795" i="48"/>
  <c r="R794" i="48"/>
  <c r="Q794" i="48"/>
  <c r="P794" i="48"/>
  <c r="O794" i="48"/>
  <c r="R793" i="48"/>
  <c r="Q793" i="48"/>
  <c r="P793" i="48"/>
  <c r="O793" i="48"/>
  <c r="R792" i="48"/>
  <c r="Q792" i="48"/>
  <c r="P792" i="48"/>
  <c r="O792" i="48"/>
  <c r="R791" i="48"/>
  <c r="Q791" i="48"/>
  <c r="P791" i="48"/>
  <c r="O791" i="48"/>
  <c r="R790" i="48"/>
  <c r="Q790" i="48"/>
  <c r="P790" i="48"/>
  <c r="O790" i="48"/>
  <c r="R789" i="48"/>
  <c r="Q789" i="48"/>
  <c r="P789" i="48"/>
  <c r="O789" i="48"/>
  <c r="R788" i="48"/>
  <c r="Q788" i="48"/>
  <c r="P788" i="48"/>
  <c r="O788" i="48"/>
  <c r="R787" i="48"/>
  <c r="Q787" i="48"/>
  <c r="P787" i="48"/>
  <c r="O787" i="48"/>
  <c r="R786" i="48"/>
  <c r="Q786" i="48"/>
  <c r="P786" i="48"/>
  <c r="O786" i="48"/>
  <c r="R785" i="48"/>
  <c r="Q785" i="48"/>
  <c r="P785" i="48"/>
  <c r="O785" i="48"/>
  <c r="R784" i="48"/>
  <c r="Q784" i="48"/>
  <c r="P784" i="48"/>
  <c r="O784" i="48"/>
  <c r="R783" i="48"/>
  <c r="Q783" i="48"/>
  <c r="P783" i="48"/>
  <c r="O783" i="48"/>
  <c r="R782" i="48"/>
  <c r="Q782" i="48"/>
  <c r="P782" i="48"/>
  <c r="O782" i="48"/>
  <c r="R781" i="48"/>
  <c r="Q781" i="48"/>
  <c r="P781" i="48"/>
  <c r="O781" i="48"/>
  <c r="R780" i="48"/>
  <c r="Q780" i="48"/>
  <c r="P780" i="48"/>
  <c r="O780" i="48"/>
  <c r="R779" i="48"/>
  <c r="Q779" i="48"/>
  <c r="P779" i="48"/>
  <c r="O779" i="48"/>
  <c r="R778" i="48"/>
  <c r="Q778" i="48"/>
  <c r="P778" i="48"/>
  <c r="O778" i="48"/>
  <c r="R777" i="48"/>
  <c r="Q777" i="48"/>
  <c r="P777" i="48"/>
  <c r="O777" i="48"/>
  <c r="R776" i="48"/>
  <c r="Q776" i="48"/>
  <c r="P776" i="48"/>
  <c r="O776" i="48"/>
  <c r="R775" i="48"/>
  <c r="Q775" i="48"/>
  <c r="P775" i="48"/>
  <c r="O775" i="48"/>
  <c r="R774" i="48"/>
  <c r="Q774" i="48"/>
  <c r="P774" i="48"/>
  <c r="O774" i="48"/>
  <c r="R773" i="48"/>
  <c r="Q773" i="48"/>
  <c r="P773" i="48"/>
  <c r="O773" i="48"/>
  <c r="R772" i="48"/>
  <c r="Q772" i="48"/>
  <c r="P772" i="48"/>
  <c r="O772" i="48"/>
  <c r="R771" i="48"/>
  <c r="Q771" i="48"/>
  <c r="P771" i="48"/>
  <c r="O771" i="48"/>
  <c r="R770" i="48"/>
  <c r="Q770" i="48"/>
  <c r="P770" i="48"/>
  <c r="O770" i="48"/>
  <c r="R769" i="48"/>
  <c r="Q769" i="48"/>
  <c r="P769" i="48"/>
  <c r="O769" i="48"/>
  <c r="R768" i="48"/>
  <c r="Q768" i="48"/>
  <c r="P768" i="48"/>
  <c r="O768" i="48"/>
  <c r="R767" i="48"/>
  <c r="Q767" i="48"/>
  <c r="P767" i="48"/>
  <c r="O767" i="48"/>
  <c r="R766" i="48"/>
  <c r="Q766" i="48"/>
  <c r="P766" i="48"/>
  <c r="O766" i="48"/>
  <c r="R765" i="48"/>
  <c r="Q765" i="48"/>
  <c r="P765" i="48"/>
  <c r="O765" i="48"/>
  <c r="R764" i="48"/>
  <c r="Q764" i="48"/>
  <c r="P764" i="48"/>
  <c r="O764" i="48"/>
  <c r="R763" i="48"/>
  <c r="Q763" i="48"/>
  <c r="P763" i="48"/>
  <c r="O763" i="48"/>
  <c r="R762" i="48"/>
  <c r="Q762" i="48"/>
  <c r="P762" i="48"/>
  <c r="O762" i="48"/>
  <c r="R761" i="48"/>
  <c r="Q761" i="48"/>
  <c r="P761" i="48"/>
  <c r="O761" i="48"/>
  <c r="R760" i="48"/>
  <c r="Q760" i="48"/>
  <c r="P760" i="48"/>
  <c r="O760" i="48"/>
  <c r="R759" i="48"/>
  <c r="Q759" i="48"/>
  <c r="P759" i="48"/>
  <c r="O759" i="48"/>
  <c r="R758" i="48"/>
  <c r="Q758" i="48"/>
  <c r="P758" i="48"/>
  <c r="O758" i="48"/>
  <c r="R757" i="48"/>
  <c r="Q757" i="48"/>
  <c r="P757" i="48"/>
  <c r="O757" i="48"/>
  <c r="R756" i="48"/>
  <c r="Q756" i="48"/>
  <c r="P756" i="48"/>
  <c r="O756" i="48"/>
  <c r="R755" i="48"/>
  <c r="Q755" i="48"/>
  <c r="P755" i="48"/>
  <c r="O755" i="48"/>
  <c r="R754" i="48"/>
  <c r="Q754" i="48"/>
  <c r="P754" i="48"/>
  <c r="O754" i="48"/>
  <c r="R753" i="48"/>
  <c r="Q753" i="48"/>
  <c r="P753" i="48"/>
  <c r="O753" i="48"/>
  <c r="R752" i="48"/>
  <c r="Q752" i="48"/>
  <c r="P752" i="48"/>
  <c r="O752" i="48"/>
  <c r="R751" i="48"/>
  <c r="Q751" i="48"/>
  <c r="P751" i="48"/>
  <c r="O751" i="48"/>
  <c r="R750" i="48"/>
  <c r="Q750" i="48"/>
  <c r="P750" i="48"/>
  <c r="O750" i="48"/>
  <c r="R749" i="48"/>
  <c r="Q749" i="48"/>
  <c r="P749" i="48"/>
  <c r="O749" i="48"/>
  <c r="R748" i="48"/>
  <c r="Q748" i="48"/>
  <c r="P748" i="48"/>
  <c r="O748" i="48"/>
  <c r="R747" i="48"/>
  <c r="Q747" i="48"/>
  <c r="P747" i="48"/>
  <c r="O747" i="48"/>
  <c r="R746" i="48"/>
  <c r="Q746" i="48"/>
  <c r="P746" i="48"/>
  <c r="O746" i="48"/>
  <c r="R745" i="48"/>
  <c r="Q745" i="48"/>
  <c r="P745" i="48"/>
  <c r="O745" i="48"/>
  <c r="R744" i="48"/>
  <c r="Q744" i="48"/>
  <c r="P744" i="48"/>
  <c r="O744" i="48"/>
  <c r="R743" i="48"/>
  <c r="Q743" i="48"/>
  <c r="P743" i="48"/>
  <c r="O743" i="48"/>
  <c r="R742" i="48"/>
  <c r="Q742" i="48"/>
  <c r="P742" i="48"/>
  <c r="O742" i="48"/>
  <c r="R741" i="48"/>
  <c r="Q741" i="48"/>
  <c r="P741" i="48"/>
  <c r="O741" i="48"/>
  <c r="R740" i="48"/>
  <c r="Q740" i="48"/>
  <c r="P740" i="48"/>
  <c r="O740" i="48"/>
  <c r="R739" i="48"/>
  <c r="Q739" i="48"/>
  <c r="P739" i="48"/>
  <c r="O739" i="48"/>
  <c r="R738" i="48"/>
  <c r="Q738" i="48"/>
  <c r="P738" i="48"/>
  <c r="O738" i="48"/>
  <c r="R737" i="48"/>
  <c r="Q737" i="48"/>
  <c r="P737" i="48"/>
  <c r="O737" i="48"/>
  <c r="R736" i="48"/>
  <c r="Q736" i="48"/>
  <c r="P736" i="48"/>
  <c r="O736" i="48"/>
  <c r="R735" i="48"/>
  <c r="Q735" i="48"/>
  <c r="P735" i="48"/>
  <c r="O735" i="48"/>
  <c r="R734" i="48"/>
  <c r="Q734" i="48"/>
  <c r="P734" i="48"/>
  <c r="O734" i="48"/>
  <c r="R733" i="48"/>
  <c r="Q733" i="48"/>
  <c r="P733" i="48"/>
  <c r="O733" i="48"/>
  <c r="R732" i="48"/>
  <c r="Q732" i="48"/>
  <c r="P732" i="48"/>
  <c r="O732" i="48"/>
  <c r="R731" i="48"/>
  <c r="Q731" i="48"/>
  <c r="P731" i="48"/>
  <c r="O731" i="48"/>
  <c r="R730" i="48"/>
  <c r="Q730" i="48"/>
  <c r="P730" i="48"/>
  <c r="O730" i="48"/>
  <c r="R729" i="48"/>
  <c r="Q729" i="48"/>
  <c r="P729" i="48"/>
  <c r="O729" i="48"/>
  <c r="R728" i="48"/>
  <c r="Q728" i="48"/>
  <c r="P728" i="48"/>
  <c r="O728" i="48"/>
  <c r="R727" i="48"/>
  <c r="Q727" i="48"/>
  <c r="P727" i="48"/>
  <c r="O727" i="48"/>
  <c r="R726" i="48"/>
  <c r="Q726" i="48"/>
  <c r="P726" i="48"/>
  <c r="O726" i="48"/>
  <c r="R725" i="48"/>
  <c r="Q725" i="48"/>
  <c r="P725" i="48"/>
  <c r="O725" i="48"/>
  <c r="R724" i="48"/>
  <c r="Q724" i="48"/>
  <c r="P724" i="48"/>
  <c r="O724" i="48"/>
  <c r="R723" i="48"/>
  <c r="Q723" i="48"/>
  <c r="P723" i="48"/>
  <c r="O723" i="48"/>
  <c r="R722" i="48"/>
  <c r="Q722" i="48"/>
  <c r="P722" i="48"/>
  <c r="O722" i="48"/>
  <c r="R721" i="48"/>
  <c r="Q721" i="48"/>
  <c r="P721" i="48"/>
  <c r="O721" i="48"/>
  <c r="R720" i="48"/>
  <c r="Q720" i="48"/>
  <c r="P720" i="48"/>
  <c r="O720" i="48"/>
  <c r="R719" i="48"/>
  <c r="Q719" i="48"/>
  <c r="P719" i="48"/>
  <c r="O719" i="48"/>
  <c r="R718" i="48"/>
  <c r="Q718" i="48"/>
  <c r="P718" i="48"/>
  <c r="O718" i="48"/>
  <c r="R717" i="48"/>
  <c r="Q717" i="48"/>
  <c r="P717" i="48"/>
  <c r="O717" i="48"/>
  <c r="R716" i="48"/>
  <c r="Q716" i="48"/>
  <c r="P716" i="48"/>
  <c r="O716" i="48"/>
  <c r="R715" i="48"/>
  <c r="Q715" i="48"/>
  <c r="P715" i="48"/>
  <c r="O715" i="48"/>
  <c r="R714" i="48"/>
  <c r="Q714" i="48"/>
  <c r="P714" i="48"/>
  <c r="O714" i="48"/>
  <c r="R713" i="48"/>
  <c r="Q713" i="48"/>
  <c r="P713" i="48"/>
  <c r="O713" i="48"/>
  <c r="R712" i="48"/>
  <c r="Q712" i="48"/>
  <c r="P712" i="48"/>
  <c r="O712" i="48"/>
  <c r="R711" i="48"/>
  <c r="Q711" i="48"/>
  <c r="P711" i="48"/>
  <c r="O711" i="48"/>
  <c r="R710" i="48"/>
  <c r="Q710" i="48"/>
  <c r="P710" i="48"/>
  <c r="O710" i="48"/>
  <c r="R709" i="48"/>
  <c r="Q709" i="48"/>
  <c r="P709" i="48"/>
  <c r="O709" i="48"/>
  <c r="R708" i="48"/>
  <c r="Q708" i="48"/>
  <c r="P708" i="48"/>
  <c r="O708" i="48"/>
  <c r="R707" i="48"/>
  <c r="Q707" i="48"/>
  <c r="P707" i="48"/>
  <c r="O707" i="48"/>
  <c r="R706" i="48"/>
  <c r="Q706" i="48"/>
  <c r="P706" i="48"/>
  <c r="O706" i="48"/>
  <c r="R705" i="48"/>
  <c r="Q705" i="48"/>
  <c r="P705" i="48"/>
  <c r="O705" i="48"/>
  <c r="R704" i="48"/>
  <c r="Q704" i="48"/>
  <c r="P704" i="48"/>
  <c r="O704" i="48"/>
  <c r="R703" i="48"/>
  <c r="Q703" i="48"/>
  <c r="P703" i="48"/>
  <c r="O703" i="48"/>
  <c r="R702" i="48"/>
  <c r="Q702" i="48"/>
  <c r="P702" i="48"/>
  <c r="O702" i="48"/>
  <c r="R701" i="48"/>
  <c r="Q701" i="48"/>
  <c r="P701" i="48"/>
  <c r="O701" i="48"/>
  <c r="R700" i="48"/>
  <c r="Q700" i="48"/>
  <c r="P700" i="48"/>
  <c r="O700" i="48"/>
  <c r="R699" i="48"/>
  <c r="Q699" i="48"/>
  <c r="P699" i="48"/>
  <c r="O699" i="48"/>
  <c r="R698" i="48"/>
  <c r="Q698" i="48"/>
  <c r="P698" i="48"/>
  <c r="O698" i="48"/>
  <c r="R697" i="48"/>
  <c r="Q697" i="48"/>
  <c r="P697" i="48"/>
  <c r="O697" i="48"/>
  <c r="R696" i="48"/>
  <c r="Q696" i="48"/>
  <c r="P696" i="48"/>
  <c r="O696" i="48"/>
  <c r="R695" i="48"/>
  <c r="Q695" i="48"/>
  <c r="P695" i="48"/>
  <c r="O695" i="48"/>
  <c r="R694" i="48"/>
  <c r="Q694" i="48"/>
  <c r="P694" i="48"/>
  <c r="O694" i="48"/>
  <c r="R693" i="48"/>
  <c r="Q693" i="48"/>
  <c r="P693" i="48"/>
  <c r="O693" i="48"/>
  <c r="R692" i="48"/>
  <c r="Q692" i="48"/>
  <c r="P692" i="48"/>
  <c r="O692" i="48"/>
  <c r="R691" i="48"/>
  <c r="Q691" i="48"/>
  <c r="P691" i="48"/>
  <c r="O691" i="48"/>
  <c r="R690" i="48"/>
  <c r="Q690" i="48"/>
  <c r="P690" i="48"/>
  <c r="O690" i="48"/>
  <c r="R689" i="48"/>
  <c r="Q689" i="48"/>
  <c r="P689" i="48"/>
  <c r="O689" i="48"/>
  <c r="R688" i="48"/>
  <c r="Q688" i="48"/>
  <c r="P688" i="48"/>
  <c r="O688" i="48"/>
  <c r="R687" i="48"/>
  <c r="Q687" i="48"/>
  <c r="P687" i="48"/>
  <c r="O687" i="48"/>
  <c r="R686" i="48"/>
  <c r="Q686" i="48"/>
  <c r="P686" i="48"/>
  <c r="O686" i="48"/>
  <c r="R685" i="48"/>
  <c r="Q685" i="48"/>
  <c r="P685" i="48"/>
  <c r="O685" i="48"/>
  <c r="R684" i="48"/>
  <c r="Q684" i="48"/>
  <c r="P684" i="48"/>
  <c r="O684" i="48"/>
  <c r="R683" i="48"/>
  <c r="Q683" i="48"/>
  <c r="P683" i="48"/>
  <c r="O683" i="48"/>
  <c r="R682" i="48"/>
  <c r="Q682" i="48"/>
  <c r="P682" i="48"/>
  <c r="O682" i="48"/>
  <c r="R681" i="48"/>
  <c r="Q681" i="48"/>
  <c r="P681" i="48"/>
  <c r="O681" i="48"/>
  <c r="R680" i="48"/>
  <c r="Q680" i="48"/>
  <c r="P680" i="48"/>
  <c r="O680" i="48"/>
  <c r="R679" i="48"/>
  <c r="Q679" i="48"/>
  <c r="P679" i="48"/>
  <c r="O679" i="48"/>
  <c r="R678" i="48"/>
  <c r="Q678" i="48"/>
  <c r="P678" i="48"/>
  <c r="O678" i="48"/>
  <c r="R677" i="48"/>
  <c r="Q677" i="48"/>
  <c r="P677" i="48"/>
  <c r="O677" i="48"/>
  <c r="R676" i="48"/>
  <c r="Q676" i="48"/>
  <c r="P676" i="48"/>
  <c r="O676" i="48"/>
  <c r="R675" i="48"/>
  <c r="Q675" i="48"/>
  <c r="P675" i="48"/>
  <c r="O675" i="48"/>
  <c r="R674" i="48"/>
  <c r="Q674" i="48"/>
  <c r="P674" i="48"/>
  <c r="O674" i="48"/>
  <c r="R673" i="48"/>
  <c r="Q673" i="48"/>
  <c r="P673" i="48"/>
  <c r="O673" i="48"/>
  <c r="R672" i="48"/>
  <c r="Q672" i="48"/>
  <c r="P672" i="48"/>
  <c r="O672" i="48"/>
  <c r="R671" i="48"/>
  <c r="Q671" i="48"/>
  <c r="P671" i="48"/>
  <c r="O671" i="48"/>
  <c r="R670" i="48"/>
  <c r="Q670" i="48"/>
  <c r="P670" i="48"/>
  <c r="O670" i="48"/>
  <c r="R669" i="48"/>
  <c r="Q669" i="48"/>
  <c r="P669" i="48"/>
  <c r="O669" i="48"/>
  <c r="R668" i="48"/>
  <c r="Q668" i="48"/>
  <c r="P668" i="48"/>
  <c r="O668" i="48"/>
  <c r="R667" i="48"/>
  <c r="Q667" i="48"/>
  <c r="P667" i="48"/>
  <c r="O667" i="48"/>
  <c r="R666" i="48"/>
  <c r="Q666" i="48"/>
  <c r="P666" i="48"/>
  <c r="O666" i="48"/>
  <c r="R665" i="48"/>
  <c r="Q665" i="48"/>
  <c r="P665" i="48"/>
  <c r="O665" i="48"/>
  <c r="R664" i="48"/>
  <c r="Q664" i="48"/>
  <c r="P664" i="48"/>
  <c r="O664" i="48"/>
  <c r="R663" i="48"/>
  <c r="Q663" i="48"/>
  <c r="P663" i="48"/>
  <c r="O663" i="48"/>
  <c r="R662" i="48"/>
  <c r="Q662" i="48"/>
  <c r="P662" i="48"/>
  <c r="O662" i="48"/>
  <c r="R661" i="48"/>
  <c r="Q661" i="48"/>
  <c r="P661" i="48"/>
  <c r="O661" i="48"/>
  <c r="R660" i="48"/>
  <c r="Q660" i="48"/>
  <c r="P660" i="48"/>
  <c r="O660" i="48"/>
  <c r="R659" i="48"/>
  <c r="Q659" i="48"/>
  <c r="P659" i="48"/>
  <c r="O659" i="48"/>
  <c r="R658" i="48"/>
  <c r="Q658" i="48"/>
  <c r="P658" i="48"/>
  <c r="O658" i="48"/>
  <c r="R657" i="48"/>
  <c r="Q657" i="48"/>
  <c r="P657" i="48"/>
  <c r="O657" i="48"/>
  <c r="R656" i="48"/>
  <c r="Q656" i="48"/>
  <c r="P656" i="48"/>
  <c r="O656" i="48"/>
  <c r="R655" i="48"/>
  <c r="Q655" i="48"/>
  <c r="P655" i="48"/>
  <c r="O655" i="48"/>
  <c r="R654" i="48"/>
  <c r="Q654" i="48"/>
  <c r="P654" i="48"/>
  <c r="O654" i="48"/>
  <c r="R653" i="48"/>
  <c r="Q653" i="48"/>
  <c r="P653" i="48"/>
  <c r="O653" i="48"/>
  <c r="R652" i="48"/>
  <c r="Q652" i="48"/>
  <c r="P652" i="48"/>
  <c r="O652" i="48"/>
  <c r="R651" i="48"/>
  <c r="Q651" i="48"/>
  <c r="P651" i="48"/>
  <c r="O651" i="48"/>
  <c r="R650" i="48"/>
  <c r="Q650" i="48"/>
  <c r="P650" i="48"/>
  <c r="O650" i="48"/>
  <c r="R649" i="48"/>
  <c r="Q649" i="48"/>
  <c r="P649" i="48"/>
  <c r="O649" i="48"/>
  <c r="R648" i="48"/>
  <c r="Q648" i="48"/>
  <c r="P648" i="48"/>
  <c r="O648" i="48"/>
  <c r="R647" i="48"/>
  <c r="Q647" i="48"/>
  <c r="P647" i="48"/>
  <c r="O647" i="48"/>
  <c r="R646" i="48"/>
  <c r="Q646" i="48"/>
  <c r="P646" i="48"/>
  <c r="O646" i="48"/>
  <c r="R645" i="48"/>
  <c r="Q645" i="48"/>
  <c r="P645" i="48"/>
  <c r="O645" i="48"/>
  <c r="R644" i="48"/>
  <c r="Q644" i="48"/>
  <c r="P644" i="48"/>
  <c r="O644" i="48"/>
  <c r="R643" i="48"/>
  <c r="Q643" i="48"/>
  <c r="P643" i="48"/>
  <c r="O643" i="48"/>
  <c r="R642" i="48"/>
  <c r="Q642" i="48"/>
  <c r="P642" i="48"/>
  <c r="O642" i="48"/>
  <c r="R641" i="48"/>
  <c r="Q641" i="48"/>
  <c r="P641" i="48"/>
  <c r="O641" i="48"/>
  <c r="R640" i="48"/>
  <c r="Q640" i="48"/>
  <c r="P640" i="48"/>
  <c r="O640" i="48"/>
  <c r="R639" i="48"/>
  <c r="Q639" i="48"/>
  <c r="P639" i="48"/>
  <c r="O639" i="48"/>
  <c r="R638" i="48"/>
  <c r="Q638" i="48"/>
  <c r="P638" i="48"/>
  <c r="O638" i="48"/>
  <c r="R637" i="48"/>
  <c r="Q637" i="48"/>
  <c r="P637" i="48"/>
  <c r="O637" i="48"/>
  <c r="R636" i="48"/>
  <c r="Q636" i="48"/>
  <c r="P636" i="48"/>
  <c r="O636" i="48"/>
  <c r="R635" i="48"/>
  <c r="Q635" i="48"/>
  <c r="P635" i="48"/>
  <c r="O635" i="48"/>
  <c r="R634" i="48"/>
  <c r="Q634" i="48"/>
  <c r="P634" i="48"/>
  <c r="O634" i="48"/>
  <c r="R633" i="48"/>
  <c r="Q633" i="48"/>
  <c r="P633" i="48"/>
  <c r="O633" i="48"/>
  <c r="R632" i="48"/>
  <c r="Q632" i="48"/>
  <c r="P632" i="48"/>
  <c r="O632" i="48"/>
  <c r="R631" i="48"/>
  <c r="Q631" i="48"/>
  <c r="P631" i="48"/>
  <c r="O631" i="48"/>
  <c r="R630" i="48"/>
  <c r="Q630" i="48"/>
  <c r="P630" i="48"/>
  <c r="O630" i="48"/>
  <c r="R629" i="48"/>
  <c r="Q629" i="48"/>
  <c r="P629" i="48"/>
  <c r="O629" i="48"/>
  <c r="R628" i="48"/>
  <c r="Q628" i="48"/>
  <c r="P628" i="48"/>
  <c r="O628" i="48"/>
  <c r="R627" i="48"/>
  <c r="Q627" i="48"/>
  <c r="P627" i="48"/>
  <c r="O627" i="48"/>
  <c r="R626" i="48"/>
  <c r="Q626" i="48"/>
  <c r="P626" i="48"/>
  <c r="O626" i="48"/>
  <c r="R625" i="48"/>
  <c r="Q625" i="48"/>
  <c r="P625" i="48"/>
  <c r="O625" i="48"/>
  <c r="R624" i="48"/>
  <c r="Q624" i="48"/>
  <c r="P624" i="48"/>
  <c r="O624" i="48"/>
  <c r="R623" i="48"/>
  <c r="Q623" i="48"/>
  <c r="P623" i="48"/>
  <c r="O623" i="48"/>
  <c r="R622" i="48"/>
  <c r="Q622" i="48"/>
  <c r="P622" i="48"/>
  <c r="O622" i="48"/>
  <c r="R621" i="48"/>
  <c r="Q621" i="48"/>
  <c r="P621" i="48"/>
  <c r="O621" i="48"/>
  <c r="R620" i="48"/>
  <c r="Q620" i="48"/>
  <c r="P620" i="48"/>
  <c r="O620" i="48"/>
  <c r="R619" i="48"/>
  <c r="Q619" i="48"/>
  <c r="P619" i="48"/>
  <c r="O619" i="48"/>
  <c r="R618" i="48"/>
  <c r="Q618" i="48"/>
  <c r="P618" i="48"/>
  <c r="O618" i="48"/>
  <c r="R617" i="48"/>
  <c r="Q617" i="48"/>
  <c r="P617" i="48"/>
  <c r="O617" i="48"/>
  <c r="R616" i="48"/>
  <c r="Q616" i="48"/>
  <c r="P616" i="48"/>
  <c r="O616" i="48"/>
  <c r="R615" i="48"/>
  <c r="Q615" i="48"/>
  <c r="P615" i="48"/>
  <c r="O615" i="48"/>
  <c r="R614" i="48"/>
  <c r="Q614" i="48"/>
  <c r="P614" i="48"/>
  <c r="O614" i="48"/>
  <c r="R613" i="48"/>
  <c r="Q613" i="48"/>
  <c r="P613" i="48"/>
  <c r="O613" i="48"/>
  <c r="R612" i="48"/>
  <c r="Q612" i="48"/>
  <c r="P612" i="48"/>
  <c r="O612" i="48"/>
  <c r="R611" i="48"/>
  <c r="Q611" i="48"/>
  <c r="P611" i="48"/>
  <c r="O611" i="48"/>
  <c r="R610" i="48"/>
  <c r="Q610" i="48"/>
  <c r="P610" i="48"/>
  <c r="O610" i="48"/>
  <c r="R609" i="48"/>
  <c r="Q609" i="48"/>
  <c r="P609" i="48"/>
  <c r="O609" i="48"/>
  <c r="R608" i="48"/>
  <c r="Q608" i="48"/>
  <c r="P608" i="48"/>
  <c r="O608" i="48"/>
  <c r="R607" i="48"/>
  <c r="Q607" i="48"/>
  <c r="P607" i="48"/>
  <c r="O607" i="48"/>
  <c r="R606" i="48"/>
  <c r="Q606" i="48"/>
  <c r="P606" i="48"/>
  <c r="O606" i="48"/>
  <c r="R605" i="48"/>
  <c r="Q605" i="48"/>
  <c r="P605" i="48"/>
  <c r="O605" i="48"/>
  <c r="R604" i="48"/>
  <c r="Q604" i="48"/>
  <c r="P604" i="48"/>
  <c r="O604" i="48"/>
  <c r="R603" i="48"/>
  <c r="Q603" i="48"/>
  <c r="P603" i="48"/>
  <c r="O603" i="48"/>
  <c r="R602" i="48"/>
  <c r="Q602" i="48"/>
  <c r="P602" i="48"/>
  <c r="O602" i="48"/>
  <c r="R601" i="48"/>
  <c r="Q601" i="48"/>
  <c r="P601" i="48"/>
  <c r="O601" i="48"/>
  <c r="R600" i="48"/>
  <c r="Q600" i="48"/>
  <c r="P600" i="48"/>
  <c r="O600" i="48"/>
  <c r="R599" i="48"/>
  <c r="Q599" i="48"/>
  <c r="P599" i="48"/>
  <c r="O599" i="48"/>
  <c r="R598" i="48"/>
  <c r="Q598" i="48"/>
  <c r="P598" i="48"/>
  <c r="O598" i="48"/>
  <c r="R597" i="48"/>
  <c r="Q597" i="48"/>
  <c r="P597" i="48"/>
  <c r="O597" i="48"/>
  <c r="R596" i="48"/>
  <c r="Q596" i="48"/>
  <c r="P596" i="48"/>
  <c r="O596" i="48"/>
  <c r="R595" i="48"/>
  <c r="Q595" i="48"/>
  <c r="P595" i="48"/>
  <c r="O595" i="48"/>
  <c r="R594" i="48"/>
  <c r="Q594" i="48"/>
  <c r="P594" i="48"/>
  <c r="O594" i="48"/>
  <c r="R593" i="48"/>
  <c r="Q593" i="48"/>
  <c r="P593" i="48"/>
  <c r="O593" i="48"/>
  <c r="R592" i="48"/>
  <c r="Q592" i="48"/>
  <c r="P592" i="48"/>
  <c r="O592" i="48"/>
  <c r="R591" i="48"/>
  <c r="Q591" i="48"/>
  <c r="P591" i="48"/>
  <c r="O591" i="48"/>
  <c r="R590" i="48"/>
  <c r="Q590" i="48"/>
  <c r="P590" i="48"/>
  <c r="O590" i="48"/>
  <c r="R589" i="48"/>
  <c r="Q589" i="48"/>
  <c r="P589" i="48"/>
  <c r="O589" i="48"/>
  <c r="R588" i="48"/>
  <c r="Q588" i="48"/>
  <c r="P588" i="48"/>
  <c r="O588" i="48"/>
  <c r="R587" i="48"/>
  <c r="Q587" i="48"/>
  <c r="P587" i="48"/>
  <c r="O587" i="48"/>
  <c r="R586" i="48"/>
  <c r="Q586" i="48"/>
  <c r="P586" i="48"/>
  <c r="O586" i="48"/>
  <c r="R585" i="48"/>
  <c r="Q585" i="48"/>
  <c r="P585" i="48"/>
  <c r="O585" i="48"/>
  <c r="R584" i="48"/>
  <c r="Q584" i="48"/>
  <c r="P584" i="48"/>
  <c r="O584" i="48"/>
  <c r="R583" i="48"/>
  <c r="Q583" i="48"/>
  <c r="P583" i="48"/>
  <c r="O583" i="48"/>
  <c r="R582" i="48"/>
  <c r="Q582" i="48"/>
  <c r="P582" i="48"/>
  <c r="O582" i="48"/>
  <c r="R581" i="48"/>
  <c r="Q581" i="48"/>
  <c r="P581" i="48"/>
  <c r="O581" i="48"/>
  <c r="R580" i="48"/>
  <c r="Q580" i="48"/>
  <c r="P580" i="48"/>
  <c r="O580" i="48"/>
  <c r="R579" i="48"/>
  <c r="Q579" i="48"/>
  <c r="P579" i="48"/>
  <c r="O579" i="48"/>
  <c r="R578" i="48"/>
  <c r="Q578" i="48"/>
  <c r="P578" i="48"/>
  <c r="O578" i="48"/>
  <c r="R577" i="48"/>
  <c r="Q577" i="48"/>
  <c r="P577" i="48"/>
  <c r="O577" i="48"/>
  <c r="R576" i="48"/>
  <c r="Q576" i="48"/>
  <c r="P576" i="48"/>
  <c r="O576" i="48"/>
  <c r="R575" i="48"/>
  <c r="Q575" i="48"/>
  <c r="P575" i="48"/>
  <c r="O575" i="48"/>
  <c r="R574" i="48"/>
  <c r="Q574" i="48"/>
  <c r="P574" i="48"/>
  <c r="O574" i="48"/>
  <c r="R573" i="48"/>
  <c r="Q573" i="48"/>
  <c r="P573" i="48"/>
  <c r="O573" i="48"/>
  <c r="R572" i="48"/>
  <c r="Q572" i="48"/>
  <c r="P572" i="48"/>
  <c r="O572" i="48"/>
  <c r="R571" i="48"/>
  <c r="Q571" i="48"/>
  <c r="P571" i="48"/>
  <c r="O571" i="48"/>
  <c r="R570" i="48"/>
  <c r="Q570" i="48"/>
  <c r="P570" i="48"/>
  <c r="O570" i="48"/>
  <c r="R569" i="48"/>
  <c r="Q569" i="48"/>
  <c r="P569" i="48"/>
  <c r="O569" i="48"/>
  <c r="R568" i="48"/>
  <c r="Q568" i="48"/>
  <c r="P568" i="48"/>
  <c r="O568" i="48"/>
  <c r="R567" i="48"/>
  <c r="Q567" i="48"/>
  <c r="P567" i="48"/>
  <c r="O567" i="48"/>
  <c r="R566" i="48"/>
  <c r="Q566" i="48"/>
  <c r="P566" i="48"/>
  <c r="O566" i="48"/>
  <c r="R565" i="48"/>
  <c r="Q565" i="48"/>
  <c r="P565" i="48"/>
  <c r="O565" i="48"/>
  <c r="R564" i="48"/>
  <c r="Q564" i="48"/>
  <c r="P564" i="48"/>
  <c r="O564" i="48"/>
  <c r="R563" i="48"/>
  <c r="Q563" i="48"/>
  <c r="P563" i="48"/>
  <c r="O563" i="48"/>
  <c r="R562" i="48"/>
  <c r="Q562" i="48"/>
  <c r="P562" i="48"/>
  <c r="O562" i="48"/>
  <c r="R561" i="48"/>
  <c r="Q561" i="48"/>
  <c r="P561" i="48"/>
  <c r="O561" i="48"/>
  <c r="R560" i="48"/>
  <c r="Q560" i="48"/>
  <c r="P560" i="48"/>
  <c r="O560" i="48"/>
  <c r="R559" i="48"/>
  <c r="Q559" i="48"/>
  <c r="P559" i="48"/>
  <c r="O559" i="48"/>
  <c r="R558" i="48"/>
  <c r="Q558" i="48"/>
  <c r="P558" i="48"/>
  <c r="O558" i="48"/>
  <c r="R557" i="48"/>
  <c r="Q557" i="48"/>
  <c r="P557" i="48"/>
  <c r="O557" i="48"/>
  <c r="R556" i="48"/>
  <c r="Q556" i="48"/>
  <c r="P556" i="48"/>
  <c r="O556" i="48"/>
  <c r="R555" i="48"/>
  <c r="Q555" i="48"/>
  <c r="P555" i="48"/>
  <c r="O555" i="48"/>
  <c r="R554" i="48"/>
  <c r="Q554" i="48"/>
  <c r="P554" i="48"/>
  <c r="O554" i="48"/>
  <c r="R553" i="48"/>
  <c r="Q553" i="48"/>
  <c r="P553" i="48"/>
  <c r="O553" i="48"/>
  <c r="R552" i="48"/>
  <c r="Q552" i="48"/>
  <c r="P552" i="48"/>
  <c r="O552" i="48"/>
  <c r="R551" i="48"/>
  <c r="Q551" i="48"/>
  <c r="P551" i="48"/>
  <c r="O551" i="48"/>
  <c r="R550" i="48"/>
  <c r="Q550" i="48"/>
  <c r="P550" i="48"/>
  <c r="O550" i="48"/>
  <c r="R549" i="48"/>
  <c r="Q549" i="48"/>
  <c r="P549" i="48"/>
  <c r="O549" i="48"/>
  <c r="R548" i="48"/>
  <c r="Q548" i="48"/>
  <c r="P548" i="48"/>
  <c r="O548" i="48"/>
  <c r="R547" i="48"/>
  <c r="Q547" i="48"/>
  <c r="P547" i="48"/>
  <c r="O547" i="48"/>
  <c r="R546" i="48"/>
  <c r="Q546" i="48"/>
  <c r="P546" i="48"/>
  <c r="O546" i="48"/>
  <c r="R545" i="48"/>
  <c r="Q545" i="48"/>
  <c r="P545" i="48"/>
  <c r="O545" i="48"/>
  <c r="R544" i="48"/>
  <c r="Q544" i="48"/>
  <c r="P544" i="48"/>
  <c r="O544" i="48"/>
  <c r="R543" i="48"/>
  <c r="Q543" i="48"/>
  <c r="P543" i="48"/>
  <c r="O543" i="48"/>
  <c r="R542" i="48"/>
  <c r="Q542" i="48"/>
  <c r="P542" i="48"/>
  <c r="O542" i="48"/>
  <c r="R541" i="48"/>
  <c r="Q541" i="48"/>
  <c r="P541" i="48"/>
  <c r="O541" i="48"/>
  <c r="R540" i="48"/>
  <c r="Q540" i="48"/>
  <c r="P540" i="48"/>
  <c r="O540" i="48"/>
  <c r="R539" i="48"/>
  <c r="Q539" i="48"/>
  <c r="P539" i="48"/>
  <c r="O539" i="48"/>
  <c r="R538" i="48"/>
  <c r="Q538" i="48"/>
  <c r="P538" i="48"/>
  <c r="O538" i="48"/>
  <c r="R537" i="48"/>
  <c r="Q537" i="48"/>
  <c r="P537" i="48"/>
  <c r="O537" i="48"/>
  <c r="R536" i="48"/>
  <c r="Q536" i="48"/>
  <c r="P536" i="48"/>
  <c r="O536" i="48"/>
  <c r="R535" i="48"/>
  <c r="Q535" i="48"/>
  <c r="P535" i="48"/>
  <c r="O535" i="48"/>
  <c r="R534" i="48"/>
  <c r="Q534" i="48"/>
  <c r="P534" i="48"/>
  <c r="O534" i="48"/>
  <c r="R533" i="48"/>
  <c r="Q533" i="48"/>
  <c r="P533" i="48"/>
  <c r="O533" i="48"/>
  <c r="R532" i="48"/>
  <c r="Q532" i="48"/>
  <c r="P532" i="48"/>
  <c r="O532" i="48"/>
  <c r="R531" i="48"/>
  <c r="Q531" i="48"/>
  <c r="P531" i="48"/>
  <c r="O531" i="48"/>
  <c r="R530" i="48"/>
  <c r="Q530" i="48"/>
  <c r="P530" i="48"/>
  <c r="O530" i="48"/>
  <c r="R529" i="48"/>
  <c r="Q529" i="48"/>
  <c r="P529" i="48"/>
  <c r="O529" i="48"/>
  <c r="R528" i="48"/>
  <c r="Q528" i="48"/>
  <c r="P528" i="48"/>
  <c r="O528" i="48"/>
  <c r="R527" i="48"/>
  <c r="Q527" i="48"/>
  <c r="P527" i="48"/>
  <c r="O527" i="48"/>
  <c r="R526" i="48"/>
  <c r="Q526" i="48"/>
  <c r="P526" i="48"/>
  <c r="O526" i="48"/>
  <c r="R525" i="48"/>
  <c r="Q525" i="48"/>
  <c r="P525" i="48"/>
  <c r="O525" i="48"/>
  <c r="R524" i="48"/>
  <c r="Q524" i="48"/>
  <c r="P524" i="48"/>
  <c r="O524" i="48"/>
  <c r="R523" i="48"/>
  <c r="Q523" i="48"/>
  <c r="P523" i="48"/>
  <c r="O523" i="48"/>
  <c r="R522" i="48"/>
  <c r="Q522" i="48"/>
  <c r="P522" i="48"/>
  <c r="O522" i="48"/>
  <c r="R521" i="48"/>
  <c r="Q521" i="48"/>
  <c r="P521" i="48"/>
  <c r="O521" i="48"/>
  <c r="R520" i="48"/>
  <c r="Q520" i="48"/>
  <c r="P520" i="48"/>
  <c r="O520" i="48"/>
  <c r="R519" i="48"/>
  <c r="Q519" i="48"/>
  <c r="P519" i="48"/>
  <c r="O519" i="48"/>
  <c r="R518" i="48"/>
  <c r="Q518" i="48"/>
  <c r="P518" i="48"/>
  <c r="O518" i="48"/>
  <c r="R517" i="48"/>
  <c r="Q517" i="48"/>
  <c r="P517" i="48"/>
  <c r="O517" i="48"/>
  <c r="R516" i="48"/>
  <c r="Q516" i="48"/>
  <c r="P516" i="48"/>
  <c r="O516" i="48"/>
  <c r="R515" i="48"/>
  <c r="Q515" i="48"/>
  <c r="P515" i="48"/>
  <c r="O515" i="48"/>
  <c r="R514" i="48"/>
  <c r="Q514" i="48"/>
  <c r="P514" i="48"/>
  <c r="O514" i="48"/>
  <c r="R513" i="48"/>
  <c r="Q513" i="48"/>
  <c r="P513" i="48"/>
  <c r="O513" i="48"/>
  <c r="R512" i="48"/>
  <c r="Q512" i="48"/>
  <c r="P512" i="48"/>
  <c r="O512" i="48"/>
  <c r="R511" i="48"/>
  <c r="Q511" i="48"/>
  <c r="P511" i="48"/>
  <c r="O511" i="48"/>
  <c r="R510" i="48"/>
  <c r="Q510" i="48"/>
  <c r="P510" i="48"/>
  <c r="O510" i="48"/>
  <c r="R509" i="48"/>
  <c r="Q509" i="48"/>
  <c r="P509" i="48"/>
  <c r="O509" i="48"/>
  <c r="R508" i="48"/>
  <c r="Q508" i="48"/>
  <c r="P508" i="48"/>
  <c r="O508" i="48"/>
  <c r="R507" i="48"/>
  <c r="Q507" i="48"/>
  <c r="P507" i="48"/>
  <c r="O507" i="48"/>
  <c r="R506" i="48"/>
  <c r="Q506" i="48"/>
  <c r="P506" i="48"/>
  <c r="O506" i="48"/>
  <c r="R505" i="48"/>
  <c r="Q505" i="48"/>
  <c r="P505" i="48"/>
  <c r="O505" i="48"/>
  <c r="R504" i="48"/>
  <c r="Q504" i="48"/>
  <c r="P504" i="48"/>
  <c r="O504" i="48"/>
  <c r="R503" i="48"/>
  <c r="Q503" i="48"/>
  <c r="P503" i="48"/>
  <c r="O503" i="48"/>
  <c r="R502" i="48"/>
  <c r="Q502" i="48"/>
  <c r="P502" i="48"/>
  <c r="O502" i="48"/>
  <c r="R501" i="48"/>
  <c r="Q501" i="48"/>
  <c r="P501" i="48"/>
  <c r="O501" i="48"/>
  <c r="R500" i="48"/>
  <c r="Q500" i="48"/>
  <c r="P500" i="48"/>
  <c r="O500" i="48"/>
  <c r="R499" i="48"/>
  <c r="Q499" i="48"/>
  <c r="P499" i="48"/>
  <c r="O499" i="48"/>
  <c r="R498" i="48"/>
  <c r="Q498" i="48"/>
  <c r="P498" i="48"/>
  <c r="O498" i="48"/>
  <c r="R497" i="48"/>
  <c r="Q497" i="48"/>
  <c r="P497" i="48"/>
  <c r="O497" i="48"/>
  <c r="R496" i="48"/>
  <c r="Q496" i="48"/>
  <c r="P496" i="48"/>
  <c r="O496" i="48"/>
  <c r="R495" i="48"/>
  <c r="Q495" i="48"/>
  <c r="P495" i="48"/>
  <c r="O495" i="48"/>
  <c r="R494" i="48"/>
  <c r="Q494" i="48"/>
  <c r="P494" i="48"/>
  <c r="O494" i="48"/>
  <c r="R493" i="48"/>
  <c r="Q493" i="48"/>
  <c r="P493" i="48"/>
  <c r="O493" i="48"/>
  <c r="R492" i="48"/>
  <c r="Q492" i="48"/>
  <c r="P492" i="48"/>
  <c r="O492" i="48"/>
  <c r="R491" i="48"/>
  <c r="Q491" i="48"/>
  <c r="P491" i="48"/>
  <c r="O491" i="48"/>
  <c r="R490" i="48"/>
  <c r="Q490" i="48"/>
  <c r="P490" i="48"/>
  <c r="O490" i="48"/>
  <c r="R489" i="48"/>
  <c r="Q489" i="48"/>
  <c r="P489" i="48"/>
  <c r="O489" i="48"/>
  <c r="R488" i="48"/>
  <c r="Q488" i="48"/>
  <c r="P488" i="48"/>
  <c r="O488" i="48"/>
  <c r="R487" i="48"/>
  <c r="Q487" i="48"/>
  <c r="P487" i="48"/>
  <c r="O487" i="48"/>
  <c r="R486" i="48"/>
  <c r="Q486" i="48"/>
  <c r="P486" i="48"/>
  <c r="O486" i="48"/>
  <c r="R485" i="48"/>
  <c r="Q485" i="48"/>
  <c r="P485" i="48"/>
  <c r="O485" i="48"/>
  <c r="R484" i="48"/>
  <c r="Q484" i="48"/>
  <c r="P484" i="48"/>
  <c r="O484" i="48"/>
  <c r="R483" i="48"/>
  <c r="Q483" i="48"/>
  <c r="P483" i="48"/>
  <c r="O483" i="48"/>
  <c r="R482" i="48"/>
  <c r="Q482" i="48"/>
  <c r="P482" i="48"/>
  <c r="O482" i="48"/>
  <c r="R481" i="48"/>
  <c r="Q481" i="48"/>
  <c r="P481" i="48"/>
  <c r="O481" i="48"/>
  <c r="R480" i="48"/>
  <c r="Q480" i="48"/>
  <c r="P480" i="48"/>
  <c r="O480" i="48"/>
  <c r="R479" i="48"/>
  <c r="Q479" i="48"/>
  <c r="P479" i="48"/>
  <c r="O479" i="48"/>
  <c r="R478" i="48"/>
  <c r="Q478" i="48"/>
  <c r="P478" i="48"/>
  <c r="O478" i="48"/>
  <c r="R477" i="48"/>
  <c r="Q477" i="48"/>
  <c r="P477" i="48"/>
  <c r="O477" i="48"/>
  <c r="R476" i="48"/>
  <c r="Q476" i="48"/>
  <c r="P476" i="48"/>
  <c r="O476" i="48"/>
  <c r="R475" i="48"/>
  <c r="Q475" i="48"/>
  <c r="P475" i="48"/>
  <c r="O475" i="48"/>
  <c r="R474" i="48"/>
  <c r="Q474" i="48"/>
  <c r="P474" i="48"/>
  <c r="O474" i="48"/>
  <c r="R473" i="48"/>
  <c r="Q473" i="48"/>
  <c r="P473" i="48"/>
  <c r="O473" i="48"/>
  <c r="R472" i="48"/>
  <c r="Q472" i="48"/>
  <c r="P472" i="48"/>
  <c r="O472" i="48"/>
  <c r="R471" i="48"/>
  <c r="Q471" i="48"/>
  <c r="P471" i="48"/>
  <c r="O471" i="48"/>
  <c r="R470" i="48"/>
  <c r="Q470" i="48"/>
  <c r="P470" i="48"/>
  <c r="O470" i="48"/>
  <c r="R469" i="48"/>
  <c r="Q469" i="48"/>
  <c r="P469" i="48"/>
  <c r="O469" i="48"/>
  <c r="R468" i="48"/>
  <c r="Q468" i="48"/>
  <c r="P468" i="48"/>
  <c r="O468" i="48"/>
  <c r="R467" i="48"/>
  <c r="Q467" i="48"/>
  <c r="P467" i="48"/>
  <c r="O467" i="48"/>
  <c r="R466" i="48"/>
  <c r="Q466" i="48"/>
  <c r="P466" i="48"/>
  <c r="O466" i="48"/>
  <c r="R465" i="48"/>
  <c r="Q465" i="48"/>
  <c r="P465" i="48"/>
  <c r="O465" i="48"/>
  <c r="R464" i="48"/>
  <c r="Q464" i="48"/>
  <c r="P464" i="48"/>
  <c r="O464" i="48"/>
  <c r="R463" i="48"/>
  <c r="Q463" i="48"/>
  <c r="P463" i="48"/>
  <c r="O463" i="48"/>
  <c r="R462" i="48"/>
  <c r="Q462" i="48"/>
  <c r="P462" i="48"/>
  <c r="O462" i="48"/>
  <c r="R461" i="48"/>
  <c r="Q461" i="48"/>
  <c r="P461" i="48"/>
  <c r="O461" i="48"/>
  <c r="R460" i="48"/>
  <c r="Q460" i="48"/>
  <c r="P460" i="48"/>
  <c r="O460" i="48"/>
  <c r="R459" i="48"/>
  <c r="Q459" i="48"/>
  <c r="P459" i="48"/>
  <c r="O459" i="48"/>
  <c r="R458" i="48"/>
  <c r="Q458" i="48"/>
  <c r="P458" i="48"/>
  <c r="O458" i="48"/>
  <c r="R457" i="48"/>
  <c r="Q457" i="48"/>
  <c r="P457" i="48"/>
  <c r="O457" i="48"/>
  <c r="R456" i="48"/>
  <c r="Q456" i="48"/>
  <c r="P456" i="48"/>
  <c r="O456" i="48"/>
  <c r="R455" i="48"/>
  <c r="Q455" i="48"/>
  <c r="P455" i="48"/>
  <c r="O455" i="48"/>
  <c r="R454" i="48"/>
  <c r="Q454" i="48"/>
  <c r="P454" i="48"/>
  <c r="O454" i="48"/>
  <c r="R453" i="48"/>
  <c r="Q453" i="48"/>
  <c r="P453" i="48"/>
  <c r="O453" i="48"/>
  <c r="R452" i="48"/>
  <c r="Q452" i="48"/>
  <c r="P452" i="48"/>
  <c r="O452" i="48"/>
  <c r="R451" i="48"/>
  <c r="Q451" i="48"/>
  <c r="P451" i="48"/>
  <c r="O451" i="48"/>
  <c r="R450" i="48"/>
  <c r="Q450" i="48"/>
  <c r="P450" i="48"/>
  <c r="O450" i="48"/>
  <c r="R449" i="48"/>
  <c r="Q449" i="48"/>
  <c r="P449" i="48"/>
  <c r="O449" i="48"/>
  <c r="R448" i="48"/>
  <c r="Q448" i="48"/>
  <c r="P448" i="48"/>
  <c r="O448" i="48"/>
  <c r="R447" i="48"/>
  <c r="Q447" i="48"/>
  <c r="P447" i="48"/>
  <c r="O447" i="48"/>
  <c r="R446" i="48"/>
  <c r="Q446" i="48"/>
  <c r="P446" i="48"/>
  <c r="O446" i="48"/>
  <c r="R445" i="48"/>
  <c r="Q445" i="48"/>
  <c r="P445" i="48"/>
  <c r="O445" i="48"/>
  <c r="R444" i="48"/>
  <c r="Q444" i="48"/>
  <c r="P444" i="48"/>
  <c r="O444" i="48"/>
  <c r="R443" i="48"/>
  <c r="Q443" i="48"/>
  <c r="P443" i="48"/>
  <c r="O443" i="48"/>
  <c r="R442" i="48"/>
  <c r="Q442" i="48"/>
  <c r="P442" i="48"/>
  <c r="O442" i="48"/>
  <c r="R441" i="48"/>
  <c r="Q441" i="48"/>
  <c r="P441" i="48"/>
  <c r="O441" i="48"/>
  <c r="R440" i="48"/>
  <c r="Q440" i="48"/>
  <c r="P440" i="48"/>
  <c r="O440" i="48"/>
  <c r="R439" i="48"/>
  <c r="Q439" i="48"/>
  <c r="P439" i="48"/>
  <c r="O439" i="48"/>
  <c r="R438" i="48"/>
  <c r="Q438" i="48"/>
  <c r="P438" i="48"/>
  <c r="O438" i="48"/>
  <c r="R437" i="48"/>
  <c r="Q437" i="48"/>
  <c r="P437" i="48"/>
  <c r="O437" i="48"/>
  <c r="R436" i="48"/>
  <c r="Q436" i="48"/>
  <c r="P436" i="48"/>
  <c r="O436" i="48"/>
  <c r="R435" i="48"/>
  <c r="Q435" i="48"/>
  <c r="P435" i="48"/>
  <c r="O435" i="48"/>
  <c r="R434" i="48"/>
  <c r="Q434" i="48"/>
  <c r="P434" i="48"/>
  <c r="O434" i="48"/>
  <c r="R433" i="48"/>
  <c r="Q433" i="48"/>
  <c r="P433" i="48"/>
  <c r="O433" i="48"/>
  <c r="R432" i="48"/>
  <c r="Q432" i="48"/>
  <c r="P432" i="48"/>
  <c r="O432" i="48"/>
  <c r="R431" i="48"/>
  <c r="Q431" i="48"/>
  <c r="P431" i="48"/>
  <c r="O431" i="48"/>
  <c r="R430" i="48"/>
  <c r="Q430" i="48"/>
  <c r="P430" i="48"/>
  <c r="O430" i="48"/>
  <c r="R429" i="48"/>
  <c r="Q429" i="48"/>
  <c r="P429" i="48"/>
  <c r="O429" i="48"/>
  <c r="R428" i="48"/>
  <c r="Q428" i="48"/>
  <c r="P428" i="48"/>
  <c r="O428" i="48"/>
  <c r="R427" i="48"/>
  <c r="Q427" i="48"/>
  <c r="P427" i="48"/>
  <c r="O427" i="48"/>
  <c r="R426" i="48"/>
  <c r="Q426" i="48"/>
  <c r="P426" i="48"/>
  <c r="O426" i="48"/>
  <c r="R425" i="48"/>
  <c r="Q425" i="48"/>
  <c r="P425" i="48"/>
  <c r="O425" i="48"/>
  <c r="R424" i="48"/>
  <c r="Q424" i="48"/>
  <c r="P424" i="48"/>
  <c r="O424" i="48"/>
  <c r="R423" i="48"/>
  <c r="Q423" i="48"/>
  <c r="P423" i="48"/>
  <c r="O423" i="48"/>
  <c r="R422" i="48"/>
  <c r="Q422" i="48"/>
  <c r="P422" i="48"/>
  <c r="O422" i="48"/>
  <c r="R421" i="48"/>
  <c r="Q421" i="48"/>
  <c r="P421" i="48"/>
  <c r="O421" i="48"/>
  <c r="R420" i="48"/>
  <c r="Q420" i="48"/>
  <c r="P420" i="48"/>
  <c r="O420" i="48"/>
  <c r="R419" i="48"/>
  <c r="Q419" i="48"/>
  <c r="P419" i="48"/>
  <c r="O419" i="48"/>
  <c r="R418" i="48"/>
  <c r="Q418" i="48"/>
  <c r="P418" i="48"/>
  <c r="O418" i="48"/>
  <c r="R417" i="48"/>
  <c r="Q417" i="48"/>
  <c r="P417" i="48"/>
  <c r="O417" i="48"/>
  <c r="R416" i="48"/>
  <c r="Q416" i="48"/>
  <c r="P416" i="48"/>
  <c r="O416" i="48"/>
  <c r="R415" i="48"/>
  <c r="Q415" i="48"/>
  <c r="P415" i="48"/>
  <c r="O415" i="48"/>
  <c r="R414" i="48"/>
  <c r="Q414" i="48"/>
  <c r="P414" i="48"/>
  <c r="O414" i="48"/>
  <c r="R413" i="48"/>
  <c r="Q413" i="48"/>
  <c r="P413" i="48"/>
  <c r="O413" i="48"/>
  <c r="R412" i="48"/>
  <c r="Q412" i="48"/>
  <c r="P412" i="48"/>
  <c r="O412" i="48"/>
  <c r="R411" i="48"/>
  <c r="Q411" i="48"/>
  <c r="P411" i="48"/>
  <c r="O411" i="48"/>
  <c r="R410" i="48"/>
  <c r="Q410" i="48"/>
  <c r="P410" i="48"/>
  <c r="O410" i="48"/>
  <c r="R409" i="48"/>
  <c r="Q409" i="48"/>
  <c r="P409" i="48"/>
  <c r="O409" i="48"/>
  <c r="R408" i="48"/>
  <c r="Q408" i="48"/>
  <c r="P408" i="48"/>
  <c r="O408" i="48"/>
  <c r="R407" i="48"/>
  <c r="Q407" i="48"/>
  <c r="P407" i="48"/>
  <c r="O407" i="48"/>
  <c r="R406" i="48"/>
  <c r="Q406" i="48"/>
  <c r="P406" i="48"/>
  <c r="O406" i="48"/>
  <c r="R405" i="48"/>
  <c r="Q405" i="48"/>
  <c r="P405" i="48"/>
  <c r="O405" i="48"/>
  <c r="R404" i="48"/>
  <c r="Q404" i="48"/>
  <c r="P404" i="48"/>
  <c r="O404" i="48"/>
  <c r="R403" i="48"/>
  <c r="Q403" i="48"/>
  <c r="P403" i="48"/>
  <c r="O403" i="48"/>
  <c r="R402" i="48"/>
  <c r="Q402" i="48"/>
  <c r="P402" i="48"/>
  <c r="O402" i="48"/>
  <c r="R401" i="48"/>
  <c r="Q401" i="48"/>
  <c r="P401" i="48"/>
  <c r="O401" i="48"/>
  <c r="R400" i="48"/>
  <c r="Q400" i="48"/>
  <c r="P400" i="48"/>
  <c r="O400" i="48"/>
  <c r="R399" i="48"/>
  <c r="Q399" i="48"/>
  <c r="P399" i="48"/>
  <c r="O399" i="48"/>
  <c r="R398" i="48"/>
  <c r="Q398" i="48"/>
  <c r="P398" i="48"/>
  <c r="O398" i="48"/>
  <c r="R397" i="48"/>
  <c r="Q397" i="48"/>
  <c r="P397" i="48"/>
  <c r="O397" i="48"/>
  <c r="R396" i="48"/>
  <c r="Q396" i="48"/>
  <c r="P396" i="48"/>
  <c r="O396" i="48"/>
  <c r="R395" i="48"/>
  <c r="Q395" i="48"/>
  <c r="P395" i="48"/>
  <c r="O395" i="48"/>
  <c r="R394" i="48"/>
  <c r="Q394" i="48"/>
  <c r="P394" i="48"/>
  <c r="O394" i="48"/>
  <c r="R393" i="48"/>
  <c r="Q393" i="48"/>
  <c r="P393" i="48"/>
  <c r="O393" i="48"/>
  <c r="R392" i="48"/>
  <c r="Q392" i="48"/>
  <c r="P392" i="48"/>
  <c r="O392" i="48"/>
  <c r="R391" i="48"/>
  <c r="Q391" i="48"/>
  <c r="P391" i="48"/>
  <c r="O391" i="48"/>
  <c r="R390" i="48"/>
  <c r="Q390" i="48"/>
  <c r="P390" i="48"/>
  <c r="O390" i="48"/>
  <c r="R389" i="48"/>
  <c r="Q389" i="48"/>
  <c r="P389" i="48"/>
  <c r="O389" i="48"/>
  <c r="R388" i="48"/>
  <c r="Q388" i="48"/>
  <c r="P388" i="48"/>
  <c r="O388" i="48"/>
  <c r="R387" i="48"/>
  <c r="Q387" i="48"/>
  <c r="P387" i="48"/>
  <c r="O387" i="48"/>
  <c r="R386" i="48"/>
  <c r="Q386" i="48"/>
  <c r="P386" i="48"/>
  <c r="O386" i="48"/>
  <c r="R385" i="48"/>
  <c r="Q385" i="48"/>
  <c r="P385" i="48"/>
  <c r="O385" i="48"/>
  <c r="R384" i="48"/>
  <c r="Q384" i="48"/>
  <c r="P384" i="48"/>
  <c r="O384" i="48"/>
  <c r="R383" i="48"/>
  <c r="Q383" i="48"/>
  <c r="P383" i="48"/>
  <c r="O383" i="48"/>
  <c r="R382" i="48"/>
  <c r="Q382" i="48"/>
  <c r="P382" i="48"/>
  <c r="O382" i="48"/>
  <c r="R381" i="48"/>
  <c r="Q381" i="48"/>
  <c r="P381" i="48"/>
  <c r="O381" i="48"/>
  <c r="R380" i="48"/>
  <c r="Q380" i="48"/>
  <c r="P380" i="48"/>
  <c r="O380" i="48"/>
  <c r="G380" i="48"/>
  <c r="G381" i="48" s="1"/>
  <c r="G382" i="48" s="1"/>
  <c r="G383" i="48" s="1"/>
  <c r="G384" i="48" s="1"/>
  <c r="G385" i="48" s="1"/>
  <c r="G386" i="48" s="1"/>
  <c r="G387" i="48" s="1"/>
  <c r="G388" i="48" s="1"/>
  <c r="G389" i="48" s="1"/>
  <c r="G390" i="48" s="1"/>
  <c r="G391" i="48" s="1"/>
  <c r="G392" i="48" s="1"/>
  <c r="G393" i="48" s="1"/>
  <c r="G394" i="48" s="1"/>
  <c r="G395" i="48" s="1"/>
  <c r="G396" i="48" s="1"/>
  <c r="G397" i="48" s="1"/>
  <c r="G398" i="48" s="1"/>
  <c r="G399" i="48" s="1"/>
  <c r="G400" i="48" s="1"/>
  <c r="G401" i="48" s="1"/>
  <c r="G402" i="48" s="1"/>
  <c r="G403" i="48" s="1"/>
  <c r="G404" i="48" s="1"/>
  <c r="G405" i="48" s="1"/>
  <c r="G406" i="48" s="1"/>
  <c r="G407" i="48" s="1"/>
  <c r="G408" i="48" s="1"/>
  <c r="G409" i="48" s="1"/>
  <c r="G410" i="48" s="1"/>
  <c r="G411" i="48" s="1"/>
  <c r="G412" i="48" s="1"/>
  <c r="G413" i="48" s="1"/>
  <c r="G414" i="48" s="1"/>
  <c r="G415" i="48" s="1"/>
  <c r="G416" i="48" s="1"/>
  <c r="G417" i="48" s="1"/>
  <c r="G418" i="48" s="1"/>
  <c r="G419" i="48" s="1"/>
  <c r="G420" i="48" s="1"/>
  <c r="G421" i="48" s="1"/>
  <c r="G422" i="48" s="1"/>
  <c r="G423" i="48" s="1"/>
  <c r="G424" i="48" s="1"/>
  <c r="G425" i="48" s="1"/>
  <c r="G426" i="48" s="1"/>
  <c r="G427" i="48" s="1"/>
  <c r="G428" i="48" s="1"/>
  <c r="G429" i="48" s="1"/>
  <c r="G430" i="48" s="1"/>
  <c r="G431" i="48" s="1"/>
  <c r="G432" i="48" s="1"/>
  <c r="G433" i="48" s="1"/>
  <c r="G434" i="48" s="1"/>
  <c r="G435" i="48" s="1"/>
  <c r="G436" i="48" s="1"/>
  <c r="G437" i="48" s="1"/>
  <c r="G438" i="48" s="1"/>
  <c r="G439" i="48" s="1"/>
  <c r="G440" i="48" s="1"/>
  <c r="G441" i="48" s="1"/>
  <c r="G442" i="48" s="1"/>
  <c r="G443" i="48" s="1"/>
  <c r="G444" i="48" s="1"/>
  <c r="G445" i="48" s="1"/>
  <c r="G446" i="48" s="1"/>
  <c r="G447" i="48" s="1"/>
  <c r="G448" i="48" s="1"/>
  <c r="G449" i="48" s="1"/>
  <c r="G450" i="48" s="1"/>
  <c r="G451" i="48" s="1"/>
  <c r="G452" i="48" s="1"/>
  <c r="G453" i="48" s="1"/>
  <c r="G454" i="48" s="1"/>
  <c r="G455" i="48" s="1"/>
  <c r="G456" i="48" s="1"/>
  <c r="G457" i="48" s="1"/>
  <c r="G458" i="48" s="1"/>
  <c r="G459" i="48" s="1"/>
  <c r="G460" i="48" s="1"/>
  <c r="G461" i="48" s="1"/>
  <c r="G462" i="48" s="1"/>
  <c r="G463" i="48" s="1"/>
  <c r="G464" i="48" s="1"/>
  <c r="G465" i="48" s="1"/>
  <c r="G466" i="48" s="1"/>
  <c r="G467" i="48" s="1"/>
  <c r="G468" i="48" s="1"/>
  <c r="G469" i="48" s="1"/>
  <c r="G470" i="48" s="1"/>
  <c r="G471" i="48" s="1"/>
  <c r="G472" i="48" s="1"/>
  <c r="G473" i="48" s="1"/>
  <c r="G474" i="48" s="1"/>
  <c r="G475" i="48" s="1"/>
  <c r="G476" i="48" s="1"/>
  <c r="G477" i="48" s="1"/>
  <c r="G478" i="48" s="1"/>
  <c r="G479" i="48" s="1"/>
  <c r="G480" i="48" s="1"/>
  <c r="G481" i="48" s="1"/>
  <c r="G482" i="48" s="1"/>
  <c r="G483" i="48" s="1"/>
  <c r="G484" i="48" s="1"/>
  <c r="G485" i="48" s="1"/>
  <c r="G486" i="48" s="1"/>
  <c r="G487" i="48" s="1"/>
  <c r="G488" i="48" s="1"/>
  <c r="G489" i="48" s="1"/>
  <c r="G490" i="48" s="1"/>
  <c r="G491" i="48" s="1"/>
  <c r="G492" i="48" s="1"/>
  <c r="G493" i="48" s="1"/>
  <c r="G494" i="48" s="1"/>
  <c r="G495" i="48" s="1"/>
  <c r="G496" i="48" s="1"/>
  <c r="G497" i="48" s="1"/>
  <c r="G498" i="48" s="1"/>
  <c r="G499" i="48" s="1"/>
  <c r="G500" i="48" s="1"/>
  <c r="R379" i="48"/>
  <c r="Q379" i="48"/>
  <c r="P379" i="48"/>
  <c r="O379" i="48"/>
  <c r="R378" i="48"/>
  <c r="Q378" i="48"/>
  <c r="P378" i="48"/>
  <c r="O378" i="48"/>
  <c r="R377" i="48"/>
  <c r="Q377" i="48"/>
  <c r="P377" i="48"/>
  <c r="O377" i="48"/>
  <c r="R376" i="48"/>
  <c r="Q376" i="48"/>
  <c r="P376" i="48"/>
  <c r="O376" i="48"/>
  <c r="R375" i="48"/>
  <c r="Q375" i="48"/>
  <c r="P375" i="48"/>
  <c r="O375" i="48"/>
  <c r="R374" i="48"/>
  <c r="Q374" i="48"/>
  <c r="P374" i="48"/>
  <c r="O374" i="48"/>
  <c r="R373" i="48"/>
  <c r="Q373" i="48"/>
  <c r="P373" i="48"/>
  <c r="O373" i="48"/>
  <c r="R372" i="48"/>
  <c r="Q372" i="48"/>
  <c r="P372" i="48"/>
  <c r="O372" i="48"/>
  <c r="R371" i="48"/>
  <c r="Q371" i="48"/>
  <c r="P371" i="48"/>
  <c r="O371" i="48"/>
  <c r="R370" i="48"/>
  <c r="Q370" i="48"/>
  <c r="P370" i="48"/>
  <c r="O370" i="48"/>
  <c r="R369" i="48"/>
  <c r="Q369" i="48"/>
  <c r="P369" i="48"/>
  <c r="O369" i="48"/>
  <c r="R368" i="48"/>
  <c r="Q368" i="48"/>
  <c r="P368" i="48"/>
  <c r="O368" i="48"/>
  <c r="R367" i="48"/>
  <c r="Q367" i="48"/>
  <c r="P367" i="48"/>
  <c r="O367" i="48"/>
  <c r="R366" i="48"/>
  <c r="Q366" i="48"/>
  <c r="P366" i="48"/>
  <c r="O366" i="48"/>
  <c r="R365" i="48"/>
  <c r="Q365" i="48"/>
  <c r="P365" i="48"/>
  <c r="O365" i="48"/>
  <c r="R364" i="48"/>
  <c r="Q364" i="48"/>
  <c r="P364" i="48"/>
  <c r="O364" i="48"/>
  <c r="G364" i="48"/>
  <c r="G365" i="48" s="1"/>
  <c r="G366" i="48" s="1"/>
  <c r="G367" i="48" s="1"/>
  <c r="G368" i="48" s="1"/>
  <c r="G369" i="48" s="1"/>
  <c r="G370" i="48" s="1"/>
  <c r="G371" i="48" s="1"/>
  <c r="G372" i="48" s="1"/>
  <c r="G373" i="48" s="1"/>
  <c r="G374" i="48" s="1"/>
  <c r="G375" i="48" s="1"/>
  <c r="G376" i="48" s="1"/>
  <c r="G377" i="48" s="1"/>
  <c r="G378" i="48" s="1"/>
  <c r="G379" i="48" s="1"/>
  <c r="R363" i="48"/>
  <c r="Q363" i="48"/>
  <c r="P363" i="48"/>
  <c r="O363" i="48"/>
  <c r="G363" i="48"/>
  <c r="R362" i="48"/>
  <c r="Q362" i="48"/>
  <c r="P362" i="48"/>
  <c r="O362" i="48"/>
  <c r="G362" i="48"/>
  <c r="R361" i="48"/>
  <c r="Q361" i="48"/>
  <c r="P361" i="48"/>
  <c r="O361" i="48"/>
  <c r="G361" i="48"/>
  <c r="R360" i="48"/>
  <c r="Q360" i="48"/>
  <c r="P360" i="48"/>
  <c r="O360" i="48"/>
  <c r="R359" i="48"/>
  <c r="Q359" i="48"/>
  <c r="P359" i="48"/>
  <c r="O359" i="48"/>
  <c r="R358" i="48"/>
  <c r="Q358" i="48"/>
  <c r="P358" i="48"/>
  <c r="O358" i="48"/>
  <c r="R357" i="48"/>
  <c r="Q357" i="48"/>
  <c r="P357" i="48"/>
  <c r="O357" i="48"/>
  <c r="R356" i="48"/>
  <c r="Q356" i="48"/>
  <c r="P356" i="48"/>
  <c r="O356" i="48"/>
  <c r="R355" i="48"/>
  <c r="Q355" i="48"/>
  <c r="P355" i="48"/>
  <c r="O355" i="48"/>
  <c r="R354" i="48"/>
  <c r="Q354" i="48"/>
  <c r="P354" i="48"/>
  <c r="O354" i="48"/>
  <c r="R353" i="48"/>
  <c r="Q353" i="48"/>
  <c r="P353" i="48"/>
  <c r="O353" i="48"/>
  <c r="R352" i="48"/>
  <c r="Q352" i="48"/>
  <c r="P352" i="48"/>
  <c r="O352" i="48"/>
  <c r="R351" i="48"/>
  <c r="Q351" i="48"/>
  <c r="P351" i="48"/>
  <c r="O351" i="48"/>
  <c r="R350" i="48"/>
  <c r="Q350" i="48"/>
  <c r="P350" i="48"/>
  <c r="O350" i="48"/>
  <c r="R349" i="48"/>
  <c r="Q349" i="48"/>
  <c r="P349" i="48"/>
  <c r="O349" i="48"/>
  <c r="R348" i="48"/>
  <c r="Q348" i="48"/>
  <c r="P348" i="48"/>
  <c r="O348" i="48"/>
  <c r="R347" i="48"/>
  <c r="Q347" i="48"/>
  <c r="P347" i="48"/>
  <c r="O347" i="48"/>
  <c r="R346" i="48"/>
  <c r="Q346" i="48"/>
  <c r="P346" i="48"/>
  <c r="O346" i="48"/>
  <c r="R345" i="48"/>
  <c r="Q345" i="48"/>
  <c r="P345" i="48"/>
  <c r="O345" i="48"/>
  <c r="R344" i="48"/>
  <c r="Q344" i="48"/>
  <c r="P344" i="48"/>
  <c r="O344" i="48"/>
  <c r="R343" i="48"/>
  <c r="Q343" i="48"/>
  <c r="P343" i="48"/>
  <c r="O343" i="48"/>
  <c r="R342" i="48"/>
  <c r="Q342" i="48"/>
  <c r="P342" i="48"/>
  <c r="O342" i="48"/>
  <c r="R341" i="48"/>
  <c r="Q341" i="48"/>
  <c r="P341" i="48"/>
  <c r="O341" i="48"/>
  <c r="R340" i="48"/>
  <c r="Q340" i="48"/>
  <c r="P340" i="48"/>
  <c r="O340" i="48"/>
  <c r="R339" i="48"/>
  <c r="Q339" i="48"/>
  <c r="P339" i="48"/>
  <c r="O339" i="48"/>
  <c r="R338" i="48"/>
  <c r="Q338" i="48"/>
  <c r="P338" i="48"/>
  <c r="O338" i="48"/>
  <c r="R337" i="48"/>
  <c r="Q337" i="48"/>
  <c r="P337" i="48"/>
  <c r="O337" i="48"/>
  <c r="R336" i="48"/>
  <c r="Q336" i="48"/>
  <c r="P336" i="48"/>
  <c r="O336" i="48"/>
  <c r="R335" i="48"/>
  <c r="Q335" i="48"/>
  <c r="P335" i="48"/>
  <c r="O335" i="48"/>
  <c r="R334" i="48"/>
  <c r="Q334" i="48"/>
  <c r="P334" i="48"/>
  <c r="O334" i="48"/>
  <c r="R333" i="48"/>
  <c r="Q333" i="48"/>
  <c r="P333" i="48"/>
  <c r="O333" i="48"/>
  <c r="R332" i="48"/>
  <c r="Q332" i="48"/>
  <c r="P332" i="48"/>
  <c r="O332" i="48"/>
  <c r="R331" i="48"/>
  <c r="Q331" i="48"/>
  <c r="P331" i="48"/>
  <c r="O331" i="48"/>
  <c r="R330" i="48"/>
  <c r="Q330" i="48"/>
  <c r="P330" i="48"/>
  <c r="O330" i="48"/>
  <c r="R329" i="48"/>
  <c r="Q329" i="48"/>
  <c r="P329" i="48"/>
  <c r="O329" i="48"/>
  <c r="R328" i="48"/>
  <c r="Q328" i="48"/>
  <c r="P328" i="48"/>
  <c r="O328" i="48"/>
  <c r="R327" i="48"/>
  <c r="Q327" i="48"/>
  <c r="P327" i="48"/>
  <c r="O327" i="48"/>
  <c r="R326" i="48"/>
  <c r="Q326" i="48"/>
  <c r="P326" i="48"/>
  <c r="O326" i="48"/>
  <c r="R325" i="48"/>
  <c r="Q325" i="48"/>
  <c r="P325" i="48"/>
  <c r="O325" i="48"/>
  <c r="R324" i="48"/>
  <c r="Q324" i="48"/>
  <c r="P324" i="48"/>
  <c r="O324" i="48"/>
  <c r="R323" i="48"/>
  <c r="Q323" i="48"/>
  <c r="P323" i="48"/>
  <c r="O323" i="48"/>
  <c r="R322" i="48"/>
  <c r="Q322" i="48"/>
  <c r="P322" i="48"/>
  <c r="O322" i="48"/>
  <c r="R321" i="48"/>
  <c r="Q321" i="48"/>
  <c r="P321" i="48"/>
  <c r="O321" i="48"/>
  <c r="R320" i="48"/>
  <c r="Q320" i="48"/>
  <c r="P320" i="48"/>
  <c r="O320" i="48"/>
  <c r="R319" i="48"/>
  <c r="Q319" i="48"/>
  <c r="P319" i="48"/>
  <c r="O319" i="48"/>
  <c r="R318" i="48"/>
  <c r="Q318" i="48"/>
  <c r="P318" i="48"/>
  <c r="O318" i="48"/>
  <c r="R317" i="48"/>
  <c r="Q317" i="48"/>
  <c r="P317" i="48"/>
  <c r="O317" i="48"/>
  <c r="R316" i="48"/>
  <c r="Q316" i="48"/>
  <c r="P316" i="48"/>
  <c r="O316" i="48"/>
  <c r="R315" i="48"/>
  <c r="Q315" i="48"/>
  <c r="P315" i="48"/>
  <c r="O315" i="48"/>
  <c r="R314" i="48"/>
  <c r="Q314" i="48"/>
  <c r="P314" i="48"/>
  <c r="O314" i="48"/>
  <c r="R313" i="48"/>
  <c r="Q313" i="48"/>
  <c r="P313" i="48"/>
  <c r="O313" i="48"/>
  <c r="R312" i="48"/>
  <c r="Q312" i="48"/>
  <c r="P312" i="48"/>
  <c r="O312" i="48"/>
  <c r="R311" i="48"/>
  <c r="Q311" i="48"/>
  <c r="P311" i="48"/>
  <c r="O311" i="48"/>
  <c r="R310" i="48"/>
  <c r="Q310" i="48"/>
  <c r="P310" i="48"/>
  <c r="O310" i="48"/>
  <c r="R309" i="48"/>
  <c r="Q309" i="48"/>
  <c r="P309" i="48"/>
  <c r="O309" i="48"/>
  <c r="R308" i="48"/>
  <c r="Q308" i="48"/>
  <c r="P308" i="48"/>
  <c r="O308" i="48"/>
  <c r="R307" i="48"/>
  <c r="Q307" i="48"/>
  <c r="P307" i="48"/>
  <c r="O307" i="48"/>
  <c r="R306" i="48"/>
  <c r="Q306" i="48"/>
  <c r="P306" i="48"/>
  <c r="O306" i="48"/>
  <c r="R305" i="48"/>
  <c r="Q305" i="48"/>
  <c r="P305" i="48"/>
  <c r="O305" i="48"/>
  <c r="R304" i="48"/>
  <c r="Q304" i="48"/>
  <c r="P304" i="48"/>
  <c r="O304" i="48"/>
  <c r="R303" i="48"/>
  <c r="Q303" i="48"/>
  <c r="P303" i="48"/>
  <c r="O303" i="48"/>
  <c r="R302" i="48"/>
  <c r="Q302" i="48"/>
  <c r="P302" i="48"/>
  <c r="O302" i="48"/>
  <c r="R301" i="48"/>
  <c r="Q301" i="48"/>
  <c r="P301" i="48"/>
  <c r="O301" i="48"/>
  <c r="R300" i="48"/>
  <c r="Q300" i="48"/>
  <c r="P300" i="48"/>
  <c r="O300" i="48"/>
  <c r="R299" i="48"/>
  <c r="Q299" i="48"/>
  <c r="P299" i="48"/>
  <c r="O299" i="48"/>
  <c r="R298" i="48"/>
  <c r="Q298" i="48"/>
  <c r="P298" i="48"/>
  <c r="O298" i="48"/>
  <c r="R297" i="48"/>
  <c r="Q297" i="48"/>
  <c r="P297" i="48"/>
  <c r="O297" i="48"/>
  <c r="R296" i="48"/>
  <c r="Q296" i="48"/>
  <c r="P296" i="48"/>
  <c r="O296" i="48"/>
  <c r="R295" i="48"/>
  <c r="Q295" i="48"/>
  <c r="P295" i="48"/>
  <c r="O295" i="48"/>
  <c r="R294" i="48"/>
  <c r="Q294" i="48"/>
  <c r="P294" i="48"/>
  <c r="O294" i="48"/>
  <c r="R293" i="48"/>
  <c r="Q293" i="48"/>
  <c r="P293" i="48"/>
  <c r="O293" i="48"/>
  <c r="R292" i="48"/>
  <c r="Q292" i="48"/>
  <c r="P292" i="48"/>
  <c r="O292" i="48"/>
  <c r="R291" i="48"/>
  <c r="Q291" i="48"/>
  <c r="P291" i="48"/>
  <c r="O291" i="48"/>
  <c r="R290" i="48"/>
  <c r="Q290" i="48"/>
  <c r="P290" i="48"/>
  <c r="O290" i="48"/>
  <c r="R289" i="48"/>
  <c r="Q289" i="48"/>
  <c r="P289" i="48"/>
  <c r="O289" i="48"/>
  <c r="R288" i="48"/>
  <c r="Q288" i="48"/>
  <c r="P288" i="48"/>
  <c r="O288" i="48"/>
  <c r="R287" i="48"/>
  <c r="Q287" i="48"/>
  <c r="P287" i="48"/>
  <c r="O287" i="48"/>
  <c r="R286" i="48"/>
  <c r="Q286" i="48"/>
  <c r="P286" i="48"/>
  <c r="O286" i="48"/>
  <c r="R285" i="48"/>
  <c r="Q285" i="48"/>
  <c r="P285" i="48"/>
  <c r="O285" i="48"/>
  <c r="R284" i="48"/>
  <c r="Q284" i="48"/>
  <c r="P284" i="48"/>
  <c r="O284" i="48"/>
  <c r="R283" i="48"/>
  <c r="Q283" i="48"/>
  <c r="P283" i="48"/>
  <c r="O283" i="48"/>
  <c r="R282" i="48"/>
  <c r="Q282" i="48"/>
  <c r="P282" i="48"/>
  <c r="O282" i="48"/>
  <c r="R281" i="48"/>
  <c r="Q281" i="48"/>
  <c r="P281" i="48"/>
  <c r="O281" i="48"/>
  <c r="R280" i="48"/>
  <c r="Q280" i="48"/>
  <c r="P280" i="48"/>
  <c r="O280" i="48"/>
  <c r="R279" i="48"/>
  <c r="Q279" i="48"/>
  <c r="P279" i="48"/>
  <c r="O279" i="48"/>
  <c r="R278" i="48"/>
  <c r="Q278" i="48"/>
  <c r="P278" i="48"/>
  <c r="O278" i="48"/>
  <c r="R277" i="48"/>
  <c r="Q277" i="48"/>
  <c r="P277" i="48"/>
  <c r="O277" i="48"/>
  <c r="R276" i="48"/>
  <c r="Q276" i="48"/>
  <c r="P276" i="48"/>
  <c r="O276" i="48"/>
  <c r="R275" i="48"/>
  <c r="Q275" i="48"/>
  <c r="P275" i="48"/>
  <c r="O275" i="48"/>
  <c r="R274" i="48"/>
  <c r="Q274" i="48"/>
  <c r="P274" i="48"/>
  <c r="O274" i="48"/>
  <c r="R273" i="48"/>
  <c r="Q273" i="48"/>
  <c r="P273" i="48"/>
  <c r="O273" i="48"/>
  <c r="R272" i="48"/>
  <c r="Q272" i="48"/>
  <c r="P272" i="48"/>
  <c r="O272" i="48"/>
  <c r="R271" i="48"/>
  <c r="Q271" i="48"/>
  <c r="P271" i="48"/>
  <c r="O271" i="48"/>
  <c r="R270" i="48"/>
  <c r="Q270" i="48"/>
  <c r="P270" i="48"/>
  <c r="O270" i="48"/>
  <c r="R269" i="48"/>
  <c r="Q269" i="48"/>
  <c r="P269" i="48"/>
  <c r="O269" i="48"/>
  <c r="R268" i="48"/>
  <c r="Q268" i="48"/>
  <c r="P268" i="48"/>
  <c r="O268" i="48"/>
  <c r="R267" i="48"/>
  <c r="Q267" i="48"/>
  <c r="P267" i="48"/>
  <c r="O267" i="48"/>
  <c r="R266" i="48"/>
  <c r="Q266" i="48"/>
  <c r="P266" i="48"/>
  <c r="O266" i="48"/>
  <c r="R265" i="48"/>
  <c r="Q265" i="48"/>
  <c r="P265" i="48"/>
  <c r="O265" i="48"/>
  <c r="R264" i="48"/>
  <c r="Q264" i="48"/>
  <c r="P264" i="48"/>
  <c r="O264" i="48"/>
  <c r="R263" i="48"/>
  <c r="Q263" i="48"/>
  <c r="P263" i="48"/>
  <c r="O263" i="48"/>
  <c r="R262" i="48"/>
  <c r="Q262" i="48"/>
  <c r="P262" i="48"/>
  <c r="O262" i="48"/>
  <c r="R261" i="48"/>
  <c r="Q261" i="48"/>
  <c r="P261" i="48"/>
  <c r="O261" i="48"/>
  <c r="R260" i="48"/>
  <c r="Q260" i="48"/>
  <c r="P260" i="48"/>
  <c r="O260" i="48"/>
  <c r="R259" i="48"/>
  <c r="Q259" i="48"/>
  <c r="P259" i="48"/>
  <c r="O259" i="48"/>
  <c r="R258" i="48"/>
  <c r="Q258" i="48"/>
  <c r="P258" i="48"/>
  <c r="O258" i="48"/>
  <c r="R257" i="48"/>
  <c r="Q257" i="48"/>
  <c r="P257" i="48"/>
  <c r="O257" i="48"/>
  <c r="R256" i="48"/>
  <c r="Q256" i="48"/>
  <c r="P256" i="48"/>
  <c r="O256" i="48"/>
  <c r="R255" i="48"/>
  <c r="Q255" i="48"/>
  <c r="P255" i="48"/>
  <c r="O255" i="48"/>
  <c r="R254" i="48"/>
  <c r="Q254" i="48"/>
  <c r="P254" i="48"/>
  <c r="O254" i="48"/>
  <c r="R253" i="48"/>
  <c r="Q253" i="48"/>
  <c r="P253" i="48"/>
  <c r="O253" i="48"/>
  <c r="R252" i="48"/>
  <c r="Q252" i="48"/>
  <c r="P252" i="48"/>
  <c r="O252" i="48"/>
  <c r="R251" i="48"/>
  <c r="Q251" i="48"/>
  <c r="P251" i="48"/>
  <c r="O251" i="48"/>
  <c r="R250" i="48"/>
  <c r="Q250" i="48"/>
  <c r="P250" i="48"/>
  <c r="O250" i="48"/>
  <c r="R249" i="48"/>
  <c r="Q249" i="48"/>
  <c r="P249" i="48"/>
  <c r="O249" i="48"/>
  <c r="R248" i="48"/>
  <c r="Q248" i="48"/>
  <c r="P248" i="48"/>
  <c r="O248" i="48"/>
  <c r="R247" i="48"/>
  <c r="Q247" i="48"/>
  <c r="P247" i="48"/>
  <c r="O247" i="48"/>
  <c r="R246" i="48"/>
  <c r="Q246" i="48"/>
  <c r="P246" i="48"/>
  <c r="O246" i="48"/>
  <c r="R245" i="48"/>
  <c r="Q245" i="48"/>
  <c r="P245" i="48"/>
  <c r="O245" i="48"/>
  <c r="R244" i="48"/>
  <c r="Q244" i="48"/>
  <c r="P244" i="48"/>
  <c r="O244" i="48"/>
  <c r="R243" i="48"/>
  <c r="Q243" i="48"/>
  <c r="P243" i="48"/>
  <c r="O243" i="48"/>
  <c r="R242" i="48"/>
  <c r="Q242" i="48"/>
  <c r="P242" i="48"/>
  <c r="O242" i="48"/>
  <c r="R241" i="48"/>
  <c r="Q241" i="48"/>
  <c r="P241" i="48"/>
  <c r="O241" i="48"/>
  <c r="R240" i="48"/>
  <c r="Q240" i="48"/>
  <c r="P240" i="48"/>
  <c r="O240" i="48"/>
  <c r="R239" i="48"/>
  <c r="Q239" i="48"/>
  <c r="P239" i="48"/>
  <c r="O239" i="48"/>
  <c r="R238" i="48"/>
  <c r="Q238" i="48"/>
  <c r="P238" i="48"/>
  <c r="O238" i="48"/>
  <c r="R237" i="48"/>
  <c r="Q237" i="48"/>
  <c r="P237" i="48"/>
  <c r="O237" i="48"/>
  <c r="R236" i="48"/>
  <c r="Q236" i="48"/>
  <c r="P236" i="48"/>
  <c r="O236" i="48"/>
  <c r="R235" i="48"/>
  <c r="Q235" i="48"/>
  <c r="P235" i="48"/>
  <c r="O235" i="48"/>
  <c r="R234" i="48"/>
  <c r="Q234" i="48"/>
  <c r="P234" i="48"/>
  <c r="O234" i="48"/>
  <c r="R233" i="48"/>
  <c r="Q233" i="48"/>
  <c r="P233" i="48"/>
  <c r="O233" i="48"/>
  <c r="R232" i="48"/>
  <c r="Q232" i="48"/>
  <c r="P232" i="48"/>
  <c r="O232" i="48"/>
  <c r="R231" i="48"/>
  <c r="Q231" i="48"/>
  <c r="P231" i="48"/>
  <c r="O231" i="48"/>
  <c r="R230" i="48"/>
  <c r="Q230" i="48"/>
  <c r="P230" i="48"/>
  <c r="O230" i="48"/>
  <c r="R229" i="48"/>
  <c r="Q229" i="48"/>
  <c r="P229" i="48"/>
  <c r="O229" i="48"/>
  <c r="R228" i="48"/>
  <c r="Q228" i="48"/>
  <c r="P228" i="48"/>
  <c r="O228" i="48"/>
  <c r="R227" i="48"/>
  <c r="Q227" i="48"/>
  <c r="P227" i="48"/>
  <c r="O227" i="48"/>
  <c r="R226" i="48"/>
  <c r="Q226" i="48"/>
  <c r="P226" i="48"/>
  <c r="O226" i="48"/>
  <c r="R225" i="48"/>
  <c r="Q225" i="48"/>
  <c r="P225" i="48"/>
  <c r="O225" i="48"/>
  <c r="R224" i="48"/>
  <c r="Q224" i="48"/>
  <c r="P224" i="48"/>
  <c r="O224" i="48"/>
  <c r="R223" i="48"/>
  <c r="Q223" i="48"/>
  <c r="P223" i="48"/>
  <c r="O223" i="48"/>
  <c r="R222" i="48"/>
  <c r="Q222" i="48"/>
  <c r="P222" i="48"/>
  <c r="O222" i="48"/>
  <c r="R221" i="48"/>
  <c r="Q221" i="48"/>
  <c r="P221" i="48"/>
  <c r="O221" i="48"/>
  <c r="R220" i="48"/>
  <c r="Q220" i="48"/>
  <c r="P220" i="48"/>
  <c r="O220" i="48"/>
  <c r="R219" i="48"/>
  <c r="Q219" i="48"/>
  <c r="P219" i="48"/>
  <c r="O219" i="48"/>
  <c r="R218" i="48"/>
  <c r="Q218" i="48"/>
  <c r="P218" i="48"/>
  <c r="O218" i="48"/>
  <c r="R217" i="48"/>
  <c r="Q217" i="48"/>
  <c r="P217" i="48"/>
  <c r="O217" i="48"/>
  <c r="R216" i="48"/>
  <c r="Q216" i="48"/>
  <c r="P216" i="48"/>
  <c r="O216" i="48"/>
  <c r="R215" i="48"/>
  <c r="Q215" i="48"/>
  <c r="P215" i="48"/>
  <c r="O215" i="48"/>
  <c r="R214" i="48"/>
  <c r="Q214" i="48"/>
  <c r="P214" i="48"/>
  <c r="O214" i="48"/>
  <c r="R213" i="48"/>
  <c r="Q213" i="48"/>
  <c r="P213" i="48"/>
  <c r="O213" i="48"/>
  <c r="R212" i="48"/>
  <c r="Q212" i="48"/>
  <c r="P212" i="48"/>
  <c r="O212" i="48"/>
  <c r="R211" i="48"/>
  <c r="Q211" i="48"/>
  <c r="P211" i="48"/>
  <c r="O211" i="48"/>
  <c r="R210" i="48"/>
  <c r="Q210" i="48"/>
  <c r="P210" i="48"/>
  <c r="O210" i="48"/>
  <c r="R209" i="48"/>
  <c r="Q209" i="48"/>
  <c r="P209" i="48"/>
  <c r="O209" i="48"/>
  <c r="R208" i="48"/>
  <c r="Q208" i="48"/>
  <c r="P208" i="48"/>
  <c r="O208" i="48"/>
  <c r="R207" i="48"/>
  <c r="Q207" i="48"/>
  <c r="P207" i="48"/>
  <c r="O207" i="48"/>
  <c r="R206" i="48"/>
  <c r="Q206" i="48"/>
  <c r="P206" i="48"/>
  <c r="O206" i="48"/>
  <c r="R205" i="48"/>
  <c r="Q205" i="48"/>
  <c r="P205" i="48"/>
  <c r="O205" i="48"/>
  <c r="R204" i="48"/>
  <c r="Q204" i="48"/>
  <c r="P204" i="48"/>
  <c r="O204" i="48"/>
  <c r="R203" i="48"/>
  <c r="Q203" i="48"/>
  <c r="P203" i="48"/>
  <c r="O203" i="48"/>
  <c r="R202" i="48"/>
  <c r="Q202" i="48"/>
  <c r="P202" i="48"/>
  <c r="O202" i="48"/>
  <c r="R201" i="48"/>
  <c r="Q201" i="48"/>
  <c r="P201" i="48"/>
  <c r="O201" i="48"/>
  <c r="R200" i="48"/>
  <c r="Q200" i="48"/>
  <c r="P200" i="48"/>
  <c r="O200" i="48"/>
  <c r="R199" i="48"/>
  <c r="Q199" i="48"/>
  <c r="P199" i="48"/>
  <c r="O199" i="48"/>
  <c r="R198" i="48"/>
  <c r="Q198" i="48"/>
  <c r="P198" i="48"/>
  <c r="O198" i="48"/>
  <c r="R197" i="48"/>
  <c r="Q197" i="48"/>
  <c r="P197" i="48"/>
  <c r="O197" i="48"/>
  <c r="R196" i="48"/>
  <c r="Q196" i="48"/>
  <c r="P196" i="48"/>
  <c r="O196" i="48"/>
  <c r="R195" i="48"/>
  <c r="Q195" i="48"/>
  <c r="P195" i="48"/>
  <c r="O195" i="48"/>
  <c r="R194" i="48"/>
  <c r="Q194" i="48"/>
  <c r="P194" i="48"/>
  <c r="O194" i="48"/>
  <c r="R193" i="48"/>
  <c r="Q193" i="48"/>
  <c r="P193" i="48"/>
  <c r="O193" i="48"/>
  <c r="R192" i="48"/>
  <c r="Q192" i="48"/>
  <c r="P192" i="48"/>
  <c r="O192" i="48"/>
  <c r="R191" i="48"/>
  <c r="Q191" i="48"/>
  <c r="P191" i="48"/>
  <c r="O191" i="48"/>
  <c r="R190" i="48"/>
  <c r="Q190" i="48"/>
  <c r="P190" i="48"/>
  <c r="O190" i="48"/>
  <c r="R189" i="48"/>
  <c r="Q189" i="48"/>
  <c r="P189" i="48"/>
  <c r="O189" i="48"/>
  <c r="R188" i="48"/>
  <c r="Q188" i="48"/>
  <c r="P188" i="48"/>
  <c r="O188" i="48"/>
  <c r="R187" i="48"/>
  <c r="Q187" i="48"/>
  <c r="P187" i="48"/>
  <c r="O187" i="48"/>
  <c r="R186" i="48"/>
  <c r="Q186" i="48"/>
  <c r="P186" i="48"/>
  <c r="O186" i="48"/>
  <c r="R185" i="48"/>
  <c r="Q185" i="48"/>
  <c r="P185" i="48"/>
  <c r="O185" i="48"/>
  <c r="R184" i="48"/>
  <c r="Q184" i="48"/>
  <c r="P184" i="48"/>
  <c r="O184" i="48"/>
  <c r="R183" i="48"/>
  <c r="Q183" i="48"/>
  <c r="P183" i="48"/>
  <c r="O183" i="48"/>
  <c r="R182" i="48"/>
  <c r="Q182" i="48"/>
  <c r="P182" i="48"/>
  <c r="O182" i="48"/>
  <c r="R181" i="48"/>
  <c r="Q181" i="48"/>
  <c r="P181" i="48"/>
  <c r="O181" i="48"/>
  <c r="R180" i="48"/>
  <c r="Q180" i="48"/>
  <c r="P180" i="48"/>
  <c r="O180" i="48"/>
  <c r="R179" i="48"/>
  <c r="Q179" i="48"/>
  <c r="P179" i="48"/>
  <c r="O179" i="48"/>
  <c r="R178" i="48"/>
  <c r="Q178" i="48"/>
  <c r="P178" i="48"/>
  <c r="O178" i="48"/>
  <c r="R177" i="48"/>
  <c r="Q177" i="48"/>
  <c r="P177" i="48"/>
  <c r="O177" i="48"/>
  <c r="R176" i="48"/>
  <c r="Q176" i="48"/>
  <c r="P176" i="48"/>
  <c r="O176" i="48"/>
  <c r="R175" i="48"/>
  <c r="Q175" i="48"/>
  <c r="P175" i="48"/>
  <c r="O175" i="48"/>
  <c r="R174" i="48"/>
  <c r="Q174" i="48"/>
  <c r="P174" i="48"/>
  <c r="O174" i="48"/>
  <c r="R173" i="48"/>
  <c r="Q173" i="48"/>
  <c r="P173" i="48"/>
  <c r="O173" i="48"/>
  <c r="R172" i="48"/>
  <c r="Q172" i="48"/>
  <c r="P172" i="48"/>
  <c r="O172" i="48"/>
  <c r="R171" i="48"/>
  <c r="Q171" i="48"/>
  <c r="P171" i="48"/>
  <c r="O171" i="48"/>
  <c r="R170" i="48"/>
  <c r="Q170" i="48"/>
  <c r="P170" i="48"/>
  <c r="O170" i="48"/>
  <c r="R169" i="48"/>
  <c r="Q169" i="48"/>
  <c r="P169" i="48"/>
  <c r="O169" i="48"/>
  <c r="R168" i="48"/>
  <c r="Q168" i="48"/>
  <c r="P168" i="48"/>
  <c r="O168" i="48"/>
  <c r="R167" i="48"/>
  <c r="Q167" i="48"/>
  <c r="P167" i="48"/>
  <c r="O167" i="48"/>
  <c r="R166" i="48"/>
  <c r="Q166" i="48"/>
  <c r="P166" i="48"/>
  <c r="O166" i="48"/>
  <c r="R165" i="48"/>
  <c r="Q165" i="48"/>
  <c r="P165" i="48"/>
  <c r="O165" i="48"/>
  <c r="R164" i="48"/>
  <c r="Q164" i="48"/>
  <c r="P164" i="48"/>
  <c r="O164" i="48"/>
  <c r="R163" i="48"/>
  <c r="Q163" i="48"/>
  <c r="P163" i="48"/>
  <c r="O163" i="48"/>
  <c r="R162" i="48"/>
  <c r="Q162" i="48"/>
  <c r="P162" i="48"/>
  <c r="O162" i="48"/>
  <c r="R161" i="48"/>
  <c r="Q161" i="48"/>
  <c r="P161" i="48"/>
  <c r="O161" i="48"/>
  <c r="R160" i="48"/>
  <c r="Q160" i="48"/>
  <c r="P160" i="48"/>
  <c r="O160" i="48"/>
  <c r="R159" i="48"/>
  <c r="Q159" i="48"/>
  <c r="P159" i="48"/>
  <c r="O159" i="48"/>
  <c r="R158" i="48"/>
  <c r="Q158" i="48"/>
  <c r="P158" i="48"/>
  <c r="O158" i="48"/>
  <c r="R157" i="48"/>
  <c r="Q157" i="48"/>
  <c r="P157" i="48"/>
  <c r="O157" i="48"/>
  <c r="R156" i="48"/>
  <c r="Q156" i="48"/>
  <c r="P156" i="48"/>
  <c r="O156" i="48"/>
  <c r="R155" i="48"/>
  <c r="Q155" i="48"/>
  <c r="P155" i="48"/>
  <c r="O155" i="48"/>
  <c r="R154" i="48"/>
  <c r="Q154" i="48"/>
  <c r="P154" i="48"/>
  <c r="O154" i="48"/>
  <c r="R153" i="48"/>
  <c r="Q153" i="48"/>
  <c r="P153" i="48"/>
  <c r="O153" i="48"/>
  <c r="R152" i="48"/>
  <c r="Q152" i="48"/>
  <c r="P152" i="48"/>
  <c r="O152" i="48"/>
  <c r="R151" i="48"/>
  <c r="Q151" i="48"/>
  <c r="P151" i="48"/>
  <c r="O151" i="48"/>
  <c r="R150" i="48"/>
  <c r="Q150" i="48"/>
  <c r="P150" i="48"/>
  <c r="O150" i="48"/>
  <c r="R149" i="48"/>
  <c r="Q149" i="48"/>
  <c r="P149" i="48"/>
  <c r="O149" i="48"/>
  <c r="R148" i="48"/>
  <c r="Q148" i="48"/>
  <c r="P148" i="48"/>
  <c r="O148" i="48"/>
  <c r="R147" i="48"/>
  <c r="Q147" i="48"/>
  <c r="P147" i="48"/>
  <c r="O147" i="48"/>
  <c r="R146" i="48"/>
  <c r="Q146" i="48"/>
  <c r="P146" i="48"/>
  <c r="O146" i="48"/>
  <c r="R145" i="48"/>
  <c r="Q145" i="48"/>
  <c r="P145" i="48"/>
  <c r="O145" i="48"/>
  <c r="R144" i="48"/>
  <c r="Q144" i="48"/>
  <c r="P144" i="48"/>
  <c r="O144" i="48"/>
  <c r="R143" i="48"/>
  <c r="Q143" i="48"/>
  <c r="P143" i="48"/>
  <c r="O143" i="48"/>
  <c r="R142" i="48"/>
  <c r="Q142" i="48"/>
  <c r="P142" i="48"/>
  <c r="O142" i="48"/>
  <c r="R141" i="48"/>
  <c r="Q141" i="48"/>
  <c r="P141" i="48"/>
  <c r="O141" i="48"/>
  <c r="R140" i="48"/>
  <c r="Q140" i="48"/>
  <c r="P140" i="48"/>
  <c r="O140" i="48"/>
  <c r="R139" i="48"/>
  <c r="Q139" i="48"/>
  <c r="P139" i="48"/>
  <c r="O139" i="48"/>
  <c r="R138" i="48"/>
  <c r="Q138" i="48"/>
  <c r="P138" i="48"/>
  <c r="O138" i="48"/>
  <c r="R137" i="48"/>
  <c r="Q137" i="48"/>
  <c r="P137" i="48"/>
  <c r="O137" i="48"/>
  <c r="R136" i="48"/>
  <c r="Q136" i="48"/>
  <c r="P136" i="48"/>
  <c r="O136" i="48"/>
  <c r="R135" i="48"/>
  <c r="Q135" i="48"/>
  <c r="P135" i="48"/>
  <c r="O135" i="48"/>
  <c r="R134" i="48"/>
  <c r="Q134" i="48"/>
  <c r="P134" i="48"/>
  <c r="O134" i="48"/>
  <c r="R133" i="48"/>
  <c r="Q133" i="48"/>
  <c r="P133" i="48"/>
  <c r="O133" i="48"/>
  <c r="R132" i="48"/>
  <c r="Q132" i="48"/>
  <c r="P132" i="48"/>
  <c r="O132" i="48"/>
  <c r="R131" i="48"/>
  <c r="Q131" i="48"/>
  <c r="P131" i="48"/>
  <c r="O131" i="48"/>
  <c r="R130" i="48"/>
  <c r="Q130" i="48"/>
  <c r="P130" i="48"/>
  <c r="O130" i="48"/>
  <c r="R129" i="48"/>
  <c r="Q129" i="48"/>
  <c r="P129" i="48"/>
  <c r="O129" i="48"/>
  <c r="R128" i="48"/>
  <c r="Q128" i="48"/>
  <c r="P128" i="48"/>
  <c r="O128" i="48"/>
  <c r="R127" i="48"/>
  <c r="Q127" i="48"/>
  <c r="P127" i="48"/>
  <c r="O127" i="48"/>
  <c r="R126" i="48"/>
  <c r="Q126" i="48"/>
  <c r="P126" i="48"/>
  <c r="O126" i="48"/>
  <c r="R125" i="48"/>
  <c r="Q125" i="48"/>
  <c r="P125" i="48"/>
  <c r="O125" i="48"/>
  <c r="R124" i="48"/>
  <c r="Q124" i="48"/>
  <c r="P124" i="48"/>
  <c r="O124" i="48"/>
  <c r="R123" i="48"/>
  <c r="Q123" i="48"/>
  <c r="P123" i="48"/>
  <c r="O123" i="48"/>
  <c r="R122" i="48"/>
  <c r="Q122" i="48"/>
  <c r="P122" i="48"/>
  <c r="O122" i="48"/>
  <c r="R121" i="48"/>
  <c r="Q121" i="48"/>
  <c r="P121" i="48"/>
  <c r="O121" i="48"/>
  <c r="R120" i="48"/>
  <c r="Q120" i="48"/>
  <c r="P120" i="48"/>
  <c r="O120" i="48"/>
  <c r="R119" i="48"/>
  <c r="Q119" i="48"/>
  <c r="P119" i="48"/>
  <c r="O119" i="48"/>
  <c r="R118" i="48"/>
  <c r="Q118" i="48"/>
  <c r="P118" i="48"/>
  <c r="O118" i="48"/>
  <c r="R117" i="48"/>
  <c r="Q117" i="48"/>
  <c r="P117" i="48"/>
  <c r="O117" i="48"/>
  <c r="R116" i="48"/>
  <c r="Q116" i="48"/>
  <c r="P116" i="48"/>
  <c r="O116" i="48"/>
  <c r="R115" i="48"/>
  <c r="Q115" i="48"/>
  <c r="P115" i="48"/>
  <c r="O115" i="48"/>
  <c r="R114" i="48"/>
  <c r="Q114" i="48"/>
  <c r="P114" i="48"/>
  <c r="O114" i="48"/>
  <c r="R113" i="48"/>
  <c r="Q113" i="48"/>
  <c r="P113" i="48"/>
  <c r="O113" i="48"/>
  <c r="R112" i="48"/>
  <c r="Q112" i="48"/>
  <c r="P112" i="48"/>
  <c r="O112" i="48"/>
  <c r="R111" i="48"/>
  <c r="Q111" i="48"/>
  <c r="P111" i="48"/>
  <c r="O111" i="48"/>
  <c r="R110" i="48"/>
  <c r="Q110" i="48"/>
  <c r="P110" i="48"/>
  <c r="O110" i="48"/>
  <c r="R109" i="48"/>
  <c r="Q109" i="48"/>
  <c r="P109" i="48"/>
  <c r="O109" i="48"/>
  <c r="R108" i="48"/>
  <c r="Q108" i="48"/>
  <c r="P108" i="48"/>
  <c r="O108" i="48"/>
  <c r="R107" i="48"/>
  <c r="Q107" i="48"/>
  <c r="P107" i="48"/>
  <c r="O107" i="48"/>
  <c r="R106" i="48"/>
  <c r="Q106" i="48"/>
  <c r="P106" i="48"/>
  <c r="O106" i="48"/>
  <c r="R105" i="48"/>
  <c r="Q105" i="48"/>
  <c r="P105" i="48"/>
  <c r="O105" i="48"/>
  <c r="R104" i="48"/>
  <c r="Q104" i="48"/>
  <c r="P104" i="48"/>
  <c r="O104" i="48"/>
  <c r="R103" i="48"/>
  <c r="Q103" i="48"/>
  <c r="P103" i="48"/>
  <c r="O103" i="48"/>
  <c r="R102" i="48"/>
  <c r="Q102" i="48"/>
  <c r="P102" i="48"/>
  <c r="O102" i="48"/>
  <c r="R101" i="48"/>
  <c r="Q101" i="48"/>
  <c r="P101" i="48"/>
  <c r="O101" i="48"/>
  <c r="R100" i="48"/>
  <c r="Q100" i="48"/>
  <c r="P100" i="48"/>
  <c r="O100" i="48"/>
  <c r="R99" i="48"/>
  <c r="Q99" i="48"/>
  <c r="P99" i="48"/>
  <c r="O99" i="48"/>
  <c r="R98" i="48"/>
  <c r="Q98" i="48"/>
  <c r="P98" i="48"/>
  <c r="O98" i="48"/>
  <c r="R97" i="48"/>
  <c r="Q97" i="48"/>
  <c r="P97" i="48"/>
  <c r="O97" i="48"/>
  <c r="R96" i="48"/>
  <c r="Q96" i="48"/>
  <c r="P96" i="48"/>
  <c r="O96" i="48"/>
  <c r="R95" i="48"/>
  <c r="Q95" i="48"/>
  <c r="P95" i="48"/>
  <c r="O95" i="48"/>
  <c r="R94" i="48"/>
  <c r="Q94" i="48"/>
  <c r="P94" i="48"/>
  <c r="O94" i="48"/>
  <c r="R93" i="48"/>
  <c r="Q93" i="48"/>
  <c r="P93" i="48"/>
  <c r="O93" i="48"/>
  <c r="R92" i="48"/>
  <c r="Q92" i="48"/>
  <c r="P92" i="48"/>
  <c r="O92" i="48"/>
  <c r="R91" i="48"/>
  <c r="Q91" i="48"/>
  <c r="P91" i="48"/>
  <c r="O91" i="48"/>
  <c r="R90" i="48"/>
  <c r="Q90" i="48"/>
  <c r="P90" i="48"/>
  <c r="O90" i="48"/>
  <c r="R89" i="48"/>
  <c r="Q89" i="48"/>
  <c r="P89" i="48"/>
  <c r="O89" i="48"/>
  <c r="R88" i="48"/>
  <c r="Q88" i="48"/>
  <c r="P88" i="48"/>
  <c r="O88" i="48"/>
  <c r="R87" i="48"/>
  <c r="Q87" i="48"/>
  <c r="P87" i="48"/>
  <c r="O87" i="48"/>
  <c r="R86" i="48"/>
  <c r="Q86" i="48"/>
  <c r="P86" i="48"/>
  <c r="O86" i="48"/>
  <c r="R85" i="48"/>
  <c r="Q85" i="48"/>
  <c r="P85" i="48"/>
  <c r="O85" i="48"/>
  <c r="R84" i="48"/>
  <c r="Q84" i="48"/>
  <c r="P84" i="48"/>
  <c r="O84" i="48"/>
  <c r="R83" i="48"/>
  <c r="Q83" i="48"/>
  <c r="P83" i="48"/>
  <c r="O83" i="48"/>
  <c r="R82" i="48"/>
  <c r="Q82" i="48"/>
  <c r="P82" i="48"/>
  <c r="O82" i="48"/>
  <c r="R81" i="48"/>
  <c r="Q81" i="48"/>
  <c r="P81" i="48"/>
  <c r="O81" i="48"/>
  <c r="R80" i="48"/>
  <c r="Q80" i="48"/>
  <c r="P80" i="48"/>
  <c r="O80" i="48"/>
  <c r="R79" i="48"/>
  <c r="Q79" i="48"/>
  <c r="P79" i="48"/>
  <c r="O79" i="48"/>
  <c r="R78" i="48"/>
  <c r="Q78" i="48"/>
  <c r="P78" i="48"/>
  <c r="O78" i="48"/>
  <c r="R77" i="48"/>
  <c r="Q77" i="48"/>
  <c r="P77" i="48"/>
  <c r="O77" i="48"/>
  <c r="R76" i="48"/>
  <c r="Q76" i="48"/>
  <c r="P76" i="48"/>
  <c r="O76" i="48"/>
  <c r="R75" i="48"/>
  <c r="Q75" i="48"/>
  <c r="P75" i="48"/>
  <c r="O75" i="48"/>
  <c r="R74" i="48"/>
  <c r="Q74" i="48"/>
  <c r="P74" i="48"/>
  <c r="O74" i="48"/>
  <c r="R73" i="48"/>
  <c r="Q73" i="48"/>
  <c r="P73" i="48"/>
  <c r="O73" i="48"/>
  <c r="R72" i="48"/>
  <c r="Q72" i="48"/>
  <c r="P72" i="48"/>
  <c r="O72" i="48"/>
  <c r="R71" i="48"/>
  <c r="Q71" i="48"/>
  <c r="P71" i="48"/>
  <c r="O71" i="48"/>
  <c r="R70" i="48"/>
  <c r="Q70" i="48"/>
  <c r="P70" i="48"/>
  <c r="O70" i="48"/>
  <c r="R69" i="48"/>
  <c r="Q69" i="48"/>
  <c r="P69" i="48"/>
  <c r="O69" i="48"/>
  <c r="R68" i="48"/>
  <c r="Q68" i="48"/>
  <c r="P68" i="48"/>
  <c r="O68" i="48"/>
  <c r="R67" i="48"/>
  <c r="Q67" i="48"/>
  <c r="P67" i="48"/>
  <c r="O67" i="48"/>
  <c r="R66" i="48"/>
  <c r="Q66" i="48"/>
  <c r="P66" i="48"/>
  <c r="O66" i="48"/>
  <c r="R65" i="48"/>
  <c r="Q65" i="48"/>
  <c r="P65" i="48"/>
  <c r="O65" i="48"/>
  <c r="R64" i="48"/>
  <c r="Q64" i="48"/>
  <c r="P64" i="48"/>
  <c r="O64" i="48"/>
  <c r="R63" i="48"/>
  <c r="Q63" i="48"/>
  <c r="P63" i="48"/>
  <c r="O63" i="48"/>
  <c r="R62" i="48"/>
  <c r="Q62" i="48"/>
  <c r="P62" i="48"/>
  <c r="O62" i="48"/>
  <c r="R61" i="48"/>
  <c r="Q61" i="48"/>
  <c r="P61" i="48"/>
  <c r="O61" i="48"/>
  <c r="R60" i="48"/>
  <c r="Q60" i="48"/>
  <c r="P60" i="48"/>
  <c r="O60" i="48"/>
  <c r="R59" i="48"/>
  <c r="Q59" i="48"/>
  <c r="P59" i="48"/>
  <c r="O59" i="48"/>
  <c r="R58" i="48"/>
  <c r="Q58" i="48"/>
  <c r="P58" i="48"/>
  <c r="O58" i="48"/>
  <c r="R57" i="48"/>
  <c r="Q57" i="48"/>
  <c r="P57" i="48"/>
  <c r="O57" i="48"/>
  <c r="R56" i="48"/>
  <c r="Q56" i="48"/>
  <c r="P56" i="48"/>
  <c r="O56" i="48"/>
  <c r="R55" i="48"/>
  <c r="Q55" i="48"/>
  <c r="P55" i="48"/>
  <c r="O55" i="48"/>
  <c r="R54" i="48"/>
  <c r="Q54" i="48"/>
  <c r="P54" i="48"/>
  <c r="O54" i="48"/>
  <c r="R53" i="48"/>
  <c r="Q53" i="48"/>
  <c r="P53" i="48"/>
  <c r="O53" i="48"/>
  <c r="R52" i="48"/>
  <c r="Q52" i="48"/>
  <c r="P52" i="48"/>
  <c r="O52" i="48"/>
  <c r="R51" i="48"/>
  <c r="Q51" i="48"/>
  <c r="P51" i="48"/>
  <c r="O51" i="48"/>
  <c r="R50" i="48"/>
  <c r="Q50" i="48"/>
  <c r="P50" i="48"/>
  <c r="O50" i="48"/>
  <c r="R49" i="48"/>
  <c r="Q49" i="48"/>
  <c r="P49" i="48"/>
  <c r="O49" i="48"/>
  <c r="R48" i="48"/>
  <c r="Q48" i="48"/>
  <c r="P48" i="48"/>
  <c r="O48" i="48"/>
  <c r="R47" i="48"/>
  <c r="Q47" i="48"/>
  <c r="P47" i="48"/>
  <c r="O47" i="48"/>
  <c r="R46" i="48"/>
  <c r="Q46" i="48"/>
  <c r="P46" i="48"/>
  <c r="O46" i="48"/>
  <c r="R45" i="48"/>
  <c r="Q45" i="48"/>
  <c r="P45" i="48"/>
  <c r="O45" i="48"/>
  <c r="R44" i="48"/>
  <c r="Q44" i="48"/>
  <c r="P44" i="48"/>
  <c r="O44" i="48"/>
  <c r="R43" i="48"/>
  <c r="Q43" i="48"/>
  <c r="P43" i="48"/>
  <c r="O43" i="48"/>
  <c r="R42" i="48"/>
  <c r="Q42" i="48"/>
  <c r="P42" i="48"/>
  <c r="O42" i="48"/>
  <c r="R41" i="48"/>
  <c r="Q41" i="48"/>
  <c r="P41" i="48"/>
  <c r="O41" i="48"/>
  <c r="R40" i="48"/>
  <c r="Q40" i="48"/>
  <c r="P40" i="48"/>
  <c r="O40" i="48"/>
  <c r="R39" i="48"/>
  <c r="Q39" i="48"/>
  <c r="P39" i="48"/>
  <c r="O39" i="48"/>
  <c r="R38" i="48"/>
  <c r="Q38" i="48"/>
  <c r="P38" i="48"/>
  <c r="O38" i="48"/>
  <c r="R37" i="48"/>
  <c r="Q37" i="48"/>
  <c r="P37" i="48"/>
  <c r="O37" i="48"/>
  <c r="R36" i="48"/>
  <c r="Q36" i="48"/>
  <c r="P36" i="48"/>
  <c r="O36" i="48"/>
  <c r="R35" i="48"/>
  <c r="Q35" i="48"/>
  <c r="P35" i="48"/>
  <c r="O35" i="48"/>
  <c r="R34" i="48"/>
  <c r="Q34" i="48"/>
  <c r="P34" i="48"/>
  <c r="O34" i="48"/>
  <c r="R33" i="48"/>
  <c r="Q33" i="48"/>
  <c r="P33" i="48"/>
  <c r="O33" i="48"/>
  <c r="R32" i="48"/>
  <c r="Q32" i="48"/>
  <c r="P32" i="48"/>
  <c r="O32" i="48"/>
  <c r="R31" i="48"/>
  <c r="Q31" i="48"/>
  <c r="P31" i="48"/>
  <c r="O31" i="48"/>
  <c r="R30" i="48"/>
  <c r="Q30" i="48"/>
  <c r="P30" i="48"/>
  <c r="O30" i="48"/>
  <c r="R29" i="48"/>
  <c r="Q29" i="48"/>
  <c r="P29" i="48"/>
  <c r="O29" i="48"/>
  <c r="R28" i="48"/>
  <c r="Q28" i="48"/>
  <c r="P28" i="48"/>
  <c r="O28" i="48"/>
  <c r="R27" i="48"/>
  <c r="Q27" i="48"/>
  <c r="P27" i="48"/>
  <c r="O27" i="48"/>
  <c r="R26" i="48"/>
  <c r="Q26" i="48"/>
  <c r="P26" i="48"/>
  <c r="O26" i="48"/>
  <c r="R25" i="48"/>
  <c r="Q25" i="48"/>
  <c r="P25" i="48"/>
  <c r="O25" i="48"/>
  <c r="R24" i="48"/>
  <c r="Q24" i="48"/>
  <c r="P24" i="48"/>
  <c r="O24" i="48"/>
  <c r="R23" i="48"/>
  <c r="Q23" i="48"/>
  <c r="P23" i="48"/>
  <c r="O23" i="48"/>
  <c r="R22" i="48"/>
  <c r="Q22" i="48"/>
  <c r="P22" i="48"/>
  <c r="O22" i="48"/>
  <c r="AG21" i="48" a="1"/>
  <c r="AG21" i="48" s="1"/>
  <c r="AF21" i="48" a="1"/>
  <c r="AF21" i="48" s="1"/>
  <c r="AE21" i="48" a="1"/>
  <c r="AE21" i="48" s="1"/>
  <c r="AD21" i="48"/>
  <c r="AD21" i="48" a="1"/>
  <c r="AC21" i="48" a="1"/>
  <c r="AC21" i="48" s="1"/>
  <c r="AB21" i="48" a="1"/>
  <c r="AB21" i="48" s="1"/>
  <c r="AA21" i="48" a="1"/>
  <c r="AA21" i="48" s="1"/>
  <c r="Z21" i="48" a="1"/>
  <c r="Z21" i="48" s="1"/>
  <c r="R21" i="48"/>
  <c r="Q21" i="48"/>
  <c r="P21" i="48"/>
  <c r="O21" i="48"/>
  <c r="AG20" i="48" a="1"/>
  <c r="AG20" i="48" s="1"/>
  <c r="AF20" i="48" a="1"/>
  <c r="AF20" i="48" s="1"/>
  <c r="AE20" i="48" a="1"/>
  <c r="AE20" i="48" s="1"/>
  <c r="AD20" i="48" a="1"/>
  <c r="AD20" i="48" s="1"/>
  <c r="AH20" i="48" s="1"/>
  <c r="AC20" i="48" a="1"/>
  <c r="AC20" i="48" s="1"/>
  <c r="AK20" i="48" s="1"/>
  <c r="AB20" i="48" a="1"/>
  <c r="AB20" i="48" s="1"/>
  <c r="AA20" i="48"/>
  <c r="AA20" i="48" a="1"/>
  <c r="Z20" i="48" a="1"/>
  <c r="Z20" i="48" s="1"/>
  <c r="R20" i="48"/>
  <c r="Q20" i="48"/>
  <c r="P20" i="48"/>
  <c r="O20" i="48"/>
  <c r="AG19" i="48" a="1"/>
  <c r="AG19" i="48" s="1"/>
  <c r="AF19" i="48"/>
  <c r="AF19" i="48" a="1"/>
  <c r="AE19" i="48" a="1"/>
  <c r="AE19" i="48" s="1"/>
  <c r="AD19" i="48" a="1"/>
  <c r="AD19" i="48" s="1"/>
  <c r="AC19" i="48" a="1"/>
  <c r="AC19" i="48" s="1"/>
  <c r="AK19" i="48" s="1"/>
  <c r="AB19" i="48" a="1"/>
  <c r="AB19" i="48" s="1"/>
  <c r="AJ19" i="48" s="1"/>
  <c r="AA19" i="48" a="1"/>
  <c r="AA19" i="48" s="1"/>
  <c r="AI19" i="48" s="1"/>
  <c r="Z19" i="48" a="1"/>
  <c r="Z19" i="48" s="1"/>
  <c r="R19" i="48"/>
  <c r="Q19" i="48"/>
  <c r="P19" i="48"/>
  <c r="O19" i="48"/>
  <c r="AG18" i="48" a="1"/>
  <c r="AG18" i="48" s="1"/>
  <c r="AF18" i="48" a="1"/>
  <c r="AF18" i="48" s="1"/>
  <c r="AE18" i="48" a="1"/>
  <c r="AE18" i="48" s="1"/>
  <c r="AD18" i="48" a="1"/>
  <c r="AD18" i="48" s="1"/>
  <c r="AC18" i="48"/>
  <c r="AK18" i="48" s="1"/>
  <c r="AC18" i="48" a="1"/>
  <c r="AB18" i="48" a="1"/>
  <c r="AB18" i="48" s="1"/>
  <c r="AJ18" i="48" s="1"/>
  <c r="AA18" i="48" a="1"/>
  <c r="AA18" i="48" s="1"/>
  <c r="AI18" i="48" s="1"/>
  <c r="Z18" i="48" a="1"/>
  <c r="Z18" i="48" s="1"/>
  <c r="AH18" i="48" s="1"/>
  <c r="R18" i="48"/>
  <c r="Q18" i="48"/>
  <c r="P18" i="48"/>
  <c r="O18" i="48"/>
  <c r="AG17" i="48" a="1"/>
  <c r="AG17" i="48" s="1"/>
  <c r="AF17" i="48" a="1"/>
  <c r="AF17" i="48" s="1"/>
  <c r="AE17" i="48" a="1"/>
  <c r="AE17" i="48" s="1"/>
  <c r="AD17" i="48" a="1"/>
  <c r="AD17" i="48" s="1"/>
  <c r="AC17" i="48" a="1"/>
  <c r="AC17" i="48" s="1"/>
  <c r="AK17" i="48" s="1"/>
  <c r="AB17" i="48" a="1"/>
  <c r="AB17" i="48" s="1"/>
  <c r="AJ17" i="48" s="1"/>
  <c r="AA17" i="48" a="1"/>
  <c r="AA17" i="48" s="1"/>
  <c r="AI17" i="48" s="1"/>
  <c r="Z17" i="48"/>
  <c r="AH17" i="48" s="1"/>
  <c r="Z17" i="48" a="1"/>
  <c r="R17" i="48"/>
  <c r="Q17" i="48"/>
  <c r="P17" i="48"/>
  <c r="O17" i="48"/>
  <c r="AU16" i="48" a="1"/>
  <c r="AU16" i="48" s="1"/>
  <c r="AT16" i="48" a="1"/>
  <c r="AT16" i="48" s="1"/>
  <c r="AS16" i="48"/>
  <c r="AS16" i="48" a="1"/>
  <c r="AR16" i="48" a="1"/>
  <c r="AR16" i="48" s="1"/>
  <c r="AQ16" i="48" a="1"/>
  <c r="AQ16" i="48" s="1"/>
  <c r="AY16" i="48" s="1"/>
  <c r="AP16" i="48" a="1"/>
  <c r="AP16" i="48" s="1"/>
  <c r="AX16" i="48" s="1"/>
  <c r="AO16" i="48" a="1"/>
  <c r="AO16" i="48" s="1"/>
  <c r="AW16" i="48" s="1"/>
  <c r="AN16" i="48" a="1"/>
  <c r="AN16" i="48" s="1"/>
  <c r="AV16" i="48" s="1"/>
  <c r="AH16" i="48"/>
  <c r="AG16" i="48"/>
  <c r="AG16" i="48" a="1"/>
  <c r="AF16" i="48" a="1"/>
  <c r="AF16" i="48" s="1"/>
  <c r="AE16" i="48" a="1"/>
  <c r="AE16" i="48" s="1"/>
  <c r="AD16" i="48" a="1"/>
  <c r="AD16" i="48" s="1"/>
  <c r="AC16" i="48" a="1"/>
  <c r="AC16" i="48" s="1"/>
  <c r="AB16" i="48" a="1"/>
  <c r="AB16" i="48" s="1"/>
  <c r="AA16" i="48" a="1"/>
  <c r="AA16" i="48" s="1"/>
  <c r="Z16" i="48" a="1"/>
  <c r="Z16" i="48" s="1"/>
  <c r="R16" i="48"/>
  <c r="Q16" i="48"/>
  <c r="P16" i="48"/>
  <c r="O16" i="48"/>
  <c r="AU15" i="48" a="1"/>
  <c r="AU15" i="48" s="1"/>
  <c r="AT15" i="48" a="1"/>
  <c r="AT15" i="48" s="1"/>
  <c r="AS15" i="48" a="1"/>
  <c r="AS15" i="48" s="1"/>
  <c r="AR15" i="48"/>
  <c r="AR15" i="48" a="1"/>
  <c r="AQ15" i="48" a="1"/>
  <c r="AQ15" i="48" s="1"/>
  <c r="AY15" i="48" s="1"/>
  <c r="AP15" i="48" a="1"/>
  <c r="AP15" i="48" s="1"/>
  <c r="AX15" i="48" s="1"/>
  <c r="AO15" i="48" a="1"/>
  <c r="AO15" i="48" s="1"/>
  <c r="AN15" i="48" a="1"/>
  <c r="AN15" i="48" s="1"/>
  <c r="AG15" i="48" a="1"/>
  <c r="AG15" i="48" s="1"/>
  <c r="AF15" i="48"/>
  <c r="AF15" i="48" a="1"/>
  <c r="AE15" i="48" a="1"/>
  <c r="AE15" i="48" s="1"/>
  <c r="AD15" i="48" a="1"/>
  <c r="AD15" i="48" s="1"/>
  <c r="AC15" i="48" a="1"/>
  <c r="AC15" i="48" s="1"/>
  <c r="AK15" i="48" s="1"/>
  <c r="AB15" i="48" a="1"/>
  <c r="AB15" i="48" s="1"/>
  <c r="AJ15" i="48" s="1"/>
  <c r="AA15" i="48" a="1"/>
  <c r="AA15" i="48" s="1"/>
  <c r="AI15" i="48" s="1"/>
  <c r="Z15" i="48" a="1"/>
  <c r="Z15" i="48" s="1"/>
  <c r="AH15" i="48" s="1"/>
  <c r="R15" i="48"/>
  <c r="Q15" i="48"/>
  <c r="P15" i="48"/>
  <c r="O15" i="48"/>
  <c r="AU14" i="48" a="1"/>
  <c r="AU14" i="48" s="1"/>
  <c r="AT14" i="48" a="1"/>
  <c r="AT14" i="48" s="1"/>
  <c r="AS14" i="48" a="1"/>
  <c r="AS14" i="48" s="1"/>
  <c r="AR14" i="48" a="1"/>
  <c r="AR14" i="48" s="1"/>
  <c r="AQ14" i="48"/>
  <c r="AQ14" i="48" a="1"/>
  <c r="AP14" i="48" a="1"/>
  <c r="AP14" i="48" s="1"/>
  <c r="AX14" i="48" s="1"/>
  <c r="AO14" i="48" a="1"/>
  <c r="AO14" i="48" s="1"/>
  <c r="AW14" i="48" s="1"/>
  <c r="AN14" i="48" a="1"/>
  <c r="AN14" i="48" s="1"/>
  <c r="AV14" i="48" s="1"/>
  <c r="AG14" i="48" a="1"/>
  <c r="AG14" i="48" s="1"/>
  <c r="AF14" i="48" a="1"/>
  <c r="AF14" i="48" s="1"/>
  <c r="AE14" i="48" a="1"/>
  <c r="AE14" i="48" s="1"/>
  <c r="AD14" i="48" a="1"/>
  <c r="AD14" i="48" s="1"/>
  <c r="AC14" i="48" a="1"/>
  <c r="AC14" i="48" s="1"/>
  <c r="AK14" i="48" s="1"/>
  <c r="AB14" i="48" a="1"/>
  <c r="AB14" i="48" s="1"/>
  <c r="AA14" i="48" a="1"/>
  <c r="AA14" i="48" s="1"/>
  <c r="Z14" i="48" a="1"/>
  <c r="Z14" i="48" s="1"/>
  <c r="AH14" i="48" s="1"/>
  <c r="R14" i="48"/>
  <c r="Q14" i="48"/>
  <c r="P14" i="48"/>
  <c r="O14" i="48"/>
  <c r="AU13" i="48" a="1"/>
  <c r="AU13" i="48" s="1"/>
  <c r="AT13" i="48" a="1"/>
  <c r="AT13" i="48" s="1"/>
  <c r="AS13" i="48" a="1"/>
  <c r="AS13" i="48" s="1"/>
  <c r="AR13" i="48" a="1"/>
  <c r="AR13" i="48" s="1"/>
  <c r="AQ13" i="48" a="1"/>
  <c r="AQ13" i="48" s="1"/>
  <c r="AY13" i="48" s="1"/>
  <c r="AP13" i="48"/>
  <c r="AX13" i="48" s="1"/>
  <c r="AP13" i="48" a="1"/>
  <c r="AO13" i="48" a="1"/>
  <c r="AO13" i="48" s="1"/>
  <c r="AN13" i="48" a="1"/>
  <c r="AN13" i="48" s="1"/>
  <c r="AG13" i="48" a="1"/>
  <c r="AG13" i="48" s="1"/>
  <c r="AF13" i="48" a="1"/>
  <c r="AF13" i="48" s="1"/>
  <c r="AE13" i="48" a="1"/>
  <c r="AE13" i="48" s="1"/>
  <c r="AD13" i="48"/>
  <c r="AD13" i="48" a="1"/>
  <c r="AC13" i="48" a="1"/>
  <c r="AC13" i="48" s="1"/>
  <c r="AK13" i="48" s="1"/>
  <c r="AB13" i="48" a="1"/>
  <c r="AB13" i="48" s="1"/>
  <c r="AJ13" i="48" s="1"/>
  <c r="AA13" i="48" a="1"/>
  <c r="AA13" i="48" s="1"/>
  <c r="AI13" i="48" s="1"/>
  <c r="Z13" i="48" a="1"/>
  <c r="Z13" i="48" s="1"/>
  <c r="AH13" i="48" s="1"/>
  <c r="R13" i="48"/>
  <c r="Q13" i="48"/>
  <c r="P13" i="48"/>
  <c r="O13" i="48"/>
  <c r="AU12" i="48" a="1"/>
  <c r="AU12" i="48" s="1"/>
  <c r="AT12" i="48" a="1"/>
  <c r="AT12" i="48" s="1"/>
  <c r="AS12" i="48" a="1"/>
  <c r="AS12" i="48" s="1"/>
  <c r="AR12" i="48" a="1"/>
  <c r="AR12" i="48" s="1"/>
  <c r="AQ12" i="48" a="1"/>
  <c r="AQ12" i="48" s="1"/>
  <c r="AY12" i="48" s="1"/>
  <c r="AP12" i="48" a="1"/>
  <c r="AP12" i="48" s="1"/>
  <c r="AX12" i="48" s="1"/>
  <c r="AO12" i="48" a="1"/>
  <c r="AO12" i="48" s="1"/>
  <c r="AW12" i="48" s="1"/>
  <c r="AN12" i="48" a="1"/>
  <c r="AN12" i="48" s="1"/>
  <c r="AV12" i="48" s="1"/>
  <c r="AH12" i="48"/>
  <c r="AG12" i="48" a="1"/>
  <c r="AG12" i="48" s="1"/>
  <c r="AF12" i="48" a="1"/>
  <c r="AF12" i="48" s="1"/>
  <c r="AE12" i="48" a="1"/>
  <c r="AE12" i="48" s="1"/>
  <c r="AD12" i="48" a="1"/>
  <c r="AD12" i="48" s="1"/>
  <c r="AC12" i="48" a="1"/>
  <c r="AC12" i="48" s="1"/>
  <c r="AK12" i="48" s="1"/>
  <c r="AB12" i="48" a="1"/>
  <c r="AB12" i="48" s="1"/>
  <c r="AJ12" i="48" s="1"/>
  <c r="AA12" i="48" a="1"/>
  <c r="AA12" i="48" s="1"/>
  <c r="AI12" i="48" s="1"/>
  <c r="Z12" i="48" a="1"/>
  <c r="Z12" i="48" s="1"/>
  <c r="R12" i="48"/>
  <c r="Q12" i="48"/>
  <c r="P12" i="48"/>
  <c r="O12" i="48"/>
  <c r="AX11" i="48"/>
  <c r="AW11" i="48"/>
  <c r="AU11" i="48" a="1"/>
  <c r="AU11" i="48" s="1"/>
  <c r="AT11" i="48" a="1"/>
  <c r="AT11" i="48" s="1"/>
  <c r="AS11" i="48" a="1"/>
  <c r="AS11" i="48" s="1"/>
  <c r="AR11" i="48" a="1"/>
  <c r="AR11" i="48" s="1"/>
  <c r="AQ11" i="48" a="1"/>
  <c r="AQ11" i="48" s="1"/>
  <c r="AY11" i="48" s="1"/>
  <c r="AP11" i="48" a="1"/>
  <c r="AP11" i="48" s="1"/>
  <c r="AO11" i="48" a="1"/>
  <c r="AO11" i="48" s="1"/>
  <c r="AN11" i="48"/>
  <c r="AV11" i="48" s="1"/>
  <c r="AN11" i="48" a="1"/>
  <c r="AG11" i="48" a="1"/>
  <c r="AG11" i="48" s="1"/>
  <c r="AF11" i="48" a="1"/>
  <c r="AF11" i="48" s="1"/>
  <c r="AE11" i="48" a="1"/>
  <c r="AE11" i="48" s="1"/>
  <c r="AD11" i="48" a="1"/>
  <c r="AD11" i="48" s="1"/>
  <c r="AH11" i="48" s="1"/>
  <c r="AC11" i="48" a="1"/>
  <c r="AC11" i="48" s="1"/>
  <c r="AB11" i="48" a="1"/>
  <c r="AB11" i="48" s="1"/>
  <c r="AJ11" i="48" s="1"/>
  <c r="AA11" i="48" a="1"/>
  <c r="AA11" i="48" s="1"/>
  <c r="Z11" i="48" a="1"/>
  <c r="Z11" i="48" s="1"/>
  <c r="R11" i="48"/>
  <c r="Q11" i="48"/>
  <c r="P11" i="48"/>
  <c r="O11" i="48"/>
  <c r="AV10" i="48"/>
  <c r="AU10" i="48" a="1"/>
  <c r="AU10" i="48" s="1"/>
  <c r="AT10" i="48" a="1"/>
  <c r="AT10" i="48" s="1"/>
  <c r="AX10" i="48" s="1"/>
  <c r="AS10" i="48" a="1"/>
  <c r="AS10" i="48" s="1"/>
  <c r="AR10" i="48" a="1"/>
  <c r="AR10" i="48" s="1"/>
  <c r="AQ10" i="48" a="1"/>
  <c r="AQ10" i="48" s="1"/>
  <c r="AP10" i="48" a="1"/>
  <c r="AP10" i="48" s="1"/>
  <c r="AO10" i="48" a="1"/>
  <c r="AO10" i="48" s="1"/>
  <c r="AN10" i="48" a="1"/>
  <c r="AN10" i="48" s="1"/>
  <c r="AG10" i="48" a="1"/>
  <c r="AG10" i="48" s="1"/>
  <c r="AF10" i="48" a="1"/>
  <c r="AF10" i="48" s="1"/>
  <c r="AE10" i="48" a="1"/>
  <c r="AE10" i="48" s="1"/>
  <c r="AD10" i="48" a="1"/>
  <c r="AD10" i="48" s="1"/>
  <c r="AH10" i="48" s="1"/>
  <c r="AC10" i="48" a="1"/>
  <c r="AC10" i="48" s="1"/>
  <c r="AK10" i="48" s="1"/>
  <c r="AB10" i="48" a="1"/>
  <c r="AB10" i="48" s="1"/>
  <c r="AJ10" i="48" s="1"/>
  <c r="AA10" i="48" a="1"/>
  <c r="AA10" i="48" s="1"/>
  <c r="AI10" i="48" s="1"/>
  <c r="Z10" i="48" a="1"/>
  <c r="Z10" i="48" s="1"/>
  <c r="R10" i="48"/>
  <c r="Q10" i="48"/>
  <c r="P10" i="48"/>
  <c r="O10" i="48"/>
  <c r="AU9" i="48" a="1"/>
  <c r="AU9" i="48" s="1"/>
  <c r="AT9" i="48" a="1"/>
  <c r="AT9" i="48" s="1"/>
  <c r="AS9" i="48" a="1"/>
  <c r="AS9" i="48" s="1"/>
  <c r="AR9" i="48" a="1"/>
  <c r="AR9" i="48" s="1"/>
  <c r="AQ9" i="48" a="1"/>
  <c r="AQ9" i="48" s="1"/>
  <c r="AY9" i="48" s="1"/>
  <c r="AP9" i="48" a="1"/>
  <c r="AP9" i="48" s="1"/>
  <c r="AO9" i="48" a="1"/>
  <c r="AO9" i="48" s="1"/>
  <c r="AW9" i="48" s="1"/>
  <c r="AN9" i="48" a="1"/>
  <c r="AN9" i="48" s="1"/>
  <c r="AV9" i="48" s="1"/>
  <c r="AG9" i="48" a="1"/>
  <c r="AG9" i="48" s="1"/>
  <c r="AF9" i="48" a="1"/>
  <c r="AF9" i="48" s="1"/>
  <c r="AE9" i="48" a="1"/>
  <c r="AE9" i="48" s="1"/>
  <c r="AD9" i="48" a="1"/>
  <c r="AD9" i="48" s="1"/>
  <c r="AC9" i="48" a="1"/>
  <c r="AC9" i="48" s="1"/>
  <c r="AK9" i="48" s="1"/>
  <c r="AB9" i="48" a="1"/>
  <c r="AB9" i="48" s="1"/>
  <c r="AJ9" i="48" s="1"/>
  <c r="AA9" i="48" a="1"/>
  <c r="AA9" i="48" s="1"/>
  <c r="AI9" i="48" s="1"/>
  <c r="Z9" i="48" a="1"/>
  <c r="Z9" i="48" s="1"/>
  <c r="AH9" i="48" s="1"/>
  <c r="R9" i="48"/>
  <c r="Q9" i="48"/>
  <c r="P9" i="48"/>
  <c r="O9" i="48"/>
  <c r="AU8" i="48"/>
  <c r="AU8" i="48" a="1"/>
  <c r="AT8" i="48" a="1"/>
  <c r="AT8" i="48" s="1"/>
  <c r="AS8" i="48"/>
  <c r="AW8" i="48" s="1"/>
  <c r="AS8" i="48" a="1"/>
  <c r="AR8" i="48"/>
  <c r="AR8" i="48" a="1"/>
  <c r="AQ8" i="48"/>
  <c r="AY8" i="48" s="1"/>
  <c r="AQ8" i="48" a="1"/>
  <c r="AP8" i="48"/>
  <c r="AP8" i="48" a="1"/>
  <c r="AO8" i="48"/>
  <c r="AO8" i="48" a="1"/>
  <c r="AN8" i="48"/>
  <c r="AN8" i="48" a="1"/>
  <c r="AG8" i="48"/>
  <c r="AG8" i="48" a="1"/>
  <c r="AF8" i="48"/>
  <c r="AF8" i="48" a="1"/>
  <c r="AE8" i="48"/>
  <c r="AE8" i="48" a="1"/>
  <c r="AD8" i="48"/>
  <c r="AD8" i="48" a="1"/>
  <c r="AC8" i="48"/>
  <c r="AK8" i="48" s="1"/>
  <c r="AC8" i="48" a="1"/>
  <c r="AB8" i="48" a="1"/>
  <c r="AB8" i="48" s="1"/>
  <c r="AJ8" i="48" s="1"/>
  <c r="AA8" i="48" a="1"/>
  <c r="AA8" i="48" s="1"/>
  <c r="AI8" i="48" s="1"/>
  <c r="Z8" i="48" a="1"/>
  <c r="Z8" i="48" s="1"/>
  <c r="AH8" i="48" s="1"/>
  <c r="R8" i="48"/>
  <c r="Q8" i="48"/>
  <c r="P8" i="48"/>
  <c r="O8" i="48"/>
  <c r="AU7" i="48"/>
  <c r="AU7" i="48" a="1"/>
  <c r="AT7" i="48" a="1"/>
  <c r="AT7" i="48" s="1"/>
  <c r="AX7" i="48" s="1"/>
  <c r="AS7" i="48" a="1"/>
  <c r="AS7" i="48" s="1"/>
  <c r="AR7" i="48" a="1"/>
  <c r="AR7" i="48" s="1"/>
  <c r="AV7" i="48" s="1"/>
  <c r="AQ7" i="48" a="1"/>
  <c r="AQ7" i="48" s="1"/>
  <c r="AY7" i="48" s="1"/>
  <c r="AP7" i="48" a="1"/>
  <c r="AP7" i="48" s="1"/>
  <c r="AO7" i="48" a="1"/>
  <c r="AO7" i="48" s="1"/>
  <c r="AN7" i="48" a="1"/>
  <c r="AN7" i="48" s="1"/>
  <c r="AK7" i="48"/>
  <c r="AI7" i="48"/>
  <c r="AG7" i="48"/>
  <c r="AG7" i="48" a="1"/>
  <c r="AF7" i="48" a="1"/>
  <c r="AF7" i="48" s="1"/>
  <c r="AJ7" i="48" s="1"/>
  <c r="AE7" i="48" a="1"/>
  <c r="AE7" i="48" s="1"/>
  <c r="AD7" i="48" a="1"/>
  <c r="AD7" i="48" s="1"/>
  <c r="AC7" i="48" a="1"/>
  <c r="AC7" i="48" s="1"/>
  <c r="AB7" i="48" a="1"/>
  <c r="AB7" i="48" s="1"/>
  <c r="AA7" i="48"/>
  <c r="AA7" i="48" a="1"/>
  <c r="Z7" i="48" a="1"/>
  <c r="Z7" i="48" s="1"/>
  <c r="AH7" i="48" s="1"/>
  <c r="R7" i="48"/>
  <c r="Q7" i="48"/>
  <c r="P7" i="48"/>
  <c r="O7" i="48"/>
  <c r="AU6" i="48" a="1"/>
  <c r="AU6" i="48" s="1"/>
  <c r="AT6" i="48" a="1"/>
  <c r="AT6" i="48" s="1"/>
  <c r="AS6" i="48"/>
  <c r="AW6" i="48" s="1"/>
  <c r="AS6" i="48" a="1"/>
  <c r="AR6" i="48" a="1"/>
  <c r="AR6" i="48" s="1"/>
  <c r="AQ6" i="48"/>
  <c r="AY6" i="48" s="1"/>
  <c r="AQ6" i="48" a="1"/>
  <c r="AP6" i="48"/>
  <c r="AP6" i="48" a="1"/>
  <c r="AO6" i="48"/>
  <c r="AO6" i="48" a="1"/>
  <c r="AN6" i="48"/>
  <c r="AN6" i="48" a="1"/>
  <c r="AG6" i="48" a="1"/>
  <c r="AG6" i="48" s="1"/>
  <c r="AF6" i="48" a="1"/>
  <c r="AF6" i="48" s="1"/>
  <c r="AJ6" i="48" s="1"/>
  <c r="AE6" i="48"/>
  <c r="AE6" i="48" a="1"/>
  <c r="AD6" i="48"/>
  <c r="AD6" i="48" a="1"/>
  <c r="AC6" i="48"/>
  <c r="AC6" i="48" a="1"/>
  <c r="AB6" i="48"/>
  <c r="AB6" i="48" a="1"/>
  <c r="AA6" i="48" a="1"/>
  <c r="AA6" i="48" s="1"/>
  <c r="AI6" i="48" s="1"/>
  <c r="Z6" i="48" a="1"/>
  <c r="Z6" i="48" s="1"/>
  <c r="AH6" i="48" s="1"/>
  <c r="R6" i="48"/>
  <c r="Q6" i="48"/>
  <c r="P6" i="48"/>
  <c r="O6" i="48"/>
  <c r="AV5" i="48"/>
  <c r="AU5" i="48" a="1"/>
  <c r="AU5" i="48" s="1"/>
  <c r="AT5" i="48" a="1"/>
  <c r="AT5" i="48" s="1"/>
  <c r="AX5" i="48" s="1"/>
  <c r="AS5" i="48"/>
  <c r="AS5" i="48" a="1"/>
  <c r="AR5" i="48"/>
  <c r="AR5" i="48" a="1"/>
  <c r="AQ5" i="48" a="1"/>
  <c r="AQ5" i="48" s="1"/>
  <c r="AY5" i="48" s="1"/>
  <c r="AP5" i="48" a="1"/>
  <c r="AP5" i="48" s="1"/>
  <c r="AO5" i="48" a="1"/>
  <c r="AO5" i="48" s="1"/>
  <c r="AW5" i="48" s="1"/>
  <c r="AN5" i="48" a="1"/>
  <c r="AN5" i="48" s="1"/>
  <c r="AI5" i="48"/>
  <c r="AG5" i="48"/>
  <c r="AG5" i="48" a="1"/>
  <c r="AF5" i="48" a="1"/>
  <c r="AF5" i="48" s="1"/>
  <c r="AJ5" i="48" s="1"/>
  <c r="AE5" i="48"/>
  <c r="AE5" i="48" a="1"/>
  <c r="AD5" i="48" a="1"/>
  <c r="AD5" i="48" s="1"/>
  <c r="AC5" i="48" a="1"/>
  <c r="AC5" i="48" s="1"/>
  <c r="AB5" i="48" a="1"/>
  <c r="AB5" i="48" s="1"/>
  <c r="AA5" i="48" a="1"/>
  <c r="AA5" i="48" s="1"/>
  <c r="Z5" i="48" a="1"/>
  <c r="Z5" i="48" s="1"/>
  <c r="AH5" i="48" s="1"/>
  <c r="W5" i="48"/>
  <c r="W6" i="48" s="1"/>
  <c r="R5" i="48"/>
  <c r="Q5" i="48"/>
  <c r="P5" i="48"/>
  <c r="O5" i="48"/>
  <c r="AU4" i="48"/>
  <c r="AU4" i="48" a="1"/>
  <c r="AT4" i="48" a="1"/>
  <c r="AT4" i="48" s="1"/>
  <c r="AS4" i="48" a="1"/>
  <c r="AS4" i="48" s="1"/>
  <c r="AR4" i="48" a="1"/>
  <c r="AR4" i="48" s="1"/>
  <c r="AQ4" i="48" a="1"/>
  <c r="AQ4" i="48" s="1"/>
  <c r="AY4" i="48" s="1"/>
  <c r="AP4" i="48"/>
  <c r="AP4" i="48" a="1"/>
  <c r="AO4" i="48"/>
  <c r="AO4" i="48" a="1"/>
  <c r="AN4" i="48"/>
  <c r="AN4" i="48" a="1"/>
  <c r="AG4" i="48" a="1"/>
  <c r="AG4" i="48" s="1"/>
  <c r="AF4" i="48" a="1"/>
  <c r="AF4" i="48" s="1"/>
  <c r="AE4" i="48" a="1"/>
  <c r="AE4" i="48" s="1"/>
  <c r="AD4" i="48"/>
  <c r="AD4" i="48" a="1"/>
  <c r="AC4" i="48"/>
  <c r="AK4" i="48" s="1"/>
  <c r="AC4" i="48" a="1"/>
  <c r="AB4" i="48"/>
  <c r="AB4" i="48" a="1"/>
  <c r="AA4" i="48"/>
  <c r="AI4" i="48" s="1"/>
  <c r="AA4" i="48" a="1"/>
  <c r="Z4" i="48" a="1"/>
  <c r="Z4" i="48" s="1"/>
  <c r="AH4" i="48" s="1"/>
  <c r="W4" i="48"/>
  <c r="R4" i="48"/>
  <c r="Q4" i="48"/>
  <c r="P4" i="48"/>
  <c r="O4" i="48"/>
  <c r="AV3" i="48"/>
  <c r="AU3" i="48" a="1"/>
  <c r="AU3" i="48" s="1"/>
  <c r="AT3" i="48" a="1"/>
  <c r="AT3" i="48" s="1"/>
  <c r="AS3" i="48" a="1"/>
  <c r="AS3" i="48" s="1"/>
  <c r="AR3" i="48"/>
  <c r="AR3" i="48" a="1"/>
  <c r="AQ3" i="48" a="1"/>
  <c r="AQ3" i="48" s="1"/>
  <c r="AY3" i="48" s="1"/>
  <c r="AP3" i="48" a="1"/>
  <c r="AP3" i="48" s="1"/>
  <c r="AX3" i="48" s="1"/>
  <c r="AO3" i="48" a="1"/>
  <c r="AO3" i="48" s="1"/>
  <c r="AN3" i="48" a="1"/>
  <c r="AN3" i="48" s="1"/>
  <c r="AG3" i="48" a="1"/>
  <c r="AG3" i="48" s="1"/>
  <c r="AF3" i="48"/>
  <c r="AJ3" i="48" s="1"/>
  <c r="AF3" i="48" a="1"/>
  <c r="AE3" i="48" a="1"/>
  <c r="AE3" i="48" s="1"/>
  <c r="AD3" i="48" a="1"/>
  <c r="AD3" i="48" s="1"/>
  <c r="AH3" i="48" s="1"/>
  <c r="AC3" i="48" a="1"/>
  <c r="AC3" i="48" s="1"/>
  <c r="AB3" i="48" a="1"/>
  <c r="AB3" i="48" s="1"/>
  <c r="AA3" i="48" a="1"/>
  <c r="AA3" i="48" s="1"/>
  <c r="Z3" i="48" a="1"/>
  <c r="Z3" i="48" s="1"/>
  <c r="R3" i="48"/>
  <c r="Q3" i="48"/>
  <c r="P3" i="48"/>
  <c r="O3" i="48"/>
  <c r="B3" i="48"/>
  <c r="A3" i="48"/>
  <c r="R1002" i="47"/>
  <c r="Q1002" i="47"/>
  <c r="P1002" i="47"/>
  <c r="O1002" i="47"/>
  <c r="R1001" i="47"/>
  <c r="Q1001" i="47"/>
  <c r="P1001" i="47"/>
  <c r="O1001" i="47"/>
  <c r="R1000" i="47"/>
  <c r="Q1000" i="47"/>
  <c r="P1000" i="47"/>
  <c r="O1000" i="47"/>
  <c r="R999" i="47"/>
  <c r="Q999" i="47"/>
  <c r="P999" i="47"/>
  <c r="O999" i="47"/>
  <c r="R998" i="47"/>
  <c r="Q998" i="47"/>
  <c r="P998" i="47"/>
  <c r="O998" i="47"/>
  <c r="R997" i="47"/>
  <c r="Q997" i="47"/>
  <c r="P997" i="47"/>
  <c r="O997" i="47"/>
  <c r="R996" i="47"/>
  <c r="Q996" i="47"/>
  <c r="P996" i="47"/>
  <c r="O996" i="47"/>
  <c r="R995" i="47"/>
  <c r="Q995" i="47"/>
  <c r="P995" i="47"/>
  <c r="O995" i="47"/>
  <c r="R994" i="47"/>
  <c r="Q994" i="47"/>
  <c r="P994" i="47"/>
  <c r="O994" i="47"/>
  <c r="R993" i="47"/>
  <c r="Q993" i="47"/>
  <c r="P993" i="47"/>
  <c r="O993" i="47"/>
  <c r="R992" i="47"/>
  <c r="Q992" i="47"/>
  <c r="P992" i="47"/>
  <c r="O992" i="47"/>
  <c r="R991" i="47"/>
  <c r="Q991" i="47"/>
  <c r="P991" i="47"/>
  <c r="O991" i="47"/>
  <c r="R990" i="47"/>
  <c r="Q990" i="47"/>
  <c r="P990" i="47"/>
  <c r="O990" i="47"/>
  <c r="R989" i="47"/>
  <c r="Q989" i="47"/>
  <c r="P989" i="47"/>
  <c r="O989" i="47"/>
  <c r="R988" i="47"/>
  <c r="Q988" i="47"/>
  <c r="P988" i="47"/>
  <c r="O988" i="47"/>
  <c r="R987" i="47"/>
  <c r="Q987" i="47"/>
  <c r="P987" i="47"/>
  <c r="O987" i="47"/>
  <c r="R986" i="47"/>
  <c r="Q986" i="47"/>
  <c r="P986" i="47"/>
  <c r="O986" i="47"/>
  <c r="R985" i="47"/>
  <c r="Q985" i="47"/>
  <c r="P985" i="47"/>
  <c r="O985" i="47"/>
  <c r="R984" i="47"/>
  <c r="Q984" i="47"/>
  <c r="P984" i="47"/>
  <c r="O984" i="47"/>
  <c r="R983" i="47"/>
  <c r="Q983" i="47"/>
  <c r="P983" i="47"/>
  <c r="O983" i="47"/>
  <c r="R982" i="47"/>
  <c r="Q982" i="47"/>
  <c r="P982" i="47"/>
  <c r="O982" i="47"/>
  <c r="R981" i="47"/>
  <c r="Q981" i="47"/>
  <c r="P981" i="47"/>
  <c r="O981" i="47"/>
  <c r="R980" i="47"/>
  <c r="Q980" i="47"/>
  <c r="P980" i="47"/>
  <c r="O980" i="47"/>
  <c r="R979" i="47"/>
  <c r="Q979" i="47"/>
  <c r="P979" i="47"/>
  <c r="O979" i="47"/>
  <c r="R978" i="47"/>
  <c r="Q978" i="47"/>
  <c r="P978" i="47"/>
  <c r="O978" i="47"/>
  <c r="R977" i="47"/>
  <c r="Q977" i="47"/>
  <c r="P977" i="47"/>
  <c r="O977" i="47"/>
  <c r="R976" i="47"/>
  <c r="Q976" i="47"/>
  <c r="P976" i="47"/>
  <c r="O976" i="47"/>
  <c r="R975" i="47"/>
  <c r="Q975" i="47"/>
  <c r="P975" i="47"/>
  <c r="O975" i="47"/>
  <c r="R974" i="47"/>
  <c r="Q974" i="47"/>
  <c r="P974" i="47"/>
  <c r="O974" i="47"/>
  <c r="R973" i="47"/>
  <c r="Q973" i="47"/>
  <c r="P973" i="47"/>
  <c r="O973" i="47"/>
  <c r="R972" i="47"/>
  <c r="Q972" i="47"/>
  <c r="P972" i="47"/>
  <c r="O972" i="47"/>
  <c r="R971" i="47"/>
  <c r="Q971" i="47"/>
  <c r="P971" i="47"/>
  <c r="O971" i="47"/>
  <c r="R970" i="47"/>
  <c r="Q970" i="47"/>
  <c r="P970" i="47"/>
  <c r="O970" i="47"/>
  <c r="R969" i="47"/>
  <c r="Q969" i="47"/>
  <c r="P969" i="47"/>
  <c r="O969" i="47"/>
  <c r="R968" i="47"/>
  <c r="Q968" i="47"/>
  <c r="P968" i="47"/>
  <c r="O968" i="47"/>
  <c r="R967" i="47"/>
  <c r="Q967" i="47"/>
  <c r="P967" i="47"/>
  <c r="O967" i="47"/>
  <c r="R966" i="47"/>
  <c r="Q966" i="47"/>
  <c r="P966" i="47"/>
  <c r="O966" i="47"/>
  <c r="R965" i="47"/>
  <c r="Q965" i="47"/>
  <c r="P965" i="47"/>
  <c r="O965" i="47"/>
  <c r="R964" i="47"/>
  <c r="Q964" i="47"/>
  <c r="P964" i="47"/>
  <c r="O964" i="47"/>
  <c r="R963" i="47"/>
  <c r="Q963" i="47"/>
  <c r="P963" i="47"/>
  <c r="O963" i="47"/>
  <c r="R962" i="47"/>
  <c r="Q962" i="47"/>
  <c r="P962" i="47"/>
  <c r="O962" i="47"/>
  <c r="R961" i="47"/>
  <c r="Q961" i="47"/>
  <c r="P961" i="47"/>
  <c r="O961" i="47"/>
  <c r="R960" i="47"/>
  <c r="Q960" i="47"/>
  <c r="P960" i="47"/>
  <c r="O960" i="47"/>
  <c r="R959" i="47"/>
  <c r="Q959" i="47"/>
  <c r="P959" i="47"/>
  <c r="O959" i="47"/>
  <c r="R958" i="47"/>
  <c r="Q958" i="47"/>
  <c r="P958" i="47"/>
  <c r="O958" i="47"/>
  <c r="R957" i="47"/>
  <c r="Q957" i="47"/>
  <c r="P957" i="47"/>
  <c r="O957" i="47"/>
  <c r="R956" i="47"/>
  <c r="Q956" i="47"/>
  <c r="P956" i="47"/>
  <c r="O956" i="47"/>
  <c r="R955" i="47"/>
  <c r="Q955" i="47"/>
  <c r="P955" i="47"/>
  <c r="O955" i="47"/>
  <c r="R954" i="47"/>
  <c r="Q954" i="47"/>
  <c r="P954" i="47"/>
  <c r="O954" i="47"/>
  <c r="R953" i="47"/>
  <c r="Q953" i="47"/>
  <c r="P953" i="47"/>
  <c r="O953" i="47"/>
  <c r="R952" i="47"/>
  <c r="Q952" i="47"/>
  <c r="P952" i="47"/>
  <c r="O952" i="47"/>
  <c r="R951" i="47"/>
  <c r="Q951" i="47"/>
  <c r="P951" i="47"/>
  <c r="O951" i="47"/>
  <c r="R950" i="47"/>
  <c r="Q950" i="47"/>
  <c r="P950" i="47"/>
  <c r="O950" i="47"/>
  <c r="R949" i="47"/>
  <c r="Q949" i="47"/>
  <c r="P949" i="47"/>
  <c r="O949" i="47"/>
  <c r="R948" i="47"/>
  <c r="Q948" i="47"/>
  <c r="P948" i="47"/>
  <c r="O948" i="47"/>
  <c r="R947" i="47"/>
  <c r="Q947" i="47"/>
  <c r="P947" i="47"/>
  <c r="O947" i="47"/>
  <c r="R946" i="47"/>
  <c r="Q946" i="47"/>
  <c r="P946" i="47"/>
  <c r="O946" i="47"/>
  <c r="R945" i="47"/>
  <c r="Q945" i="47"/>
  <c r="P945" i="47"/>
  <c r="O945" i="47"/>
  <c r="R944" i="47"/>
  <c r="Q944" i="47"/>
  <c r="P944" i="47"/>
  <c r="O944" i="47"/>
  <c r="R943" i="47"/>
  <c r="Q943" i="47"/>
  <c r="P943" i="47"/>
  <c r="O943" i="47"/>
  <c r="R942" i="47"/>
  <c r="Q942" i="47"/>
  <c r="P942" i="47"/>
  <c r="O942" i="47"/>
  <c r="R941" i="47"/>
  <c r="Q941" i="47"/>
  <c r="P941" i="47"/>
  <c r="O941" i="47"/>
  <c r="R940" i="47"/>
  <c r="Q940" i="47"/>
  <c r="P940" i="47"/>
  <c r="O940" i="47"/>
  <c r="R939" i="47"/>
  <c r="Q939" i="47"/>
  <c r="P939" i="47"/>
  <c r="O939" i="47"/>
  <c r="R938" i="47"/>
  <c r="Q938" i="47"/>
  <c r="P938" i="47"/>
  <c r="O938" i="47"/>
  <c r="R937" i="47"/>
  <c r="Q937" i="47"/>
  <c r="P937" i="47"/>
  <c r="O937" i="47"/>
  <c r="R936" i="47"/>
  <c r="Q936" i="47"/>
  <c r="P936" i="47"/>
  <c r="O936" i="47"/>
  <c r="R935" i="47"/>
  <c r="Q935" i="47"/>
  <c r="P935" i="47"/>
  <c r="O935" i="47"/>
  <c r="R934" i="47"/>
  <c r="Q934" i="47"/>
  <c r="P934" i="47"/>
  <c r="O934" i="47"/>
  <c r="R933" i="47"/>
  <c r="Q933" i="47"/>
  <c r="P933" i="47"/>
  <c r="O933" i="47"/>
  <c r="R932" i="47"/>
  <c r="Q932" i="47"/>
  <c r="P932" i="47"/>
  <c r="O932" i="47"/>
  <c r="R931" i="47"/>
  <c r="Q931" i="47"/>
  <c r="P931" i="47"/>
  <c r="O931" i="47"/>
  <c r="R930" i="47"/>
  <c r="Q930" i="47"/>
  <c r="P930" i="47"/>
  <c r="O930" i="47"/>
  <c r="R929" i="47"/>
  <c r="Q929" i="47"/>
  <c r="P929" i="47"/>
  <c r="O929" i="47"/>
  <c r="R928" i="47"/>
  <c r="Q928" i="47"/>
  <c r="P928" i="47"/>
  <c r="O928" i="47"/>
  <c r="R927" i="47"/>
  <c r="Q927" i="47"/>
  <c r="P927" i="47"/>
  <c r="O927" i="47"/>
  <c r="R926" i="47"/>
  <c r="Q926" i="47"/>
  <c r="P926" i="47"/>
  <c r="O926" i="47"/>
  <c r="R925" i="47"/>
  <c r="Q925" i="47"/>
  <c r="P925" i="47"/>
  <c r="O925" i="47"/>
  <c r="R924" i="47"/>
  <c r="Q924" i="47"/>
  <c r="P924" i="47"/>
  <c r="O924" i="47"/>
  <c r="R923" i="47"/>
  <c r="Q923" i="47"/>
  <c r="P923" i="47"/>
  <c r="O923" i="47"/>
  <c r="R922" i="47"/>
  <c r="Q922" i="47"/>
  <c r="P922" i="47"/>
  <c r="O922" i="47"/>
  <c r="R921" i="47"/>
  <c r="Q921" i="47"/>
  <c r="P921" i="47"/>
  <c r="O921" i="47"/>
  <c r="R920" i="47"/>
  <c r="Q920" i="47"/>
  <c r="P920" i="47"/>
  <c r="O920" i="47"/>
  <c r="R919" i="47"/>
  <c r="Q919" i="47"/>
  <c r="P919" i="47"/>
  <c r="O919" i="47"/>
  <c r="R918" i="47"/>
  <c r="Q918" i="47"/>
  <c r="P918" i="47"/>
  <c r="O918" i="47"/>
  <c r="R917" i="47"/>
  <c r="Q917" i="47"/>
  <c r="P917" i="47"/>
  <c r="O917" i="47"/>
  <c r="R916" i="47"/>
  <c r="Q916" i="47"/>
  <c r="P916" i="47"/>
  <c r="O916" i="47"/>
  <c r="R915" i="47"/>
  <c r="Q915" i="47"/>
  <c r="P915" i="47"/>
  <c r="O915" i="47"/>
  <c r="R914" i="47"/>
  <c r="Q914" i="47"/>
  <c r="P914" i="47"/>
  <c r="O914" i="47"/>
  <c r="R913" i="47"/>
  <c r="Q913" i="47"/>
  <c r="P913" i="47"/>
  <c r="O913" i="47"/>
  <c r="R912" i="47"/>
  <c r="Q912" i="47"/>
  <c r="P912" i="47"/>
  <c r="O912" i="47"/>
  <c r="R911" i="47"/>
  <c r="Q911" i="47"/>
  <c r="P911" i="47"/>
  <c r="O911" i="47"/>
  <c r="R910" i="47"/>
  <c r="Q910" i="47"/>
  <c r="P910" i="47"/>
  <c r="O910" i="47"/>
  <c r="R909" i="47"/>
  <c r="Q909" i="47"/>
  <c r="P909" i="47"/>
  <c r="O909" i="47"/>
  <c r="R908" i="47"/>
  <c r="Q908" i="47"/>
  <c r="P908" i="47"/>
  <c r="O908" i="47"/>
  <c r="R907" i="47"/>
  <c r="Q907" i="47"/>
  <c r="P907" i="47"/>
  <c r="O907" i="47"/>
  <c r="R906" i="47"/>
  <c r="Q906" i="47"/>
  <c r="P906" i="47"/>
  <c r="O906" i="47"/>
  <c r="R905" i="47"/>
  <c r="Q905" i="47"/>
  <c r="P905" i="47"/>
  <c r="O905" i="47"/>
  <c r="R904" i="47"/>
  <c r="Q904" i="47"/>
  <c r="P904" i="47"/>
  <c r="O904" i="47"/>
  <c r="R903" i="47"/>
  <c r="Q903" i="47"/>
  <c r="P903" i="47"/>
  <c r="O903" i="47"/>
  <c r="R902" i="47"/>
  <c r="Q902" i="47"/>
  <c r="P902" i="47"/>
  <c r="O902" i="47"/>
  <c r="R901" i="47"/>
  <c r="Q901" i="47"/>
  <c r="P901" i="47"/>
  <c r="O901" i="47"/>
  <c r="R900" i="47"/>
  <c r="Q900" i="47"/>
  <c r="P900" i="47"/>
  <c r="O900" i="47"/>
  <c r="R899" i="47"/>
  <c r="Q899" i="47"/>
  <c r="P899" i="47"/>
  <c r="O899" i="47"/>
  <c r="R898" i="47"/>
  <c r="Q898" i="47"/>
  <c r="P898" i="47"/>
  <c r="O898" i="47"/>
  <c r="R897" i="47"/>
  <c r="Q897" i="47"/>
  <c r="P897" i="47"/>
  <c r="O897" i="47"/>
  <c r="R896" i="47"/>
  <c r="Q896" i="47"/>
  <c r="P896" i="47"/>
  <c r="O896" i="47"/>
  <c r="R895" i="47"/>
  <c r="Q895" i="47"/>
  <c r="P895" i="47"/>
  <c r="O895" i="47"/>
  <c r="R894" i="47"/>
  <c r="Q894" i="47"/>
  <c r="P894" i="47"/>
  <c r="O894" i="47"/>
  <c r="R893" i="47"/>
  <c r="Q893" i="47"/>
  <c r="P893" i="47"/>
  <c r="O893" i="47"/>
  <c r="R892" i="47"/>
  <c r="Q892" i="47"/>
  <c r="P892" i="47"/>
  <c r="O892" i="47"/>
  <c r="R891" i="47"/>
  <c r="Q891" i="47"/>
  <c r="P891" i="47"/>
  <c r="O891" i="47"/>
  <c r="R890" i="47"/>
  <c r="Q890" i="47"/>
  <c r="P890" i="47"/>
  <c r="O890" i="47"/>
  <c r="R889" i="47"/>
  <c r="Q889" i="47"/>
  <c r="P889" i="47"/>
  <c r="O889" i="47"/>
  <c r="R888" i="47"/>
  <c r="Q888" i="47"/>
  <c r="P888" i="47"/>
  <c r="O888" i="47"/>
  <c r="R887" i="47"/>
  <c r="Q887" i="47"/>
  <c r="P887" i="47"/>
  <c r="O887" i="47"/>
  <c r="R886" i="47"/>
  <c r="Q886" i="47"/>
  <c r="P886" i="47"/>
  <c r="O886" i="47"/>
  <c r="R885" i="47"/>
  <c r="Q885" i="47"/>
  <c r="P885" i="47"/>
  <c r="O885" i="47"/>
  <c r="R884" i="47"/>
  <c r="Q884" i="47"/>
  <c r="P884" i="47"/>
  <c r="O884" i="47"/>
  <c r="R883" i="47"/>
  <c r="Q883" i="47"/>
  <c r="P883" i="47"/>
  <c r="O883" i="47"/>
  <c r="R882" i="47"/>
  <c r="Q882" i="47"/>
  <c r="P882" i="47"/>
  <c r="O882" i="47"/>
  <c r="R881" i="47"/>
  <c r="Q881" i="47"/>
  <c r="P881" i="47"/>
  <c r="O881" i="47"/>
  <c r="R880" i="47"/>
  <c r="Q880" i="47"/>
  <c r="P880" i="47"/>
  <c r="O880" i="47"/>
  <c r="R879" i="47"/>
  <c r="Q879" i="47"/>
  <c r="P879" i="47"/>
  <c r="O879" i="47"/>
  <c r="R878" i="47"/>
  <c r="Q878" i="47"/>
  <c r="P878" i="47"/>
  <c r="O878" i="47"/>
  <c r="R877" i="47"/>
  <c r="Q877" i="47"/>
  <c r="P877" i="47"/>
  <c r="O877" i="47"/>
  <c r="R876" i="47"/>
  <c r="Q876" i="47"/>
  <c r="P876" i="47"/>
  <c r="O876" i="47"/>
  <c r="R875" i="47"/>
  <c r="Q875" i="47"/>
  <c r="P875" i="47"/>
  <c r="O875" i="47"/>
  <c r="R874" i="47"/>
  <c r="Q874" i="47"/>
  <c r="P874" i="47"/>
  <c r="O874" i="47"/>
  <c r="R873" i="47"/>
  <c r="Q873" i="47"/>
  <c r="P873" i="47"/>
  <c r="O873" i="47"/>
  <c r="R872" i="47"/>
  <c r="Q872" i="47"/>
  <c r="P872" i="47"/>
  <c r="O872" i="47"/>
  <c r="R871" i="47"/>
  <c r="Q871" i="47"/>
  <c r="P871" i="47"/>
  <c r="O871" i="47"/>
  <c r="R870" i="47"/>
  <c r="Q870" i="47"/>
  <c r="P870" i="47"/>
  <c r="O870" i="47"/>
  <c r="R869" i="47"/>
  <c r="Q869" i="47"/>
  <c r="P869" i="47"/>
  <c r="O869" i="47"/>
  <c r="R868" i="47"/>
  <c r="Q868" i="47"/>
  <c r="P868" i="47"/>
  <c r="O868" i="47"/>
  <c r="R867" i="47"/>
  <c r="Q867" i="47"/>
  <c r="P867" i="47"/>
  <c r="O867" i="47"/>
  <c r="R866" i="47"/>
  <c r="Q866" i="47"/>
  <c r="P866" i="47"/>
  <c r="O866" i="47"/>
  <c r="R865" i="47"/>
  <c r="Q865" i="47"/>
  <c r="P865" i="47"/>
  <c r="O865" i="47"/>
  <c r="R864" i="47"/>
  <c r="Q864" i="47"/>
  <c r="P864" i="47"/>
  <c r="O864" i="47"/>
  <c r="R863" i="47"/>
  <c r="Q863" i="47"/>
  <c r="P863" i="47"/>
  <c r="O863" i="47"/>
  <c r="R862" i="47"/>
  <c r="Q862" i="47"/>
  <c r="P862" i="47"/>
  <c r="O862" i="47"/>
  <c r="R861" i="47"/>
  <c r="Q861" i="47"/>
  <c r="P861" i="47"/>
  <c r="O861" i="47"/>
  <c r="R860" i="47"/>
  <c r="Q860" i="47"/>
  <c r="P860" i="47"/>
  <c r="O860" i="47"/>
  <c r="R859" i="47"/>
  <c r="Q859" i="47"/>
  <c r="P859" i="47"/>
  <c r="O859" i="47"/>
  <c r="R858" i="47"/>
  <c r="Q858" i="47"/>
  <c r="P858" i="47"/>
  <c r="O858" i="47"/>
  <c r="R857" i="47"/>
  <c r="Q857" i="47"/>
  <c r="P857" i="47"/>
  <c r="O857" i="47"/>
  <c r="R856" i="47"/>
  <c r="Q856" i="47"/>
  <c r="P856" i="47"/>
  <c r="O856" i="47"/>
  <c r="R855" i="47"/>
  <c r="Q855" i="47"/>
  <c r="P855" i="47"/>
  <c r="O855" i="47"/>
  <c r="R854" i="47"/>
  <c r="Q854" i="47"/>
  <c r="P854" i="47"/>
  <c r="O854" i="47"/>
  <c r="R853" i="47"/>
  <c r="Q853" i="47"/>
  <c r="P853" i="47"/>
  <c r="O853" i="47"/>
  <c r="R852" i="47"/>
  <c r="Q852" i="47"/>
  <c r="P852" i="47"/>
  <c r="O852" i="47"/>
  <c r="R851" i="47"/>
  <c r="Q851" i="47"/>
  <c r="P851" i="47"/>
  <c r="O851" i="47"/>
  <c r="R850" i="47"/>
  <c r="Q850" i="47"/>
  <c r="P850" i="47"/>
  <c r="O850" i="47"/>
  <c r="R849" i="47"/>
  <c r="Q849" i="47"/>
  <c r="P849" i="47"/>
  <c r="O849" i="47"/>
  <c r="R848" i="47"/>
  <c r="Q848" i="47"/>
  <c r="P848" i="47"/>
  <c r="O848" i="47"/>
  <c r="R847" i="47"/>
  <c r="Q847" i="47"/>
  <c r="P847" i="47"/>
  <c r="O847" i="47"/>
  <c r="R846" i="47"/>
  <c r="Q846" i="47"/>
  <c r="P846" i="47"/>
  <c r="O846" i="47"/>
  <c r="R845" i="47"/>
  <c r="Q845" i="47"/>
  <c r="P845" i="47"/>
  <c r="O845" i="47"/>
  <c r="R844" i="47"/>
  <c r="Q844" i="47"/>
  <c r="P844" i="47"/>
  <c r="O844" i="47"/>
  <c r="R843" i="47"/>
  <c r="Q843" i="47"/>
  <c r="P843" i="47"/>
  <c r="O843" i="47"/>
  <c r="R842" i="47"/>
  <c r="Q842" i="47"/>
  <c r="P842" i="47"/>
  <c r="O842" i="47"/>
  <c r="R841" i="47"/>
  <c r="Q841" i="47"/>
  <c r="P841" i="47"/>
  <c r="O841" i="47"/>
  <c r="R840" i="47"/>
  <c r="Q840" i="47"/>
  <c r="P840" i="47"/>
  <c r="O840" i="47"/>
  <c r="R839" i="47"/>
  <c r="Q839" i="47"/>
  <c r="P839" i="47"/>
  <c r="O839" i="47"/>
  <c r="R838" i="47"/>
  <c r="Q838" i="47"/>
  <c r="P838" i="47"/>
  <c r="O838" i="47"/>
  <c r="R837" i="47"/>
  <c r="Q837" i="47"/>
  <c r="P837" i="47"/>
  <c r="O837" i="47"/>
  <c r="R836" i="47"/>
  <c r="Q836" i="47"/>
  <c r="P836" i="47"/>
  <c r="O836" i="47"/>
  <c r="R835" i="47"/>
  <c r="Q835" i="47"/>
  <c r="P835" i="47"/>
  <c r="O835" i="47"/>
  <c r="R834" i="47"/>
  <c r="Q834" i="47"/>
  <c r="P834" i="47"/>
  <c r="O834" i="47"/>
  <c r="R833" i="47"/>
  <c r="Q833" i="47"/>
  <c r="P833" i="47"/>
  <c r="O833" i="47"/>
  <c r="R832" i="47"/>
  <c r="Q832" i="47"/>
  <c r="P832" i="47"/>
  <c r="O832" i="47"/>
  <c r="R831" i="47"/>
  <c r="Q831" i="47"/>
  <c r="P831" i="47"/>
  <c r="O831" i="47"/>
  <c r="R830" i="47"/>
  <c r="Q830" i="47"/>
  <c r="P830" i="47"/>
  <c r="O830" i="47"/>
  <c r="R829" i="47"/>
  <c r="Q829" i="47"/>
  <c r="P829" i="47"/>
  <c r="O829" i="47"/>
  <c r="R828" i="47"/>
  <c r="Q828" i="47"/>
  <c r="P828" i="47"/>
  <c r="O828" i="47"/>
  <c r="R827" i="47"/>
  <c r="Q827" i="47"/>
  <c r="P827" i="47"/>
  <c r="O827" i="47"/>
  <c r="R826" i="47"/>
  <c r="Q826" i="47"/>
  <c r="P826" i="47"/>
  <c r="O826" i="47"/>
  <c r="R825" i="47"/>
  <c r="Q825" i="47"/>
  <c r="P825" i="47"/>
  <c r="O825" i="47"/>
  <c r="R824" i="47"/>
  <c r="Q824" i="47"/>
  <c r="P824" i="47"/>
  <c r="O824" i="47"/>
  <c r="R823" i="47"/>
  <c r="Q823" i="47"/>
  <c r="P823" i="47"/>
  <c r="O823" i="47"/>
  <c r="R822" i="47"/>
  <c r="Q822" i="47"/>
  <c r="P822" i="47"/>
  <c r="O822" i="47"/>
  <c r="R821" i="47"/>
  <c r="Q821" i="47"/>
  <c r="P821" i="47"/>
  <c r="O821" i="47"/>
  <c r="R820" i="47"/>
  <c r="Q820" i="47"/>
  <c r="P820" i="47"/>
  <c r="O820" i="47"/>
  <c r="R819" i="47"/>
  <c r="Q819" i="47"/>
  <c r="P819" i="47"/>
  <c r="O819" i="47"/>
  <c r="R818" i="47"/>
  <c r="Q818" i="47"/>
  <c r="P818" i="47"/>
  <c r="O818" i="47"/>
  <c r="R817" i="47"/>
  <c r="Q817" i="47"/>
  <c r="P817" i="47"/>
  <c r="O817" i="47"/>
  <c r="R816" i="47"/>
  <c r="Q816" i="47"/>
  <c r="P816" i="47"/>
  <c r="O816" i="47"/>
  <c r="R815" i="47"/>
  <c r="Q815" i="47"/>
  <c r="P815" i="47"/>
  <c r="O815" i="47"/>
  <c r="R814" i="47"/>
  <c r="Q814" i="47"/>
  <c r="P814" i="47"/>
  <c r="O814" i="47"/>
  <c r="R813" i="47"/>
  <c r="Q813" i="47"/>
  <c r="P813" i="47"/>
  <c r="O813" i="47"/>
  <c r="R812" i="47"/>
  <c r="Q812" i="47"/>
  <c r="P812" i="47"/>
  <c r="O812" i="47"/>
  <c r="R811" i="47"/>
  <c r="Q811" i="47"/>
  <c r="P811" i="47"/>
  <c r="O811" i="47"/>
  <c r="R810" i="47"/>
  <c r="Q810" i="47"/>
  <c r="P810" i="47"/>
  <c r="O810" i="47"/>
  <c r="R809" i="47"/>
  <c r="Q809" i="47"/>
  <c r="P809" i="47"/>
  <c r="O809" i="47"/>
  <c r="R808" i="47"/>
  <c r="Q808" i="47"/>
  <c r="P808" i="47"/>
  <c r="O808" i="47"/>
  <c r="R807" i="47"/>
  <c r="Q807" i="47"/>
  <c r="P807" i="47"/>
  <c r="O807" i="47"/>
  <c r="R806" i="47"/>
  <c r="Q806" i="47"/>
  <c r="P806" i="47"/>
  <c r="O806" i="47"/>
  <c r="R805" i="47"/>
  <c r="Q805" i="47"/>
  <c r="P805" i="47"/>
  <c r="O805" i="47"/>
  <c r="R804" i="47"/>
  <c r="Q804" i="47"/>
  <c r="P804" i="47"/>
  <c r="O804" i="47"/>
  <c r="R803" i="47"/>
  <c r="Q803" i="47"/>
  <c r="P803" i="47"/>
  <c r="O803" i="47"/>
  <c r="R802" i="47"/>
  <c r="Q802" i="47"/>
  <c r="P802" i="47"/>
  <c r="O802" i="47"/>
  <c r="R801" i="47"/>
  <c r="Q801" i="47"/>
  <c r="P801" i="47"/>
  <c r="O801" i="47"/>
  <c r="R800" i="47"/>
  <c r="Q800" i="47"/>
  <c r="P800" i="47"/>
  <c r="O800" i="47"/>
  <c r="R799" i="47"/>
  <c r="Q799" i="47"/>
  <c r="P799" i="47"/>
  <c r="O799" i="47"/>
  <c r="R798" i="47"/>
  <c r="Q798" i="47"/>
  <c r="P798" i="47"/>
  <c r="O798" i="47"/>
  <c r="R797" i="47"/>
  <c r="Q797" i="47"/>
  <c r="P797" i="47"/>
  <c r="O797" i="47"/>
  <c r="R796" i="47"/>
  <c r="Q796" i="47"/>
  <c r="P796" i="47"/>
  <c r="O796" i="47"/>
  <c r="R795" i="47"/>
  <c r="Q795" i="47"/>
  <c r="P795" i="47"/>
  <c r="O795" i="47"/>
  <c r="R794" i="47"/>
  <c r="Q794" i="47"/>
  <c r="P794" i="47"/>
  <c r="O794" i="47"/>
  <c r="R793" i="47"/>
  <c r="Q793" i="47"/>
  <c r="P793" i="47"/>
  <c r="O793" i="47"/>
  <c r="R792" i="47"/>
  <c r="Q792" i="47"/>
  <c r="P792" i="47"/>
  <c r="O792" i="47"/>
  <c r="R791" i="47"/>
  <c r="Q791" i="47"/>
  <c r="P791" i="47"/>
  <c r="O791" i="47"/>
  <c r="R790" i="47"/>
  <c r="Q790" i="47"/>
  <c r="P790" i="47"/>
  <c r="O790" i="47"/>
  <c r="R789" i="47"/>
  <c r="Q789" i="47"/>
  <c r="P789" i="47"/>
  <c r="O789" i="47"/>
  <c r="R788" i="47"/>
  <c r="Q788" i="47"/>
  <c r="P788" i="47"/>
  <c r="O788" i="47"/>
  <c r="R787" i="47"/>
  <c r="Q787" i="47"/>
  <c r="P787" i="47"/>
  <c r="O787" i="47"/>
  <c r="R786" i="47"/>
  <c r="Q786" i="47"/>
  <c r="P786" i="47"/>
  <c r="O786" i="47"/>
  <c r="R785" i="47"/>
  <c r="Q785" i="47"/>
  <c r="P785" i="47"/>
  <c r="O785" i="47"/>
  <c r="R784" i="47"/>
  <c r="Q784" i="47"/>
  <c r="P784" i="47"/>
  <c r="O784" i="47"/>
  <c r="R783" i="47"/>
  <c r="Q783" i="47"/>
  <c r="P783" i="47"/>
  <c r="O783" i="47"/>
  <c r="R782" i="47"/>
  <c r="Q782" i="47"/>
  <c r="P782" i="47"/>
  <c r="O782" i="47"/>
  <c r="R781" i="47"/>
  <c r="Q781" i="47"/>
  <c r="P781" i="47"/>
  <c r="O781" i="47"/>
  <c r="R780" i="47"/>
  <c r="Q780" i="47"/>
  <c r="P780" i="47"/>
  <c r="O780" i="47"/>
  <c r="R779" i="47"/>
  <c r="Q779" i="47"/>
  <c r="P779" i="47"/>
  <c r="O779" i="47"/>
  <c r="R778" i="47"/>
  <c r="Q778" i="47"/>
  <c r="P778" i="47"/>
  <c r="O778" i="47"/>
  <c r="R777" i="47"/>
  <c r="Q777" i="47"/>
  <c r="P777" i="47"/>
  <c r="O777" i="47"/>
  <c r="R776" i="47"/>
  <c r="Q776" i="47"/>
  <c r="P776" i="47"/>
  <c r="O776" i="47"/>
  <c r="R775" i="47"/>
  <c r="Q775" i="47"/>
  <c r="P775" i="47"/>
  <c r="O775" i="47"/>
  <c r="R774" i="47"/>
  <c r="Q774" i="47"/>
  <c r="P774" i="47"/>
  <c r="O774" i="47"/>
  <c r="R773" i="47"/>
  <c r="Q773" i="47"/>
  <c r="P773" i="47"/>
  <c r="O773" i="47"/>
  <c r="R772" i="47"/>
  <c r="Q772" i="47"/>
  <c r="P772" i="47"/>
  <c r="O772" i="47"/>
  <c r="R771" i="47"/>
  <c r="Q771" i="47"/>
  <c r="P771" i="47"/>
  <c r="O771" i="47"/>
  <c r="R770" i="47"/>
  <c r="Q770" i="47"/>
  <c r="P770" i="47"/>
  <c r="O770" i="47"/>
  <c r="R769" i="47"/>
  <c r="Q769" i="47"/>
  <c r="P769" i="47"/>
  <c r="O769" i="47"/>
  <c r="R768" i="47"/>
  <c r="Q768" i="47"/>
  <c r="P768" i="47"/>
  <c r="O768" i="47"/>
  <c r="R767" i="47"/>
  <c r="Q767" i="47"/>
  <c r="P767" i="47"/>
  <c r="O767" i="47"/>
  <c r="R766" i="47"/>
  <c r="Q766" i="47"/>
  <c r="P766" i="47"/>
  <c r="O766" i="47"/>
  <c r="R765" i="47"/>
  <c r="Q765" i="47"/>
  <c r="P765" i="47"/>
  <c r="O765" i="47"/>
  <c r="R764" i="47"/>
  <c r="Q764" i="47"/>
  <c r="P764" i="47"/>
  <c r="O764" i="47"/>
  <c r="R763" i="47"/>
  <c r="Q763" i="47"/>
  <c r="P763" i="47"/>
  <c r="O763" i="47"/>
  <c r="R762" i="47"/>
  <c r="Q762" i="47"/>
  <c r="P762" i="47"/>
  <c r="O762" i="47"/>
  <c r="R761" i="47"/>
  <c r="Q761" i="47"/>
  <c r="P761" i="47"/>
  <c r="O761" i="47"/>
  <c r="R760" i="47"/>
  <c r="Q760" i="47"/>
  <c r="P760" i="47"/>
  <c r="O760" i="47"/>
  <c r="R759" i="47"/>
  <c r="Q759" i="47"/>
  <c r="P759" i="47"/>
  <c r="O759" i="47"/>
  <c r="R758" i="47"/>
  <c r="Q758" i="47"/>
  <c r="P758" i="47"/>
  <c r="O758" i="47"/>
  <c r="R757" i="47"/>
  <c r="Q757" i="47"/>
  <c r="P757" i="47"/>
  <c r="O757" i="47"/>
  <c r="R756" i="47"/>
  <c r="Q756" i="47"/>
  <c r="P756" i="47"/>
  <c r="O756" i="47"/>
  <c r="R755" i="47"/>
  <c r="Q755" i="47"/>
  <c r="P755" i="47"/>
  <c r="O755" i="47"/>
  <c r="R754" i="47"/>
  <c r="Q754" i="47"/>
  <c r="P754" i="47"/>
  <c r="O754" i="47"/>
  <c r="R753" i="47"/>
  <c r="Q753" i="47"/>
  <c r="P753" i="47"/>
  <c r="O753" i="47"/>
  <c r="R752" i="47"/>
  <c r="Q752" i="47"/>
  <c r="P752" i="47"/>
  <c r="O752" i="47"/>
  <c r="R751" i="47"/>
  <c r="Q751" i="47"/>
  <c r="P751" i="47"/>
  <c r="O751" i="47"/>
  <c r="R750" i="47"/>
  <c r="Q750" i="47"/>
  <c r="P750" i="47"/>
  <c r="O750" i="47"/>
  <c r="R749" i="47"/>
  <c r="Q749" i="47"/>
  <c r="P749" i="47"/>
  <c r="O749" i="47"/>
  <c r="R748" i="47"/>
  <c r="Q748" i="47"/>
  <c r="P748" i="47"/>
  <c r="O748" i="47"/>
  <c r="R747" i="47"/>
  <c r="Q747" i="47"/>
  <c r="P747" i="47"/>
  <c r="O747" i="47"/>
  <c r="R746" i="47"/>
  <c r="Q746" i="47"/>
  <c r="P746" i="47"/>
  <c r="O746" i="47"/>
  <c r="R745" i="47"/>
  <c r="Q745" i="47"/>
  <c r="P745" i="47"/>
  <c r="O745" i="47"/>
  <c r="R744" i="47"/>
  <c r="Q744" i="47"/>
  <c r="P744" i="47"/>
  <c r="O744" i="47"/>
  <c r="R743" i="47"/>
  <c r="Q743" i="47"/>
  <c r="P743" i="47"/>
  <c r="O743" i="47"/>
  <c r="R742" i="47"/>
  <c r="Q742" i="47"/>
  <c r="P742" i="47"/>
  <c r="O742" i="47"/>
  <c r="R741" i="47"/>
  <c r="Q741" i="47"/>
  <c r="P741" i="47"/>
  <c r="O741" i="47"/>
  <c r="R740" i="47"/>
  <c r="Q740" i="47"/>
  <c r="P740" i="47"/>
  <c r="O740" i="47"/>
  <c r="R739" i="47"/>
  <c r="Q739" i="47"/>
  <c r="P739" i="47"/>
  <c r="O739" i="47"/>
  <c r="R738" i="47"/>
  <c r="Q738" i="47"/>
  <c r="P738" i="47"/>
  <c r="O738" i="47"/>
  <c r="R737" i="47"/>
  <c r="Q737" i="47"/>
  <c r="P737" i="47"/>
  <c r="O737" i="47"/>
  <c r="R736" i="47"/>
  <c r="Q736" i="47"/>
  <c r="P736" i="47"/>
  <c r="O736" i="47"/>
  <c r="R735" i="47"/>
  <c r="Q735" i="47"/>
  <c r="P735" i="47"/>
  <c r="O735" i="47"/>
  <c r="R734" i="47"/>
  <c r="Q734" i="47"/>
  <c r="P734" i="47"/>
  <c r="O734" i="47"/>
  <c r="R733" i="47"/>
  <c r="Q733" i="47"/>
  <c r="P733" i="47"/>
  <c r="O733" i="47"/>
  <c r="R732" i="47"/>
  <c r="Q732" i="47"/>
  <c r="P732" i="47"/>
  <c r="O732" i="47"/>
  <c r="R731" i="47"/>
  <c r="Q731" i="47"/>
  <c r="P731" i="47"/>
  <c r="O731" i="47"/>
  <c r="R730" i="47"/>
  <c r="Q730" i="47"/>
  <c r="P730" i="47"/>
  <c r="O730" i="47"/>
  <c r="R729" i="47"/>
  <c r="Q729" i="47"/>
  <c r="P729" i="47"/>
  <c r="O729" i="47"/>
  <c r="R728" i="47"/>
  <c r="Q728" i="47"/>
  <c r="P728" i="47"/>
  <c r="O728" i="47"/>
  <c r="R727" i="47"/>
  <c r="Q727" i="47"/>
  <c r="P727" i="47"/>
  <c r="O727" i="47"/>
  <c r="R726" i="47"/>
  <c r="Q726" i="47"/>
  <c r="P726" i="47"/>
  <c r="O726" i="47"/>
  <c r="R725" i="47"/>
  <c r="Q725" i="47"/>
  <c r="P725" i="47"/>
  <c r="O725" i="47"/>
  <c r="R724" i="47"/>
  <c r="Q724" i="47"/>
  <c r="P724" i="47"/>
  <c r="O724" i="47"/>
  <c r="R723" i="47"/>
  <c r="Q723" i="47"/>
  <c r="P723" i="47"/>
  <c r="O723" i="47"/>
  <c r="R722" i="47"/>
  <c r="Q722" i="47"/>
  <c r="P722" i="47"/>
  <c r="O722" i="47"/>
  <c r="R721" i="47"/>
  <c r="Q721" i="47"/>
  <c r="P721" i="47"/>
  <c r="O721" i="47"/>
  <c r="R720" i="47"/>
  <c r="Q720" i="47"/>
  <c r="P720" i="47"/>
  <c r="O720" i="47"/>
  <c r="R719" i="47"/>
  <c r="Q719" i="47"/>
  <c r="P719" i="47"/>
  <c r="O719" i="47"/>
  <c r="R718" i="47"/>
  <c r="Q718" i="47"/>
  <c r="P718" i="47"/>
  <c r="O718" i="47"/>
  <c r="R717" i="47"/>
  <c r="Q717" i="47"/>
  <c r="P717" i="47"/>
  <c r="O717" i="47"/>
  <c r="R716" i="47"/>
  <c r="Q716" i="47"/>
  <c r="P716" i="47"/>
  <c r="O716" i="47"/>
  <c r="R715" i="47"/>
  <c r="Q715" i="47"/>
  <c r="P715" i="47"/>
  <c r="O715" i="47"/>
  <c r="R714" i="47"/>
  <c r="Q714" i="47"/>
  <c r="P714" i="47"/>
  <c r="O714" i="47"/>
  <c r="R713" i="47"/>
  <c r="Q713" i="47"/>
  <c r="P713" i="47"/>
  <c r="O713" i="47"/>
  <c r="R712" i="47"/>
  <c r="Q712" i="47"/>
  <c r="P712" i="47"/>
  <c r="O712" i="47"/>
  <c r="R711" i="47"/>
  <c r="Q711" i="47"/>
  <c r="P711" i="47"/>
  <c r="O711" i="47"/>
  <c r="R710" i="47"/>
  <c r="Q710" i="47"/>
  <c r="P710" i="47"/>
  <c r="O710" i="47"/>
  <c r="R709" i="47"/>
  <c r="Q709" i="47"/>
  <c r="P709" i="47"/>
  <c r="O709" i="47"/>
  <c r="R708" i="47"/>
  <c r="Q708" i="47"/>
  <c r="P708" i="47"/>
  <c r="O708" i="47"/>
  <c r="R707" i="47"/>
  <c r="Q707" i="47"/>
  <c r="P707" i="47"/>
  <c r="O707" i="47"/>
  <c r="R706" i="47"/>
  <c r="Q706" i="47"/>
  <c r="P706" i="47"/>
  <c r="O706" i="47"/>
  <c r="R705" i="47"/>
  <c r="Q705" i="47"/>
  <c r="P705" i="47"/>
  <c r="O705" i="47"/>
  <c r="R704" i="47"/>
  <c r="Q704" i="47"/>
  <c r="P704" i="47"/>
  <c r="O704" i="47"/>
  <c r="R703" i="47"/>
  <c r="Q703" i="47"/>
  <c r="P703" i="47"/>
  <c r="O703" i="47"/>
  <c r="R702" i="47"/>
  <c r="Q702" i="47"/>
  <c r="P702" i="47"/>
  <c r="O702" i="47"/>
  <c r="R701" i="47"/>
  <c r="Q701" i="47"/>
  <c r="P701" i="47"/>
  <c r="O701" i="47"/>
  <c r="R700" i="47"/>
  <c r="Q700" i="47"/>
  <c r="P700" i="47"/>
  <c r="O700" i="47"/>
  <c r="R699" i="47"/>
  <c r="Q699" i="47"/>
  <c r="P699" i="47"/>
  <c r="O699" i="47"/>
  <c r="R698" i="47"/>
  <c r="Q698" i="47"/>
  <c r="P698" i="47"/>
  <c r="O698" i="47"/>
  <c r="R697" i="47"/>
  <c r="Q697" i="47"/>
  <c r="P697" i="47"/>
  <c r="O697" i="47"/>
  <c r="R696" i="47"/>
  <c r="Q696" i="47"/>
  <c r="P696" i="47"/>
  <c r="O696" i="47"/>
  <c r="R695" i="47"/>
  <c r="Q695" i="47"/>
  <c r="P695" i="47"/>
  <c r="O695" i="47"/>
  <c r="R694" i="47"/>
  <c r="Q694" i="47"/>
  <c r="P694" i="47"/>
  <c r="O694" i="47"/>
  <c r="R693" i="47"/>
  <c r="Q693" i="47"/>
  <c r="P693" i="47"/>
  <c r="O693" i="47"/>
  <c r="R692" i="47"/>
  <c r="Q692" i="47"/>
  <c r="P692" i="47"/>
  <c r="O692" i="47"/>
  <c r="R691" i="47"/>
  <c r="Q691" i="47"/>
  <c r="P691" i="47"/>
  <c r="O691" i="47"/>
  <c r="R690" i="47"/>
  <c r="Q690" i="47"/>
  <c r="P690" i="47"/>
  <c r="O690" i="47"/>
  <c r="R689" i="47"/>
  <c r="Q689" i="47"/>
  <c r="P689" i="47"/>
  <c r="O689" i="47"/>
  <c r="R688" i="47"/>
  <c r="Q688" i="47"/>
  <c r="P688" i="47"/>
  <c r="O688" i="47"/>
  <c r="R687" i="47"/>
  <c r="Q687" i="47"/>
  <c r="P687" i="47"/>
  <c r="O687" i="47"/>
  <c r="R686" i="47"/>
  <c r="Q686" i="47"/>
  <c r="P686" i="47"/>
  <c r="O686" i="47"/>
  <c r="R685" i="47"/>
  <c r="Q685" i="47"/>
  <c r="P685" i="47"/>
  <c r="O685" i="47"/>
  <c r="R684" i="47"/>
  <c r="Q684" i="47"/>
  <c r="P684" i="47"/>
  <c r="O684" i="47"/>
  <c r="R683" i="47"/>
  <c r="Q683" i="47"/>
  <c r="P683" i="47"/>
  <c r="O683" i="47"/>
  <c r="R682" i="47"/>
  <c r="Q682" i="47"/>
  <c r="P682" i="47"/>
  <c r="O682" i="47"/>
  <c r="R681" i="47"/>
  <c r="Q681" i="47"/>
  <c r="P681" i="47"/>
  <c r="O681" i="47"/>
  <c r="R680" i="47"/>
  <c r="Q680" i="47"/>
  <c r="P680" i="47"/>
  <c r="O680" i="47"/>
  <c r="R679" i="47"/>
  <c r="Q679" i="47"/>
  <c r="P679" i="47"/>
  <c r="O679" i="47"/>
  <c r="R678" i="47"/>
  <c r="Q678" i="47"/>
  <c r="P678" i="47"/>
  <c r="O678" i="47"/>
  <c r="R677" i="47"/>
  <c r="Q677" i="47"/>
  <c r="P677" i="47"/>
  <c r="O677" i="47"/>
  <c r="R676" i="47"/>
  <c r="Q676" i="47"/>
  <c r="P676" i="47"/>
  <c r="O676" i="47"/>
  <c r="R675" i="47"/>
  <c r="Q675" i="47"/>
  <c r="P675" i="47"/>
  <c r="O675" i="47"/>
  <c r="R674" i="47"/>
  <c r="Q674" i="47"/>
  <c r="P674" i="47"/>
  <c r="O674" i="47"/>
  <c r="R673" i="47"/>
  <c r="Q673" i="47"/>
  <c r="P673" i="47"/>
  <c r="O673" i="47"/>
  <c r="R672" i="47"/>
  <c r="Q672" i="47"/>
  <c r="P672" i="47"/>
  <c r="O672" i="47"/>
  <c r="R671" i="47"/>
  <c r="Q671" i="47"/>
  <c r="P671" i="47"/>
  <c r="O671" i="47"/>
  <c r="R670" i="47"/>
  <c r="Q670" i="47"/>
  <c r="P670" i="47"/>
  <c r="O670" i="47"/>
  <c r="R669" i="47"/>
  <c r="Q669" i="47"/>
  <c r="P669" i="47"/>
  <c r="O669" i="47"/>
  <c r="R668" i="47"/>
  <c r="Q668" i="47"/>
  <c r="P668" i="47"/>
  <c r="O668" i="47"/>
  <c r="R667" i="47"/>
  <c r="Q667" i="47"/>
  <c r="P667" i="47"/>
  <c r="O667" i="47"/>
  <c r="R666" i="47"/>
  <c r="Q666" i="47"/>
  <c r="P666" i="47"/>
  <c r="O666" i="47"/>
  <c r="R665" i="47"/>
  <c r="Q665" i="47"/>
  <c r="P665" i="47"/>
  <c r="O665" i="47"/>
  <c r="R664" i="47"/>
  <c r="Q664" i="47"/>
  <c r="P664" i="47"/>
  <c r="O664" i="47"/>
  <c r="R663" i="47"/>
  <c r="Q663" i="47"/>
  <c r="P663" i="47"/>
  <c r="O663" i="47"/>
  <c r="R662" i="47"/>
  <c r="Q662" i="47"/>
  <c r="P662" i="47"/>
  <c r="O662" i="47"/>
  <c r="R661" i="47"/>
  <c r="Q661" i="47"/>
  <c r="P661" i="47"/>
  <c r="O661" i="47"/>
  <c r="R660" i="47"/>
  <c r="Q660" i="47"/>
  <c r="P660" i="47"/>
  <c r="O660" i="47"/>
  <c r="R659" i="47"/>
  <c r="Q659" i="47"/>
  <c r="P659" i="47"/>
  <c r="O659" i="47"/>
  <c r="R658" i="47"/>
  <c r="Q658" i="47"/>
  <c r="P658" i="47"/>
  <c r="O658" i="47"/>
  <c r="R657" i="47"/>
  <c r="Q657" i="47"/>
  <c r="P657" i="47"/>
  <c r="O657" i="47"/>
  <c r="R656" i="47"/>
  <c r="Q656" i="47"/>
  <c r="P656" i="47"/>
  <c r="O656" i="47"/>
  <c r="R655" i="47"/>
  <c r="Q655" i="47"/>
  <c r="P655" i="47"/>
  <c r="O655" i="47"/>
  <c r="R654" i="47"/>
  <c r="Q654" i="47"/>
  <c r="P654" i="47"/>
  <c r="O654" i="47"/>
  <c r="R653" i="47"/>
  <c r="Q653" i="47"/>
  <c r="P653" i="47"/>
  <c r="O653" i="47"/>
  <c r="R652" i="47"/>
  <c r="Q652" i="47"/>
  <c r="P652" i="47"/>
  <c r="O652" i="47"/>
  <c r="R651" i="47"/>
  <c r="Q651" i="47"/>
  <c r="P651" i="47"/>
  <c r="O651" i="47"/>
  <c r="R650" i="47"/>
  <c r="Q650" i="47"/>
  <c r="P650" i="47"/>
  <c r="O650" i="47"/>
  <c r="R649" i="47"/>
  <c r="Q649" i="47"/>
  <c r="P649" i="47"/>
  <c r="O649" i="47"/>
  <c r="R648" i="47"/>
  <c r="Q648" i="47"/>
  <c r="P648" i="47"/>
  <c r="O648" i="47"/>
  <c r="R647" i="47"/>
  <c r="Q647" i="47"/>
  <c r="P647" i="47"/>
  <c r="O647" i="47"/>
  <c r="R646" i="47"/>
  <c r="Q646" i="47"/>
  <c r="P646" i="47"/>
  <c r="O646" i="47"/>
  <c r="R645" i="47"/>
  <c r="Q645" i="47"/>
  <c r="P645" i="47"/>
  <c r="O645" i="47"/>
  <c r="R644" i="47"/>
  <c r="Q644" i="47"/>
  <c r="P644" i="47"/>
  <c r="O644" i="47"/>
  <c r="R643" i="47"/>
  <c r="Q643" i="47"/>
  <c r="P643" i="47"/>
  <c r="O643" i="47"/>
  <c r="R642" i="47"/>
  <c r="Q642" i="47"/>
  <c r="P642" i="47"/>
  <c r="O642" i="47"/>
  <c r="R641" i="47"/>
  <c r="Q641" i="47"/>
  <c r="P641" i="47"/>
  <c r="O641" i="47"/>
  <c r="R640" i="47"/>
  <c r="Q640" i="47"/>
  <c r="P640" i="47"/>
  <c r="O640" i="47"/>
  <c r="R639" i="47"/>
  <c r="Q639" i="47"/>
  <c r="P639" i="47"/>
  <c r="O639" i="47"/>
  <c r="R638" i="47"/>
  <c r="Q638" i="47"/>
  <c r="P638" i="47"/>
  <c r="O638" i="47"/>
  <c r="R637" i="47"/>
  <c r="Q637" i="47"/>
  <c r="P637" i="47"/>
  <c r="O637" i="47"/>
  <c r="R636" i="47"/>
  <c r="Q636" i="47"/>
  <c r="P636" i="47"/>
  <c r="O636" i="47"/>
  <c r="R635" i="47"/>
  <c r="Q635" i="47"/>
  <c r="P635" i="47"/>
  <c r="O635" i="47"/>
  <c r="R634" i="47"/>
  <c r="Q634" i="47"/>
  <c r="P634" i="47"/>
  <c r="O634" i="47"/>
  <c r="R633" i="47"/>
  <c r="Q633" i="47"/>
  <c r="P633" i="47"/>
  <c r="O633" i="47"/>
  <c r="R632" i="47"/>
  <c r="Q632" i="47"/>
  <c r="P632" i="47"/>
  <c r="O632" i="47"/>
  <c r="R631" i="47"/>
  <c r="Q631" i="47"/>
  <c r="P631" i="47"/>
  <c r="O631" i="47"/>
  <c r="R630" i="47"/>
  <c r="Q630" i="47"/>
  <c r="P630" i="47"/>
  <c r="O630" i="47"/>
  <c r="R629" i="47"/>
  <c r="Q629" i="47"/>
  <c r="P629" i="47"/>
  <c r="O629" i="47"/>
  <c r="R628" i="47"/>
  <c r="Q628" i="47"/>
  <c r="P628" i="47"/>
  <c r="O628" i="47"/>
  <c r="R627" i="47"/>
  <c r="Q627" i="47"/>
  <c r="P627" i="47"/>
  <c r="O627" i="47"/>
  <c r="R626" i="47"/>
  <c r="Q626" i="47"/>
  <c r="P626" i="47"/>
  <c r="O626" i="47"/>
  <c r="R625" i="47"/>
  <c r="Q625" i="47"/>
  <c r="P625" i="47"/>
  <c r="O625" i="47"/>
  <c r="R624" i="47"/>
  <c r="Q624" i="47"/>
  <c r="P624" i="47"/>
  <c r="O624" i="47"/>
  <c r="R623" i="47"/>
  <c r="Q623" i="47"/>
  <c r="P623" i="47"/>
  <c r="O623" i="47"/>
  <c r="R622" i="47"/>
  <c r="Q622" i="47"/>
  <c r="P622" i="47"/>
  <c r="O622" i="47"/>
  <c r="R621" i="47"/>
  <c r="Q621" i="47"/>
  <c r="P621" i="47"/>
  <c r="O621" i="47"/>
  <c r="R620" i="47"/>
  <c r="Q620" i="47"/>
  <c r="P620" i="47"/>
  <c r="O620" i="47"/>
  <c r="R619" i="47"/>
  <c r="Q619" i="47"/>
  <c r="P619" i="47"/>
  <c r="O619" i="47"/>
  <c r="R618" i="47"/>
  <c r="Q618" i="47"/>
  <c r="P618" i="47"/>
  <c r="O618" i="47"/>
  <c r="R617" i="47"/>
  <c r="Q617" i="47"/>
  <c r="P617" i="47"/>
  <c r="O617" i="47"/>
  <c r="R616" i="47"/>
  <c r="Q616" i="47"/>
  <c r="P616" i="47"/>
  <c r="O616" i="47"/>
  <c r="R615" i="47"/>
  <c r="Q615" i="47"/>
  <c r="P615" i="47"/>
  <c r="O615" i="47"/>
  <c r="R614" i="47"/>
  <c r="Q614" i="47"/>
  <c r="P614" i="47"/>
  <c r="O614" i="47"/>
  <c r="R613" i="47"/>
  <c r="Q613" i="47"/>
  <c r="P613" i="47"/>
  <c r="O613" i="47"/>
  <c r="R612" i="47"/>
  <c r="Q612" i="47"/>
  <c r="P612" i="47"/>
  <c r="O612" i="47"/>
  <c r="R611" i="47"/>
  <c r="Q611" i="47"/>
  <c r="P611" i="47"/>
  <c r="O611" i="47"/>
  <c r="R610" i="47"/>
  <c r="Q610" i="47"/>
  <c r="P610" i="47"/>
  <c r="O610" i="47"/>
  <c r="R609" i="47"/>
  <c r="Q609" i="47"/>
  <c r="P609" i="47"/>
  <c r="O609" i="47"/>
  <c r="R608" i="47"/>
  <c r="Q608" i="47"/>
  <c r="P608" i="47"/>
  <c r="O608" i="47"/>
  <c r="R607" i="47"/>
  <c r="Q607" i="47"/>
  <c r="P607" i="47"/>
  <c r="O607" i="47"/>
  <c r="R606" i="47"/>
  <c r="Q606" i="47"/>
  <c r="P606" i="47"/>
  <c r="O606" i="47"/>
  <c r="R605" i="47"/>
  <c r="Q605" i="47"/>
  <c r="P605" i="47"/>
  <c r="O605" i="47"/>
  <c r="R604" i="47"/>
  <c r="Q604" i="47"/>
  <c r="P604" i="47"/>
  <c r="O604" i="47"/>
  <c r="R603" i="47"/>
  <c r="Q603" i="47"/>
  <c r="P603" i="47"/>
  <c r="O603" i="47"/>
  <c r="R602" i="47"/>
  <c r="Q602" i="47"/>
  <c r="P602" i="47"/>
  <c r="O602" i="47"/>
  <c r="R601" i="47"/>
  <c r="Q601" i="47"/>
  <c r="P601" i="47"/>
  <c r="O601" i="47"/>
  <c r="R600" i="47"/>
  <c r="Q600" i="47"/>
  <c r="P600" i="47"/>
  <c r="O600" i="47"/>
  <c r="R599" i="47"/>
  <c r="Q599" i="47"/>
  <c r="P599" i="47"/>
  <c r="O599" i="47"/>
  <c r="R598" i="47"/>
  <c r="Q598" i="47"/>
  <c r="P598" i="47"/>
  <c r="O598" i="47"/>
  <c r="R597" i="47"/>
  <c r="Q597" i="47"/>
  <c r="P597" i="47"/>
  <c r="O597" i="47"/>
  <c r="R596" i="47"/>
  <c r="Q596" i="47"/>
  <c r="P596" i="47"/>
  <c r="O596" i="47"/>
  <c r="R595" i="47"/>
  <c r="Q595" i="47"/>
  <c r="P595" i="47"/>
  <c r="O595" i="47"/>
  <c r="R594" i="47"/>
  <c r="Q594" i="47"/>
  <c r="P594" i="47"/>
  <c r="O594" i="47"/>
  <c r="R593" i="47"/>
  <c r="Q593" i="47"/>
  <c r="P593" i="47"/>
  <c r="O593" i="47"/>
  <c r="R592" i="47"/>
  <c r="Q592" i="47"/>
  <c r="P592" i="47"/>
  <c r="O592" i="47"/>
  <c r="R591" i="47"/>
  <c r="Q591" i="47"/>
  <c r="P591" i="47"/>
  <c r="O591" i="47"/>
  <c r="R590" i="47"/>
  <c r="Q590" i="47"/>
  <c r="P590" i="47"/>
  <c r="O590" i="47"/>
  <c r="R589" i="47"/>
  <c r="Q589" i="47"/>
  <c r="P589" i="47"/>
  <c r="O589" i="47"/>
  <c r="R588" i="47"/>
  <c r="Q588" i="47"/>
  <c r="P588" i="47"/>
  <c r="O588" i="47"/>
  <c r="R587" i="47"/>
  <c r="Q587" i="47"/>
  <c r="P587" i="47"/>
  <c r="O587" i="47"/>
  <c r="R586" i="47"/>
  <c r="Q586" i="47"/>
  <c r="P586" i="47"/>
  <c r="O586" i="47"/>
  <c r="R585" i="47"/>
  <c r="Q585" i="47"/>
  <c r="P585" i="47"/>
  <c r="O585" i="47"/>
  <c r="R584" i="47"/>
  <c r="Q584" i="47"/>
  <c r="P584" i="47"/>
  <c r="O584" i="47"/>
  <c r="R583" i="47"/>
  <c r="Q583" i="47"/>
  <c r="P583" i="47"/>
  <c r="O583" i="47"/>
  <c r="R582" i="47"/>
  <c r="Q582" i="47"/>
  <c r="P582" i="47"/>
  <c r="O582" i="47"/>
  <c r="R581" i="47"/>
  <c r="Q581" i="47"/>
  <c r="P581" i="47"/>
  <c r="O581" i="47"/>
  <c r="R580" i="47"/>
  <c r="Q580" i="47"/>
  <c r="P580" i="47"/>
  <c r="O580" i="47"/>
  <c r="R579" i="47"/>
  <c r="Q579" i="47"/>
  <c r="P579" i="47"/>
  <c r="O579" i="47"/>
  <c r="R578" i="47"/>
  <c r="Q578" i="47"/>
  <c r="P578" i="47"/>
  <c r="O578" i="47"/>
  <c r="R577" i="47"/>
  <c r="Q577" i="47"/>
  <c r="P577" i="47"/>
  <c r="O577" i="47"/>
  <c r="R576" i="47"/>
  <c r="Q576" i="47"/>
  <c r="P576" i="47"/>
  <c r="O576" i="47"/>
  <c r="R575" i="47"/>
  <c r="Q575" i="47"/>
  <c r="P575" i="47"/>
  <c r="O575" i="47"/>
  <c r="R574" i="47"/>
  <c r="Q574" i="47"/>
  <c r="P574" i="47"/>
  <c r="O574" i="47"/>
  <c r="R573" i="47"/>
  <c r="Q573" i="47"/>
  <c r="P573" i="47"/>
  <c r="O573" i="47"/>
  <c r="R572" i="47"/>
  <c r="Q572" i="47"/>
  <c r="P572" i="47"/>
  <c r="O572" i="47"/>
  <c r="R571" i="47"/>
  <c r="Q571" i="47"/>
  <c r="P571" i="47"/>
  <c r="O571" i="47"/>
  <c r="R570" i="47"/>
  <c r="Q570" i="47"/>
  <c r="P570" i="47"/>
  <c r="O570" i="47"/>
  <c r="R569" i="47"/>
  <c r="Q569" i="47"/>
  <c r="P569" i="47"/>
  <c r="O569" i="47"/>
  <c r="R568" i="47"/>
  <c r="Q568" i="47"/>
  <c r="P568" i="47"/>
  <c r="O568" i="47"/>
  <c r="R567" i="47"/>
  <c r="Q567" i="47"/>
  <c r="P567" i="47"/>
  <c r="O567" i="47"/>
  <c r="R566" i="47"/>
  <c r="Q566" i="47"/>
  <c r="P566" i="47"/>
  <c r="O566" i="47"/>
  <c r="R565" i="47"/>
  <c r="Q565" i="47"/>
  <c r="P565" i="47"/>
  <c r="O565" i="47"/>
  <c r="R564" i="47"/>
  <c r="Q564" i="47"/>
  <c r="P564" i="47"/>
  <c r="O564" i="47"/>
  <c r="R563" i="47"/>
  <c r="Q563" i="47"/>
  <c r="P563" i="47"/>
  <c r="O563" i="47"/>
  <c r="R562" i="47"/>
  <c r="Q562" i="47"/>
  <c r="P562" i="47"/>
  <c r="O562" i="47"/>
  <c r="R561" i="47"/>
  <c r="Q561" i="47"/>
  <c r="P561" i="47"/>
  <c r="O561" i="47"/>
  <c r="R560" i="47"/>
  <c r="Q560" i="47"/>
  <c r="P560" i="47"/>
  <c r="O560" i="47"/>
  <c r="R559" i="47"/>
  <c r="Q559" i="47"/>
  <c r="P559" i="47"/>
  <c r="O559" i="47"/>
  <c r="R558" i="47"/>
  <c r="Q558" i="47"/>
  <c r="P558" i="47"/>
  <c r="O558" i="47"/>
  <c r="R557" i="47"/>
  <c r="Q557" i="47"/>
  <c r="P557" i="47"/>
  <c r="O557" i="47"/>
  <c r="R556" i="47"/>
  <c r="Q556" i="47"/>
  <c r="P556" i="47"/>
  <c r="O556" i="47"/>
  <c r="R555" i="47"/>
  <c r="Q555" i="47"/>
  <c r="P555" i="47"/>
  <c r="O555" i="47"/>
  <c r="R554" i="47"/>
  <c r="Q554" i="47"/>
  <c r="P554" i="47"/>
  <c r="O554" i="47"/>
  <c r="R553" i="47"/>
  <c r="Q553" i="47"/>
  <c r="P553" i="47"/>
  <c r="O553" i="47"/>
  <c r="R552" i="47"/>
  <c r="Q552" i="47"/>
  <c r="P552" i="47"/>
  <c r="O552" i="47"/>
  <c r="R551" i="47"/>
  <c r="Q551" i="47"/>
  <c r="P551" i="47"/>
  <c r="O551" i="47"/>
  <c r="R550" i="47"/>
  <c r="Q550" i="47"/>
  <c r="P550" i="47"/>
  <c r="O550" i="47"/>
  <c r="R549" i="47"/>
  <c r="Q549" i="47"/>
  <c r="P549" i="47"/>
  <c r="O549" i="47"/>
  <c r="R548" i="47"/>
  <c r="Q548" i="47"/>
  <c r="P548" i="47"/>
  <c r="O548" i="47"/>
  <c r="R547" i="47"/>
  <c r="Q547" i="47"/>
  <c r="P547" i="47"/>
  <c r="O547" i="47"/>
  <c r="R546" i="47"/>
  <c r="Q546" i="47"/>
  <c r="P546" i="47"/>
  <c r="O546" i="47"/>
  <c r="R545" i="47"/>
  <c r="Q545" i="47"/>
  <c r="P545" i="47"/>
  <c r="O545" i="47"/>
  <c r="R544" i="47"/>
  <c r="Q544" i="47"/>
  <c r="P544" i="47"/>
  <c r="O544" i="47"/>
  <c r="R543" i="47"/>
  <c r="Q543" i="47"/>
  <c r="P543" i="47"/>
  <c r="O543" i="47"/>
  <c r="R542" i="47"/>
  <c r="Q542" i="47"/>
  <c r="P542" i="47"/>
  <c r="O542" i="47"/>
  <c r="R541" i="47"/>
  <c r="Q541" i="47"/>
  <c r="P541" i="47"/>
  <c r="O541" i="47"/>
  <c r="R540" i="47"/>
  <c r="Q540" i="47"/>
  <c r="P540" i="47"/>
  <c r="O540" i="47"/>
  <c r="R539" i="47"/>
  <c r="Q539" i="47"/>
  <c r="P539" i="47"/>
  <c r="O539" i="47"/>
  <c r="R538" i="47"/>
  <c r="Q538" i="47"/>
  <c r="P538" i="47"/>
  <c r="O538" i="47"/>
  <c r="R537" i="47"/>
  <c r="Q537" i="47"/>
  <c r="P537" i="47"/>
  <c r="O537" i="47"/>
  <c r="R536" i="47"/>
  <c r="Q536" i="47"/>
  <c r="P536" i="47"/>
  <c r="O536" i="47"/>
  <c r="R535" i="47"/>
  <c r="Q535" i="47"/>
  <c r="P535" i="47"/>
  <c r="O535" i="47"/>
  <c r="R534" i="47"/>
  <c r="Q534" i="47"/>
  <c r="P534" i="47"/>
  <c r="O534" i="47"/>
  <c r="R533" i="47"/>
  <c r="Q533" i="47"/>
  <c r="P533" i="47"/>
  <c r="O533" i="47"/>
  <c r="R532" i="47"/>
  <c r="Q532" i="47"/>
  <c r="P532" i="47"/>
  <c r="O532" i="47"/>
  <c r="R531" i="47"/>
  <c r="Q531" i="47"/>
  <c r="P531" i="47"/>
  <c r="O531" i="47"/>
  <c r="R530" i="47"/>
  <c r="Q530" i="47"/>
  <c r="P530" i="47"/>
  <c r="O530" i="47"/>
  <c r="R529" i="47"/>
  <c r="Q529" i="47"/>
  <c r="P529" i="47"/>
  <c r="O529" i="47"/>
  <c r="R528" i="47"/>
  <c r="Q528" i="47"/>
  <c r="P528" i="47"/>
  <c r="O528" i="47"/>
  <c r="R527" i="47"/>
  <c r="Q527" i="47"/>
  <c r="P527" i="47"/>
  <c r="O527" i="47"/>
  <c r="R526" i="47"/>
  <c r="Q526" i="47"/>
  <c r="P526" i="47"/>
  <c r="O526" i="47"/>
  <c r="R525" i="47"/>
  <c r="Q525" i="47"/>
  <c r="P525" i="47"/>
  <c r="O525" i="47"/>
  <c r="R524" i="47"/>
  <c r="Q524" i="47"/>
  <c r="P524" i="47"/>
  <c r="O524" i="47"/>
  <c r="R523" i="47"/>
  <c r="Q523" i="47"/>
  <c r="P523" i="47"/>
  <c r="O523" i="47"/>
  <c r="R522" i="47"/>
  <c r="Q522" i="47"/>
  <c r="P522" i="47"/>
  <c r="O522" i="47"/>
  <c r="R521" i="47"/>
  <c r="Q521" i="47"/>
  <c r="P521" i="47"/>
  <c r="O521" i="47"/>
  <c r="R520" i="47"/>
  <c r="Q520" i="47"/>
  <c r="P520" i="47"/>
  <c r="O520" i="47"/>
  <c r="R519" i="47"/>
  <c r="Q519" i="47"/>
  <c r="P519" i="47"/>
  <c r="O519" i="47"/>
  <c r="R518" i="47"/>
  <c r="Q518" i="47"/>
  <c r="P518" i="47"/>
  <c r="O518" i="47"/>
  <c r="R517" i="47"/>
  <c r="Q517" i="47"/>
  <c r="P517" i="47"/>
  <c r="O517" i="47"/>
  <c r="R516" i="47"/>
  <c r="Q516" i="47"/>
  <c r="P516" i="47"/>
  <c r="O516" i="47"/>
  <c r="R515" i="47"/>
  <c r="Q515" i="47"/>
  <c r="P515" i="47"/>
  <c r="O515" i="47"/>
  <c r="R514" i="47"/>
  <c r="Q514" i="47"/>
  <c r="P514" i="47"/>
  <c r="O514" i="47"/>
  <c r="R513" i="47"/>
  <c r="Q513" i="47"/>
  <c r="P513" i="47"/>
  <c r="O513" i="47"/>
  <c r="R512" i="47"/>
  <c r="Q512" i="47"/>
  <c r="P512" i="47"/>
  <c r="O512" i="47"/>
  <c r="R511" i="47"/>
  <c r="Q511" i="47"/>
  <c r="P511" i="47"/>
  <c r="O511" i="47"/>
  <c r="R510" i="47"/>
  <c r="Q510" i="47"/>
  <c r="P510" i="47"/>
  <c r="O510" i="47"/>
  <c r="R509" i="47"/>
  <c r="Q509" i="47"/>
  <c r="P509" i="47"/>
  <c r="O509" i="47"/>
  <c r="R508" i="47"/>
  <c r="Q508" i="47"/>
  <c r="P508" i="47"/>
  <c r="O508" i="47"/>
  <c r="R507" i="47"/>
  <c r="Q507" i="47"/>
  <c r="P507" i="47"/>
  <c r="O507" i="47"/>
  <c r="R506" i="47"/>
  <c r="Q506" i="47"/>
  <c r="P506" i="47"/>
  <c r="O506" i="47"/>
  <c r="R505" i="47"/>
  <c r="Q505" i="47"/>
  <c r="P505" i="47"/>
  <c r="O505" i="47"/>
  <c r="R504" i="47"/>
  <c r="Q504" i="47"/>
  <c r="P504" i="47"/>
  <c r="O504" i="47"/>
  <c r="R503" i="47"/>
  <c r="Q503" i="47"/>
  <c r="P503" i="47"/>
  <c r="O503" i="47"/>
  <c r="R502" i="47"/>
  <c r="Q502" i="47"/>
  <c r="P502" i="47"/>
  <c r="O502" i="47"/>
  <c r="R501" i="47"/>
  <c r="Q501" i="47"/>
  <c r="P501" i="47"/>
  <c r="O501" i="47"/>
  <c r="R500" i="47"/>
  <c r="Q500" i="47"/>
  <c r="P500" i="47"/>
  <c r="O500" i="47"/>
  <c r="R499" i="47"/>
  <c r="Q499" i="47"/>
  <c r="P499" i="47"/>
  <c r="O499" i="47"/>
  <c r="R498" i="47"/>
  <c r="Q498" i="47"/>
  <c r="P498" i="47"/>
  <c r="O498" i="47"/>
  <c r="R497" i="47"/>
  <c r="Q497" i="47"/>
  <c r="P497" i="47"/>
  <c r="O497" i="47"/>
  <c r="R496" i="47"/>
  <c r="Q496" i="47"/>
  <c r="P496" i="47"/>
  <c r="O496" i="47"/>
  <c r="R495" i="47"/>
  <c r="Q495" i="47"/>
  <c r="P495" i="47"/>
  <c r="O495" i="47"/>
  <c r="R494" i="47"/>
  <c r="Q494" i="47"/>
  <c r="P494" i="47"/>
  <c r="O494" i="47"/>
  <c r="R493" i="47"/>
  <c r="Q493" i="47"/>
  <c r="P493" i="47"/>
  <c r="O493" i="47"/>
  <c r="R492" i="47"/>
  <c r="Q492" i="47"/>
  <c r="P492" i="47"/>
  <c r="O492" i="47"/>
  <c r="R491" i="47"/>
  <c r="Q491" i="47"/>
  <c r="P491" i="47"/>
  <c r="O491" i="47"/>
  <c r="R490" i="47"/>
  <c r="Q490" i="47"/>
  <c r="P490" i="47"/>
  <c r="O490" i="47"/>
  <c r="R489" i="47"/>
  <c r="Q489" i="47"/>
  <c r="P489" i="47"/>
  <c r="O489" i="47"/>
  <c r="R488" i="47"/>
  <c r="Q488" i="47"/>
  <c r="P488" i="47"/>
  <c r="O488" i="47"/>
  <c r="R487" i="47"/>
  <c r="Q487" i="47"/>
  <c r="P487" i="47"/>
  <c r="O487" i="47"/>
  <c r="R486" i="47"/>
  <c r="Q486" i="47"/>
  <c r="P486" i="47"/>
  <c r="O486" i="47"/>
  <c r="R485" i="47"/>
  <c r="Q485" i="47"/>
  <c r="P485" i="47"/>
  <c r="O485" i="47"/>
  <c r="R484" i="47"/>
  <c r="Q484" i="47"/>
  <c r="P484" i="47"/>
  <c r="O484" i="47"/>
  <c r="R483" i="47"/>
  <c r="Q483" i="47"/>
  <c r="P483" i="47"/>
  <c r="O483" i="47"/>
  <c r="R482" i="47"/>
  <c r="Q482" i="47"/>
  <c r="P482" i="47"/>
  <c r="O482" i="47"/>
  <c r="R481" i="47"/>
  <c r="Q481" i="47"/>
  <c r="P481" i="47"/>
  <c r="O481" i="47"/>
  <c r="R480" i="47"/>
  <c r="Q480" i="47"/>
  <c r="P480" i="47"/>
  <c r="O480" i="47"/>
  <c r="R479" i="47"/>
  <c r="Q479" i="47"/>
  <c r="P479" i="47"/>
  <c r="O479" i="47"/>
  <c r="R478" i="47"/>
  <c r="Q478" i="47"/>
  <c r="P478" i="47"/>
  <c r="O478" i="47"/>
  <c r="R477" i="47"/>
  <c r="Q477" i="47"/>
  <c r="P477" i="47"/>
  <c r="O477" i="47"/>
  <c r="R476" i="47"/>
  <c r="Q476" i="47"/>
  <c r="P476" i="47"/>
  <c r="O476" i="47"/>
  <c r="R475" i="47"/>
  <c r="Q475" i="47"/>
  <c r="P475" i="47"/>
  <c r="O475" i="47"/>
  <c r="R474" i="47"/>
  <c r="Q474" i="47"/>
  <c r="P474" i="47"/>
  <c r="O474" i="47"/>
  <c r="R473" i="47"/>
  <c r="Q473" i="47"/>
  <c r="P473" i="47"/>
  <c r="O473" i="47"/>
  <c r="R472" i="47"/>
  <c r="Q472" i="47"/>
  <c r="P472" i="47"/>
  <c r="O472" i="47"/>
  <c r="R471" i="47"/>
  <c r="Q471" i="47"/>
  <c r="P471" i="47"/>
  <c r="O471" i="47"/>
  <c r="R470" i="47"/>
  <c r="Q470" i="47"/>
  <c r="P470" i="47"/>
  <c r="O470" i="47"/>
  <c r="R469" i="47"/>
  <c r="Q469" i="47"/>
  <c r="P469" i="47"/>
  <c r="O469" i="47"/>
  <c r="R468" i="47"/>
  <c r="Q468" i="47"/>
  <c r="P468" i="47"/>
  <c r="O468" i="47"/>
  <c r="R467" i="47"/>
  <c r="Q467" i="47"/>
  <c r="P467" i="47"/>
  <c r="O467" i="47"/>
  <c r="R466" i="47"/>
  <c r="Q466" i="47"/>
  <c r="P466" i="47"/>
  <c r="O466" i="47"/>
  <c r="R465" i="47"/>
  <c r="Q465" i="47"/>
  <c r="P465" i="47"/>
  <c r="O465" i="47"/>
  <c r="R464" i="47"/>
  <c r="Q464" i="47"/>
  <c r="P464" i="47"/>
  <c r="O464" i="47"/>
  <c r="R463" i="47"/>
  <c r="Q463" i="47"/>
  <c r="P463" i="47"/>
  <c r="O463" i="47"/>
  <c r="R462" i="47"/>
  <c r="Q462" i="47"/>
  <c r="P462" i="47"/>
  <c r="O462" i="47"/>
  <c r="R461" i="47"/>
  <c r="Q461" i="47"/>
  <c r="P461" i="47"/>
  <c r="O461" i="47"/>
  <c r="R460" i="47"/>
  <c r="Q460" i="47"/>
  <c r="P460" i="47"/>
  <c r="O460" i="47"/>
  <c r="R459" i="47"/>
  <c r="Q459" i="47"/>
  <c r="P459" i="47"/>
  <c r="O459" i="47"/>
  <c r="R458" i="47"/>
  <c r="Q458" i="47"/>
  <c r="P458" i="47"/>
  <c r="O458" i="47"/>
  <c r="R457" i="47"/>
  <c r="Q457" i="47"/>
  <c r="P457" i="47"/>
  <c r="O457" i="47"/>
  <c r="R456" i="47"/>
  <c r="Q456" i="47"/>
  <c r="P456" i="47"/>
  <c r="O456" i="47"/>
  <c r="R455" i="47"/>
  <c r="Q455" i="47"/>
  <c r="P455" i="47"/>
  <c r="O455" i="47"/>
  <c r="R454" i="47"/>
  <c r="Q454" i="47"/>
  <c r="P454" i="47"/>
  <c r="O454" i="47"/>
  <c r="R453" i="47"/>
  <c r="Q453" i="47"/>
  <c r="P453" i="47"/>
  <c r="O453" i="47"/>
  <c r="R452" i="47"/>
  <c r="Q452" i="47"/>
  <c r="P452" i="47"/>
  <c r="O452" i="47"/>
  <c r="R451" i="47"/>
  <c r="Q451" i="47"/>
  <c r="P451" i="47"/>
  <c r="O451" i="47"/>
  <c r="R450" i="47"/>
  <c r="Q450" i="47"/>
  <c r="P450" i="47"/>
  <c r="O450" i="47"/>
  <c r="R449" i="47"/>
  <c r="Q449" i="47"/>
  <c r="P449" i="47"/>
  <c r="O449" i="47"/>
  <c r="R448" i="47"/>
  <c r="Q448" i="47"/>
  <c r="P448" i="47"/>
  <c r="O448" i="47"/>
  <c r="R447" i="47"/>
  <c r="Q447" i="47"/>
  <c r="P447" i="47"/>
  <c r="O447" i="47"/>
  <c r="R446" i="47"/>
  <c r="Q446" i="47"/>
  <c r="P446" i="47"/>
  <c r="O446" i="47"/>
  <c r="R445" i="47"/>
  <c r="Q445" i="47"/>
  <c r="P445" i="47"/>
  <c r="O445" i="47"/>
  <c r="R444" i="47"/>
  <c r="Q444" i="47"/>
  <c r="P444" i="47"/>
  <c r="O444" i="47"/>
  <c r="R443" i="47"/>
  <c r="Q443" i="47"/>
  <c r="P443" i="47"/>
  <c r="O443" i="47"/>
  <c r="R442" i="47"/>
  <c r="Q442" i="47"/>
  <c r="P442" i="47"/>
  <c r="O442" i="47"/>
  <c r="R441" i="47"/>
  <c r="Q441" i="47"/>
  <c r="P441" i="47"/>
  <c r="O441" i="47"/>
  <c r="R440" i="47"/>
  <c r="Q440" i="47"/>
  <c r="P440" i="47"/>
  <c r="O440" i="47"/>
  <c r="R439" i="47"/>
  <c r="Q439" i="47"/>
  <c r="P439" i="47"/>
  <c r="O439" i="47"/>
  <c r="R438" i="47"/>
  <c r="Q438" i="47"/>
  <c r="P438" i="47"/>
  <c r="O438" i="47"/>
  <c r="R437" i="47"/>
  <c r="Q437" i="47"/>
  <c r="P437" i="47"/>
  <c r="O437" i="47"/>
  <c r="R436" i="47"/>
  <c r="Q436" i="47"/>
  <c r="P436" i="47"/>
  <c r="O436" i="47"/>
  <c r="R435" i="47"/>
  <c r="Q435" i="47"/>
  <c r="P435" i="47"/>
  <c r="O435" i="47"/>
  <c r="R434" i="47"/>
  <c r="Q434" i="47"/>
  <c r="P434" i="47"/>
  <c r="O434" i="47"/>
  <c r="R433" i="47"/>
  <c r="Q433" i="47"/>
  <c r="P433" i="47"/>
  <c r="O433" i="47"/>
  <c r="R432" i="47"/>
  <c r="Q432" i="47"/>
  <c r="P432" i="47"/>
  <c r="O432" i="47"/>
  <c r="R431" i="47"/>
  <c r="Q431" i="47"/>
  <c r="P431" i="47"/>
  <c r="O431" i="47"/>
  <c r="R430" i="47"/>
  <c r="Q430" i="47"/>
  <c r="P430" i="47"/>
  <c r="O430" i="47"/>
  <c r="R429" i="47"/>
  <c r="Q429" i="47"/>
  <c r="P429" i="47"/>
  <c r="O429" i="47"/>
  <c r="R428" i="47"/>
  <c r="Q428" i="47"/>
  <c r="P428" i="47"/>
  <c r="O428" i="47"/>
  <c r="R427" i="47"/>
  <c r="Q427" i="47"/>
  <c r="P427" i="47"/>
  <c r="O427" i="47"/>
  <c r="R426" i="47"/>
  <c r="Q426" i="47"/>
  <c r="P426" i="47"/>
  <c r="O426" i="47"/>
  <c r="R425" i="47"/>
  <c r="Q425" i="47"/>
  <c r="P425" i="47"/>
  <c r="O425" i="47"/>
  <c r="R424" i="47"/>
  <c r="Q424" i="47"/>
  <c r="P424" i="47"/>
  <c r="O424" i="47"/>
  <c r="R423" i="47"/>
  <c r="Q423" i="47"/>
  <c r="P423" i="47"/>
  <c r="O423" i="47"/>
  <c r="R422" i="47"/>
  <c r="Q422" i="47"/>
  <c r="P422" i="47"/>
  <c r="O422" i="47"/>
  <c r="R421" i="47"/>
  <c r="Q421" i="47"/>
  <c r="P421" i="47"/>
  <c r="O421" i="47"/>
  <c r="R420" i="47"/>
  <c r="Q420" i="47"/>
  <c r="P420" i="47"/>
  <c r="O420" i="47"/>
  <c r="R419" i="47"/>
  <c r="Q419" i="47"/>
  <c r="P419" i="47"/>
  <c r="O419" i="47"/>
  <c r="R418" i="47"/>
  <c r="Q418" i="47"/>
  <c r="P418" i="47"/>
  <c r="O418" i="47"/>
  <c r="R417" i="47"/>
  <c r="Q417" i="47"/>
  <c r="P417" i="47"/>
  <c r="O417" i="47"/>
  <c r="R416" i="47"/>
  <c r="Q416" i="47"/>
  <c r="P416" i="47"/>
  <c r="O416" i="47"/>
  <c r="R415" i="47"/>
  <c r="Q415" i="47"/>
  <c r="P415" i="47"/>
  <c r="O415" i="47"/>
  <c r="R414" i="47"/>
  <c r="Q414" i="47"/>
  <c r="P414" i="47"/>
  <c r="O414" i="47"/>
  <c r="R413" i="47"/>
  <c r="Q413" i="47"/>
  <c r="P413" i="47"/>
  <c r="O413" i="47"/>
  <c r="R412" i="47"/>
  <c r="Q412" i="47"/>
  <c r="P412" i="47"/>
  <c r="O412" i="47"/>
  <c r="R411" i="47"/>
  <c r="Q411" i="47"/>
  <c r="P411" i="47"/>
  <c r="O411" i="47"/>
  <c r="R410" i="47"/>
  <c r="Q410" i="47"/>
  <c r="P410" i="47"/>
  <c r="O410" i="47"/>
  <c r="R409" i="47"/>
  <c r="Q409" i="47"/>
  <c r="P409" i="47"/>
  <c r="O409" i="47"/>
  <c r="R408" i="47"/>
  <c r="Q408" i="47"/>
  <c r="P408" i="47"/>
  <c r="O408" i="47"/>
  <c r="R407" i="47"/>
  <c r="Q407" i="47"/>
  <c r="P407" i="47"/>
  <c r="O407" i="47"/>
  <c r="R406" i="47"/>
  <c r="Q406" i="47"/>
  <c r="P406" i="47"/>
  <c r="O406" i="47"/>
  <c r="R405" i="47"/>
  <c r="Q405" i="47"/>
  <c r="P405" i="47"/>
  <c r="O405" i="47"/>
  <c r="R404" i="47"/>
  <c r="Q404" i="47"/>
  <c r="P404" i="47"/>
  <c r="O404" i="47"/>
  <c r="R403" i="47"/>
  <c r="Q403" i="47"/>
  <c r="P403" i="47"/>
  <c r="O403" i="47"/>
  <c r="R402" i="47"/>
  <c r="Q402" i="47"/>
  <c r="P402" i="47"/>
  <c r="O402" i="47"/>
  <c r="R401" i="47"/>
  <c r="Q401" i="47"/>
  <c r="P401" i="47"/>
  <c r="O401" i="47"/>
  <c r="R400" i="47"/>
  <c r="Q400" i="47"/>
  <c r="P400" i="47"/>
  <c r="O400" i="47"/>
  <c r="R399" i="47"/>
  <c r="Q399" i="47"/>
  <c r="P399" i="47"/>
  <c r="O399" i="47"/>
  <c r="R398" i="47"/>
  <c r="Q398" i="47"/>
  <c r="P398" i="47"/>
  <c r="O398" i="47"/>
  <c r="R397" i="47"/>
  <c r="Q397" i="47"/>
  <c r="P397" i="47"/>
  <c r="O397" i="47"/>
  <c r="R396" i="47"/>
  <c r="Q396" i="47"/>
  <c r="P396" i="47"/>
  <c r="O396" i="47"/>
  <c r="R395" i="47"/>
  <c r="Q395" i="47"/>
  <c r="P395" i="47"/>
  <c r="O395" i="47"/>
  <c r="R394" i="47"/>
  <c r="Q394" i="47"/>
  <c r="P394" i="47"/>
  <c r="O394" i="47"/>
  <c r="R393" i="47"/>
  <c r="Q393" i="47"/>
  <c r="P393" i="47"/>
  <c r="O393" i="47"/>
  <c r="R392" i="47"/>
  <c r="Q392" i="47"/>
  <c r="P392" i="47"/>
  <c r="O392" i="47"/>
  <c r="R391" i="47"/>
  <c r="Q391" i="47"/>
  <c r="P391" i="47"/>
  <c r="O391" i="47"/>
  <c r="R390" i="47"/>
  <c r="Q390" i="47"/>
  <c r="P390" i="47"/>
  <c r="O390" i="47"/>
  <c r="R389" i="47"/>
  <c r="Q389" i="47"/>
  <c r="P389" i="47"/>
  <c r="O389" i="47"/>
  <c r="R388" i="47"/>
  <c r="Q388" i="47"/>
  <c r="P388" i="47"/>
  <c r="O388" i="47"/>
  <c r="R387" i="47"/>
  <c r="Q387" i="47"/>
  <c r="P387" i="47"/>
  <c r="O387" i="47"/>
  <c r="R386" i="47"/>
  <c r="Q386" i="47"/>
  <c r="P386" i="47"/>
  <c r="O386" i="47"/>
  <c r="R385" i="47"/>
  <c r="Q385" i="47"/>
  <c r="P385" i="47"/>
  <c r="O385" i="47"/>
  <c r="R384" i="47"/>
  <c r="Q384" i="47"/>
  <c r="P384" i="47"/>
  <c r="O384" i="47"/>
  <c r="R383" i="47"/>
  <c r="Q383" i="47"/>
  <c r="P383" i="47"/>
  <c r="O383" i="47"/>
  <c r="R382" i="47"/>
  <c r="Q382" i="47"/>
  <c r="P382" i="47"/>
  <c r="O382" i="47"/>
  <c r="R381" i="47"/>
  <c r="Q381" i="47"/>
  <c r="P381" i="47"/>
  <c r="O381" i="47"/>
  <c r="R380" i="47"/>
  <c r="Q380" i="47"/>
  <c r="P380" i="47"/>
  <c r="O380" i="47"/>
  <c r="R379" i="47"/>
  <c r="Q379" i="47"/>
  <c r="P379" i="47"/>
  <c r="O379" i="47"/>
  <c r="R378" i="47"/>
  <c r="Q378" i="47"/>
  <c r="P378" i="47"/>
  <c r="O378" i="47"/>
  <c r="R377" i="47"/>
  <c r="Q377" i="47"/>
  <c r="P377" i="47"/>
  <c r="O377" i="47"/>
  <c r="R376" i="47"/>
  <c r="Q376" i="47"/>
  <c r="P376" i="47"/>
  <c r="O376" i="47"/>
  <c r="R375" i="47"/>
  <c r="Q375" i="47"/>
  <c r="P375" i="47"/>
  <c r="O375" i="47"/>
  <c r="R374" i="47"/>
  <c r="Q374" i="47"/>
  <c r="P374" i="47"/>
  <c r="O374" i="47"/>
  <c r="R373" i="47"/>
  <c r="Q373" i="47"/>
  <c r="P373" i="47"/>
  <c r="O373" i="47"/>
  <c r="R372" i="47"/>
  <c r="Q372" i="47"/>
  <c r="P372" i="47"/>
  <c r="O372" i="47"/>
  <c r="R371" i="47"/>
  <c r="Q371" i="47"/>
  <c r="P371" i="47"/>
  <c r="O371" i="47"/>
  <c r="R370" i="47"/>
  <c r="Q370" i="47"/>
  <c r="P370" i="47"/>
  <c r="O370" i="47"/>
  <c r="R369" i="47"/>
  <c r="Q369" i="47"/>
  <c r="P369" i="47"/>
  <c r="O369" i="47"/>
  <c r="R368" i="47"/>
  <c r="Q368" i="47"/>
  <c r="P368" i="47"/>
  <c r="O368" i="47"/>
  <c r="R367" i="47"/>
  <c r="Q367" i="47"/>
  <c r="P367" i="47"/>
  <c r="O367" i="47"/>
  <c r="R366" i="47"/>
  <c r="Q366" i="47"/>
  <c r="P366" i="47"/>
  <c r="O366" i="47"/>
  <c r="R365" i="47"/>
  <c r="Q365" i="47"/>
  <c r="P365" i="47"/>
  <c r="O365" i="47"/>
  <c r="R364" i="47"/>
  <c r="Q364" i="47"/>
  <c r="P364" i="47"/>
  <c r="O364" i="47"/>
  <c r="R363" i="47"/>
  <c r="Q363" i="47"/>
  <c r="P363" i="47"/>
  <c r="O363" i="47"/>
  <c r="R362" i="47"/>
  <c r="Q362" i="47"/>
  <c r="P362" i="47"/>
  <c r="O362" i="47"/>
  <c r="G362" i="47"/>
  <c r="G363" i="47" s="1"/>
  <c r="G364" i="47" s="1"/>
  <c r="G365" i="47" s="1"/>
  <c r="G366" i="47" s="1"/>
  <c r="G367" i="47" s="1"/>
  <c r="G368" i="47" s="1"/>
  <c r="G369" i="47" s="1"/>
  <c r="G370" i="47" s="1"/>
  <c r="G371" i="47" s="1"/>
  <c r="G372" i="47" s="1"/>
  <c r="G373" i="47" s="1"/>
  <c r="G374" i="47" s="1"/>
  <c r="G375" i="47" s="1"/>
  <c r="G376" i="47" s="1"/>
  <c r="G377" i="47" s="1"/>
  <c r="G378" i="47" s="1"/>
  <c r="G379" i="47" s="1"/>
  <c r="G380" i="47" s="1"/>
  <c r="G381" i="47" s="1"/>
  <c r="G382" i="47" s="1"/>
  <c r="G383" i="47" s="1"/>
  <c r="G384" i="47" s="1"/>
  <c r="G385" i="47" s="1"/>
  <c r="G386" i="47" s="1"/>
  <c r="G387" i="47" s="1"/>
  <c r="G388" i="47" s="1"/>
  <c r="G389" i="47" s="1"/>
  <c r="G390" i="47" s="1"/>
  <c r="G391" i="47" s="1"/>
  <c r="G392" i="47" s="1"/>
  <c r="G393" i="47" s="1"/>
  <c r="G394" i="47" s="1"/>
  <c r="G395" i="47" s="1"/>
  <c r="G396" i="47" s="1"/>
  <c r="G397" i="47" s="1"/>
  <c r="G398" i="47" s="1"/>
  <c r="G399" i="47" s="1"/>
  <c r="G400" i="47" s="1"/>
  <c r="G401" i="47" s="1"/>
  <c r="G402" i="47" s="1"/>
  <c r="G403" i="47" s="1"/>
  <c r="G404" i="47" s="1"/>
  <c r="G405" i="47" s="1"/>
  <c r="G406" i="47" s="1"/>
  <c r="G407" i="47" s="1"/>
  <c r="G408" i="47" s="1"/>
  <c r="G409" i="47" s="1"/>
  <c r="G410" i="47" s="1"/>
  <c r="G411" i="47" s="1"/>
  <c r="G412" i="47" s="1"/>
  <c r="G413" i="47" s="1"/>
  <c r="G414" i="47" s="1"/>
  <c r="G415" i="47" s="1"/>
  <c r="G416" i="47" s="1"/>
  <c r="G417" i="47" s="1"/>
  <c r="G418" i="47" s="1"/>
  <c r="G419" i="47" s="1"/>
  <c r="G420" i="47" s="1"/>
  <c r="G421" i="47" s="1"/>
  <c r="G422" i="47" s="1"/>
  <c r="G423" i="47" s="1"/>
  <c r="G424" i="47" s="1"/>
  <c r="G425" i="47" s="1"/>
  <c r="G426" i="47" s="1"/>
  <c r="G427" i="47" s="1"/>
  <c r="G428" i="47" s="1"/>
  <c r="G429" i="47" s="1"/>
  <c r="G430" i="47" s="1"/>
  <c r="G431" i="47" s="1"/>
  <c r="G432" i="47" s="1"/>
  <c r="G433" i="47" s="1"/>
  <c r="G434" i="47" s="1"/>
  <c r="G435" i="47" s="1"/>
  <c r="G436" i="47" s="1"/>
  <c r="G437" i="47" s="1"/>
  <c r="G438" i="47" s="1"/>
  <c r="G439" i="47" s="1"/>
  <c r="G440" i="47" s="1"/>
  <c r="G441" i="47" s="1"/>
  <c r="G442" i="47" s="1"/>
  <c r="G443" i="47" s="1"/>
  <c r="G444" i="47" s="1"/>
  <c r="G445" i="47" s="1"/>
  <c r="G446" i="47" s="1"/>
  <c r="G447" i="47" s="1"/>
  <c r="G448" i="47" s="1"/>
  <c r="G449" i="47" s="1"/>
  <c r="G450" i="47" s="1"/>
  <c r="G451" i="47" s="1"/>
  <c r="G452" i="47" s="1"/>
  <c r="G453" i="47" s="1"/>
  <c r="G454" i="47" s="1"/>
  <c r="G455" i="47" s="1"/>
  <c r="G456" i="47" s="1"/>
  <c r="G457" i="47" s="1"/>
  <c r="G458" i="47" s="1"/>
  <c r="G459" i="47" s="1"/>
  <c r="G460" i="47" s="1"/>
  <c r="G461" i="47" s="1"/>
  <c r="G462" i="47" s="1"/>
  <c r="G463" i="47" s="1"/>
  <c r="G464" i="47" s="1"/>
  <c r="G465" i="47" s="1"/>
  <c r="G466" i="47" s="1"/>
  <c r="G467" i="47" s="1"/>
  <c r="G468" i="47" s="1"/>
  <c r="G469" i="47" s="1"/>
  <c r="G470" i="47" s="1"/>
  <c r="G471" i="47" s="1"/>
  <c r="G472" i="47" s="1"/>
  <c r="G473" i="47" s="1"/>
  <c r="G474" i="47" s="1"/>
  <c r="G475" i="47" s="1"/>
  <c r="G476" i="47" s="1"/>
  <c r="G477" i="47" s="1"/>
  <c r="G478" i="47" s="1"/>
  <c r="G479" i="47" s="1"/>
  <c r="G480" i="47" s="1"/>
  <c r="G481" i="47" s="1"/>
  <c r="G482" i="47" s="1"/>
  <c r="G483" i="47" s="1"/>
  <c r="G484" i="47" s="1"/>
  <c r="G485" i="47" s="1"/>
  <c r="G486" i="47" s="1"/>
  <c r="G487" i="47" s="1"/>
  <c r="G488" i="47" s="1"/>
  <c r="G489" i="47" s="1"/>
  <c r="G490" i="47" s="1"/>
  <c r="G491" i="47" s="1"/>
  <c r="G492" i="47" s="1"/>
  <c r="G493" i="47" s="1"/>
  <c r="G494" i="47" s="1"/>
  <c r="G495" i="47" s="1"/>
  <c r="G496" i="47" s="1"/>
  <c r="G497" i="47" s="1"/>
  <c r="G498" i="47" s="1"/>
  <c r="G499" i="47" s="1"/>
  <c r="G500" i="47" s="1"/>
  <c r="R361" i="47"/>
  <c r="Q361" i="47"/>
  <c r="P361" i="47"/>
  <c r="O361" i="47"/>
  <c r="G361" i="47"/>
  <c r="R360" i="47"/>
  <c r="Q360" i="47"/>
  <c r="P360" i="47"/>
  <c r="O360" i="47"/>
  <c r="R359" i="47"/>
  <c r="Q359" i="47"/>
  <c r="P359" i="47"/>
  <c r="O359" i="47"/>
  <c r="R358" i="47"/>
  <c r="Q358" i="47"/>
  <c r="P358" i="47"/>
  <c r="O358" i="47"/>
  <c r="R357" i="47"/>
  <c r="Q357" i="47"/>
  <c r="P357" i="47"/>
  <c r="O357" i="47"/>
  <c r="R356" i="47"/>
  <c r="Q356" i="47"/>
  <c r="P356" i="47"/>
  <c r="O356" i="47"/>
  <c r="R355" i="47"/>
  <c r="Q355" i="47"/>
  <c r="P355" i="47"/>
  <c r="O355" i="47"/>
  <c r="R354" i="47"/>
  <c r="Q354" i="47"/>
  <c r="P354" i="47"/>
  <c r="O354" i="47"/>
  <c r="R353" i="47"/>
  <c r="Q353" i="47"/>
  <c r="P353" i="47"/>
  <c r="O353" i="47"/>
  <c r="R352" i="47"/>
  <c r="Q352" i="47"/>
  <c r="P352" i="47"/>
  <c r="O352" i="47"/>
  <c r="R351" i="47"/>
  <c r="Q351" i="47"/>
  <c r="P351" i="47"/>
  <c r="O351" i="47"/>
  <c r="R350" i="47"/>
  <c r="Q350" i="47"/>
  <c r="P350" i="47"/>
  <c r="O350" i="47"/>
  <c r="R349" i="47"/>
  <c r="Q349" i="47"/>
  <c r="P349" i="47"/>
  <c r="O349" i="47"/>
  <c r="R348" i="47"/>
  <c r="Q348" i="47"/>
  <c r="P348" i="47"/>
  <c r="O348" i="47"/>
  <c r="R347" i="47"/>
  <c r="Q347" i="47"/>
  <c r="P347" i="47"/>
  <c r="O347" i="47"/>
  <c r="R346" i="47"/>
  <c r="Q346" i="47"/>
  <c r="P346" i="47"/>
  <c r="O346" i="47"/>
  <c r="R345" i="47"/>
  <c r="Q345" i="47"/>
  <c r="P345" i="47"/>
  <c r="O345" i="47"/>
  <c r="R344" i="47"/>
  <c r="Q344" i="47"/>
  <c r="P344" i="47"/>
  <c r="O344" i="47"/>
  <c r="R343" i="47"/>
  <c r="Q343" i="47"/>
  <c r="P343" i="47"/>
  <c r="O343" i="47"/>
  <c r="R342" i="47"/>
  <c r="Q342" i="47"/>
  <c r="P342" i="47"/>
  <c r="O342" i="47"/>
  <c r="R341" i="47"/>
  <c r="Q341" i="47"/>
  <c r="P341" i="47"/>
  <c r="O341" i="47"/>
  <c r="R340" i="47"/>
  <c r="Q340" i="47"/>
  <c r="P340" i="47"/>
  <c r="O340" i="47"/>
  <c r="R339" i="47"/>
  <c r="Q339" i="47"/>
  <c r="P339" i="47"/>
  <c r="O339" i="47"/>
  <c r="R338" i="47"/>
  <c r="Q338" i="47"/>
  <c r="P338" i="47"/>
  <c r="O338" i="47"/>
  <c r="R337" i="47"/>
  <c r="Q337" i="47"/>
  <c r="P337" i="47"/>
  <c r="O337" i="47"/>
  <c r="R336" i="47"/>
  <c r="Q336" i="47"/>
  <c r="P336" i="47"/>
  <c r="O336" i="47"/>
  <c r="R335" i="47"/>
  <c r="Q335" i="47"/>
  <c r="P335" i="47"/>
  <c r="O335" i="47"/>
  <c r="R334" i="47"/>
  <c r="Q334" i="47"/>
  <c r="P334" i="47"/>
  <c r="O334" i="47"/>
  <c r="R333" i="47"/>
  <c r="Q333" i="47"/>
  <c r="P333" i="47"/>
  <c r="O333" i="47"/>
  <c r="R332" i="47"/>
  <c r="Q332" i="47"/>
  <c r="P332" i="47"/>
  <c r="O332" i="47"/>
  <c r="R331" i="47"/>
  <c r="Q331" i="47"/>
  <c r="P331" i="47"/>
  <c r="O331" i="47"/>
  <c r="R330" i="47"/>
  <c r="Q330" i="47"/>
  <c r="P330" i="47"/>
  <c r="O330" i="47"/>
  <c r="R329" i="47"/>
  <c r="Q329" i="47"/>
  <c r="P329" i="47"/>
  <c r="O329" i="47"/>
  <c r="R328" i="47"/>
  <c r="Q328" i="47"/>
  <c r="P328" i="47"/>
  <c r="O328" i="47"/>
  <c r="R327" i="47"/>
  <c r="Q327" i="47"/>
  <c r="P327" i="47"/>
  <c r="O327" i="47"/>
  <c r="R326" i="47"/>
  <c r="Q326" i="47"/>
  <c r="P326" i="47"/>
  <c r="O326" i="47"/>
  <c r="R325" i="47"/>
  <c r="Q325" i="47"/>
  <c r="P325" i="47"/>
  <c r="O325" i="47"/>
  <c r="R324" i="47"/>
  <c r="Q324" i="47"/>
  <c r="P324" i="47"/>
  <c r="O324" i="47"/>
  <c r="R323" i="47"/>
  <c r="Q323" i="47"/>
  <c r="P323" i="47"/>
  <c r="O323" i="47"/>
  <c r="R322" i="47"/>
  <c r="Q322" i="47"/>
  <c r="P322" i="47"/>
  <c r="O322" i="47"/>
  <c r="R321" i="47"/>
  <c r="Q321" i="47"/>
  <c r="P321" i="47"/>
  <c r="O321" i="47"/>
  <c r="R320" i="47"/>
  <c r="Q320" i="47"/>
  <c r="P320" i="47"/>
  <c r="O320" i="47"/>
  <c r="R319" i="47"/>
  <c r="Q319" i="47"/>
  <c r="P319" i="47"/>
  <c r="O319" i="47"/>
  <c r="R318" i="47"/>
  <c r="Q318" i="47"/>
  <c r="P318" i="47"/>
  <c r="O318" i="47"/>
  <c r="R317" i="47"/>
  <c r="Q317" i="47"/>
  <c r="P317" i="47"/>
  <c r="O317" i="47"/>
  <c r="R316" i="47"/>
  <c r="Q316" i="47"/>
  <c r="P316" i="47"/>
  <c r="O316" i="47"/>
  <c r="R315" i="47"/>
  <c r="Q315" i="47"/>
  <c r="P315" i="47"/>
  <c r="O315" i="47"/>
  <c r="R314" i="47"/>
  <c r="Q314" i="47"/>
  <c r="P314" i="47"/>
  <c r="O314" i="47"/>
  <c r="R313" i="47"/>
  <c r="Q313" i="47"/>
  <c r="P313" i="47"/>
  <c r="O313" i="47"/>
  <c r="R312" i="47"/>
  <c r="Q312" i="47"/>
  <c r="P312" i="47"/>
  <c r="O312" i="47"/>
  <c r="R311" i="47"/>
  <c r="Q311" i="47"/>
  <c r="P311" i="47"/>
  <c r="O311" i="47"/>
  <c r="R310" i="47"/>
  <c r="Q310" i="47"/>
  <c r="P310" i="47"/>
  <c r="O310" i="47"/>
  <c r="R309" i="47"/>
  <c r="Q309" i="47"/>
  <c r="P309" i="47"/>
  <c r="O309" i="47"/>
  <c r="R308" i="47"/>
  <c r="Q308" i="47"/>
  <c r="P308" i="47"/>
  <c r="O308" i="47"/>
  <c r="R307" i="47"/>
  <c r="Q307" i="47"/>
  <c r="P307" i="47"/>
  <c r="O307" i="47"/>
  <c r="R306" i="47"/>
  <c r="Q306" i="47"/>
  <c r="P306" i="47"/>
  <c r="O306" i="47"/>
  <c r="R305" i="47"/>
  <c r="Q305" i="47"/>
  <c r="P305" i="47"/>
  <c r="O305" i="47"/>
  <c r="R304" i="47"/>
  <c r="Q304" i="47"/>
  <c r="P304" i="47"/>
  <c r="O304" i="47"/>
  <c r="R303" i="47"/>
  <c r="Q303" i="47"/>
  <c r="P303" i="47"/>
  <c r="O303" i="47"/>
  <c r="R302" i="47"/>
  <c r="Q302" i="47"/>
  <c r="P302" i="47"/>
  <c r="O302" i="47"/>
  <c r="R301" i="47"/>
  <c r="Q301" i="47"/>
  <c r="P301" i="47"/>
  <c r="O301" i="47"/>
  <c r="R300" i="47"/>
  <c r="Q300" i="47"/>
  <c r="P300" i="47"/>
  <c r="O300" i="47"/>
  <c r="R299" i="47"/>
  <c r="Q299" i="47"/>
  <c r="P299" i="47"/>
  <c r="O299" i="47"/>
  <c r="R298" i="47"/>
  <c r="Q298" i="47"/>
  <c r="P298" i="47"/>
  <c r="O298" i="47"/>
  <c r="R297" i="47"/>
  <c r="Q297" i="47"/>
  <c r="P297" i="47"/>
  <c r="O297" i="47"/>
  <c r="R296" i="47"/>
  <c r="Q296" i="47"/>
  <c r="P296" i="47"/>
  <c r="O296" i="47"/>
  <c r="R295" i="47"/>
  <c r="Q295" i="47"/>
  <c r="P295" i="47"/>
  <c r="O295" i="47"/>
  <c r="R294" i="47"/>
  <c r="Q294" i="47"/>
  <c r="P294" i="47"/>
  <c r="O294" i="47"/>
  <c r="R293" i="47"/>
  <c r="Q293" i="47"/>
  <c r="P293" i="47"/>
  <c r="O293" i="47"/>
  <c r="R292" i="47"/>
  <c r="Q292" i="47"/>
  <c r="P292" i="47"/>
  <c r="O292" i="47"/>
  <c r="R291" i="47"/>
  <c r="Q291" i="47"/>
  <c r="P291" i="47"/>
  <c r="O291" i="47"/>
  <c r="R290" i="47"/>
  <c r="Q290" i="47"/>
  <c r="P290" i="47"/>
  <c r="O290" i="47"/>
  <c r="R289" i="47"/>
  <c r="Q289" i="47"/>
  <c r="P289" i="47"/>
  <c r="O289" i="47"/>
  <c r="R288" i="47"/>
  <c r="Q288" i="47"/>
  <c r="P288" i="47"/>
  <c r="O288" i="47"/>
  <c r="R287" i="47"/>
  <c r="Q287" i="47"/>
  <c r="P287" i="47"/>
  <c r="O287" i="47"/>
  <c r="R286" i="47"/>
  <c r="Q286" i="47"/>
  <c r="P286" i="47"/>
  <c r="O286" i="47"/>
  <c r="R285" i="47"/>
  <c r="Q285" i="47"/>
  <c r="P285" i="47"/>
  <c r="O285" i="47"/>
  <c r="R284" i="47"/>
  <c r="Q284" i="47"/>
  <c r="P284" i="47"/>
  <c r="O284" i="47"/>
  <c r="R283" i="47"/>
  <c r="Q283" i="47"/>
  <c r="P283" i="47"/>
  <c r="O283" i="47"/>
  <c r="R282" i="47"/>
  <c r="Q282" i="47"/>
  <c r="P282" i="47"/>
  <c r="O282" i="47"/>
  <c r="R281" i="47"/>
  <c r="Q281" i="47"/>
  <c r="P281" i="47"/>
  <c r="O281" i="47"/>
  <c r="R280" i="47"/>
  <c r="Q280" i="47"/>
  <c r="P280" i="47"/>
  <c r="O280" i="47"/>
  <c r="R279" i="47"/>
  <c r="Q279" i="47"/>
  <c r="P279" i="47"/>
  <c r="O279" i="47"/>
  <c r="R278" i="47"/>
  <c r="Q278" i="47"/>
  <c r="P278" i="47"/>
  <c r="O278" i="47"/>
  <c r="R277" i="47"/>
  <c r="Q277" i="47"/>
  <c r="P277" i="47"/>
  <c r="O277" i="47"/>
  <c r="R276" i="47"/>
  <c r="Q276" i="47"/>
  <c r="P276" i="47"/>
  <c r="O276" i="47"/>
  <c r="R275" i="47"/>
  <c r="Q275" i="47"/>
  <c r="P275" i="47"/>
  <c r="O275" i="47"/>
  <c r="R274" i="47"/>
  <c r="Q274" i="47"/>
  <c r="P274" i="47"/>
  <c r="O274" i="47"/>
  <c r="R273" i="47"/>
  <c r="Q273" i="47"/>
  <c r="P273" i="47"/>
  <c r="O273" i="47"/>
  <c r="R272" i="47"/>
  <c r="Q272" i="47"/>
  <c r="P272" i="47"/>
  <c r="O272" i="47"/>
  <c r="R271" i="47"/>
  <c r="Q271" i="47"/>
  <c r="P271" i="47"/>
  <c r="O271" i="47"/>
  <c r="R270" i="47"/>
  <c r="Q270" i="47"/>
  <c r="P270" i="47"/>
  <c r="O270" i="47"/>
  <c r="R269" i="47"/>
  <c r="Q269" i="47"/>
  <c r="P269" i="47"/>
  <c r="O269" i="47"/>
  <c r="R268" i="47"/>
  <c r="Q268" i="47"/>
  <c r="P268" i="47"/>
  <c r="O268" i="47"/>
  <c r="R267" i="47"/>
  <c r="Q267" i="47"/>
  <c r="P267" i="47"/>
  <c r="O267" i="47"/>
  <c r="R266" i="47"/>
  <c r="Q266" i="47"/>
  <c r="P266" i="47"/>
  <c r="O266" i="47"/>
  <c r="R265" i="47"/>
  <c r="Q265" i="47"/>
  <c r="P265" i="47"/>
  <c r="O265" i="47"/>
  <c r="R264" i="47"/>
  <c r="Q264" i="47"/>
  <c r="P264" i="47"/>
  <c r="O264" i="47"/>
  <c r="R263" i="47"/>
  <c r="Q263" i="47"/>
  <c r="P263" i="47"/>
  <c r="O263" i="47"/>
  <c r="R262" i="47"/>
  <c r="Q262" i="47"/>
  <c r="P262" i="47"/>
  <c r="O262" i="47"/>
  <c r="R261" i="47"/>
  <c r="Q261" i="47"/>
  <c r="P261" i="47"/>
  <c r="O261" i="47"/>
  <c r="R260" i="47"/>
  <c r="Q260" i="47"/>
  <c r="P260" i="47"/>
  <c r="O260" i="47"/>
  <c r="R259" i="47"/>
  <c r="Q259" i="47"/>
  <c r="P259" i="47"/>
  <c r="O259" i="47"/>
  <c r="R258" i="47"/>
  <c r="Q258" i="47"/>
  <c r="P258" i="47"/>
  <c r="O258" i="47"/>
  <c r="R257" i="47"/>
  <c r="Q257" i="47"/>
  <c r="P257" i="47"/>
  <c r="O257" i="47"/>
  <c r="R256" i="47"/>
  <c r="Q256" i="47"/>
  <c r="P256" i="47"/>
  <c r="O256" i="47"/>
  <c r="R255" i="47"/>
  <c r="Q255" i="47"/>
  <c r="P255" i="47"/>
  <c r="O255" i="47"/>
  <c r="R254" i="47"/>
  <c r="Q254" i="47"/>
  <c r="P254" i="47"/>
  <c r="O254" i="47"/>
  <c r="R253" i="47"/>
  <c r="Q253" i="47"/>
  <c r="P253" i="47"/>
  <c r="O253" i="47"/>
  <c r="R252" i="47"/>
  <c r="Q252" i="47"/>
  <c r="P252" i="47"/>
  <c r="O252" i="47"/>
  <c r="R251" i="47"/>
  <c r="Q251" i="47"/>
  <c r="P251" i="47"/>
  <c r="O251" i="47"/>
  <c r="R250" i="47"/>
  <c r="Q250" i="47"/>
  <c r="P250" i="47"/>
  <c r="O250" i="47"/>
  <c r="R249" i="47"/>
  <c r="Q249" i="47"/>
  <c r="P249" i="47"/>
  <c r="O249" i="47"/>
  <c r="R248" i="47"/>
  <c r="Q248" i="47"/>
  <c r="P248" i="47"/>
  <c r="O248" i="47"/>
  <c r="R247" i="47"/>
  <c r="Q247" i="47"/>
  <c r="P247" i="47"/>
  <c r="O247" i="47"/>
  <c r="R246" i="47"/>
  <c r="Q246" i="47"/>
  <c r="P246" i="47"/>
  <c r="O246" i="47"/>
  <c r="R245" i="47"/>
  <c r="Q245" i="47"/>
  <c r="P245" i="47"/>
  <c r="O245" i="47"/>
  <c r="R244" i="47"/>
  <c r="Q244" i="47"/>
  <c r="P244" i="47"/>
  <c r="O244" i="47"/>
  <c r="R243" i="47"/>
  <c r="Q243" i="47"/>
  <c r="P243" i="47"/>
  <c r="O243" i="47"/>
  <c r="R242" i="47"/>
  <c r="Q242" i="47"/>
  <c r="P242" i="47"/>
  <c r="O242" i="47"/>
  <c r="R241" i="47"/>
  <c r="Q241" i="47"/>
  <c r="P241" i="47"/>
  <c r="O241" i="47"/>
  <c r="R240" i="47"/>
  <c r="Q240" i="47"/>
  <c r="P240" i="47"/>
  <c r="O240" i="47"/>
  <c r="R239" i="47"/>
  <c r="Q239" i="47"/>
  <c r="P239" i="47"/>
  <c r="O239" i="47"/>
  <c r="R238" i="47"/>
  <c r="Q238" i="47"/>
  <c r="P238" i="47"/>
  <c r="O238" i="47"/>
  <c r="R237" i="47"/>
  <c r="Q237" i="47"/>
  <c r="P237" i="47"/>
  <c r="O237" i="47"/>
  <c r="R236" i="47"/>
  <c r="Q236" i="47"/>
  <c r="P236" i="47"/>
  <c r="O236" i="47"/>
  <c r="R235" i="47"/>
  <c r="Q235" i="47"/>
  <c r="P235" i="47"/>
  <c r="O235" i="47"/>
  <c r="R234" i="47"/>
  <c r="Q234" i="47"/>
  <c r="P234" i="47"/>
  <c r="O234" i="47"/>
  <c r="R233" i="47"/>
  <c r="Q233" i="47"/>
  <c r="P233" i="47"/>
  <c r="O233" i="47"/>
  <c r="R232" i="47"/>
  <c r="Q232" i="47"/>
  <c r="P232" i="47"/>
  <c r="O232" i="47"/>
  <c r="R231" i="47"/>
  <c r="Q231" i="47"/>
  <c r="P231" i="47"/>
  <c r="O231" i="47"/>
  <c r="R230" i="47"/>
  <c r="Q230" i="47"/>
  <c r="P230" i="47"/>
  <c r="O230" i="47"/>
  <c r="R229" i="47"/>
  <c r="Q229" i="47"/>
  <c r="P229" i="47"/>
  <c r="O229" i="47"/>
  <c r="R228" i="47"/>
  <c r="Q228" i="47"/>
  <c r="P228" i="47"/>
  <c r="O228" i="47"/>
  <c r="R227" i="47"/>
  <c r="Q227" i="47"/>
  <c r="P227" i="47"/>
  <c r="O227" i="47"/>
  <c r="R226" i="47"/>
  <c r="Q226" i="47"/>
  <c r="P226" i="47"/>
  <c r="O226" i="47"/>
  <c r="R225" i="47"/>
  <c r="Q225" i="47"/>
  <c r="P225" i="47"/>
  <c r="O225" i="47"/>
  <c r="R224" i="47"/>
  <c r="Q224" i="47"/>
  <c r="P224" i="47"/>
  <c r="O224" i="47"/>
  <c r="R223" i="47"/>
  <c r="Q223" i="47"/>
  <c r="P223" i="47"/>
  <c r="O223" i="47"/>
  <c r="R222" i="47"/>
  <c r="Q222" i="47"/>
  <c r="P222" i="47"/>
  <c r="O222" i="47"/>
  <c r="R221" i="47"/>
  <c r="Q221" i="47"/>
  <c r="P221" i="47"/>
  <c r="O221" i="47"/>
  <c r="R220" i="47"/>
  <c r="Q220" i="47"/>
  <c r="P220" i="47"/>
  <c r="O220" i="47"/>
  <c r="R219" i="47"/>
  <c r="Q219" i="47"/>
  <c r="P219" i="47"/>
  <c r="O219" i="47"/>
  <c r="R218" i="47"/>
  <c r="Q218" i="47"/>
  <c r="P218" i="47"/>
  <c r="O218" i="47"/>
  <c r="R217" i="47"/>
  <c r="Q217" i="47"/>
  <c r="P217" i="47"/>
  <c r="O217" i="47"/>
  <c r="R216" i="47"/>
  <c r="Q216" i="47"/>
  <c r="P216" i="47"/>
  <c r="O216" i="47"/>
  <c r="R215" i="47"/>
  <c r="Q215" i="47"/>
  <c r="P215" i="47"/>
  <c r="O215" i="47"/>
  <c r="R214" i="47"/>
  <c r="Q214" i="47"/>
  <c r="P214" i="47"/>
  <c r="O214" i="47"/>
  <c r="R213" i="47"/>
  <c r="Q213" i="47"/>
  <c r="P213" i="47"/>
  <c r="O213" i="47"/>
  <c r="R212" i="47"/>
  <c r="Q212" i="47"/>
  <c r="P212" i="47"/>
  <c r="O212" i="47"/>
  <c r="R211" i="47"/>
  <c r="Q211" i="47"/>
  <c r="P211" i="47"/>
  <c r="O211" i="47"/>
  <c r="R210" i="47"/>
  <c r="Q210" i="47"/>
  <c r="P210" i="47"/>
  <c r="O210" i="47"/>
  <c r="R209" i="47"/>
  <c r="Q209" i="47"/>
  <c r="P209" i="47"/>
  <c r="O209" i="47"/>
  <c r="R208" i="47"/>
  <c r="Q208" i="47"/>
  <c r="P208" i="47"/>
  <c r="O208" i="47"/>
  <c r="R207" i="47"/>
  <c r="Q207" i="47"/>
  <c r="P207" i="47"/>
  <c r="O207" i="47"/>
  <c r="R206" i="47"/>
  <c r="Q206" i="47"/>
  <c r="P206" i="47"/>
  <c r="O206" i="47"/>
  <c r="R205" i="47"/>
  <c r="Q205" i="47"/>
  <c r="P205" i="47"/>
  <c r="O205" i="47"/>
  <c r="R204" i="47"/>
  <c r="Q204" i="47"/>
  <c r="P204" i="47"/>
  <c r="O204" i="47"/>
  <c r="R203" i="47"/>
  <c r="Q203" i="47"/>
  <c r="P203" i="47"/>
  <c r="O203" i="47"/>
  <c r="R202" i="47"/>
  <c r="Q202" i="47"/>
  <c r="P202" i="47"/>
  <c r="O202" i="47"/>
  <c r="R201" i="47"/>
  <c r="Q201" i="47"/>
  <c r="P201" i="47"/>
  <c r="O201" i="47"/>
  <c r="R200" i="47"/>
  <c r="Q200" i="47"/>
  <c r="P200" i="47"/>
  <c r="O200" i="47"/>
  <c r="R199" i="47"/>
  <c r="Q199" i="47"/>
  <c r="P199" i="47"/>
  <c r="O199" i="47"/>
  <c r="R198" i="47"/>
  <c r="Q198" i="47"/>
  <c r="P198" i="47"/>
  <c r="O198" i="47"/>
  <c r="R197" i="47"/>
  <c r="Q197" i="47"/>
  <c r="P197" i="47"/>
  <c r="O197" i="47"/>
  <c r="R196" i="47"/>
  <c r="Q196" i="47"/>
  <c r="P196" i="47"/>
  <c r="O196" i="47"/>
  <c r="R195" i="47"/>
  <c r="Q195" i="47"/>
  <c r="P195" i="47"/>
  <c r="O195" i="47"/>
  <c r="R194" i="47"/>
  <c r="Q194" i="47"/>
  <c r="P194" i="47"/>
  <c r="O194" i="47"/>
  <c r="R193" i="47"/>
  <c r="Q193" i="47"/>
  <c r="P193" i="47"/>
  <c r="O193" i="47"/>
  <c r="R192" i="47"/>
  <c r="Q192" i="47"/>
  <c r="P192" i="47"/>
  <c r="O192" i="47"/>
  <c r="R191" i="47"/>
  <c r="Q191" i="47"/>
  <c r="P191" i="47"/>
  <c r="O191" i="47"/>
  <c r="R190" i="47"/>
  <c r="Q190" i="47"/>
  <c r="P190" i="47"/>
  <c r="O190" i="47"/>
  <c r="R189" i="47"/>
  <c r="Q189" i="47"/>
  <c r="P189" i="47"/>
  <c r="O189" i="47"/>
  <c r="R188" i="47"/>
  <c r="Q188" i="47"/>
  <c r="P188" i="47"/>
  <c r="O188" i="47"/>
  <c r="R187" i="47"/>
  <c r="Q187" i="47"/>
  <c r="P187" i="47"/>
  <c r="O187" i="47"/>
  <c r="R186" i="47"/>
  <c r="Q186" i="47"/>
  <c r="P186" i="47"/>
  <c r="O186" i="47"/>
  <c r="R185" i="47"/>
  <c r="Q185" i="47"/>
  <c r="P185" i="47"/>
  <c r="O185" i="47"/>
  <c r="R184" i="47"/>
  <c r="Q184" i="47"/>
  <c r="P184" i="47"/>
  <c r="O184" i="47"/>
  <c r="R183" i="47"/>
  <c r="Q183" i="47"/>
  <c r="P183" i="47"/>
  <c r="O183" i="47"/>
  <c r="R182" i="47"/>
  <c r="Q182" i="47"/>
  <c r="P182" i="47"/>
  <c r="O182" i="47"/>
  <c r="R181" i="47"/>
  <c r="Q181" i="47"/>
  <c r="P181" i="47"/>
  <c r="O181" i="47"/>
  <c r="R180" i="47"/>
  <c r="Q180" i="47"/>
  <c r="P180" i="47"/>
  <c r="O180" i="47"/>
  <c r="R179" i="47"/>
  <c r="Q179" i="47"/>
  <c r="P179" i="47"/>
  <c r="O179" i="47"/>
  <c r="R178" i="47"/>
  <c r="Q178" i="47"/>
  <c r="P178" i="47"/>
  <c r="O178" i="47"/>
  <c r="R177" i="47"/>
  <c r="Q177" i="47"/>
  <c r="P177" i="47"/>
  <c r="O177" i="47"/>
  <c r="R176" i="47"/>
  <c r="Q176" i="47"/>
  <c r="P176" i="47"/>
  <c r="O176" i="47"/>
  <c r="R175" i="47"/>
  <c r="Q175" i="47"/>
  <c r="P175" i="47"/>
  <c r="O175" i="47"/>
  <c r="R174" i="47"/>
  <c r="Q174" i="47"/>
  <c r="P174" i="47"/>
  <c r="O174" i="47"/>
  <c r="R173" i="47"/>
  <c r="Q173" i="47"/>
  <c r="P173" i="47"/>
  <c r="O173" i="47"/>
  <c r="R172" i="47"/>
  <c r="Q172" i="47"/>
  <c r="P172" i="47"/>
  <c r="O172" i="47"/>
  <c r="R171" i="47"/>
  <c r="Q171" i="47"/>
  <c r="P171" i="47"/>
  <c r="O171" i="47"/>
  <c r="R170" i="47"/>
  <c r="Q170" i="47"/>
  <c r="P170" i="47"/>
  <c r="O170" i="47"/>
  <c r="R169" i="47"/>
  <c r="Q169" i="47"/>
  <c r="P169" i="47"/>
  <c r="O169" i="47"/>
  <c r="R168" i="47"/>
  <c r="Q168" i="47"/>
  <c r="P168" i="47"/>
  <c r="O168" i="47"/>
  <c r="R167" i="47"/>
  <c r="Q167" i="47"/>
  <c r="P167" i="47"/>
  <c r="O167" i="47"/>
  <c r="R166" i="47"/>
  <c r="Q166" i="47"/>
  <c r="P166" i="47"/>
  <c r="O166" i="47"/>
  <c r="R165" i="47"/>
  <c r="Q165" i="47"/>
  <c r="P165" i="47"/>
  <c r="O165" i="47"/>
  <c r="R164" i="47"/>
  <c r="Q164" i="47"/>
  <c r="P164" i="47"/>
  <c r="O164" i="47"/>
  <c r="R163" i="47"/>
  <c r="Q163" i="47"/>
  <c r="P163" i="47"/>
  <c r="O163" i="47"/>
  <c r="R162" i="47"/>
  <c r="Q162" i="47"/>
  <c r="P162" i="47"/>
  <c r="O162" i="47"/>
  <c r="R161" i="47"/>
  <c r="Q161" i="47"/>
  <c r="P161" i="47"/>
  <c r="O161" i="47"/>
  <c r="R160" i="47"/>
  <c r="Q160" i="47"/>
  <c r="P160" i="47"/>
  <c r="O160" i="47"/>
  <c r="R159" i="47"/>
  <c r="Q159" i="47"/>
  <c r="P159" i="47"/>
  <c r="O159" i="47"/>
  <c r="R158" i="47"/>
  <c r="Q158" i="47"/>
  <c r="P158" i="47"/>
  <c r="O158" i="47"/>
  <c r="R157" i="47"/>
  <c r="Q157" i="47"/>
  <c r="P157" i="47"/>
  <c r="O157" i="47"/>
  <c r="R156" i="47"/>
  <c r="Q156" i="47"/>
  <c r="P156" i="47"/>
  <c r="O156" i="47"/>
  <c r="R155" i="47"/>
  <c r="Q155" i="47"/>
  <c r="P155" i="47"/>
  <c r="O155" i="47"/>
  <c r="R154" i="47"/>
  <c r="Q154" i="47"/>
  <c r="P154" i="47"/>
  <c r="O154" i="47"/>
  <c r="R153" i="47"/>
  <c r="Q153" i="47"/>
  <c r="P153" i="47"/>
  <c r="O153" i="47"/>
  <c r="R152" i="47"/>
  <c r="Q152" i="47"/>
  <c r="P152" i="47"/>
  <c r="O152" i="47"/>
  <c r="R151" i="47"/>
  <c r="Q151" i="47"/>
  <c r="P151" i="47"/>
  <c r="O151" i="47"/>
  <c r="R150" i="47"/>
  <c r="Q150" i="47"/>
  <c r="P150" i="47"/>
  <c r="O150" i="47"/>
  <c r="R149" i="47"/>
  <c r="Q149" i="47"/>
  <c r="P149" i="47"/>
  <c r="O149" i="47"/>
  <c r="R148" i="47"/>
  <c r="Q148" i="47"/>
  <c r="P148" i="47"/>
  <c r="O148" i="47"/>
  <c r="R147" i="47"/>
  <c r="Q147" i="47"/>
  <c r="P147" i="47"/>
  <c r="O147" i="47"/>
  <c r="R146" i="47"/>
  <c r="Q146" i="47"/>
  <c r="P146" i="47"/>
  <c r="O146" i="47"/>
  <c r="R145" i="47"/>
  <c r="Q145" i="47"/>
  <c r="P145" i="47"/>
  <c r="O145" i="47"/>
  <c r="R144" i="47"/>
  <c r="Q144" i="47"/>
  <c r="P144" i="47"/>
  <c r="O144" i="47"/>
  <c r="R143" i="47"/>
  <c r="Q143" i="47"/>
  <c r="P143" i="47"/>
  <c r="O143" i="47"/>
  <c r="R142" i="47"/>
  <c r="Q142" i="47"/>
  <c r="P142" i="47"/>
  <c r="O142" i="47"/>
  <c r="R141" i="47"/>
  <c r="Q141" i="47"/>
  <c r="P141" i="47"/>
  <c r="O141" i="47"/>
  <c r="R140" i="47"/>
  <c r="Q140" i="47"/>
  <c r="P140" i="47"/>
  <c r="O140" i="47"/>
  <c r="R139" i="47"/>
  <c r="Q139" i="47"/>
  <c r="P139" i="47"/>
  <c r="O139" i="47"/>
  <c r="R138" i="47"/>
  <c r="Q138" i="47"/>
  <c r="P138" i="47"/>
  <c r="O138" i="47"/>
  <c r="R137" i="47"/>
  <c r="Q137" i="47"/>
  <c r="P137" i="47"/>
  <c r="O137" i="47"/>
  <c r="R136" i="47"/>
  <c r="Q136" i="47"/>
  <c r="P136" i="47"/>
  <c r="O136" i="47"/>
  <c r="R135" i="47"/>
  <c r="Q135" i="47"/>
  <c r="P135" i="47"/>
  <c r="O135" i="47"/>
  <c r="R134" i="47"/>
  <c r="Q134" i="47"/>
  <c r="P134" i="47"/>
  <c r="O134" i="47"/>
  <c r="R133" i="47"/>
  <c r="Q133" i="47"/>
  <c r="P133" i="47"/>
  <c r="O133" i="47"/>
  <c r="R132" i="47"/>
  <c r="Q132" i="47"/>
  <c r="P132" i="47"/>
  <c r="O132" i="47"/>
  <c r="R131" i="47"/>
  <c r="Q131" i="47"/>
  <c r="P131" i="47"/>
  <c r="O131" i="47"/>
  <c r="R130" i="47"/>
  <c r="Q130" i="47"/>
  <c r="P130" i="47"/>
  <c r="O130" i="47"/>
  <c r="R129" i="47"/>
  <c r="Q129" i="47"/>
  <c r="P129" i="47"/>
  <c r="O129" i="47"/>
  <c r="R128" i="47"/>
  <c r="Q128" i="47"/>
  <c r="P128" i="47"/>
  <c r="O128" i="47"/>
  <c r="R127" i="47"/>
  <c r="Q127" i="47"/>
  <c r="P127" i="47"/>
  <c r="O127" i="47"/>
  <c r="R126" i="47"/>
  <c r="Q126" i="47"/>
  <c r="P126" i="47"/>
  <c r="O126" i="47"/>
  <c r="R125" i="47"/>
  <c r="Q125" i="47"/>
  <c r="P125" i="47"/>
  <c r="O125" i="47"/>
  <c r="R124" i="47"/>
  <c r="Q124" i="47"/>
  <c r="P124" i="47"/>
  <c r="O124" i="47"/>
  <c r="R123" i="47"/>
  <c r="Q123" i="47"/>
  <c r="P123" i="47"/>
  <c r="O123" i="47"/>
  <c r="R122" i="47"/>
  <c r="Q122" i="47"/>
  <c r="P122" i="47"/>
  <c r="O122" i="47"/>
  <c r="R121" i="47"/>
  <c r="Q121" i="47"/>
  <c r="P121" i="47"/>
  <c r="O121" i="47"/>
  <c r="R120" i="47"/>
  <c r="Q120" i="47"/>
  <c r="P120" i="47"/>
  <c r="O120" i="47"/>
  <c r="R119" i="47"/>
  <c r="Q119" i="47"/>
  <c r="P119" i="47"/>
  <c r="O119" i="47"/>
  <c r="R118" i="47"/>
  <c r="Q118" i="47"/>
  <c r="P118" i="47"/>
  <c r="O118" i="47"/>
  <c r="R117" i="47"/>
  <c r="Q117" i="47"/>
  <c r="P117" i="47"/>
  <c r="O117" i="47"/>
  <c r="R116" i="47"/>
  <c r="Q116" i="47"/>
  <c r="P116" i="47"/>
  <c r="O116" i="47"/>
  <c r="R115" i="47"/>
  <c r="Q115" i="47"/>
  <c r="P115" i="47"/>
  <c r="O115" i="47"/>
  <c r="R114" i="47"/>
  <c r="Q114" i="47"/>
  <c r="P114" i="47"/>
  <c r="O114" i="47"/>
  <c r="R113" i="47"/>
  <c r="Q113" i="47"/>
  <c r="P113" i="47"/>
  <c r="O113" i="47"/>
  <c r="R112" i="47"/>
  <c r="Q112" i="47"/>
  <c r="P112" i="47"/>
  <c r="O112" i="47"/>
  <c r="R111" i="47"/>
  <c r="Q111" i="47"/>
  <c r="P111" i="47"/>
  <c r="O111" i="47"/>
  <c r="R110" i="47"/>
  <c r="Q110" i="47"/>
  <c r="P110" i="47"/>
  <c r="O110" i="47"/>
  <c r="R109" i="47"/>
  <c r="Q109" i="47"/>
  <c r="P109" i="47"/>
  <c r="O109" i="47"/>
  <c r="R108" i="47"/>
  <c r="Q108" i="47"/>
  <c r="P108" i="47"/>
  <c r="O108" i="47"/>
  <c r="R107" i="47"/>
  <c r="Q107" i="47"/>
  <c r="P107" i="47"/>
  <c r="O107" i="47"/>
  <c r="R106" i="47"/>
  <c r="Q106" i="47"/>
  <c r="P106" i="47"/>
  <c r="O106" i="47"/>
  <c r="R105" i="47"/>
  <c r="Q105" i="47"/>
  <c r="P105" i="47"/>
  <c r="O105" i="47"/>
  <c r="R104" i="47"/>
  <c r="Q104" i="47"/>
  <c r="P104" i="47"/>
  <c r="O104" i="47"/>
  <c r="R103" i="47"/>
  <c r="Q103" i="47"/>
  <c r="P103" i="47"/>
  <c r="O103" i="47"/>
  <c r="R102" i="47"/>
  <c r="Q102" i="47"/>
  <c r="P102" i="47"/>
  <c r="O102" i="47"/>
  <c r="R101" i="47"/>
  <c r="Q101" i="47"/>
  <c r="P101" i="47"/>
  <c r="O101" i="47"/>
  <c r="R100" i="47"/>
  <c r="Q100" i="47"/>
  <c r="P100" i="47"/>
  <c r="O100" i="47"/>
  <c r="R99" i="47"/>
  <c r="Q99" i="47"/>
  <c r="P99" i="47"/>
  <c r="O99" i="47"/>
  <c r="R98" i="47"/>
  <c r="Q98" i="47"/>
  <c r="P98" i="47"/>
  <c r="O98" i="47"/>
  <c r="R97" i="47"/>
  <c r="Q97" i="47"/>
  <c r="P97" i="47"/>
  <c r="O97" i="47"/>
  <c r="R96" i="47"/>
  <c r="Q96" i="47"/>
  <c r="P96" i="47"/>
  <c r="O96" i="47"/>
  <c r="R95" i="47"/>
  <c r="Q95" i="47"/>
  <c r="P95" i="47"/>
  <c r="O95" i="47"/>
  <c r="R94" i="47"/>
  <c r="Q94" i="47"/>
  <c r="P94" i="47"/>
  <c r="O94" i="47"/>
  <c r="R93" i="47"/>
  <c r="Q93" i="47"/>
  <c r="P93" i="47"/>
  <c r="O93" i="47"/>
  <c r="R92" i="47"/>
  <c r="Q92" i="47"/>
  <c r="P92" i="47"/>
  <c r="O92" i="47"/>
  <c r="R91" i="47"/>
  <c r="Q91" i="47"/>
  <c r="P91" i="47"/>
  <c r="O91" i="47"/>
  <c r="R90" i="47"/>
  <c r="Q90" i="47"/>
  <c r="P90" i="47"/>
  <c r="O90" i="47"/>
  <c r="R89" i="47"/>
  <c r="Q89" i="47"/>
  <c r="P89" i="47"/>
  <c r="O89" i="47"/>
  <c r="R88" i="47"/>
  <c r="Q88" i="47"/>
  <c r="P88" i="47"/>
  <c r="O88" i="47"/>
  <c r="R87" i="47"/>
  <c r="Q87" i="47"/>
  <c r="P87" i="47"/>
  <c r="O87" i="47"/>
  <c r="R86" i="47"/>
  <c r="Q86" i="47"/>
  <c r="P86" i="47"/>
  <c r="O86" i="47"/>
  <c r="R85" i="47"/>
  <c r="Q85" i="47"/>
  <c r="P85" i="47"/>
  <c r="O85" i="47"/>
  <c r="R84" i="47"/>
  <c r="Q84" i="47"/>
  <c r="P84" i="47"/>
  <c r="O84" i="47"/>
  <c r="R83" i="47"/>
  <c r="Q83" i="47"/>
  <c r="P83" i="47"/>
  <c r="O83" i="47"/>
  <c r="R82" i="47"/>
  <c r="Q82" i="47"/>
  <c r="P82" i="47"/>
  <c r="O82" i="47"/>
  <c r="R81" i="47"/>
  <c r="Q81" i="47"/>
  <c r="P81" i="47"/>
  <c r="O81" i="47"/>
  <c r="R80" i="47"/>
  <c r="Q80" i="47"/>
  <c r="P80" i="47"/>
  <c r="O80" i="47"/>
  <c r="R79" i="47"/>
  <c r="Q79" i="47"/>
  <c r="P79" i="47"/>
  <c r="O79" i="47"/>
  <c r="R78" i="47"/>
  <c r="Q78" i="47"/>
  <c r="P78" i="47"/>
  <c r="O78" i="47"/>
  <c r="R77" i="47"/>
  <c r="Q77" i="47"/>
  <c r="P77" i="47"/>
  <c r="O77" i="47"/>
  <c r="R76" i="47"/>
  <c r="Q76" i="47"/>
  <c r="P76" i="47"/>
  <c r="O76" i="47"/>
  <c r="R75" i="47"/>
  <c r="Q75" i="47"/>
  <c r="P75" i="47"/>
  <c r="O75" i="47"/>
  <c r="R74" i="47"/>
  <c r="Q74" i="47"/>
  <c r="P74" i="47"/>
  <c r="O74" i="47"/>
  <c r="R73" i="47"/>
  <c r="Q73" i="47"/>
  <c r="P73" i="47"/>
  <c r="O73" i="47"/>
  <c r="R72" i="47"/>
  <c r="Q72" i="47"/>
  <c r="P72" i="47"/>
  <c r="O72" i="47"/>
  <c r="R71" i="47"/>
  <c r="Q71" i="47"/>
  <c r="P71" i="47"/>
  <c r="O71" i="47"/>
  <c r="R70" i="47"/>
  <c r="Q70" i="47"/>
  <c r="P70" i="47"/>
  <c r="O70" i="47"/>
  <c r="R69" i="47"/>
  <c r="Q69" i="47"/>
  <c r="P69" i="47"/>
  <c r="O69" i="47"/>
  <c r="R68" i="47"/>
  <c r="Q68" i="47"/>
  <c r="P68" i="47"/>
  <c r="O68" i="47"/>
  <c r="R67" i="47"/>
  <c r="Q67" i="47"/>
  <c r="P67" i="47"/>
  <c r="O67" i="47"/>
  <c r="R66" i="47"/>
  <c r="Q66" i="47"/>
  <c r="P66" i="47"/>
  <c r="O66" i="47"/>
  <c r="R65" i="47"/>
  <c r="Q65" i="47"/>
  <c r="P65" i="47"/>
  <c r="O65" i="47"/>
  <c r="R64" i="47"/>
  <c r="Q64" i="47"/>
  <c r="P64" i="47"/>
  <c r="O64" i="47"/>
  <c r="R63" i="47"/>
  <c r="Q63" i="47"/>
  <c r="P63" i="47"/>
  <c r="O63" i="47"/>
  <c r="R62" i="47"/>
  <c r="Q62" i="47"/>
  <c r="P62" i="47"/>
  <c r="O62" i="47"/>
  <c r="R61" i="47"/>
  <c r="Q61" i="47"/>
  <c r="P61" i="47"/>
  <c r="O61" i="47"/>
  <c r="R60" i="47"/>
  <c r="Q60" i="47"/>
  <c r="P60" i="47"/>
  <c r="O60" i="47"/>
  <c r="R59" i="47"/>
  <c r="Q59" i="47"/>
  <c r="P59" i="47"/>
  <c r="O59" i="47"/>
  <c r="R58" i="47"/>
  <c r="Q58" i="47"/>
  <c r="P58" i="47"/>
  <c r="O58" i="47"/>
  <c r="R57" i="47"/>
  <c r="Q57" i="47"/>
  <c r="P57" i="47"/>
  <c r="O57" i="47"/>
  <c r="R56" i="47"/>
  <c r="Q56" i="47"/>
  <c r="P56" i="47"/>
  <c r="O56" i="47"/>
  <c r="R55" i="47"/>
  <c r="Q55" i="47"/>
  <c r="P55" i="47"/>
  <c r="O55" i="47"/>
  <c r="R54" i="47"/>
  <c r="Q54" i="47"/>
  <c r="P54" i="47"/>
  <c r="O54" i="47"/>
  <c r="R53" i="47"/>
  <c r="Q53" i="47"/>
  <c r="P53" i="47"/>
  <c r="O53" i="47"/>
  <c r="R52" i="47"/>
  <c r="Q52" i="47"/>
  <c r="P52" i="47"/>
  <c r="O52" i="47"/>
  <c r="R51" i="47"/>
  <c r="Q51" i="47"/>
  <c r="P51" i="47"/>
  <c r="O51" i="47"/>
  <c r="R50" i="47"/>
  <c r="Q50" i="47"/>
  <c r="P50" i="47"/>
  <c r="O50" i="47"/>
  <c r="R49" i="47"/>
  <c r="Q49" i="47"/>
  <c r="P49" i="47"/>
  <c r="O49" i="47"/>
  <c r="R48" i="47"/>
  <c r="Q48" i="47"/>
  <c r="P48" i="47"/>
  <c r="O48" i="47"/>
  <c r="R47" i="47"/>
  <c r="Q47" i="47"/>
  <c r="P47" i="47"/>
  <c r="O47" i="47"/>
  <c r="R46" i="47"/>
  <c r="Q46" i="47"/>
  <c r="P46" i="47"/>
  <c r="O46" i="47"/>
  <c r="R45" i="47"/>
  <c r="Q45" i="47"/>
  <c r="P45" i="47"/>
  <c r="O45" i="47"/>
  <c r="R44" i="47"/>
  <c r="Q44" i="47"/>
  <c r="P44" i="47"/>
  <c r="O44" i="47"/>
  <c r="R43" i="47"/>
  <c r="Q43" i="47"/>
  <c r="P43" i="47"/>
  <c r="O43" i="47"/>
  <c r="R42" i="47"/>
  <c r="Q42" i="47"/>
  <c r="P42" i="47"/>
  <c r="O42" i="47"/>
  <c r="R41" i="47"/>
  <c r="Q41" i="47"/>
  <c r="P41" i="47"/>
  <c r="O41" i="47"/>
  <c r="R40" i="47"/>
  <c r="Q40" i="47"/>
  <c r="P40" i="47"/>
  <c r="O40" i="47"/>
  <c r="R39" i="47"/>
  <c r="Q39" i="47"/>
  <c r="P39" i="47"/>
  <c r="O39" i="47"/>
  <c r="R38" i="47"/>
  <c r="Q38" i="47"/>
  <c r="P38" i="47"/>
  <c r="O38" i="47"/>
  <c r="R37" i="47"/>
  <c r="Q37" i="47"/>
  <c r="P37" i="47"/>
  <c r="O37" i="47"/>
  <c r="R36" i="47"/>
  <c r="Q36" i="47"/>
  <c r="P36" i="47"/>
  <c r="O36" i="47"/>
  <c r="R35" i="47"/>
  <c r="Q35" i="47"/>
  <c r="P35" i="47"/>
  <c r="O35" i="47"/>
  <c r="R34" i="47"/>
  <c r="Q34" i="47"/>
  <c r="P34" i="47"/>
  <c r="O34" i="47"/>
  <c r="R33" i="47"/>
  <c r="Q33" i="47"/>
  <c r="P33" i="47"/>
  <c r="O33" i="47"/>
  <c r="R32" i="47"/>
  <c r="Q32" i="47"/>
  <c r="P32" i="47"/>
  <c r="O32" i="47"/>
  <c r="R31" i="47"/>
  <c r="Q31" i="47"/>
  <c r="P31" i="47"/>
  <c r="O31" i="47"/>
  <c r="R30" i="47"/>
  <c r="Q30" i="47"/>
  <c r="P30" i="47"/>
  <c r="O30" i="47"/>
  <c r="R29" i="47"/>
  <c r="Q29" i="47"/>
  <c r="P29" i="47"/>
  <c r="O29" i="47"/>
  <c r="R28" i="47"/>
  <c r="Q28" i="47"/>
  <c r="P28" i="47"/>
  <c r="O28" i="47"/>
  <c r="R27" i="47"/>
  <c r="Q27" i="47"/>
  <c r="P27" i="47"/>
  <c r="O27" i="47"/>
  <c r="R26" i="47"/>
  <c r="Q26" i="47"/>
  <c r="P26" i="47"/>
  <c r="O26" i="47"/>
  <c r="R25" i="47"/>
  <c r="Q25" i="47"/>
  <c r="P25" i="47"/>
  <c r="O25" i="47"/>
  <c r="R24" i="47"/>
  <c r="Q24" i="47"/>
  <c r="P24" i="47"/>
  <c r="O24" i="47"/>
  <c r="R23" i="47"/>
  <c r="Q23" i="47"/>
  <c r="P23" i="47"/>
  <c r="O23" i="47"/>
  <c r="R22" i="47"/>
  <c r="Q22" i="47"/>
  <c r="P22" i="47"/>
  <c r="O22" i="47"/>
  <c r="AG21" i="47" a="1"/>
  <c r="AG21" i="47" s="1"/>
  <c r="AF21" i="47" a="1"/>
  <c r="AF21" i="47" s="1"/>
  <c r="AE21" i="47" a="1"/>
  <c r="AE21" i="47" s="1"/>
  <c r="AD21" i="47" a="1"/>
  <c r="AD21" i="47" s="1"/>
  <c r="AC21" i="47" a="1"/>
  <c r="AC21" i="47" s="1"/>
  <c r="AB21" i="47" a="1"/>
  <c r="AB21" i="47" s="1"/>
  <c r="AA21" i="47" a="1"/>
  <c r="AA21" i="47" s="1"/>
  <c r="Z21" i="47" a="1"/>
  <c r="Z21" i="47" s="1"/>
  <c r="R21" i="47"/>
  <c r="Q21" i="47"/>
  <c r="P21" i="47"/>
  <c r="O21" i="47"/>
  <c r="AG20" i="47" a="1"/>
  <c r="AG20" i="47" s="1"/>
  <c r="AF20" i="47" a="1"/>
  <c r="AF20" i="47" s="1"/>
  <c r="AE20" i="47" a="1"/>
  <c r="AE20" i="47" s="1"/>
  <c r="AD20" i="47" a="1"/>
  <c r="AD20" i="47" s="1"/>
  <c r="AC20" i="47" a="1"/>
  <c r="AC20" i="47" s="1"/>
  <c r="AB20" i="47" a="1"/>
  <c r="AB20" i="47" s="1"/>
  <c r="AA20" i="47" a="1"/>
  <c r="AA20" i="47" s="1"/>
  <c r="Z20" i="47" a="1"/>
  <c r="Z20" i="47" s="1"/>
  <c r="R20" i="47"/>
  <c r="Q20" i="47"/>
  <c r="P20" i="47"/>
  <c r="O20" i="47"/>
  <c r="AG19" i="47" a="1"/>
  <c r="AG19" i="47" s="1"/>
  <c r="AF19" i="47" a="1"/>
  <c r="AF19" i="47" s="1"/>
  <c r="AE19" i="47" a="1"/>
  <c r="AE19" i="47" s="1"/>
  <c r="AD19" i="47" a="1"/>
  <c r="AD19" i="47" s="1"/>
  <c r="AC19" i="47" a="1"/>
  <c r="AC19" i="47" s="1"/>
  <c r="AB19" i="47" a="1"/>
  <c r="AB19" i="47" s="1"/>
  <c r="AA19" i="47" a="1"/>
  <c r="AA19" i="47" s="1"/>
  <c r="Z19" i="47" a="1"/>
  <c r="Z19" i="47" s="1"/>
  <c r="R19" i="47"/>
  <c r="Q19" i="47"/>
  <c r="P19" i="47"/>
  <c r="O19" i="47"/>
  <c r="AG18" i="47" a="1"/>
  <c r="AG18" i="47" s="1"/>
  <c r="AF18" i="47" a="1"/>
  <c r="AF18" i="47" s="1"/>
  <c r="AE18" i="47" a="1"/>
  <c r="AE18" i="47" s="1"/>
  <c r="AD18" i="47" a="1"/>
  <c r="AD18" i="47" s="1"/>
  <c r="AC18" i="47" a="1"/>
  <c r="AC18" i="47" s="1"/>
  <c r="AK18" i="47" s="1"/>
  <c r="AB18" i="47" a="1"/>
  <c r="AB18" i="47" s="1"/>
  <c r="AJ18" i="47" s="1"/>
  <c r="AA18" i="47" a="1"/>
  <c r="AA18" i="47" s="1"/>
  <c r="Z18" i="47" a="1"/>
  <c r="Z18" i="47" s="1"/>
  <c r="R18" i="47"/>
  <c r="Q18" i="47"/>
  <c r="P18" i="47"/>
  <c r="O18" i="47"/>
  <c r="AG17" i="47" a="1"/>
  <c r="AG17" i="47" s="1"/>
  <c r="AF17" i="47" a="1"/>
  <c r="AF17" i="47" s="1"/>
  <c r="AE17" i="47" a="1"/>
  <c r="AE17" i="47" s="1"/>
  <c r="AD17" i="47" a="1"/>
  <c r="AD17" i="47" s="1"/>
  <c r="AC17" i="47" a="1"/>
  <c r="AC17" i="47" s="1"/>
  <c r="AB17" i="47" a="1"/>
  <c r="AB17" i="47" s="1"/>
  <c r="AA17" i="47" a="1"/>
  <c r="AA17" i="47" s="1"/>
  <c r="Z17" i="47" a="1"/>
  <c r="Z17" i="47" s="1"/>
  <c r="R17" i="47"/>
  <c r="Q17" i="47"/>
  <c r="P17" i="47"/>
  <c r="O17" i="47"/>
  <c r="AU16" i="47" a="1"/>
  <c r="AU16" i="47" s="1"/>
  <c r="AT16" i="47" a="1"/>
  <c r="AT16" i="47" s="1"/>
  <c r="AS16" i="47" a="1"/>
  <c r="AS16" i="47" s="1"/>
  <c r="AR16" i="47" a="1"/>
  <c r="AR16" i="47" s="1"/>
  <c r="AQ16" i="47" a="1"/>
  <c r="AQ16" i="47" s="1"/>
  <c r="AP16" i="47" a="1"/>
  <c r="AP16" i="47" s="1"/>
  <c r="AO16" i="47" a="1"/>
  <c r="AO16" i="47" s="1"/>
  <c r="AN16" i="47" a="1"/>
  <c r="AN16" i="47" s="1"/>
  <c r="AG16" i="47" a="1"/>
  <c r="AG16" i="47" s="1"/>
  <c r="AF16" i="47" a="1"/>
  <c r="AF16" i="47" s="1"/>
  <c r="AE16" i="47" a="1"/>
  <c r="AE16" i="47" s="1"/>
  <c r="AD16" i="47" a="1"/>
  <c r="AD16" i="47" s="1"/>
  <c r="AC16" i="47" a="1"/>
  <c r="AC16" i="47" s="1"/>
  <c r="AB16" i="47" a="1"/>
  <c r="AB16" i="47" s="1"/>
  <c r="AA16" i="47" a="1"/>
  <c r="AA16" i="47" s="1"/>
  <c r="Z16" i="47" a="1"/>
  <c r="Z16" i="47" s="1"/>
  <c r="R16" i="47"/>
  <c r="Q16" i="47"/>
  <c r="P16" i="47"/>
  <c r="O16" i="47"/>
  <c r="AU15" i="47" a="1"/>
  <c r="AU15" i="47" s="1"/>
  <c r="AT15" i="47" a="1"/>
  <c r="AT15" i="47" s="1"/>
  <c r="AS15" i="47" a="1"/>
  <c r="AS15" i="47" s="1"/>
  <c r="AR15" i="47" a="1"/>
  <c r="AR15" i="47" s="1"/>
  <c r="AQ15" i="47" a="1"/>
  <c r="AQ15" i="47" s="1"/>
  <c r="AP15" i="47" a="1"/>
  <c r="AP15" i="47" s="1"/>
  <c r="AO15" i="47" a="1"/>
  <c r="AO15" i="47" s="1"/>
  <c r="AN15" i="47" a="1"/>
  <c r="AN15" i="47" s="1"/>
  <c r="AG15" i="47" a="1"/>
  <c r="AG15" i="47" s="1"/>
  <c r="AF15" i="47" a="1"/>
  <c r="AF15" i="47" s="1"/>
  <c r="AE15" i="47" a="1"/>
  <c r="AE15" i="47" s="1"/>
  <c r="AD15" i="47" a="1"/>
  <c r="AD15" i="47" s="1"/>
  <c r="AC15" i="47" a="1"/>
  <c r="AC15" i="47" s="1"/>
  <c r="AB15" i="47" a="1"/>
  <c r="AB15" i="47" s="1"/>
  <c r="AA15" i="47" a="1"/>
  <c r="AA15" i="47" s="1"/>
  <c r="Z15" i="47" a="1"/>
  <c r="Z15" i="47" s="1"/>
  <c r="R15" i="47"/>
  <c r="Q15" i="47"/>
  <c r="P15" i="47"/>
  <c r="O15" i="47"/>
  <c r="AU14" i="47" a="1"/>
  <c r="AU14" i="47" s="1"/>
  <c r="AT14" i="47" a="1"/>
  <c r="AT14" i="47" s="1"/>
  <c r="AS14" i="47" a="1"/>
  <c r="AS14" i="47" s="1"/>
  <c r="AR14" i="47" a="1"/>
  <c r="AR14" i="47" s="1"/>
  <c r="AQ14" i="47" a="1"/>
  <c r="AQ14" i="47" s="1"/>
  <c r="AP14" i="47" a="1"/>
  <c r="AP14" i="47" s="1"/>
  <c r="AO14" i="47" a="1"/>
  <c r="AO14" i="47" s="1"/>
  <c r="AN14" i="47" a="1"/>
  <c r="AN14" i="47" s="1"/>
  <c r="AG14" i="47" a="1"/>
  <c r="AG14" i="47" s="1"/>
  <c r="AF14" i="47" a="1"/>
  <c r="AF14" i="47" s="1"/>
  <c r="AE14" i="47" a="1"/>
  <c r="AE14" i="47" s="1"/>
  <c r="AD14" i="47" a="1"/>
  <c r="AD14" i="47" s="1"/>
  <c r="AC14" i="47" a="1"/>
  <c r="AC14" i="47" s="1"/>
  <c r="AB14" i="47" a="1"/>
  <c r="AB14" i="47" s="1"/>
  <c r="AA14" i="47" a="1"/>
  <c r="AA14" i="47" s="1"/>
  <c r="AI14" i="47" s="1"/>
  <c r="Z14" i="47" a="1"/>
  <c r="Z14" i="47" s="1"/>
  <c r="R14" i="47"/>
  <c r="Q14" i="47"/>
  <c r="P14" i="47"/>
  <c r="O14" i="47"/>
  <c r="AU13" i="47" a="1"/>
  <c r="AU13" i="47" s="1"/>
  <c r="AT13" i="47" a="1"/>
  <c r="AT13" i="47" s="1"/>
  <c r="AS13" i="47" a="1"/>
  <c r="AS13" i="47" s="1"/>
  <c r="AR13" i="47" a="1"/>
  <c r="AR13" i="47" s="1"/>
  <c r="AQ13" i="47" a="1"/>
  <c r="AQ13" i="47" s="1"/>
  <c r="AP13" i="47" a="1"/>
  <c r="AP13" i="47" s="1"/>
  <c r="AO13" i="47" a="1"/>
  <c r="AO13" i="47" s="1"/>
  <c r="AN13" i="47" a="1"/>
  <c r="AN13" i="47" s="1"/>
  <c r="AG13" i="47" a="1"/>
  <c r="AG13" i="47" s="1"/>
  <c r="AF13" i="47" a="1"/>
  <c r="AF13" i="47" s="1"/>
  <c r="AE13" i="47" a="1"/>
  <c r="AE13" i="47" s="1"/>
  <c r="AD13" i="47" a="1"/>
  <c r="AD13" i="47" s="1"/>
  <c r="AC13" i="47" a="1"/>
  <c r="AC13" i="47" s="1"/>
  <c r="AB13" i="47" a="1"/>
  <c r="AB13" i="47" s="1"/>
  <c r="AA13" i="47" a="1"/>
  <c r="AA13" i="47" s="1"/>
  <c r="Z13" i="47" a="1"/>
  <c r="Z13" i="47" s="1"/>
  <c r="R13" i="47"/>
  <c r="Q13" i="47"/>
  <c r="P13" i="47"/>
  <c r="O13" i="47"/>
  <c r="AU12" i="47" a="1"/>
  <c r="AU12" i="47" s="1"/>
  <c r="AT12" i="47" a="1"/>
  <c r="AT12" i="47" s="1"/>
  <c r="AS12" i="47" a="1"/>
  <c r="AS12" i="47" s="1"/>
  <c r="AR12" i="47" a="1"/>
  <c r="AR12" i="47" s="1"/>
  <c r="AQ12" i="47" a="1"/>
  <c r="AQ12" i="47" s="1"/>
  <c r="AP12" i="47" a="1"/>
  <c r="AP12" i="47" s="1"/>
  <c r="AO12" i="47" a="1"/>
  <c r="AO12" i="47" s="1"/>
  <c r="AW12" i="47" s="1"/>
  <c r="AN12" i="47" a="1"/>
  <c r="AN12" i="47" s="1"/>
  <c r="AG12" i="47" a="1"/>
  <c r="AG12" i="47" s="1"/>
  <c r="AF12" i="47" a="1"/>
  <c r="AF12" i="47" s="1"/>
  <c r="AE12" i="47" a="1"/>
  <c r="AE12" i="47" s="1"/>
  <c r="AD12" i="47" a="1"/>
  <c r="AD12" i="47" s="1"/>
  <c r="AC12" i="47" a="1"/>
  <c r="AC12" i="47" s="1"/>
  <c r="AB12" i="47" a="1"/>
  <c r="AB12" i="47" s="1"/>
  <c r="AA12" i="47" a="1"/>
  <c r="AA12" i="47" s="1"/>
  <c r="Z12" i="47" a="1"/>
  <c r="Z12" i="47" s="1"/>
  <c r="R12" i="47"/>
  <c r="Q12" i="47"/>
  <c r="P12" i="47"/>
  <c r="O12" i="47"/>
  <c r="AU11" i="47" a="1"/>
  <c r="AU11" i="47" s="1"/>
  <c r="AT11" i="47" a="1"/>
  <c r="AT11" i="47" s="1"/>
  <c r="AS11" i="47" a="1"/>
  <c r="AS11" i="47" s="1"/>
  <c r="AR11" i="47" a="1"/>
  <c r="AR11" i="47" s="1"/>
  <c r="AQ11" i="47" a="1"/>
  <c r="AQ11" i="47" s="1"/>
  <c r="AP11" i="47" a="1"/>
  <c r="AP11" i="47" s="1"/>
  <c r="AO11" i="47" a="1"/>
  <c r="AO11" i="47" s="1"/>
  <c r="AN11" i="47" a="1"/>
  <c r="AN11" i="47" s="1"/>
  <c r="AG11" i="47" a="1"/>
  <c r="AG11" i="47" s="1"/>
  <c r="AF11" i="47" a="1"/>
  <c r="AF11" i="47" s="1"/>
  <c r="AE11" i="47" a="1"/>
  <c r="AE11" i="47" s="1"/>
  <c r="AD11" i="47" a="1"/>
  <c r="AD11" i="47" s="1"/>
  <c r="AC11" i="47" a="1"/>
  <c r="AC11" i="47" s="1"/>
  <c r="AB11" i="47" a="1"/>
  <c r="AB11" i="47" s="1"/>
  <c r="AA11" i="47" a="1"/>
  <c r="AA11" i="47" s="1"/>
  <c r="Z11" i="47" a="1"/>
  <c r="Z11" i="47" s="1"/>
  <c r="R11" i="47"/>
  <c r="Q11" i="47"/>
  <c r="P11" i="47"/>
  <c r="O11" i="47"/>
  <c r="AU10" i="47" a="1"/>
  <c r="AU10" i="47" s="1"/>
  <c r="AT10" i="47" a="1"/>
  <c r="AT10" i="47" s="1"/>
  <c r="AS10" i="47" a="1"/>
  <c r="AS10" i="47" s="1"/>
  <c r="AR10" i="47" a="1"/>
  <c r="AR10" i="47" s="1"/>
  <c r="AQ10" i="47" a="1"/>
  <c r="AQ10" i="47" s="1"/>
  <c r="AP10" i="47" a="1"/>
  <c r="AP10" i="47" s="1"/>
  <c r="AO10" i="47" a="1"/>
  <c r="AO10" i="47" s="1"/>
  <c r="AN10" i="47" a="1"/>
  <c r="AN10" i="47" s="1"/>
  <c r="AG10" i="47" a="1"/>
  <c r="AG10" i="47" s="1"/>
  <c r="AF10" i="47" a="1"/>
  <c r="AF10" i="47" s="1"/>
  <c r="AE10" i="47" a="1"/>
  <c r="AE10" i="47" s="1"/>
  <c r="AD10" i="47" a="1"/>
  <c r="AD10" i="47" s="1"/>
  <c r="AC10" i="47" a="1"/>
  <c r="AC10" i="47" s="1"/>
  <c r="AB10" i="47" a="1"/>
  <c r="AB10" i="47" s="1"/>
  <c r="AA10" i="47" a="1"/>
  <c r="AA10" i="47" s="1"/>
  <c r="Z10" i="47" a="1"/>
  <c r="Z10" i="47" s="1"/>
  <c r="R10" i="47"/>
  <c r="Q10" i="47"/>
  <c r="P10" i="47"/>
  <c r="O10" i="47"/>
  <c r="AU9" i="47" a="1"/>
  <c r="AU9" i="47" s="1"/>
  <c r="AT9" i="47" a="1"/>
  <c r="AT9" i="47" s="1"/>
  <c r="AS9" i="47" a="1"/>
  <c r="AS9" i="47" s="1"/>
  <c r="AR9" i="47" a="1"/>
  <c r="AR9" i="47" s="1"/>
  <c r="AQ9" i="47" a="1"/>
  <c r="AQ9" i="47" s="1"/>
  <c r="AP9" i="47" a="1"/>
  <c r="AP9" i="47" s="1"/>
  <c r="AO9" i="47" a="1"/>
  <c r="AO9" i="47" s="1"/>
  <c r="AN9" i="47" a="1"/>
  <c r="AN9" i="47" s="1"/>
  <c r="AG9" i="47" a="1"/>
  <c r="AG9" i="47" s="1"/>
  <c r="AF9" i="47" a="1"/>
  <c r="AF9" i="47" s="1"/>
  <c r="AE9" i="47" a="1"/>
  <c r="AE9" i="47" s="1"/>
  <c r="AD9" i="47" a="1"/>
  <c r="AD9" i="47" s="1"/>
  <c r="AC9" i="47" a="1"/>
  <c r="AC9" i="47" s="1"/>
  <c r="AB9" i="47" a="1"/>
  <c r="AB9" i="47" s="1"/>
  <c r="AA9" i="47" a="1"/>
  <c r="AA9" i="47" s="1"/>
  <c r="Z9" i="47" a="1"/>
  <c r="Z9" i="47" s="1"/>
  <c r="R9" i="47"/>
  <c r="Q9" i="47"/>
  <c r="P9" i="47"/>
  <c r="O9" i="47"/>
  <c r="AU8" i="47" a="1"/>
  <c r="AU8" i="47" s="1"/>
  <c r="AT8" i="47" a="1"/>
  <c r="AT8" i="47" s="1"/>
  <c r="AS8" i="47" a="1"/>
  <c r="AS8" i="47" s="1"/>
  <c r="AR8" i="47" a="1"/>
  <c r="AR8" i="47" s="1"/>
  <c r="AQ8" i="47" a="1"/>
  <c r="AQ8" i="47" s="1"/>
  <c r="AY8" i="47" s="1"/>
  <c r="AP8" i="47" a="1"/>
  <c r="AP8" i="47" s="1"/>
  <c r="AX8" i="47" s="1"/>
  <c r="AO8" i="47" a="1"/>
  <c r="AO8" i="47" s="1"/>
  <c r="AW8" i="47" s="1"/>
  <c r="AN8" i="47" a="1"/>
  <c r="AN8" i="47" s="1"/>
  <c r="AG8" i="47" a="1"/>
  <c r="AG8" i="47" s="1"/>
  <c r="AF8" i="47" a="1"/>
  <c r="AF8" i="47" s="1"/>
  <c r="AE8" i="47" a="1"/>
  <c r="AE8" i="47" s="1"/>
  <c r="AD8" i="47" a="1"/>
  <c r="AD8" i="47" s="1"/>
  <c r="AC8" i="47" a="1"/>
  <c r="AC8" i="47" s="1"/>
  <c r="AB8" i="47" a="1"/>
  <c r="AB8" i="47" s="1"/>
  <c r="AA8" i="47" a="1"/>
  <c r="AA8" i="47" s="1"/>
  <c r="Z8" i="47" a="1"/>
  <c r="Z8" i="47" s="1"/>
  <c r="R8" i="47"/>
  <c r="Q8" i="47"/>
  <c r="P8" i="47"/>
  <c r="O8" i="47"/>
  <c r="AU7" i="47" a="1"/>
  <c r="AU7" i="47" s="1"/>
  <c r="AT7" i="47" a="1"/>
  <c r="AT7" i="47" s="1"/>
  <c r="AS7" i="47" a="1"/>
  <c r="AS7" i="47" s="1"/>
  <c r="AR7" i="47" a="1"/>
  <c r="AR7" i="47" s="1"/>
  <c r="AQ7" i="47" a="1"/>
  <c r="AQ7" i="47" s="1"/>
  <c r="AP7" i="47" a="1"/>
  <c r="AP7" i="47" s="1"/>
  <c r="AO7" i="47" a="1"/>
  <c r="AO7" i="47" s="1"/>
  <c r="AN7" i="47" a="1"/>
  <c r="AN7" i="47" s="1"/>
  <c r="AG7" i="47" a="1"/>
  <c r="AG7" i="47" s="1"/>
  <c r="AF7" i="47" a="1"/>
  <c r="AF7" i="47" s="1"/>
  <c r="AE7" i="47" a="1"/>
  <c r="AE7" i="47" s="1"/>
  <c r="AD7" i="47" a="1"/>
  <c r="AD7" i="47" s="1"/>
  <c r="AC7" i="47" a="1"/>
  <c r="AC7" i="47" s="1"/>
  <c r="AB7" i="47" a="1"/>
  <c r="AB7" i="47" s="1"/>
  <c r="AA7" i="47" a="1"/>
  <c r="AA7" i="47" s="1"/>
  <c r="Z7" i="47" a="1"/>
  <c r="Z7" i="47" s="1"/>
  <c r="R7" i="47"/>
  <c r="Q7" i="47"/>
  <c r="P7" i="47"/>
  <c r="O7" i="47"/>
  <c r="AU6" i="47" a="1"/>
  <c r="AU6" i="47" s="1"/>
  <c r="AT6" i="47" a="1"/>
  <c r="AT6" i="47" s="1"/>
  <c r="AS6" i="47" a="1"/>
  <c r="AS6" i="47" s="1"/>
  <c r="AR6" i="47" a="1"/>
  <c r="AR6" i="47" s="1"/>
  <c r="AQ6" i="47" a="1"/>
  <c r="AQ6" i="47" s="1"/>
  <c r="AY6" i="47" s="1"/>
  <c r="AP6" i="47" a="1"/>
  <c r="AP6" i="47" s="1"/>
  <c r="AO6" i="47" a="1"/>
  <c r="AO6" i="47" s="1"/>
  <c r="AN6" i="47" a="1"/>
  <c r="AN6" i="47" s="1"/>
  <c r="AG6" i="47" a="1"/>
  <c r="AG6" i="47" s="1"/>
  <c r="AF6" i="47" a="1"/>
  <c r="AF6" i="47" s="1"/>
  <c r="AE6" i="47" a="1"/>
  <c r="AE6" i="47" s="1"/>
  <c r="AD6" i="47" a="1"/>
  <c r="AD6" i="47" s="1"/>
  <c r="AC6" i="47" a="1"/>
  <c r="AC6" i="47" s="1"/>
  <c r="AB6" i="47" a="1"/>
  <c r="AB6" i="47" s="1"/>
  <c r="AA6" i="47" a="1"/>
  <c r="AA6" i="47" s="1"/>
  <c r="Z6" i="47" a="1"/>
  <c r="Z6" i="47" s="1"/>
  <c r="AH6" i="47" s="1"/>
  <c r="R6" i="47"/>
  <c r="Q6" i="47"/>
  <c r="P6" i="47"/>
  <c r="O6" i="47"/>
  <c r="AU5" i="47" a="1"/>
  <c r="AU5" i="47" s="1"/>
  <c r="AT5" i="47" a="1"/>
  <c r="AT5" i="47" s="1"/>
  <c r="AS5" i="47" a="1"/>
  <c r="AS5" i="47" s="1"/>
  <c r="AR5" i="47" a="1"/>
  <c r="AR5" i="47" s="1"/>
  <c r="AQ5" i="47" a="1"/>
  <c r="AQ5" i="47" s="1"/>
  <c r="AP5" i="47" a="1"/>
  <c r="AP5" i="47" s="1"/>
  <c r="AO5" i="47" a="1"/>
  <c r="AO5" i="47" s="1"/>
  <c r="AN5" i="47" a="1"/>
  <c r="AN5" i="47" s="1"/>
  <c r="AG5" i="47" a="1"/>
  <c r="AG5" i="47" s="1"/>
  <c r="AF5" i="47" a="1"/>
  <c r="AF5" i="47" s="1"/>
  <c r="AE5" i="47" a="1"/>
  <c r="AE5" i="47" s="1"/>
  <c r="AD5" i="47" a="1"/>
  <c r="AD5" i="47" s="1"/>
  <c r="AC5" i="47" a="1"/>
  <c r="AC5" i="47" s="1"/>
  <c r="AB5" i="47" a="1"/>
  <c r="AB5" i="47" s="1"/>
  <c r="AA5" i="47" a="1"/>
  <c r="AA5" i="47" s="1"/>
  <c r="Z5" i="47" a="1"/>
  <c r="Z5" i="47" s="1"/>
  <c r="R5" i="47"/>
  <c r="Q5" i="47"/>
  <c r="P5" i="47"/>
  <c r="O5" i="47"/>
  <c r="AU4" i="47" a="1"/>
  <c r="AU4" i="47" s="1"/>
  <c r="AT4" i="47" a="1"/>
  <c r="AT4" i="47" s="1"/>
  <c r="AS4" i="47" a="1"/>
  <c r="AS4" i="47" s="1"/>
  <c r="AR4" i="47" a="1"/>
  <c r="AR4" i="47" s="1"/>
  <c r="AQ4" i="47" a="1"/>
  <c r="AQ4" i="47" s="1"/>
  <c r="AP4" i="47" a="1"/>
  <c r="AP4" i="47" s="1"/>
  <c r="AO4" i="47" a="1"/>
  <c r="AO4" i="47" s="1"/>
  <c r="AN4" i="47" a="1"/>
  <c r="AN4" i="47" s="1"/>
  <c r="AG4" i="47" a="1"/>
  <c r="AG4" i="47" s="1"/>
  <c r="AF4" i="47" a="1"/>
  <c r="AF4" i="47" s="1"/>
  <c r="AE4" i="47" a="1"/>
  <c r="AE4" i="47" s="1"/>
  <c r="AD4" i="47" a="1"/>
  <c r="AD4" i="47" s="1"/>
  <c r="AC4" i="47" a="1"/>
  <c r="AC4" i="47" s="1"/>
  <c r="AB4" i="47" a="1"/>
  <c r="AB4" i="47" s="1"/>
  <c r="AA4" i="47" a="1"/>
  <c r="AA4" i="47" s="1"/>
  <c r="Z4" i="47" a="1"/>
  <c r="Z4" i="47" s="1"/>
  <c r="W4" i="47"/>
  <c r="W5" i="47" s="1"/>
  <c r="W6" i="47" s="1"/>
  <c r="R4" i="47"/>
  <c r="Q4" i="47"/>
  <c r="P4" i="47"/>
  <c r="O4" i="47"/>
  <c r="AU3" i="47" a="1"/>
  <c r="AU3" i="47" s="1"/>
  <c r="AT3" i="47" a="1"/>
  <c r="AT3" i="47" s="1"/>
  <c r="AS3" i="47" a="1"/>
  <c r="AS3" i="47" s="1"/>
  <c r="AR3" i="47" a="1"/>
  <c r="AR3" i="47" s="1"/>
  <c r="AQ3" i="47" a="1"/>
  <c r="AQ3" i="47" s="1"/>
  <c r="AY3" i="47" s="1"/>
  <c r="AP3" i="47" a="1"/>
  <c r="AP3" i="47" s="1"/>
  <c r="AX3" i="47" s="1"/>
  <c r="AO3" i="47" a="1"/>
  <c r="AO3" i="47" s="1"/>
  <c r="AW3" i="47" s="1"/>
  <c r="AN3" i="47" a="1"/>
  <c r="AN3" i="47" s="1"/>
  <c r="AV3" i="47" s="1"/>
  <c r="AG3" i="47" a="1"/>
  <c r="AG3" i="47" s="1"/>
  <c r="AF3" i="47" a="1"/>
  <c r="AF3" i="47" s="1"/>
  <c r="AE3" i="47" a="1"/>
  <c r="AE3" i="47" s="1"/>
  <c r="AD3" i="47" a="1"/>
  <c r="AD3" i="47" s="1"/>
  <c r="AC3" i="47" a="1"/>
  <c r="AC3" i="47" s="1"/>
  <c r="AB3" i="47" a="1"/>
  <c r="AB3" i="47" s="1"/>
  <c r="AA3" i="47" a="1"/>
  <c r="AA3" i="47" s="1"/>
  <c r="Z3" i="47" a="1"/>
  <c r="Z3" i="47" s="1"/>
  <c r="R3" i="47"/>
  <c r="Q3" i="47"/>
  <c r="P3" i="47"/>
  <c r="O3" i="47"/>
  <c r="B3" i="47"/>
  <c r="A3" i="47"/>
  <c r="AI7" i="47" l="1"/>
  <c r="AJ5" i="47"/>
  <c r="AI10" i="47"/>
  <c r="AI20" i="47"/>
  <c r="AH7" i="47"/>
  <c r="AH19" i="47"/>
  <c r="AJ7" i="47"/>
  <c r="AW9" i="47"/>
  <c r="AI11" i="47"/>
  <c r="AW13" i="47"/>
  <c r="AI15" i="47"/>
  <c r="AI19" i="47"/>
  <c r="AK7" i="47"/>
  <c r="AV6" i="47"/>
  <c r="AH8" i="47"/>
  <c r="AX6" i="47"/>
  <c r="AH3" i="47"/>
  <c r="AK5" i="47"/>
  <c r="AW4" i="47"/>
  <c r="AX10" i="47"/>
  <c r="AJ12" i="47"/>
  <c r="AX14" i="47"/>
  <c r="AJ16" i="47"/>
  <c r="AX4" i="47"/>
  <c r="AY10" i="47"/>
  <c r="AK12" i="47"/>
  <c r="AY14" i="47"/>
  <c r="AK16" i="47"/>
  <c r="AX7" i="47"/>
  <c r="AH9" i="47"/>
  <c r="AV11" i="47"/>
  <c r="AH13" i="47"/>
  <c r="AV15" i="47"/>
  <c r="AH17" i="47"/>
  <c r="AH21" i="47"/>
  <c r="AY7" i="47"/>
  <c r="AI8" i="47"/>
  <c r="AI9" i="47"/>
  <c r="AW11" i="47"/>
  <c r="AI13" i="47"/>
  <c r="AW15" i="47"/>
  <c r="AI17" i="47"/>
  <c r="AI21" i="47"/>
  <c r="AV5" i="47"/>
  <c r="AJ9" i="47"/>
  <c r="AX11" i="47"/>
  <c r="AJ13" i="47"/>
  <c r="AX15" i="47"/>
  <c r="AJ17" i="47"/>
  <c r="AJ21" i="47"/>
  <c r="AI4" i="47"/>
  <c r="AW5" i="47"/>
  <c r="AK9" i="47"/>
  <c r="AY11" i="47"/>
  <c r="AK13" i="47"/>
  <c r="AY15" i="47"/>
  <c r="AK17" i="47"/>
  <c r="AK21" i="47"/>
  <c r="AJ4" i="47"/>
  <c r="AH10" i="47"/>
  <c r="AV12" i="47"/>
  <c r="AH14" i="47"/>
  <c r="AV16" i="47"/>
  <c r="AH20" i="47"/>
  <c r="AX9" i="48"/>
  <c r="C132" i="48"/>
  <c r="D132" i="48" s="1"/>
  <c r="C116" i="48"/>
  <c r="D116" i="48" s="1"/>
  <c r="C74" i="48"/>
  <c r="D74" i="48" s="1"/>
  <c r="C66" i="48"/>
  <c r="D66" i="48" s="1"/>
  <c r="C58" i="48"/>
  <c r="D58" i="48" s="1"/>
  <c r="C50" i="48"/>
  <c r="D50" i="48" s="1"/>
  <c r="C42" i="48"/>
  <c r="D42" i="48" s="1"/>
  <c r="C34" i="48"/>
  <c r="D34" i="48" s="1"/>
  <c r="C26" i="48"/>
  <c r="D26" i="48" s="1"/>
  <c r="C18" i="48"/>
  <c r="D18" i="48" s="1"/>
  <c r="C137" i="48"/>
  <c r="D137" i="48" s="1"/>
  <c r="C129" i="48"/>
  <c r="D129" i="48" s="1"/>
  <c r="C121" i="48"/>
  <c r="D121" i="48" s="1"/>
  <c r="C113" i="48"/>
  <c r="D113" i="48" s="1"/>
  <c r="C105" i="48"/>
  <c r="D105" i="48" s="1"/>
  <c r="C71" i="48"/>
  <c r="D71" i="48" s="1"/>
  <c r="C63" i="48"/>
  <c r="D63" i="48" s="1"/>
  <c r="C55" i="48"/>
  <c r="D55" i="48" s="1"/>
  <c r="C47" i="48"/>
  <c r="D47" i="48" s="1"/>
  <c r="C39" i="48"/>
  <c r="D39" i="48" s="1"/>
  <c r="C31" i="48"/>
  <c r="D31" i="48" s="1"/>
  <c r="C23" i="48"/>
  <c r="D23" i="48" s="1"/>
  <c r="C142" i="48"/>
  <c r="D142" i="48" s="1"/>
  <c r="C134" i="48"/>
  <c r="D134" i="48" s="1"/>
  <c r="C126" i="48"/>
  <c r="D126" i="48" s="1"/>
  <c r="C118" i="48"/>
  <c r="D118" i="48" s="1"/>
  <c r="C110" i="48"/>
  <c r="D110" i="48" s="1"/>
  <c r="C76" i="48"/>
  <c r="D76" i="48" s="1"/>
  <c r="C68" i="48"/>
  <c r="D68" i="48" s="1"/>
  <c r="C52" i="48"/>
  <c r="D52" i="48" s="1"/>
  <c r="C44" i="48"/>
  <c r="D44" i="48" s="1"/>
  <c r="C36" i="48"/>
  <c r="D36" i="48" s="1"/>
  <c r="C28" i="48"/>
  <c r="D28" i="48" s="1"/>
  <c r="C139" i="48"/>
  <c r="D139" i="48" s="1"/>
  <c r="C131" i="48"/>
  <c r="D131" i="48" s="1"/>
  <c r="C123" i="48"/>
  <c r="D123" i="48" s="1"/>
  <c r="C115" i="48"/>
  <c r="D115" i="48" s="1"/>
  <c r="C107" i="48"/>
  <c r="D107" i="48" s="1"/>
  <c r="C81" i="48"/>
  <c r="D81" i="48" s="1"/>
  <c r="C73" i="48"/>
  <c r="D73" i="48" s="1"/>
  <c r="C65" i="48"/>
  <c r="D65" i="48" s="1"/>
  <c r="C57" i="48"/>
  <c r="D57" i="48" s="1"/>
  <c r="C41" i="48"/>
  <c r="D41" i="48" s="1"/>
  <c r="C25" i="48"/>
  <c r="D25" i="48" s="1"/>
  <c r="C5" i="48"/>
  <c r="D5" i="48" s="1"/>
  <c r="C136" i="48"/>
  <c r="D136" i="48" s="1"/>
  <c r="C120" i="48"/>
  <c r="D120" i="48" s="1"/>
  <c r="C112" i="48"/>
  <c r="D112" i="48" s="1"/>
  <c r="C104" i="48"/>
  <c r="D104" i="48" s="1"/>
  <c r="C78" i="48"/>
  <c r="D78" i="48" s="1"/>
  <c r="C70" i="48"/>
  <c r="D70" i="48" s="1"/>
  <c r="C62" i="48"/>
  <c r="D62" i="48" s="1"/>
  <c r="C54" i="48"/>
  <c r="D54" i="48" s="1"/>
  <c r="C46" i="48"/>
  <c r="D46" i="48" s="1"/>
  <c r="C30" i="48"/>
  <c r="D30" i="48" s="1"/>
  <c r="C22" i="48"/>
  <c r="D22" i="48" s="1"/>
  <c r="C16" i="48"/>
  <c r="D16" i="48" s="1"/>
  <c r="C141" i="48"/>
  <c r="D141" i="48" s="1"/>
  <c r="C133" i="48"/>
  <c r="D133" i="48" s="1"/>
  <c r="C117" i="48"/>
  <c r="D117" i="48" s="1"/>
  <c r="C109" i="48"/>
  <c r="D109" i="48" s="1"/>
  <c r="C75" i="48"/>
  <c r="D75" i="48" s="1"/>
  <c r="C67" i="48"/>
  <c r="D67" i="48" s="1"/>
  <c r="C59" i="48"/>
  <c r="D59" i="48" s="1"/>
  <c r="C51" i="48"/>
  <c r="D51" i="48" s="1"/>
  <c r="C43" i="48"/>
  <c r="D43" i="48" s="1"/>
  <c r="C35" i="48"/>
  <c r="D35" i="48" s="1"/>
  <c r="C27" i="48"/>
  <c r="D27" i="48" s="1"/>
  <c r="C17" i="48"/>
  <c r="D17" i="48" s="1"/>
  <c r="C9" i="48"/>
  <c r="D9" i="48" s="1"/>
  <c r="C138" i="48"/>
  <c r="D138" i="48" s="1"/>
  <c r="C122" i="48"/>
  <c r="D122" i="48" s="1"/>
  <c r="C114" i="48"/>
  <c r="D114" i="48" s="1"/>
  <c r="C80" i="48"/>
  <c r="D80" i="48" s="1"/>
  <c r="C72" i="48"/>
  <c r="D72" i="48" s="1"/>
  <c r="C64" i="48"/>
  <c r="D64" i="48" s="1"/>
  <c r="C56" i="48"/>
  <c r="D56" i="48" s="1"/>
  <c r="C48" i="48"/>
  <c r="D48" i="48" s="1"/>
  <c r="C40" i="48"/>
  <c r="D40" i="48" s="1"/>
  <c r="C32" i="48"/>
  <c r="D32" i="48" s="1"/>
  <c r="C24" i="48"/>
  <c r="D24" i="48" s="1"/>
  <c r="C20" i="48"/>
  <c r="D20" i="48" s="1"/>
  <c r="C143" i="48"/>
  <c r="D143" i="48" s="1"/>
  <c r="C127" i="48"/>
  <c r="D127" i="48" s="1"/>
  <c r="C111" i="48"/>
  <c r="D111" i="48" s="1"/>
  <c r="C69" i="48"/>
  <c r="D69" i="48" s="1"/>
  <c r="C61" i="48"/>
  <c r="D61" i="48" s="1"/>
  <c r="C53" i="48"/>
  <c r="D53" i="48" s="1"/>
  <c r="C45" i="48"/>
  <c r="D45" i="48" s="1"/>
  <c r="C37" i="48"/>
  <c r="D37" i="48" s="1"/>
  <c r="C29" i="48"/>
  <c r="D29" i="48" s="1"/>
  <c r="C12" i="48"/>
  <c r="D12" i="48" s="1"/>
  <c r="C14" i="48"/>
  <c r="D14" i="48" s="1"/>
  <c r="C8" i="48"/>
  <c r="D8" i="48" s="1"/>
  <c r="C13" i="48"/>
  <c r="D13" i="48" s="1"/>
  <c r="C21" i="48"/>
  <c r="D21" i="48" s="1"/>
  <c r="C19" i="48"/>
  <c r="D19" i="48" s="1"/>
  <c r="C4" i="48"/>
  <c r="D4" i="48" s="1"/>
  <c r="C6" i="48"/>
  <c r="D6" i="48" s="1"/>
  <c r="C11" i="48"/>
  <c r="D11" i="48" s="1"/>
  <c r="W7" i="48"/>
  <c r="W8" i="48" s="1"/>
  <c r="W9" i="48" s="1"/>
  <c r="C3" i="48"/>
  <c r="D3" i="48" s="1"/>
  <c r="C15" i="48"/>
  <c r="D15" i="48" s="1"/>
  <c r="AK6" i="48"/>
  <c r="AW4" i="48"/>
  <c r="AX6" i="48"/>
  <c r="AX8" i="48"/>
  <c r="AK5" i="48"/>
  <c r="AI3" i="48"/>
  <c r="AY14" i="48"/>
  <c r="AW10" i="48"/>
  <c r="AI11" i="48"/>
  <c r="AI16" i="48"/>
  <c r="AH21" i="48"/>
  <c r="AW7" i="48"/>
  <c r="AW3" i="48"/>
  <c r="AV13" i="48"/>
  <c r="AJ16" i="48"/>
  <c r="AI21" i="48"/>
  <c r="AX4" i="48"/>
  <c r="AK3" i="48"/>
  <c r="AV6" i="48"/>
  <c r="AV8" i="48"/>
  <c r="AV4" i="48"/>
  <c r="AY10" i="48"/>
  <c r="AW13" i="48"/>
  <c r="AI14" i="48"/>
  <c r="AV15" i="48"/>
  <c r="AK16" i="48"/>
  <c r="AI20" i="48"/>
  <c r="AJ21" i="48"/>
  <c r="AJ4" i="48"/>
  <c r="AK11" i="48"/>
  <c r="AJ14" i="48"/>
  <c r="AW15" i="48"/>
  <c r="AH19" i="48"/>
  <c r="AJ20" i="48"/>
  <c r="AK21" i="48"/>
  <c r="AW6" i="47"/>
  <c r="AY4" i="47"/>
  <c r="AV9" i="47"/>
  <c r="AH11" i="47"/>
  <c r="AV13" i="47"/>
  <c r="AH15" i="47"/>
  <c r="AK4" i="47"/>
  <c r="AJ8" i="47"/>
  <c r="AK8" i="47"/>
  <c r="AI6" i="47"/>
  <c r="AJ6" i="47"/>
  <c r="AK6" i="47"/>
  <c r="AH4" i="47"/>
  <c r="AV8" i="47"/>
  <c r="AW16" i="47"/>
  <c r="AX5" i="47"/>
  <c r="AV7" i="47"/>
  <c r="AJ10" i="47"/>
  <c r="AX12" i="47"/>
  <c r="AJ14" i="47"/>
  <c r="AX16" i="47"/>
  <c r="AJ20" i="47"/>
  <c r="AY5" i="47"/>
  <c r="AW7" i="47"/>
  <c r="AK10" i="47"/>
  <c r="AY12" i="47"/>
  <c r="AK14" i="47"/>
  <c r="AY16" i="47"/>
  <c r="AK20" i="47"/>
  <c r="AJ11" i="47"/>
  <c r="AJ19" i="47"/>
  <c r="AJ3" i="47"/>
  <c r="AY9" i="47"/>
  <c r="AK11" i="47"/>
  <c r="AY13" i="47"/>
  <c r="AK15" i="47"/>
  <c r="AK19" i="47"/>
  <c r="AI3" i="47"/>
  <c r="AK3" i="47"/>
  <c r="AH18" i="47"/>
  <c r="AX9" i="47"/>
  <c r="AX13" i="47"/>
  <c r="AJ15" i="47"/>
  <c r="AV4" i="47"/>
  <c r="AH5" i="47"/>
  <c r="AV10" i="47"/>
  <c r="AH12" i="47"/>
  <c r="AV14" i="47"/>
  <c r="AH16" i="47"/>
  <c r="C140" i="47"/>
  <c r="D140" i="47" s="1"/>
  <c r="C116" i="47"/>
  <c r="D116" i="47" s="1"/>
  <c r="C66" i="47"/>
  <c r="D66" i="47" s="1"/>
  <c r="C58" i="47"/>
  <c r="D58" i="47" s="1"/>
  <c r="C50" i="47"/>
  <c r="D50" i="47" s="1"/>
  <c r="C42" i="47"/>
  <c r="D42" i="47" s="1"/>
  <c r="C34" i="47"/>
  <c r="D34" i="47" s="1"/>
  <c r="C26" i="47"/>
  <c r="D26" i="47" s="1"/>
  <c r="C21" i="47"/>
  <c r="D21" i="47" s="1"/>
  <c r="C137" i="47"/>
  <c r="D137" i="47" s="1"/>
  <c r="C121" i="47"/>
  <c r="D121" i="47" s="1"/>
  <c r="C113" i="47"/>
  <c r="D113" i="47" s="1"/>
  <c r="C105" i="47"/>
  <c r="D105" i="47" s="1"/>
  <c r="C79" i="47"/>
  <c r="D79" i="47" s="1"/>
  <c r="C63" i="47"/>
  <c r="D63" i="47" s="1"/>
  <c r="C55" i="47"/>
  <c r="D55" i="47" s="1"/>
  <c r="C47" i="47"/>
  <c r="D47" i="47" s="1"/>
  <c r="C39" i="47"/>
  <c r="D39" i="47" s="1"/>
  <c r="C31" i="47"/>
  <c r="D31" i="47" s="1"/>
  <c r="C23" i="47"/>
  <c r="D23" i="47" s="1"/>
  <c r="C142" i="47"/>
  <c r="D142" i="47" s="1"/>
  <c r="C134" i="47"/>
  <c r="D134" i="47" s="1"/>
  <c r="C126" i="47"/>
  <c r="D126" i="47" s="1"/>
  <c r="C118" i="47"/>
  <c r="D118" i="47" s="1"/>
  <c r="C76" i="47"/>
  <c r="D76" i="47" s="1"/>
  <c r="C68" i="47"/>
  <c r="D68" i="47" s="1"/>
  <c r="C60" i="47"/>
  <c r="D60" i="47" s="1"/>
  <c r="C52" i="47"/>
  <c r="D52" i="47" s="1"/>
  <c r="C36" i="47"/>
  <c r="D36" i="47" s="1"/>
  <c r="C139" i="47"/>
  <c r="D139" i="47" s="1"/>
  <c r="C131" i="47"/>
  <c r="D131" i="47" s="1"/>
  <c r="C123" i="47"/>
  <c r="D123" i="47" s="1"/>
  <c r="C115" i="47"/>
  <c r="D115" i="47" s="1"/>
  <c r="C107" i="47"/>
  <c r="D107" i="47" s="1"/>
  <c r="C81" i="47"/>
  <c r="D81" i="47" s="1"/>
  <c r="C73" i="47"/>
  <c r="D73" i="47" s="1"/>
  <c r="C65" i="47"/>
  <c r="D65" i="47" s="1"/>
  <c r="C57" i="47"/>
  <c r="D57" i="47" s="1"/>
  <c r="C49" i="47"/>
  <c r="D49" i="47" s="1"/>
  <c r="C41" i="47"/>
  <c r="D41" i="47" s="1"/>
  <c r="C33" i="47"/>
  <c r="D33" i="47" s="1"/>
  <c r="C25" i="47"/>
  <c r="D25" i="47" s="1"/>
  <c r="C5" i="47"/>
  <c r="D5" i="47" s="1"/>
  <c r="C16" i="47"/>
  <c r="D16" i="47" s="1"/>
  <c r="C6" i="47"/>
  <c r="D6" i="47" s="1"/>
  <c r="C144" i="47"/>
  <c r="D144" i="47" s="1"/>
  <c r="C136" i="47"/>
  <c r="D136" i="47" s="1"/>
  <c r="C128" i="47"/>
  <c r="D128" i="47" s="1"/>
  <c r="C120" i="47"/>
  <c r="D120" i="47" s="1"/>
  <c r="C112" i="47"/>
  <c r="D112" i="47" s="1"/>
  <c r="C104" i="47"/>
  <c r="D104" i="47" s="1"/>
  <c r="C78" i="47"/>
  <c r="D78" i="47" s="1"/>
  <c r="C70" i="47"/>
  <c r="D70" i="47" s="1"/>
  <c r="C62" i="47"/>
  <c r="D62" i="47" s="1"/>
  <c r="C54" i="47"/>
  <c r="D54" i="47" s="1"/>
  <c r="C46" i="47"/>
  <c r="D46" i="47" s="1"/>
  <c r="C38" i="47"/>
  <c r="D38" i="47" s="1"/>
  <c r="C30" i="47"/>
  <c r="D30" i="47" s="1"/>
  <c r="C7" i="47"/>
  <c r="D7" i="47" s="1"/>
  <c r="W7" i="47"/>
  <c r="W8" i="47" s="1"/>
  <c r="W9" i="47" s="1"/>
  <c r="C141" i="47"/>
  <c r="D141" i="47" s="1"/>
  <c r="C133" i="47"/>
  <c r="D133" i="47" s="1"/>
  <c r="C125" i="47"/>
  <c r="D125" i="47" s="1"/>
  <c r="C117" i="47"/>
  <c r="D117" i="47" s="1"/>
  <c r="C109" i="47"/>
  <c r="D109" i="47" s="1"/>
  <c r="C75" i="47"/>
  <c r="D75" i="47" s="1"/>
  <c r="C67" i="47"/>
  <c r="D67" i="47" s="1"/>
  <c r="C59" i="47"/>
  <c r="D59" i="47" s="1"/>
  <c r="C51" i="47"/>
  <c r="D51" i="47" s="1"/>
  <c r="C43" i="47"/>
  <c r="D43" i="47" s="1"/>
  <c r="C17" i="47"/>
  <c r="D17" i="47" s="1"/>
  <c r="C8" i="47"/>
  <c r="D8" i="47" s="1"/>
  <c r="C10" i="47"/>
  <c r="D10" i="47" s="1"/>
  <c r="C18" i="47"/>
  <c r="D18" i="47" s="1"/>
  <c r="C13" i="47"/>
  <c r="D13" i="47" s="1"/>
  <c r="C15" i="47"/>
  <c r="D15" i="47" s="1"/>
  <c r="C138" i="47"/>
  <c r="D138" i="47" s="1"/>
  <c r="C130" i="47"/>
  <c r="D130" i="47" s="1"/>
  <c r="C122" i="47"/>
  <c r="D122" i="47" s="1"/>
  <c r="C114" i="47"/>
  <c r="D114" i="47" s="1"/>
  <c r="C106" i="47"/>
  <c r="D106" i="47" s="1"/>
  <c r="C80" i="47"/>
  <c r="D80" i="47" s="1"/>
  <c r="C72" i="47"/>
  <c r="D72" i="47" s="1"/>
  <c r="C64" i="47"/>
  <c r="D64" i="47" s="1"/>
  <c r="C56" i="47"/>
  <c r="D56" i="47" s="1"/>
  <c r="C48" i="47"/>
  <c r="D48" i="47" s="1"/>
  <c r="C32" i="47"/>
  <c r="D32" i="47" s="1"/>
  <c r="C24" i="47"/>
  <c r="D24" i="47" s="1"/>
  <c r="C20" i="47"/>
  <c r="D20" i="47" s="1"/>
  <c r="C3" i="47"/>
  <c r="D3" i="47" s="1"/>
  <c r="C143" i="47"/>
  <c r="D143" i="47" s="1"/>
  <c r="C135" i="47"/>
  <c r="D135" i="47" s="1"/>
  <c r="C127" i="47"/>
  <c r="D127" i="47" s="1"/>
  <c r="C119" i="47"/>
  <c r="D119" i="47" s="1"/>
  <c r="C111" i="47"/>
  <c r="D111" i="47" s="1"/>
  <c r="C77" i="47"/>
  <c r="D77" i="47" s="1"/>
  <c r="C69" i="47"/>
  <c r="D69" i="47" s="1"/>
  <c r="C61" i="47"/>
  <c r="D61" i="47" s="1"/>
  <c r="C53" i="47"/>
  <c r="D53" i="47" s="1"/>
  <c r="C45" i="47"/>
  <c r="D45" i="47" s="1"/>
  <c r="C37" i="47"/>
  <c r="D37" i="47" s="1"/>
  <c r="C29" i="47"/>
  <c r="D29" i="47" s="1"/>
  <c r="C11" i="47"/>
  <c r="D11" i="47" s="1"/>
  <c r="C12" i="47"/>
  <c r="D12" i="47" s="1"/>
  <c r="C14" i="47"/>
  <c r="D14" i="47" s="1"/>
  <c r="C19" i="47"/>
  <c r="D19" i="47" s="1"/>
  <c r="C4" i="47"/>
  <c r="D4" i="47" s="1"/>
  <c r="AI5" i="47"/>
  <c r="AW10" i="47"/>
  <c r="AI12" i="47"/>
  <c r="AW14" i="47"/>
  <c r="AI16" i="47"/>
  <c r="AI18" i="47"/>
  <c r="C106" i="48" l="1"/>
  <c r="D106" i="48" s="1"/>
  <c r="C125" i="48"/>
  <c r="D125" i="48" s="1"/>
  <c r="C128" i="48"/>
  <c r="D128" i="48" s="1"/>
  <c r="C77" i="48"/>
  <c r="D77" i="48" s="1"/>
  <c r="C144" i="48"/>
  <c r="D144" i="48" s="1"/>
  <c r="C108" i="48"/>
  <c r="D108" i="48" s="1"/>
  <c r="C119" i="48"/>
  <c r="D119" i="48" s="1"/>
  <c r="C130" i="48"/>
  <c r="D130" i="48" s="1"/>
  <c r="C7" i="48"/>
  <c r="D7" i="48" s="1"/>
  <c r="C10" i="48"/>
  <c r="D10" i="48" s="1"/>
  <c r="C79" i="48"/>
  <c r="D79" i="48" s="1"/>
  <c r="C124" i="48"/>
  <c r="D124" i="48" s="1"/>
  <c r="C135" i="48"/>
  <c r="D135" i="48" s="1"/>
  <c r="C33" i="48"/>
  <c r="D33" i="48" s="1"/>
  <c r="C60" i="48"/>
  <c r="D60" i="48" s="1"/>
  <c r="C140" i="48"/>
  <c r="D140" i="48" s="1"/>
  <c r="C38" i="48"/>
  <c r="D38" i="48" s="1"/>
  <c r="C49" i="48"/>
  <c r="D49" i="48" s="1"/>
  <c r="C28" i="47"/>
  <c r="D28" i="47" s="1"/>
  <c r="C74" i="47"/>
  <c r="D74" i="47" s="1"/>
  <c r="C9" i="47"/>
  <c r="D9" i="47" s="1"/>
  <c r="C108" i="47"/>
  <c r="D108" i="47" s="1"/>
  <c r="C40" i="47"/>
  <c r="D40" i="47" s="1"/>
  <c r="C22" i="47"/>
  <c r="D22" i="47" s="1"/>
  <c r="C44" i="47"/>
  <c r="D44" i="47" s="1"/>
  <c r="C71" i="47"/>
  <c r="D71" i="47" s="1"/>
  <c r="C124" i="47"/>
  <c r="D124" i="47" s="1"/>
  <c r="C27" i="47"/>
  <c r="D27" i="47" s="1"/>
  <c r="C132" i="47"/>
  <c r="D132" i="47" s="1"/>
  <c r="C35" i="47"/>
  <c r="D35" i="47" s="1"/>
  <c r="C129" i="47"/>
  <c r="D129" i="47" s="1"/>
  <c r="C110" i="47"/>
  <c r="D110" i="47" s="1"/>
  <c r="R1002" i="46" l="1"/>
  <c r="Q1002" i="46"/>
  <c r="P1002" i="46"/>
  <c r="O1002" i="46"/>
  <c r="R1001" i="46"/>
  <c r="Q1001" i="46"/>
  <c r="P1001" i="46"/>
  <c r="O1001" i="46"/>
  <c r="R1000" i="46"/>
  <c r="Q1000" i="46"/>
  <c r="P1000" i="46"/>
  <c r="O1000" i="46"/>
  <c r="R999" i="46"/>
  <c r="Q999" i="46"/>
  <c r="P999" i="46"/>
  <c r="O999" i="46"/>
  <c r="R998" i="46"/>
  <c r="Q998" i="46"/>
  <c r="P998" i="46"/>
  <c r="O998" i="46"/>
  <c r="R997" i="46"/>
  <c r="Q997" i="46"/>
  <c r="P997" i="46"/>
  <c r="O997" i="46"/>
  <c r="R996" i="46"/>
  <c r="Q996" i="46"/>
  <c r="P996" i="46"/>
  <c r="O996" i="46"/>
  <c r="R995" i="46"/>
  <c r="Q995" i="46"/>
  <c r="P995" i="46"/>
  <c r="O995" i="46"/>
  <c r="R994" i="46"/>
  <c r="Q994" i="46"/>
  <c r="P994" i="46"/>
  <c r="O994" i="46"/>
  <c r="R993" i="46"/>
  <c r="Q993" i="46"/>
  <c r="P993" i="46"/>
  <c r="O993" i="46"/>
  <c r="R992" i="46"/>
  <c r="Q992" i="46"/>
  <c r="P992" i="46"/>
  <c r="O992" i="46"/>
  <c r="R991" i="46"/>
  <c r="Q991" i="46"/>
  <c r="P991" i="46"/>
  <c r="O991" i="46"/>
  <c r="R990" i="46"/>
  <c r="Q990" i="46"/>
  <c r="P990" i="46"/>
  <c r="O990" i="46"/>
  <c r="R989" i="46"/>
  <c r="Q989" i="46"/>
  <c r="P989" i="46"/>
  <c r="O989" i="46"/>
  <c r="R988" i="46"/>
  <c r="Q988" i="46"/>
  <c r="P988" i="46"/>
  <c r="O988" i="46"/>
  <c r="R987" i="46"/>
  <c r="Q987" i="46"/>
  <c r="P987" i="46"/>
  <c r="O987" i="46"/>
  <c r="R986" i="46"/>
  <c r="Q986" i="46"/>
  <c r="P986" i="46"/>
  <c r="O986" i="46"/>
  <c r="R985" i="46"/>
  <c r="Q985" i="46"/>
  <c r="P985" i="46"/>
  <c r="O985" i="46"/>
  <c r="R984" i="46"/>
  <c r="Q984" i="46"/>
  <c r="P984" i="46"/>
  <c r="O984" i="46"/>
  <c r="R983" i="46"/>
  <c r="Q983" i="46"/>
  <c r="P983" i="46"/>
  <c r="O983" i="46"/>
  <c r="R982" i="46"/>
  <c r="Q982" i="46"/>
  <c r="P982" i="46"/>
  <c r="O982" i="46"/>
  <c r="R981" i="46"/>
  <c r="Q981" i="46"/>
  <c r="P981" i="46"/>
  <c r="O981" i="46"/>
  <c r="R980" i="46"/>
  <c r="Q980" i="46"/>
  <c r="P980" i="46"/>
  <c r="O980" i="46"/>
  <c r="R979" i="46"/>
  <c r="Q979" i="46"/>
  <c r="P979" i="46"/>
  <c r="O979" i="46"/>
  <c r="R978" i="46"/>
  <c r="Q978" i="46"/>
  <c r="P978" i="46"/>
  <c r="O978" i="46"/>
  <c r="R977" i="46"/>
  <c r="Q977" i="46"/>
  <c r="P977" i="46"/>
  <c r="O977" i="46"/>
  <c r="R976" i="46"/>
  <c r="Q976" i="46"/>
  <c r="P976" i="46"/>
  <c r="O976" i="46"/>
  <c r="R975" i="46"/>
  <c r="Q975" i="46"/>
  <c r="P975" i="46"/>
  <c r="O975" i="46"/>
  <c r="R974" i="46"/>
  <c r="Q974" i="46"/>
  <c r="P974" i="46"/>
  <c r="O974" i="46"/>
  <c r="R973" i="46"/>
  <c r="Q973" i="46"/>
  <c r="P973" i="46"/>
  <c r="O973" i="46"/>
  <c r="R972" i="46"/>
  <c r="Q972" i="46"/>
  <c r="P972" i="46"/>
  <c r="O972" i="46"/>
  <c r="R971" i="46"/>
  <c r="Q971" i="46"/>
  <c r="P971" i="46"/>
  <c r="O971" i="46"/>
  <c r="R970" i="46"/>
  <c r="Q970" i="46"/>
  <c r="P970" i="46"/>
  <c r="O970" i="46"/>
  <c r="R969" i="46"/>
  <c r="Q969" i="46"/>
  <c r="P969" i="46"/>
  <c r="O969" i="46"/>
  <c r="R968" i="46"/>
  <c r="Q968" i="46"/>
  <c r="P968" i="46"/>
  <c r="O968" i="46"/>
  <c r="R967" i="46"/>
  <c r="Q967" i="46"/>
  <c r="P967" i="46"/>
  <c r="O967" i="46"/>
  <c r="R966" i="46"/>
  <c r="Q966" i="46"/>
  <c r="P966" i="46"/>
  <c r="O966" i="46"/>
  <c r="R965" i="46"/>
  <c r="Q965" i="46"/>
  <c r="P965" i="46"/>
  <c r="O965" i="46"/>
  <c r="R964" i="46"/>
  <c r="Q964" i="46"/>
  <c r="P964" i="46"/>
  <c r="O964" i="46"/>
  <c r="R963" i="46"/>
  <c r="Q963" i="46"/>
  <c r="P963" i="46"/>
  <c r="O963" i="46"/>
  <c r="R962" i="46"/>
  <c r="Q962" i="46"/>
  <c r="P962" i="46"/>
  <c r="O962" i="46"/>
  <c r="R961" i="46"/>
  <c r="Q961" i="46"/>
  <c r="P961" i="46"/>
  <c r="O961" i="46"/>
  <c r="R960" i="46"/>
  <c r="Q960" i="46"/>
  <c r="P960" i="46"/>
  <c r="O960" i="46"/>
  <c r="R959" i="46"/>
  <c r="Q959" i="46"/>
  <c r="P959" i="46"/>
  <c r="O959" i="46"/>
  <c r="R958" i="46"/>
  <c r="Q958" i="46"/>
  <c r="P958" i="46"/>
  <c r="O958" i="46"/>
  <c r="R957" i="46"/>
  <c r="Q957" i="46"/>
  <c r="P957" i="46"/>
  <c r="O957" i="46"/>
  <c r="R956" i="46"/>
  <c r="Q956" i="46"/>
  <c r="P956" i="46"/>
  <c r="O956" i="46"/>
  <c r="R955" i="46"/>
  <c r="Q955" i="46"/>
  <c r="P955" i="46"/>
  <c r="O955" i="46"/>
  <c r="R954" i="46"/>
  <c r="Q954" i="46"/>
  <c r="P954" i="46"/>
  <c r="O954" i="46"/>
  <c r="R953" i="46"/>
  <c r="Q953" i="46"/>
  <c r="P953" i="46"/>
  <c r="O953" i="46"/>
  <c r="R952" i="46"/>
  <c r="Q952" i="46"/>
  <c r="P952" i="46"/>
  <c r="O952" i="46"/>
  <c r="R951" i="46"/>
  <c r="Q951" i="46"/>
  <c r="P951" i="46"/>
  <c r="O951" i="46"/>
  <c r="R950" i="46"/>
  <c r="Q950" i="46"/>
  <c r="P950" i="46"/>
  <c r="O950" i="46"/>
  <c r="R949" i="46"/>
  <c r="Q949" i="46"/>
  <c r="P949" i="46"/>
  <c r="O949" i="46"/>
  <c r="R948" i="46"/>
  <c r="Q948" i="46"/>
  <c r="P948" i="46"/>
  <c r="O948" i="46"/>
  <c r="R947" i="46"/>
  <c r="Q947" i="46"/>
  <c r="P947" i="46"/>
  <c r="O947" i="46"/>
  <c r="R946" i="46"/>
  <c r="Q946" i="46"/>
  <c r="P946" i="46"/>
  <c r="O946" i="46"/>
  <c r="R945" i="46"/>
  <c r="Q945" i="46"/>
  <c r="P945" i="46"/>
  <c r="O945" i="46"/>
  <c r="R944" i="46"/>
  <c r="Q944" i="46"/>
  <c r="P944" i="46"/>
  <c r="O944" i="46"/>
  <c r="R943" i="46"/>
  <c r="Q943" i="46"/>
  <c r="P943" i="46"/>
  <c r="O943" i="46"/>
  <c r="R942" i="46"/>
  <c r="Q942" i="46"/>
  <c r="P942" i="46"/>
  <c r="O942" i="46"/>
  <c r="R941" i="46"/>
  <c r="Q941" i="46"/>
  <c r="P941" i="46"/>
  <c r="O941" i="46"/>
  <c r="R940" i="46"/>
  <c r="Q940" i="46"/>
  <c r="P940" i="46"/>
  <c r="O940" i="46"/>
  <c r="R939" i="46"/>
  <c r="Q939" i="46"/>
  <c r="P939" i="46"/>
  <c r="O939" i="46"/>
  <c r="R938" i="46"/>
  <c r="Q938" i="46"/>
  <c r="P938" i="46"/>
  <c r="O938" i="46"/>
  <c r="R937" i="46"/>
  <c r="Q937" i="46"/>
  <c r="P937" i="46"/>
  <c r="O937" i="46"/>
  <c r="R936" i="46"/>
  <c r="Q936" i="46"/>
  <c r="P936" i="46"/>
  <c r="O936" i="46"/>
  <c r="R935" i="46"/>
  <c r="Q935" i="46"/>
  <c r="P935" i="46"/>
  <c r="O935" i="46"/>
  <c r="R934" i="46"/>
  <c r="Q934" i="46"/>
  <c r="P934" i="46"/>
  <c r="O934" i="46"/>
  <c r="R933" i="46"/>
  <c r="Q933" i="46"/>
  <c r="P933" i="46"/>
  <c r="O933" i="46"/>
  <c r="R932" i="46"/>
  <c r="Q932" i="46"/>
  <c r="P932" i="46"/>
  <c r="O932" i="46"/>
  <c r="R931" i="46"/>
  <c r="Q931" i="46"/>
  <c r="P931" i="46"/>
  <c r="O931" i="46"/>
  <c r="R930" i="46"/>
  <c r="Q930" i="46"/>
  <c r="P930" i="46"/>
  <c r="O930" i="46"/>
  <c r="R929" i="46"/>
  <c r="Q929" i="46"/>
  <c r="P929" i="46"/>
  <c r="O929" i="46"/>
  <c r="R928" i="46"/>
  <c r="Q928" i="46"/>
  <c r="P928" i="46"/>
  <c r="O928" i="46"/>
  <c r="R927" i="46"/>
  <c r="Q927" i="46"/>
  <c r="P927" i="46"/>
  <c r="O927" i="46"/>
  <c r="R926" i="46"/>
  <c r="Q926" i="46"/>
  <c r="P926" i="46"/>
  <c r="O926" i="46"/>
  <c r="R925" i="46"/>
  <c r="Q925" i="46"/>
  <c r="P925" i="46"/>
  <c r="O925" i="46"/>
  <c r="R924" i="46"/>
  <c r="Q924" i="46"/>
  <c r="P924" i="46"/>
  <c r="O924" i="46"/>
  <c r="R923" i="46"/>
  <c r="Q923" i="46"/>
  <c r="P923" i="46"/>
  <c r="O923" i="46"/>
  <c r="R922" i="46"/>
  <c r="Q922" i="46"/>
  <c r="P922" i="46"/>
  <c r="O922" i="46"/>
  <c r="R921" i="46"/>
  <c r="Q921" i="46"/>
  <c r="P921" i="46"/>
  <c r="O921" i="46"/>
  <c r="R920" i="46"/>
  <c r="Q920" i="46"/>
  <c r="P920" i="46"/>
  <c r="O920" i="46"/>
  <c r="R919" i="46"/>
  <c r="Q919" i="46"/>
  <c r="P919" i="46"/>
  <c r="O919" i="46"/>
  <c r="R918" i="46"/>
  <c r="Q918" i="46"/>
  <c r="P918" i="46"/>
  <c r="O918" i="46"/>
  <c r="R917" i="46"/>
  <c r="Q917" i="46"/>
  <c r="P917" i="46"/>
  <c r="O917" i="46"/>
  <c r="R916" i="46"/>
  <c r="Q916" i="46"/>
  <c r="P916" i="46"/>
  <c r="O916" i="46"/>
  <c r="R915" i="46"/>
  <c r="Q915" i="46"/>
  <c r="P915" i="46"/>
  <c r="O915" i="46"/>
  <c r="R914" i="46"/>
  <c r="Q914" i="46"/>
  <c r="P914" i="46"/>
  <c r="O914" i="46"/>
  <c r="R913" i="46"/>
  <c r="Q913" i="46"/>
  <c r="P913" i="46"/>
  <c r="O913" i="46"/>
  <c r="R912" i="46"/>
  <c r="Q912" i="46"/>
  <c r="P912" i="46"/>
  <c r="O912" i="46"/>
  <c r="R911" i="46"/>
  <c r="Q911" i="46"/>
  <c r="P911" i="46"/>
  <c r="O911" i="46"/>
  <c r="R910" i="46"/>
  <c r="Q910" i="46"/>
  <c r="P910" i="46"/>
  <c r="O910" i="46"/>
  <c r="R909" i="46"/>
  <c r="Q909" i="46"/>
  <c r="P909" i="46"/>
  <c r="O909" i="46"/>
  <c r="R908" i="46"/>
  <c r="Q908" i="46"/>
  <c r="P908" i="46"/>
  <c r="O908" i="46"/>
  <c r="R907" i="46"/>
  <c r="Q907" i="46"/>
  <c r="P907" i="46"/>
  <c r="O907" i="46"/>
  <c r="R906" i="46"/>
  <c r="Q906" i="46"/>
  <c r="P906" i="46"/>
  <c r="O906" i="46"/>
  <c r="R905" i="46"/>
  <c r="Q905" i="46"/>
  <c r="P905" i="46"/>
  <c r="O905" i="46"/>
  <c r="R904" i="46"/>
  <c r="Q904" i="46"/>
  <c r="P904" i="46"/>
  <c r="O904" i="46"/>
  <c r="R903" i="46"/>
  <c r="Q903" i="46"/>
  <c r="P903" i="46"/>
  <c r="O903" i="46"/>
  <c r="R902" i="46"/>
  <c r="Q902" i="46"/>
  <c r="P902" i="46"/>
  <c r="O902" i="46"/>
  <c r="R901" i="46"/>
  <c r="Q901" i="46"/>
  <c r="P901" i="46"/>
  <c r="O901" i="46"/>
  <c r="R900" i="46"/>
  <c r="Q900" i="46"/>
  <c r="P900" i="46"/>
  <c r="O900" i="46"/>
  <c r="R899" i="46"/>
  <c r="Q899" i="46"/>
  <c r="P899" i="46"/>
  <c r="O899" i="46"/>
  <c r="R898" i="46"/>
  <c r="Q898" i="46"/>
  <c r="P898" i="46"/>
  <c r="O898" i="46"/>
  <c r="R897" i="46"/>
  <c r="Q897" i="46"/>
  <c r="P897" i="46"/>
  <c r="O897" i="46"/>
  <c r="R896" i="46"/>
  <c r="Q896" i="46"/>
  <c r="P896" i="46"/>
  <c r="O896" i="46"/>
  <c r="R895" i="46"/>
  <c r="Q895" i="46"/>
  <c r="P895" i="46"/>
  <c r="O895" i="46"/>
  <c r="R894" i="46"/>
  <c r="Q894" i="46"/>
  <c r="P894" i="46"/>
  <c r="O894" i="46"/>
  <c r="R893" i="46"/>
  <c r="Q893" i="46"/>
  <c r="P893" i="46"/>
  <c r="O893" i="46"/>
  <c r="R892" i="46"/>
  <c r="Q892" i="46"/>
  <c r="P892" i="46"/>
  <c r="O892" i="46"/>
  <c r="R891" i="46"/>
  <c r="Q891" i="46"/>
  <c r="P891" i="46"/>
  <c r="O891" i="46"/>
  <c r="R890" i="46"/>
  <c r="Q890" i="46"/>
  <c r="P890" i="46"/>
  <c r="O890" i="46"/>
  <c r="R889" i="46"/>
  <c r="Q889" i="46"/>
  <c r="P889" i="46"/>
  <c r="O889" i="46"/>
  <c r="R888" i="46"/>
  <c r="Q888" i="46"/>
  <c r="P888" i="46"/>
  <c r="O888" i="46"/>
  <c r="R887" i="46"/>
  <c r="Q887" i="46"/>
  <c r="P887" i="46"/>
  <c r="O887" i="46"/>
  <c r="R886" i="46"/>
  <c r="Q886" i="46"/>
  <c r="P886" i="46"/>
  <c r="O886" i="46"/>
  <c r="R885" i="46"/>
  <c r="Q885" i="46"/>
  <c r="P885" i="46"/>
  <c r="O885" i="46"/>
  <c r="R884" i="46"/>
  <c r="Q884" i="46"/>
  <c r="P884" i="46"/>
  <c r="O884" i="46"/>
  <c r="R883" i="46"/>
  <c r="Q883" i="46"/>
  <c r="P883" i="46"/>
  <c r="O883" i="46"/>
  <c r="R882" i="46"/>
  <c r="Q882" i="46"/>
  <c r="P882" i="46"/>
  <c r="O882" i="46"/>
  <c r="R881" i="46"/>
  <c r="Q881" i="46"/>
  <c r="P881" i="46"/>
  <c r="O881" i="46"/>
  <c r="R880" i="46"/>
  <c r="Q880" i="46"/>
  <c r="P880" i="46"/>
  <c r="O880" i="46"/>
  <c r="R879" i="46"/>
  <c r="Q879" i="46"/>
  <c r="P879" i="46"/>
  <c r="O879" i="46"/>
  <c r="R878" i="46"/>
  <c r="Q878" i="46"/>
  <c r="P878" i="46"/>
  <c r="O878" i="46"/>
  <c r="R877" i="46"/>
  <c r="Q877" i="46"/>
  <c r="P877" i="46"/>
  <c r="O877" i="46"/>
  <c r="R876" i="46"/>
  <c r="Q876" i="46"/>
  <c r="P876" i="46"/>
  <c r="O876" i="46"/>
  <c r="R875" i="46"/>
  <c r="Q875" i="46"/>
  <c r="P875" i="46"/>
  <c r="O875" i="46"/>
  <c r="R874" i="46"/>
  <c r="Q874" i="46"/>
  <c r="P874" i="46"/>
  <c r="O874" i="46"/>
  <c r="R873" i="46"/>
  <c r="Q873" i="46"/>
  <c r="P873" i="46"/>
  <c r="O873" i="46"/>
  <c r="R872" i="46"/>
  <c r="Q872" i="46"/>
  <c r="P872" i="46"/>
  <c r="O872" i="46"/>
  <c r="R871" i="46"/>
  <c r="Q871" i="46"/>
  <c r="P871" i="46"/>
  <c r="O871" i="46"/>
  <c r="R870" i="46"/>
  <c r="Q870" i="46"/>
  <c r="P870" i="46"/>
  <c r="O870" i="46"/>
  <c r="R869" i="46"/>
  <c r="Q869" i="46"/>
  <c r="P869" i="46"/>
  <c r="O869" i="46"/>
  <c r="R868" i="46"/>
  <c r="Q868" i="46"/>
  <c r="P868" i="46"/>
  <c r="O868" i="46"/>
  <c r="R867" i="46"/>
  <c r="Q867" i="46"/>
  <c r="P867" i="46"/>
  <c r="O867" i="46"/>
  <c r="R866" i="46"/>
  <c r="Q866" i="46"/>
  <c r="P866" i="46"/>
  <c r="O866" i="46"/>
  <c r="R865" i="46"/>
  <c r="Q865" i="46"/>
  <c r="P865" i="46"/>
  <c r="O865" i="46"/>
  <c r="R864" i="46"/>
  <c r="Q864" i="46"/>
  <c r="P864" i="46"/>
  <c r="O864" i="46"/>
  <c r="R863" i="46"/>
  <c r="Q863" i="46"/>
  <c r="P863" i="46"/>
  <c r="O863" i="46"/>
  <c r="R862" i="46"/>
  <c r="Q862" i="46"/>
  <c r="P862" i="46"/>
  <c r="O862" i="46"/>
  <c r="R861" i="46"/>
  <c r="Q861" i="46"/>
  <c r="P861" i="46"/>
  <c r="O861" i="46"/>
  <c r="R860" i="46"/>
  <c r="Q860" i="46"/>
  <c r="P860" i="46"/>
  <c r="O860" i="46"/>
  <c r="R859" i="46"/>
  <c r="Q859" i="46"/>
  <c r="P859" i="46"/>
  <c r="O859" i="46"/>
  <c r="R858" i="46"/>
  <c r="Q858" i="46"/>
  <c r="P858" i="46"/>
  <c r="O858" i="46"/>
  <c r="R857" i="46"/>
  <c r="Q857" i="46"/>
  <c r="P857" i="46"/>
  <c r="O857" i="46"/>
  <c r="R856" i="46"/>
  <c r="Q856" i="46"/>
  <c r="P856" i="46"/>
  <c r="O856" i="46"/>
  <c r="R855" i="46"/>
  <c r="Q855" i="46"/>
  <c r="P855" i="46"/>
  <c r="O855" i="46"/>
  <c r="R854" i="46"/>
  <c r="Q854" i="46"/>
  <c r="P854" i="46"/>
  <c r="O854" i="46"/>
  <c r="R853" i="46"/>
  <c r="Q853" i="46"/>
  <c r="P853" i="46"/>
  <c r="O853" i="46"/>
  <c r="R852" i="46"/>
  <c r="Q852" i="46"/>
  <c r="P852" i="46"/>
  <c r="O852" i="46"/>
  <c r="R851" i="46"/>
  <c r="Q851" i="46"/>
  <c r="P851" i="46"/>
  <c r="O851" i="46"/>
  <c r="R850" i="46"/>
  <c r="Q850" i="46"/>
  <c r="P850" i="46"/>
  <c r="O850" i="46"/>
  <c r="R849" i="46"/>
  <c r="Q849" i="46"/>
  <c r="P849" i="46"/>
  <c r="O849" i="46"/>
  <c r="R848" i="46"/>
  <c r="Q848" i="46"/>
  <c r="P848" i="46"/>
  <c r="O848" i="46"/>
  <c r="R847" i="46"/>
  <c r="Q847" i="46"/>
  <c r="P847" i="46"/>
  <c r="O847" i="46"/>
  <c r="R846" i="46"/>
  <c r="Q846" i="46"/>
  <c r="P846" i="46"/>
  <c r="O846" i="46"/>
  <c r="R845" i="46"/>
  <c r="Q845" i="46"/>
  <c r="P845" i="46"/>
  <c r="O845" i="46"/>
  <c r="R844" i="46"/>
  <c r="Q844" i="46"/>
  <c r="P844" i="46"/>
  <c r="O844" i="46"/>
  <c r="R843" i="46"/>
  <c r="Q843" i="46"/>
  <c r="P843" i="46"/>
  <c r="O843" i="46"/>
  <c r="R842" i="46"/>
  <c r="Q842" i="46"/>
  <c r="P842" i="46"/>
  <c r="O842" i="46"/>
  <c r="R841" i="46"/>
  <c r="Q841" i="46"/>
  <c r="P841" i="46"/>
  <c r="O841" i="46"/>
  <c r="R840" i="46"/>
  <c r="Q840" i="46"/>
  <c r="P840" i="46"/>
  <c r="O840" i="46"/>
  <c r="R839" i="46"/>
  <c r="Q839" i="46"/>
  <c r="P839" i="46"/>
  <c r="O839" i="46"/>
  <c r="R838" i="46"/>
  <c r="Q838" i="46"/>
  <c r="P838" i="46"/>
  <c r="O838" i="46"/>
  <c r="R837" i="46"/>
  <c r="Q837" i="46"/>
  <c r="P837" i="46"/>
  <c r="O837" i="46"/>
  <c r="R836" i="46"/>
  <c r="Q836" i="46"/>
  <c r="P836" i="46"/>
  <c r="O836" i="46"/>
  <c r="R835" i="46"/>
  <c r="Q835" i="46"/>
  <c r="P835" i="46"/>
  <c r="O835" i="46"/>
  <c r="R834" i="46"/>
  <c r="Q834" i="46"/>
  <c r="P834" i="46"/>
  <c r="O834" i="46"/>
  <c r="R833" i="46"/>
  <c r="Q833" i="46"/>
  <c r="P833" i="46"/>
  <c r="O833" i="46"/>
  <c r="R832" i="46"/>
  <c r="Q832" i="46"/>
  <c r="P832" i="46"/>
  <c r="O832" i="46"/>
  <c r="R831" i="46"/>
  <c r="Q831" i="46"/>
  <c r="P831" i="46"/>
  <c r="O831" i="46"/>
  <c r="R830" i="46"/>
  <c r="Q830" i="46"/>
  <c r="P830" i="46"/>
  <c r="O830" i="46"/>
  <c r="R829" i="46"/>
  <c r="Q829" i="46"/>
  <c r="P829" i="46"/>
  <c r="O829" i="46"/>
  <c r="R828" i="46"/>
  <c r="Q828" i="46"/>
  <c r="P828" i="46"/>
  <c r="O828" i="46"/>
  <c r="R827" i="46"/>
  <c r="Q827" i="46"/>
  <c r="P827" i="46"/>
  <c r="O827" i="46"/>
  <c r="R826" i="46"/>
  <c r="Q826" i="46"/>
  <c r="P826" i="46"/>
  <c r="O826" i="46"/>
  <c r="R825" i="46"/>
  <c r="Q825" i="46"/>
  <c r="P825" i="46"/>
  <c r="O825" i="46"/>
  <c r="R824" i="46"/>
  <c r="Q824" i="46"/>
  <c r="P824" i="46"/>
  <c r="O824" i="46"/>
  <c r="R823" i="46"/>
  <c r="Q823" i="46"/>
  <c r="P823" i="46"/>
  <c r="O823" i="46"/>
  <c r="R822" i="46"/>
  <c r="Q822" i="46"/>
  <c r="P822" i="46"/>
  <c r="O822" i="46"/>
  <c r="R821" i="46"/>
  <c r="Q821" i="46"/>
  <c r="P821" i="46"/>
  <c r="O821" i="46"/>
  <c r="R820" i="46"/>
  <c r="Q820" i="46"/>
  <c r="P820" i="46"/>
  <c r="O820" i="46"/>
  <c r="R819" i="46"/>
  <c r="Q819" i="46"/>
  <c r="P819" i="46"/>
  <c r="O819" i="46"/>
  <c r="R818" i="46"/>
  <c r="Q818" i="46"/>
  <c r="P818" i="46"/>
  <c r="O818" i="46"/>
  <c r="R817" i="46"/>
  <c r="Q817" i="46"/>
  <c r="P817" i="46"/>
  <c r="O817" i="46"/>
  <c r="R816" i="46"/>
  <c r="Q816" i="46"/>
  <c r="P816" i="46"/>
  <c r="O816" i="46"/>
  <c r="R815" i="46"/>
  <c r="Q815" i="46"/>
  <c r="P815" i="46"/>
  <c r="O815" i="46"/>
  <c r="R814" i="46"/>
  <c r="Q814" i="46"/>
  <c r="P814" i="46"/>
  <c r="O814" i="46"/>
  <c r="R813" i="46"/>
  <c r="Q813" i="46"/>
  <c r="P813" i="46"/>
  <c r="O813" i="46"/>
  <c r="R812" i="46"/>
  <c r="Q812" i="46"/>
  <c r="P812" i="46"/>
  <c r="O812" i="46"/>
  <c r="R811" i="46"/>
  <c r="Q811" i="46"/>
  <c r="P811" i="46"/>
  <c r="O811" i="46"/>
  <c r="R810" i="46"/>
  <c r="Q810" i="46"/>
  <c r="P810" i="46"/>
  <c r="O810" i="46"/>
  <c r="R809" i="46"/>
  <c r="Q809" i="46"/>
  <c r="P809" i="46"/>
  <c r="O809" i="46"/>
  <c r="R808" i="46"/>
  <c r="Q808" i="46"/>
  <c r="P808" i="46"/>
  <c r="O808" i="46"/>
  <c r="R807" i="46"/>
  <c r="Q807" i="46"/>
  <c r="P807" i="46"/>
  <c r="O807" i="46"/>
  <c r="R806" i="46"/>
  <c r="Q806" i="46"/>
  <c r="P806" i="46"/>
  <c r="O806" i="46"/>
  <c r="R805" i="46"/>
  <c r="Q805" i="46"/>
  <c r="P805" i="46"/>
  <c r="O805" i="46"/>
  <c r="R804" i="46"/>
  <c r="Q804" i="46"/>
  <c r="P804" i="46"/>
  <c r="O804" i="46"/>
  <c r="R803" i="46"/>
  <c r="Q803" i="46"/>
  <c r="P803" i="46"/>
  <c r="O803" i="46"/>
  <c r="R802" i="46"/>
  <c r="Q802" i="46"/>
  <c r="P802" i="46"/>
  <c r="O802" i="46"/>
  <c r="R801" i="46"/>
  <c r="Q801" i="46"/>
  <c r="P801" i="46"/>
  <c r="O801" i="46"/>
  <c r="R800" i="46"/>
  <c r="Q800" i="46"/>
  <c r="P800" i="46"/>
  <c r="O800" i="46"/>
  <c r="R799" i="46"/>
  <c r="Q799" i="46"/>
  <c r="P799" i="46"/>
  <c r="O799" i="46"/>
  <c r="R798" i="46"/>
  <c r="Q798" i="46"/>
  <c r="P798" i="46"/>
  <c r="O798" i="46"/>
  <c r="R797" i="46"/>
  <c r="Q797" i="46"/>
  <c r="P797" i="46"/>
  <c r="O797" i="46"/>
  <c r="R796" i="46"/>
  <c r="Q796" i="46"/>
  <c r="P796" i="46"/>
  <c r="O796" i="46"/>
  <c r="R795" i="46"/>
  <c r="Q795" i="46"/>
  <c r="P795" i="46"/>
  <c r="O795" i="46"/>
  <c r="R794" i="46"/>
  <c r="Q794" i="46"/>
  <c r="P794" i="46"/>
  <c r="O794" i="46"/>
  <c r="R793" i="46"/>
  <c r="Q793" i="46"/>
  <c r="P793" i="46"/>
  <c r="O793" i="46"/>
  <c r="R792" i="46"/>
  <c r="Q792" i="46"/>
  <c r="P792" i="46"/>
  <c r="O792" i="46"/>
  <c r="R791" i="46"/>
  <c r="Q791" i="46"/>
  <c r="P791" i="46"/>
  <c r="O791" i="46"/>
  <c r="R790" i="46"/>
  <c r="Q790" i="46"/>
  <c r="P790" i="46"/>
  <c r="O790" i="46"/>
  <c r="R789" i="46"/>
  <c r="Q789" i="46"/>
  <c r="P789" i="46"/>
  <c r="O789" i="46"/>
  <c r="R788" i="46"/>
  <c r="Q788" i="46"/>
  <c r="P788" i="46"/>
  <c r="O788" i="46"/>
  <c r="R787" i="46"/>
  <c r="Q787" i="46"/>
  <c r="P787" i="46"/>
  <c r="O787" i="46"/>
  <c r="R786" i="46"/>
  <c r="Q786" i="46"/>
  <c r="P786" i="46"/>
  <c r="O786" i="46"/>
  <c r="R785" i="46"/>
  <c r="Q785" i="46"/>
  <c r="P785" i="46"/>
  <c r="O785" i="46"/>
  <c r="R784" i="46"/>
  <c r="Q784" i="46"/>
  <c r="P784" i="46"/>
  <c r="O784" i="46"/>
  <c r="R783" i="46"/>
  <c r="Q783" i="46"/>
  <c r="P783" i="46"/>
  <c r="O783" i="46"/>
  <c r="R782" i="46"/>
  <c r="Q782" i="46"/>
  <c r="P782" i="46"/>
  <c r="O782" i="46"/>
  <c r="R781" i="46"/>
  <c r="Q781" i="46"/>
  <c r="P781" i="46"/>
  <c r="O781" i="46"/>
  <c r="R780" i="46"/>
  <c r="Q780" i="46"/>
  <c r="P780" i="46"/>
  <c r="O780" i="46"/>
  <c r="R779" i="46"/>
  <c r="Q779" i="46"/>
  <c r="P779" i="46"/>
  <c r="O779" i="46"/>
  <c r="R778" i="46"/>
  <c r="Q778" i="46"/>
  <c r="P778" i="46"/>
  <c r="O778" i="46"/>
  <c r="R777" i="46"/>
  <c r="Q777" i="46"/>
  <c r="P777" i="46"/>
  <c r="O777" i="46"/>
  <c r="R776" i="46"/>
  <c r="Q776" i="46"/>
  <c r="P776" i="46"/>
  <c r="O776" i="46"/>
  <c r="R775" i="46"/>
  <c r="Q775" i="46"/>
  <c r="P775" i="46"/>
  <c r="O775" i="46"/>
  <c r="R774" i="46"/>
  <c r="Q774" i="46"/>
  <c r="P774" i="46"/>
  <c r="O774" i="46"/>
  <c r="R773" i="46"/>
  <c r="Q773" i="46"/>
  <c r="P773" i="46"/>
  <c r="O773" i="46"/>
  <c r="R772" i="46"/>
  <c r="Q772" i="46"/>
  <c r="P772" i="46"/>
  <c r="O772" i="46"/>
  <c r="R771" i="46"/>
  <c r="Q771" i="46"/>
  <c r="P771" i="46"/>
  <c r="O771" i="46"/>
  <c r="R770" i="46"/>
  <c r="Q770" i="46"/>
  <c r="P770" i="46"/>
  <c r="O770" i="46"/>
  <c r="R769" i="46"/>
  <c r="Q769" i="46"/>
  <c r="P769" i="46"/>
  <c r="O769" i="46"/>
  <c r="R768" i="46"/>
  <c r="Q768" i="46"/>
  <c r="P768" i="46"/>
  <c r="O768" i="46"/>
  <c r="R767" i="46"/>
  <c r="Q767" i="46"/>
  <c r="P767" i="46"/>
  <c r="O767" i="46"/>
  <c r="R766" i="46"/>
  <c r="Q766" i="46"/>
  <c r="P766" i="46"/>
  <c r="O766" i="46"/>
  <c r="R765" i="46"/>
  <c r="Q765" i="46"/>
  <c r="P765" i="46"/>
  <c r="O765" i="46"/>
  <c r="R764" i="46"/>
  <c r="Q764" i="46"/>
  <c r="P764" i="46"/>
  <c r="O764" i="46"/>
  <c r="R763" i="46"/>
  <c r="Q763" i="46"/>
  <c r="P763" i="46"/>
  <c r="O763" i="46"/>
  <c r="R762" i="46"/>
  <c r="Q762" i="46"/>
  <c r="P762" i="46"/>
  <c r="O762" i="46"/>
  <c r="R761" i="46"/>
  <c r="Q761" i="46"/>
  <c r="P761" i="46"/>
  <c r="O761" i="46"/>
  <c r="R760" i="46"/>
  <c r="Q760" i="46"/>
  <c r="P760" i="46"/>
  <c r="O760" i="46"/>
  <c r="R759" i="46"/>
  <c r="Q759" i="46"/>
  <c r="P759" i="46"/>
  <c r="O759" i="46"/>
  <c r="R758" i="46"/>
  <c r="Q758" i="46"/>
  <c r="P758" i="46"/>
  <c r="O758" i="46"/>
  <c r="R757" i="46"/>
  <c r="Q757" i="46"/>
  <c r="P757" i="46"/>
  <c r="O757" i="46"/>
  <c r="R756" i="46"/>
  <c r="Q756" i="46"/>
  <c r="P756" i="46"/>
  <c r="O756" i="46"/>
  <c r="R755" i="46"/>
  <c r="Q755" i="46"/>
  <c r="P755" i="46"/>
  <c r="O755" i="46"/>
  <c r="R754" i="46"/>
  <c r="Q754" i="46"/>
  <c r="P754" i="46"/>
  <c r="O754" i="46"/>
  <c r="R753" i="46"/>
  <c r="Q753" i="46"/>
  <c r="P753" i="46"/>
  <c r="O753" i="46"/>
  <c r="R752" i="46"/>
  <c r="Q752" i="46"/>
  <c r="P752" i="46"/>
  <c r="O752" i="46"/>
  <c r="R751" i="46"/>
  <c r="Q751" i="46"/>
  <c r="P751" i="46"/>
  <c r="O751" i="46"/>
  <c r="R750" i="46"/>
  <c r="Q750" i="46"/>
  <c r="P750" i="46"/>
  <c r="O750" i="46"/>
  <c r="R749" i="46"/>
  <c r="Q749" i="46"/>
  <c r="P749" i="46"/>
  <c r="O749" i="46"/>
  <c r="R748" i="46"/>
  <c r="Q748" i="46"/>
  <c r="P748" i="46"/>
  <c r="O748" i="46"/>
  <c r="R747" i="46"/>
  <c r="Q747" i="46"/>
  <c r="P747" i="46"/>
  <c r="O747" i="46"/>
  <c r="R746" i="46"/>
  <c r="Q746" i="46"/>
  <c r="P746" i="46"/>
  <c r="O746" i="46"/>
  <c r="R745" i="46"/>
  <c r="Q745" i="46"/>
  <c r="P745" i="46"/>
  <c r="O745" i="46"/>
  <c r="R744" i="46"/>
  <c r="Q744" i="46"/>
  <c r="P744" i="46"/>
  <c r="O744" i="46"/>
  <c r="R743" i="46"/>
  <c r="Q743" i="46"/>
  <c r="P743" i="46"/>
  <c r="O743" i="46"/>
  <c r="R742" i="46"/>
  <c r="Q742" i="46"/>
  <c r="P742" i="46"/>
  <c r="O742" i="46"/>
  <c r="R741" i="46"/>
  <c r="Q741" i="46"/>
  <c r="P741" i="46"/>
  <c r="O741" i="46"/>
  <c r="R740" i="46"/>
  <c r="Q740" i="46"/>
  <c r="P740" i="46"/>
  <c r="O740" i="46"/>
  <c r="R739" i="46"/>
  <c r="Q739" i="46"/>
  <c r="P739" i="46"/>
  <c r="O739" i="46"/>
  <c r="R738" i="46"/>
  <c r="Q738" i="46"/>
  <c r="P738" i="46"/>
  <c r="O738" i="46"/>
  <c r="R737" i="46"/>
  <c r="Q737" i="46"/>
  <c r="P737" i="46"/>
  <c r="O737" i="46"/>
  <c r="R736" i="46"/>
  <c r="Q736" i="46"/>
  <c r="P736" i="46"/>
  <c r="O736" i="46"/>
  <c r="R735" i="46"/>
  <c r="Q735" i="46"/>
  <c r="P735" i="46"/>
  <c r="O735" i="46"/>
  <c r="R734" i="46"/>
  <c r="Q734" i="46"/>
  <c r="P734" i="46"/>
  <c r="O734" i="46"/>
  <c r="R733" i="46"/>
  <c r="Q733" i="46"/>
  <c r="P733" i="46"/>
  <c r="O733" i="46"/>
  <c r="R732" i="46"/>
  <c r="Q732" i="46"/>
  <c r="P732" i="46"/>
  <c r="O732" i="46"/>
  <c r="R731" i="46"/>
  <c r="Q731" i="46"/>
  <c r="P731" i="46"/>
  <c r="O731" i="46"/>
  <c r="R730" i="46"/>
  <c r="Q730" i="46"/>
  <c r="P730" i="46"/>
  <c r="O730" i="46"/>
  <c r="R729" i="46"/>
  <c r="Q729" i="46"/>
  <c r="P729" i="46"/>
  <c r="O729" i="46"/>
  <c r="R728" i="46"/>
  <c r="Q728" i="46"/>
  <c r="P728" i="46"/>
  <c r="O728" i="46"/>
  <c r="R727" i="46"/>
  <c r="Q727" i="46"/>
  <c r="P727" i="46"/>
  <c r="O727" i="46"/>
  <c r="R726" i="46"/>
  <c r="Q726" i="46"/>
  <c r="P726" i="46"/>
  <c r="O726" i="46"/>
  <c r="R725" i="46"/>
  <c r="Q725" i="46"/>
  <c r="P725" i="46"/>
  <c r="O725" i="46"/>
  <c r="R724" i="46"/>
  <c r="Q724" i="46"/>
  <c r="P724" i="46"/>
  <c r="O724" i="46"/>
  <c r="R723" i="46"/>
  <c r="Q723" i="46"/>
  <c r="P723" i="46"/>
  <c r="O723" i="46"/>
  <c r="R722" i="46"/>
  <c r="Q722" i="46"/>
  <c r="P722" i="46"/>
  <c r="O722" i="46"/>
  <c r="R721" i="46"/>
  <c r="Q721" i="46"/>
  <c r="P721" i="46"/>
  <c r="O721" i="46"/>
  <c r="R720" i="46"/>
  <c r="Q720" i="46"/>
  <c r="P720" i="46"/>
  <c r="O720" i="46"/>
  <c r="R719" i="46"/>
  <c r="Q719" i="46"/>
  <c r="P719" i="46"/>
  <c r="O719" i="46"/>
  <c r="R718" i="46"/>
  <c r="Q718" i="46"/>
  <c r="P718" i="46"/>
  <c r="O718" i="46"/>
  <c r="R717" i="46"/>
  <c r="Q717" i="46"/>
  <c r="P717" i="46"/>
  <c r="O717" i="46"/>
  <c r="R716" i="46"/>
  <c r="Q716" i="46"/>
  <c r="P716" i="46"/>
  <c r="O716" i="46"/>
  <c r="R715" i="46"/>
  <c r="Q715" i="46"/>
  <c r="P715" i="46"/>
  <c r="O715" i="46"/>
  <c r="R714" i="46"/>
  <c r="Q714" i="46"/>
  <c r="P714" i="46"/>
  <c r="O714" i="46"/>
  <c r="R713" i="46"/>
  <c r="Q713" i="46"/>
  <c r="P713" i="46"/>
  <c r="O713" i="46"/>
  <c r="R712" i="46"/>
  <c r="Q712" i="46"/>
  <c r="P712" i="46"/>
  <c r="O712" i="46"/>
  <c r="R711" i="46"/>
  <c r="Q711" i="46"/>
  <c r="P711" i="46"/>
  <c r="O711" i="46"/>
  <c r="R710" i="46"/>
  <c r="Q710" i="46"/>
  <c r="P710" i="46"/>
  <c r="O710" i="46"/>
  <c r="R709" i="46"/>
  <c r="Q709" i="46"/>
  <c r="P709" i="46"/>
  <c r="O709" i="46"/>
  <c r="R708" i="46"/>
  <c r="Q708" i="46"/>
  <c r="P708" i="46"/>
  <c r="O708" i="46"/>
  <c r="R707" i="46"/>
  <c r="Q707" i="46"/>
  <c r="P707" i="46"/>
  <c r="O707" i="46"/>
  <c r="R706" i="46"/>
  <c r="Q706" i="46"/>
  <c r="P706" i="46"/>
  <c r="O706" i="46"/>
  <c r="R705" i="46"/>
  <c r="Q705" i="46"/>
  <c r="P705" i="46"/>
  <c r="O705" i="46"/>
  <c r="R704" i="46"/>
  <c r="Q704" i="46"/>
  <c r="P704" i="46"/>
  <c r="O704" i="46"/>
  <c r="R703" i="46"/>
  <c r="Q703" i="46"/>
  <c r="P703" i="46"/>
  <c r="O703" i="46"/>
  <c r="R702" i="46"/>
  <c r="Q702" i="46"/>
  <c r="P702" i="46"/>
  <c r="O702" i="46"/>
  <c r="R701" i="46"/>
  <c r="Q701" i="46"/>
  <c r="P701" i="46"/>
  <c r="O701" i="46"/>
  <c r="R700" i="46"/>
  <c r="Q700" i="46"/>
  <c r="P700" i="46"/>
  <c r="O700" i="46"/>
  <c r="R699" i="46"/>
  <c r="Q699" i="46"/>
  <c r="P699" i="46"/>
  <c r="O699" i="46"/>
  <c r="R698" i="46"/>
  <c r="Q698" i="46"/>
  <c r="P698" i="46"/>
  <c r="O698" i="46"/>
  <c r="R697" i="46"/>
  <c r="Q697" i="46"/>
  <c r="P697" i="46"/>
  <c r="O697" i="46"/>
  <c r="R696" i="46"/>
  <c r="Q696" i="46"/>
  <c r="P696" i="46"/>
  <c r="O696" i="46"/>
  <c r="R695" i="46"/>
  <c r="Q695" i="46"/>
  <c r="P695" i="46"/>
  <c r="O695" i="46"/>
  <c r="R694" i="46"/>
  <c r="Q694" i="46"/>
  <c r="P694" i="46"/>
  <c r="O694" i="46"/>
  <c r="R693" i="46"/>
  <c r="Q693" i="46"/>
  <c r="P693" i="46"/>
  <c r="O693" i="46"/>
  <c r="R692" i="46"/>
  <c r="Q692" i="46"/>
  <c r="P692" i="46"/>
  <c r="O692" i="46"/>
  <c r="R691" i="46"/>
  <c r="Q691" i="46"/>
  <c r="P691" i="46"/>
  <c r="O691" i="46"/>
  <c r="R690" i="46"/>
  <c r="Q690" i="46"/>
  <c r="P690" i="46"/>
  <c r="O690" i="46"/>
  <c r="R689" i="46"/>
  <c r="Q689" i="46"/>
  <c r="P689" i="46"/>
  <c r="O689" i="46"/>
  <c r="R688" i="46"/>
  <c r="Q688" i="46"/>
  <c r="P688" i="46"/>
  <c r="O688" i="46"/>
  <c r="R687" i="46"/>
  <c r="Q687" i="46"/>
  <c r="P687" i="46"/>
  <c r="O687" i="46"/>
  <c r="R686" i="46"/>
  <c r="Q686" i="46"/>
  <c r="P686" i="46"/>
  <c r="O686" i="46"/>
  <c r="R685" i="46"/>
  <c r="Q685" i="46"/>
  <c r="P685" i="46"/>
  <c r="O685" i="46"/>
  <c r="R684" i="46"/>
  <c r="Q684" i="46"/>
  <c r="P684" i="46"/>
  <c r="O684" i="46"/>
  <c r="R683" i="46"/>
  <c r="Q683" i="46"/>
  <c r="P683" i="46"/>
  <c r="O683" i="46"/>
  <c r="R682" i="46"/>
  <c r="Q682" i="46"/>
  <c r="P682" i="46"/>
  <c r="O682" i="46"/>
  <c r="R681" i="46"/>
  <c r="Q681" i="46"/>
  <c r="P681" i="46"/>
  <c r="O681" i="46"/>
  <c r="R680" i="46"/>
  <c r="Q680" i="46"/>
  <c r="P680" i="46"/>
  <c r="O680" i="46"/>
  <c r="R679" i="46"/>
  <c r="Q679" i="46"/>
  <c r="P679" i="46"/>
  <c r="O679" i="46"/>
  <c r="R678" i="46"/>
  <c r="Q678" i="46"/>
  <c r="P678" i="46"/>
  <c r="O678" i="46"/>
  <c r="R677" i="46"/>
  <c r="Q677" i="46"/>
  <c r="P677" i="46"/>
  <c r="O677" i="46"/>
  <c r="R676" i="46"/>
  <c r="Q676" i="46"/>
  <c r="P676" i="46"/>
  <c r="O676" i="46"/>
  <c r="R675" i="46"/>
  <c r="Q675" i="46"/>
  <c r="P675" i="46"/>
  <c r="O675" i="46"/>
  <c r="R674" i="46"/>
  <c r="Q674" i="46"/>
  <c r="P674" i="46"/>
  <c r="O674" i="46"/>
  <c r="R673" i="46"/>
  <c r="Q673" i="46"/>
  <c r="P673" i="46"/>
  <c r="O673" i="46"/>
  <c r="R672" i="46"/>
  <c r="Q672" i="46"/>
  <c r="P672" i="46"/>
  <c r="O672" i="46"/>
  <c r="R671" i="46"/>
  <c r="Q671" i="46"/>
  <c r="P671" i="46"/>
  <c r="O671" i="46"/>
  <c r="R670" i="46"/>
  <c r="Q670" i="46"/>
  <c r="P670" i="46"/>
  <c r="O670" i="46"/>
  <c r="R669" i="46"/>
  <c r="Q669" i="46"/>
  <c r="P669" i="46"/>
  <c r="O669" i="46"/>
  <c r="R668" i="46"/>
  <c r="Q668" i="46"/>
  <c r="P668" i="46"/>
  <c r="O668" i="46"/>
  <c r="R667" i="46"/>
  <c r="Q667" i="46"/>
  <c r="P667" i="46"/>
  <c r="O667" i="46"/>
  <c r="R666" i="46"/>
  <c r="Q666" i="46"/>
  <c r="P666" i="46"/>
  <c r="O666" i="46"/>
  <c r="R665" i="46"/>
  <c r="Q665" i="46"/>
  <c r="P665" i="46"/>
  <c r="O665" i="46"/>
  <c r="R664" i="46"/>
  <c r="Q664" i="46"/>
  <c r="P664" i="46"/>
  <c r="O664" i="46"/>
  <c r="R663" i="46"/>
  <c r="Q663" i="46"/>
  <c r="P663" i="46"/>
  <c r="O663" i="46"/>
  <c r="R662" i="46"/>
  <c r="Q662" i="46"/>
  <c r="P662" i="46"/>
  <c r="O662" i="46"/>
  <c r="R661" i="46"/>
  <c r="Q661" i="46"/>
  <c r="P661" i="46"/>
  <c r="O661" i="46"/>
  <c r="R660" i="46"/>
  <c r="Q660" i="46"/>
  <c r="P660" i="46"/>
  <c r="O660" i="46"/>
  <c r="R659" i="46"/>
  <c r="Q659" i="46"/>
  <c r="P659" i="46"/>
  <c r="O659" i="46"/>
  <c r="R658" i="46"/>
  <c r="Q658" i="46"/>
  <c r="P658" i="46"/>
  <c r="O658" i="46"/>
  <c r="R657" i="46"/>
  <c r="Q657" i="46"/>
  <c r="P657" i="46"/>
  <c r="O657" i="46"/>
  <c r="R656" i="46"/>
  <c r="Q656" i="46"/>
  <c r="P656" i="46"/>
  <c r="O656" i="46"/>
  <c r="R655" i="46"/>
  <c r="Q655" i="46"/>
  <c r="P655" i="46"/>
  <c r="O655" i="46"/>
  <c r="R654" i="46"/>
  <c r="Q654" i="46"/>
  <c r="P654" i="46"/>
  <c r="O654" i="46"/>
  <c r="R653" i="46"/>
  <c r="Q653" i="46"/>
  <c r="P653" i="46"/>
  <c r="O653" i="46"/>
  <c r="R652" i="46"/>
  <c r="Q652" i="46"/>
  <c r="P652" i="46"/>
  <c r="O652" i="46"/>
  <c r="R651" i="46"/>
  <c r="Q651" i="46"/>
  <c r="P651" i="46"/>
  <c r="O651" i="46"/>
  <c r="R650" i="46"/>
  <c r="Q650" i="46"/>
  <c r="P650" i="46"/>
  <c r="O650" i="46"/>
  <c r="R649" i="46"/>
  <c r="Q649" i="46"/>
  <c r="P649" i="46"/>
  <c r="O649" i="46"/>
  <c r="R648" i="46"/>
  <c r="Q648" i="46"/>
  <c r="P648" i="46"/>
  <c r="O648" i="46"/>
  <c r="R647" i="46"/>
  <c r="Q647" i="46"/>
  <c r="P647" i="46"/>
  <c r="O647" i="46"/>
  <c r="R646" i="46"/>
  <c r="Q646" i="46"/>
  <c r="P646" i="46"/>
  <c r="O646" i="46"/>
  <c r="R645" i="46"/>
  <c r="Q645" i="46"/>
  <c r="P645" i="46"/>
  <c r="O645" i="46"/>
  <c r="R644" i="46"/>
  <c r="Q644" i="46"/>
  <c r="P644" i="46"/>
  <c r="O644" i="46"/>
  <c r="R643" i="46"/>
  <c r="Q643" i="46"/>
  <c r="P643" i="46"/>
  <c r="O643" i="46"/>
  <c r="R642" i="46"/>
  <c r="Q642" i="46"/>
  <c r="P642" i="46"/>
  <c r="O642" i="46"/>
  <c r="R641" i="46"/>
  <c r="Q641" i="46"/>
  <c r="P641" i="46"/>
  <c r="O641" i="46"/>
  <c r="R640" i="46"/>
  <c r="Q640" i="46"/>
  <c r="P640" i="46"/>
  <c r="O640" i="46"/>
  <c r="R639" i="46"/>
  <c r="Q639" i="46"/>
  <c r="P639" i="46"/>
  <c r="O639" i="46"/>
  <c r="R638" i="46"/>
  <c r="Q638" i="46"/>
  <c r="P638" i="46"/>
  <c r="O638" i="46"/>
  <c r="R637" i="46"/>
  <c r="Q637" i="46"/>
  <c r="P637" i="46"/>
  <c r="O637" i="46"/>
  <c r="R636" i="46"/>
  <c r="Q636" i="46"/>
  <c r="P636" i="46"/>
  <c r="O636" i="46"/>
  <c r="R635" i="46"/>
  <c r="Q635" i="46"/>
  <c r="P635" i="46"/>
  <c r="O635" i="46"/>
  <c r="R634" i="46"/>
  <c r="Q634" i="46"/>
  <c r="P634" i="46"/>
  <c r="O634" i="46"/>
  <c r="R633" i="46"/>
  <c r="Q633" i="46"/>
  <c r="P633" i="46"/>
  <c r="O633" i="46"/>
  <c r="R632" i="46"/>
  <c r="Q632" i="46"/>
  <c r="P632" i="46"/>
  <c r="O632" i="46"/>
  <c r="R631" i="46"/>
  <c r="Q631" i="46"/>
  <c r="P631" i="46"/>
  <c r="O631" i="46"/>
  <c r="R630" i="46"/>
  <c r="Q630" i="46"/>
  <c r="P630" i="46"/>
  <c r="O630" i="46"/>
  <c r="R629" i="46"/>
  <c r="Q629" i="46"/>
  <c r="P629" i="46"/>
  <c r="O629" i="46"/>
  <c r="R628" i="46"/>
  <c r="Q628" i="46"/>
  <c r="P628" i="46"/>
  <c r="O628" i="46"/>
  <c r="R627" i="46"/>
  <c r="Q627" i="46"/>
  <c r="P627" i="46"/>
  <c r="O627" i="46"/>
  <c r="R626" i="46"/>
  <c r="Q626" i="46"/>
  <c r="P626" i="46"/>
  <c r="O626" i="46"/>
  <c r="R625" i="46"/>
  <c r="Q625" i="46"/>
  <c r="P625" i="46"/>
  <c r="O625" i="46"/>
  <c r="R624" i="46"/>
  <c r="Q624" i="46"/>
  <c r="P624" i="46"/>
  <c r="O624" i="46"/>
  <c r="R623" i="46"/>
  <c r="Q623" i="46"/>
  <c r="P623" i="46"/>
  <c r="O623" i="46"/>
  <c r="R622" i="46"/>
  <c r="Q622" i="46"/>
  <c r="P622" i="46"/>
  <c r="O622" i="46"/>
  <c r="R621" i="46"/>
  <c r="Q621" i="46"/>
  <c r="P621" i="46"/>
  <c r="O621" i="46"/>
  <c r="R620" i="46"/>
  <c r="Q620" i="46"/>
  <c r="P620" i="46"/>
  <c r="O620" i="46"/>
  <c r="R619" i="46"/>
  <c r="Q619" i="46"/>
  <c r="P619" i="46"/>
  <c r="O619" i="46"/>
  <c r="R618" i="46"/>
  <c r="Q618" i="46"/>
  <c r="P618" i="46"/>
  <c r="O618" i="46"/>
  <c r="R617" i="46"/>
  <c r="Q617" i="46"/>
  <c r="P617" i="46"/>
  <c r="O617" i="46"/>
  <c r="R616" i="46"/>
  <c r="Q616" i="46"/>
  <c r="P616" i="46"/>
  <c r="O616" i="46"/>
  <c r="R615" i="46"/>
  <c r="Q615" i="46"/>
  <c r="P615" i="46"/>
  <c r="O615" i="46"/>
  <c r="R614" i="46"/>
  <c r="Q614" i="46"/>
  <c r="P614" i="46"/>
  <c r="O614" i="46"/>
  <c r="R613" i="46"/>
  <c r="Q613" i="46"/>
  <c r="P613" i="46"/>
  <c r="O613" i="46"/>
  <c r="R612" i="46"/>
  <c r="Q612" i="46"/>
  <c r="P612" i="46"/>
  <c r="O612" i="46"/>
  <c r="R611" i="46"/>
  <c r="Q611" i="46"/>
  <c r="P611" i="46"/>
  <c r="O611" i="46"/>
  <c r="R610" i="46"/>
  <c r="Q610" i="46"/>
  <c r="P610" i="46"/>
  <c r="O610" i="46"/>
  <c r="R609" i="46"/>
  <c r="Q609" i="46"/>
  <c r="P609" i="46"/>
  <c r="O609" i="46"/>
  <c r="R608" i="46"/>
  <c r="Q608" i="46"/>
  <c r="P608" i="46"/>
  <c r="O608" i="46"/>
  <c r="R607" i="46"/>
  <c r="Q607" i="46"/>
  <c r="P607" i="46"/>
  <c r="O607" i="46"/>
  <c r="R606" i="46"/>
  <c r="Q606" i="46"/>
  <c r="P606" i="46"/>
  <c r="O606" i="46"/>
  <c r="R605" i="46"/>
  <c r="Q605" i="46"/>
  <c r="P605" i="46"/>
  <c r="O605" i="46"/>
  <c r="R604" i="46"/>
  <c r="Q604" i="46"/>
  <c r="P604" i="46"/>
  <c r="O604" i="46"/>
  <c r="R603" i="46"/>
  <c r="Q603" i="46"/>
  <c r="P603" i="46"/>
  <c r="O603" i="46"/>
  <c r="R602" i="46"/>
  <c r="Q602" i="46"/>
  <c r="P602" i="46"/>
  <c r="O602" i="46"/>
  <c r="R601" i="46"/>
  <c r="Q601" i="46"/>
  <c r="P601" i="46"/>
  <c r="O601" i="46"/>
  <c r="R600" i="46"/>
  <c r="Q600" i="46"/>
  <c r="P600" i="46"/>
  <c r="O600" i="46"/>
  <c r="R599" i="46"/>
  <c r="Q599" i="46"/>
  <c r="P599" i="46"/>
  <c r="O599" i="46"/>
  <c r="R598" i="46"/>
  <c r="Q598" i="46"/>
  <c r="P598" i="46"/>
  <c r="O598" i="46"/>
  <c r="R597" i="46"/>
  <c r="Q597" i="46"/>
  <c r="P597" i="46"/>
  <c r="O597" i="46"/>
  <c r="R596" i="46"/>
  <c r="Q596" i="46"/>
  <c r="P596" i="46"/>
  <c r="O596" i="46"/>
  <c r="R595" i="46"/>
  <c r="Q595" i="46"/>
  <c r="P595" i="46"/>
  <c r="O595" i="46"/>
  <c r="R594" i="46"/>
  <c r="Q594" i="46"/>
  <c r="P594" i="46"/>
  <c r="O594" i="46"/>
  <c r="R593" i="46"/>
  <c r="Q593" i="46"/>
  <c r="P593" i="46"/>
  <c r="O593" i="46"/>
  <c r="R592" i="46"/>
  <c r="Q592" i="46"/>
  <c r="P592" i="46"/>
  <c r="O592" i="46"/>
  <c r="R591" i="46"/>
  <c r="Q591" i="46"/>
  <c r="P591" i="46"/>
  <c r="O591" i="46"/>
  <c r="R590" i="46"/>
  <c r="Q590" i="46"/>
  <c r="P590" i="46"/>
  <c r="O590" i="46"/>
  <c r="R589" i="46"/>
  <c r="Q589" i="46"/>
  <c r="P589" i="46"/>
  <c r="O589" i="46"/>
  <c r="R588" i="46"/>
  <c r="Q588" i="46"/>
  <c r="P588" i="46"/>
  <c r="O588" i="46"/>
  <c r="R587" i="46"/>
  <c r="Q587" i="46"/>
  <c r="P587" i="46"/>
  <c r="O587" i="46"/>
  <c r="R586" i="46"/>
  <c r="Q586" i="46"/>
  <c r="P586" i="46"/>
  <c r="O586" i="46"/>
  <c r="R585" i="46"/>
  <c r="Q585" i="46"/>
  <c r="P585" i="46"/>
  <c r="O585" i="46"/>
  <c r="R584" i="46"/>
  <c r="Q584" i="46"/>
  <c r="P584" i="46"/>
  <c r="O584" i="46"/>
  <c r="R583" i="46"/>
  <c r="Q583" i="46"/>
  <c r="P583" i="46"/>
  <c r="O583" i="46"/>
  <c r="R582" i="46"/>
  <c r="Q582" i="46"/>
  <c r="P582" i="46"/>
  <c r="O582" i="46"/>
  <c r="R581" i="46"/>
  <c r="Q581" i="46"/>
  <c r="P581" i="46"/>
  <c r="O581" i="46"/>
  <c r="R580" i="46"/>
  <c r="Q580" i="46"/>
  <c r="P580" i="46"/>
  <c r="O580" i="46"/>
  <c r="R579" i="46"/>
  <c r="Q579" i="46"/>
  <c r="P579" i="46"/>
  <c r="O579" i="46"/>
  <c r="R578" i="46"/>
  <c r="Q578" i="46"/>
  <c r="P578" i="46"/>
  <c r="O578" i="46"/>
  <c r="R577" i="46"/>
  <c r="Q577" i="46"/>
  <c r="P577" i="46"/>
  <c r="O577" i="46"/>
  <c r="R576" i="46"/>
  <c r="Q576" i="46"/>
  <c r="P576" i="46"/>
  <c r="O576" i="46"/>
  <c r="R575" i="46"/>
  <c r="Q575" i="46"/>
  <c r="P575" i="46"/>
  <c r="O575" i="46"/>
  <c r="R574" i="46"/>
  <c r="Q574" i="46"/>
  <c r="P574" i="46"/>
  <c r="O574" i="46"/>
  <c r="R573" i="46"/>
  <c r="Q573" i="46"/>
  <c r="P573" i="46"/>
  <c r="O573" i="46"/>
  <c r="R572" i="46"/>
  <c r="Q572" i="46"/>
  <c r="P572" i="46"/>
  <c r="O572" i="46"/>
  <c r="R571" i="46"/>
  <c r="Q571" i="46"/>
  <c r="P571" i="46"/>
  <c r="O571" i="46"/>
  <c r="R570" i="46"/>
  <c r="Q570" i="46"/>
  <c r="P570" i="46"/>
  <c r="O570" i="46"/>
  <c r="R569" i="46"/>
  <c r="Q569" i="46"/>
  <c r="P569" i="46"/>
  <c r="O569" i="46"/>
  <c r="R568" i="46"/>
  <c r="Q568" i="46"/>
  <c r="P568" i="46"/>
  <c r="O568" i="46"/>
  <c r="R567" i="46"/>
  <c r="Q567" i="46"/>
  <c r="P567" i="46"/>
  <c r="O567" i="46"/>
  <c r="R566" i="46"/>
  <c r="Q566" i="46"/>
  <c r="P566" i="46"/>
  <c r="O566" i="46"/>
  <c r="R565" i="46"/>
  <c r="Q565" i="46"/>
  <c r="P565" i="46"/>
  <c r="O565" i="46"/>
  <c r="R564" i="46"/>
  <c r="Q564" i="46"/>
  <c r="P564" i="46"/>
  <c r="O564" i="46"/>
  <c r="R563" i="46"/>
  <c r="Q563" i="46"/>
  <c r="P563" i="46"/>
  <c r="O563" i="46"/>
  <c r="R562" i="46"/>
  <c r="Q562" i="46"/>
  <c r="P562" i="46"/>
  <c r="O562" i="46"/>
  <c r="R561" i="46"/>
  <c r="Q561" i="46"/>
  <c r="P561" i="46"/>
  <c r="O561" i="46"/>
  <c r="R560" i="46"/>
  <c r="Q560" i="46"/>
  <c r="P560" i="46"/>
  <c r="O560" i="46"/>
  <c r="R559" i="46"/>
  <c r="Q559" i="46"/>
  <c r="P559" i="46"/>
  <c r="O559" i="46"/>
  <c r="R558" i="46"/>
  <c r="Q558" i="46"/>
  <c r="P558" i="46"/>
  <c r="O558" i="46"/>
  <c r="R557" i="46"/>
  <c r="Q557" i="46"/>
  <c r="P557" i="46"/>
  <c r="O557" i="46"/>
  <c r="R556" i="46"/>
  <c r="Q556" i="46"/>
  <c r="P556" i="46"/>
  <c r="O556" i="46"/>
  <c r="R555" i="46"/>
  <c r="Q555" i="46"/>
  <c r="P555" i="46"/>
  <c r="O555" i="46"/>
  <c r="R554" i="46"/>
  <c r="Q554" i="46"/>
  <c r="P554" i="46"/>
  <c r="O554" i="46"/>
  <c r="R553" i="46"/>
  <c r="Q553" i="46"/>
  <c r="P553" i="46"/>
  <c r="O553" i="46"/>
  <c r="R552" i="46"/>
  <c r="Q552" i="46"/>
  <c r="P552" i="46"/>
  <c r="O552" i="46"/>
  <c r="R551" i="46"/>
  <c r="Q551" i="46"/>
  <c r="P551" i="46"/>
  <c r="O551" i="46"/>
  <c r="R550" i="46"/>
  <c r="Q550" i="46"/>
  <c r="P550" i="46"/>
  <c r="O550" i="46"/>
  <c r="R549" i="46"/>
  <c r="Q549" i="46"/>
  <c r="P549" i="46"/>
  <c r="O549" i="46"/>
  <c r="R548" i="46"/>
  <c r="Q548" i="46"/>
  <c r="P548" i="46"/>
  <c r="O548" i="46"/>
  <c r="R547" i="46"/>
  <c r="Q547" i="46"/>
  <c r="P547" i="46"/>
  <c r="O547" i="46"/>
  <c r="R546" i="46"/>
  <c r="Q546" i="46"/>
  <c r="P546" i="46"/>
  <c r="O546" i="46"/>
  <c r="R545" i="46"/>
  <c r="Q545" i="46"/>
  <c r="P545" i="46"/>
  <c r="O545" i="46"/>
  <c r="R544" i="46"/>
  <c r="Q544" i="46"/>
  <c r="P544" i="46"/>
  <c r="O544" i="46"/>
  <c r="R543" i="46"/>
  <c r="Q543" i="46"/>
  <c r="P543" i="46"/>
  <c r="O543" i="46"/>
  <c r="R542" i="46"/>
  <c r="Q542" i="46"/>
  <c r="P542" i="46"/>
  <c r="O542" i="46"/>
  <c r="R541" i="46"/>
  <c r="Q541" i="46"/>
  <c r="P541" i="46"/>
  <c r="O541" i="46"/>
  <c r="R540" i="46"/>
  <c r="Q540" i="46"/>
  <c r="P540" i="46"/>
  <c r="O540" i="46"/>
  <c r="R539" i="46"/>
  <c r="Q539" i="46"/>
  <c r="P539" i="46"/>
  <c r="O539" i="46"/>
  <c r="R538" i="46"/>
  <c r="Q538" i="46"/>
  <c r="P538" i="46"/>
  <c r="O538" i="46"/>
  <c r="R537" i="46"/>
  <c r="Q537" i="46"/>
  <c r="P537" i="46"/>
  <c r="O537" i="46"/>
  <c r="R536" i="46"/>
  <c r="Q536" i="46"/>
  <c r="P536" i="46"/>
  <c r="O536" i="46"/>
  <c r="R535" i="46"/>
  <c r="Q535" i="46"/>
  <c r="P535" i="46"/>
  <c r="O535" i="46"/>
  <c r="R534" i="46"/>
  <c r="Q534" i="46"/>
  <c r="P534" i="46"/>
  <c r="O534" i="46"/>
  <c r="R533" i="46"/>
  <c r="Q533" i="46"/>
  <c r="P533" i="46"/>
  <c r="O533" i="46"/>
  <c r="R532" i="46"/>
  <c r="Q532" i="46"/>
  <c r="P532" i="46"/>
  <c r="O532" i="46"/>
  <c r="R531" i="46"/>
  <c r="Q531" i="46"/>
  <c r="P531" i="46"/>
  <c r="O531" i="46"/>
  <c r="R530" i="46"/>
  <c r="Q530" i="46"/>
  <c r="P530" i="46"/>
  <c r="O530" i="46"/>
  <c r="R529" i="46"/>
  <c r="Q529" i="46"/>
  <c r="P529" i="46"/>
  <c r="O529" i="46"/>
  <c r="R528" i="46"/>
  <c r="Q528" i="46"/>
  <c r="P528" i="46"/>
  <c r="O528" i="46"/>
  <c r="R527" i="46"/>
  <c r="Q527" i="46"/>
  <c r="P527" i="46"/>
  <c r="O527" i="46"/>
  <c r="R526" i="46"/>
  <c r="Q526" i="46"/>
  <c r="P526" i="46"/>
  <c r="O526" i="46"/>
  <c r="R525" i="46"/>
  <c r="Q525" i="46"/>
  <c r="P525" i="46"/>
  <c r="O525" i="46"/>
  <c r="R524" i="46"/>
  <c r="Q524" i="46"/>
  <c r="P524" i="46"/>
  <c r="O524" i="46"/>
  <c r="R523" i="46"/>
  <c r="Q523" i="46"/>
  <c r="P523" i="46"/>
  <c r="O523" i="46"/>
  <c r="R522" i="46"/>
  <c r="Q522" i="46"/>
  <c r="P522" i="46"/>
  <c r="O522" i="46"/>
  <c r="R521" i="46"/>
  <c r="Q521" i="46"/>
  <c r="P521" i="46"/>
  <c r="O521" i="46"/>
  <c r="R520" i="46"/>
  <c r="Q520" i="46"/>
  <c r="P520" i="46"/>
  <c r="O520" i="46"/>
  <c r="R519" i="46"/>
  <c r="Q519" i="46"/>
  <c r="P519" i="46"/>
  <c r="O519" i="46"/>
  <c r="R518" i="46"/>
  <c r="Q518" i="46"/>
  <c r="P518" i="46"/>
  <c r="O518" i="46"/>
  <c r="R517" i="46"/>
  <c r="Q517" i="46"/>
  <c r="P517" i="46"/>
  <c r="O517" i="46"/>
  <c r="R516" i="46"/>
  <c r="Q516" i="46"/>
  <c r="P516" i="46"/>
  <c r="O516" i="46"/>
  <c r="R515" i="46"/>
  <c r="Q515" i="46"/>
  <c r="P515" i="46"/>
  <c r="O515" i="46"/>
  <c r="R514" i="46"/>
  <c r="Q514" i="46"/>
  <c r="P514" i="46"/>
  <c r="O514" i="46"/>
  <c r="R513" i="46"/>
  <c r="Q513" i="46"/>
  <c r="P513" i="46"/>
  <c r="O513" i="46"/>
  <c r="R512" i="46"/>
  <c r="Q512" i="46"/>
  <c r="P512" i="46"/>
  <c r="O512" i="46"/>
  <c r="R511" i="46"/>
  <c r="Q511" i="46"/>
  <c r="P511" i="46"/>
  <c r="O511" i="46"/>
  <c r="R510" i="46"/>
  <c r="Q510" i="46"/>
  <c r="P510" i="46"/>
  <c r="O510" i="46"/>
  <c r="R509" i="46"/>
  <c r="Q509" i="46"/>
  <c r="P509" i="46"/>
  <c r="O509" i="46"/>
  <c r="R508" i="46"/>
  <c r="Q508" i="46"/>
  <c r="P508" i="46"/>
  <c r="O508" i="46"/>
  <c r="R507" i="46"/>
  <c r="Q507" i="46"/>
  <c r="P507" i="46"/>
  <c r="O507" i="46"/>
  <c r="R506" i="46"/>
  <c r="Q506" i="46"/>
  <c r="P506" i="46"/>
  <c r="O506" i="46"/>
  <c r="R505" i="46"/>
  <c r="Q505" i="46"/>
  <c r="P505" i="46"/>
  <c r="O505" i="46"/>
  <c r="R504" i="46"/>
  <c r="Q504" i="46"/>
  <c r="P504" i="46"/>
  <c r="O504" i="46"/>
  <c r="R503" i="46"/>
  <c r="Q503" i="46"/>
  <c r="P503" i="46"/>
  <c r="O503" i="46"/>
  <c r="R502" i="46"/>
  <c r="Q502" i="46"/>
  <c r="P502" i="46"/>
  <c r="O502" i="46"/>
  <c r="R501" i="46"/>
  <c r="Q501" i="46"/>
  <c r="P501" i="46"/>
  <c r="O501" i="46"/>
  <c r="R500" i="46"/>
  <c r="Q500" i="46"/>
  <c r="P500" i="46"/>
  <c r="O500" i="46"/>
  <c r="R499" i="46"/>
  <c r="Q499" i="46"/>
  <c r="P499" i="46"/>
  <c r="O499" i="46"/>
  <c r="R498" i="46"/>
  <c r="Q498" i="46"/>
  <c r="P498" i="46"/>
  <c r="O498" i="46"/>
  <c r="R497" i="46"/>
  <c r="Q497" i="46"/>
  <c r="P497" i="46"/>
  <c r="O497" i="46"/>
  <c r="R496" i="46"/>
  <c r="Q496" i="46"/>
  <c r="P496" i="46"/>
  <c r="O496" i="46"/>
  <c r="R495" i="46"/>
  <c r="Q495" i="46"/>
  <c r="P495" i="46"/>
  <c r="O495" i="46"/>
  <c r="R494" i="46"/>
  <c r="Q494" i="46"/>
  <c r="P494" i="46"/>
  <c r="O494" i="46"/>
  <c r="R493" i="46"/>
  <c r="Q493" i="46"/>
  <c r="P493" i="46"/>
  <c r="O493" i="46"/>
  <c r="R492" i="46"/>
  <c r="Q492" i="46"/>
  <c r="P492" i="46"/>
  <c r="O492" i="46"/>
  <c r="R491" i="46"/>
  <c r="Q491" i="46"/>
  <c r="P491" i="46"/>
  <c r="O491" i="46"/>
  <c r="R490" i="46"/>
  <c r="Q490" i="46"/>
  <c r="P490" i="46"/>
  <c r="O490" i="46"/>
  <c r="R489" i="46"/>
  <c r="Q489" i="46"/>
  <c r="P489" i="46"/>
  <c r="O489" i="46"/>
  <c r="R488" i="46"/>
  <c r="Q488" i="46"/>
  <c r="P488" i="46"/>
  <c r="O488" i="46"/>
  <c r="R487" i="46"/>
  <c r="Q487" i="46"/>
  <c r="P487" i="46"/>
  <c r="O487" i="46"/>
  <c r="R486" i="46"/>
  <c r="Q486" i="46"/>
  <c r="P486" i="46"/>
  <c r="O486" i="46"/>
  <c r="R485" i="46"/>
  <c r="Q485" i="46"/>
  <c r="P485" i="46"/>
  <c r="O485" i="46"/>
  <c r="R484" i="46"/>
  <c r="Q484" i="46"/>
  <c r="P484" i="46"/>
  <c r="O484" i="46"/>
  <c r="R483" i="46"/>
  <c r="Q483" i="46"/>
  <c r="P483" i="46"/>
  <c r="O483" i="46"/>
  <c r="R482" i="46"/>
  <c r="Q482" i="46"/>
  <c r="P482" i="46"/>
  <c r="O482" i="46"/>
  <c r="R481" i="46"/>
  <c r="Q481" i="46"/>
  <c r="P481" i="46"/>
  <c r="O481" i="46"/>
  <c r="R480" i="46"/>
  <c r="Q480" i="46"/>
  <c r="P480" i="46"/>
  <c r="O480" i="46"/>
  <c r="R479" i="46"/>
  <c r="Q479" i="46"/>
  <c r="P479" i="46"/>
  <c r="O479" i="46"/>
  <c r="R478" i="46"/>
  <c r="Q478" i="46"/>
  <c r="P478" i="46"/>
  <c r="O478" i="46"/>
  <c r="R477" i="46"/>
  <c r="Q477" i="46"/>
  <c r="P477" i="46"/>
  <c r="O477" i="46"/>
  <c r="R476" i="46"/>
  <c r="Q476" i="46"/>
  <c r="P476" i="46"/>
  <c r="O476" i="46"/>
  <c r="R475" i="46"/>
  <c r="Q475" i="46"/>
  <c r="P475" i="46"/>
  <c r="O475" i="46"/>
  <c r="R474" i="46"/>
  <c r="Q474" i="46"/>
  <c r="P474" i="46"/>
  <c r="O474" i="46"/>
  <c r="R473" i="46"/>
  <c r="Q473" i="46"/>
  <c r="P473" i="46"/>
  <c r="O473" i="46"/>
  <c r="R472" i="46"/>
  <c r="Q472" i="46"/>
  <c r="P472" i="46"/>
  <c r="O472" i="46"/>
  <c r="R471" i="46"/>
  <c r="Q471" i="46"/>
  <c r="P471" i="46"/>
  <c r="O471" i="46"/>
  <c r="R470" i="46"/>
  <c r="Q470" i="46"/>
  <c r="P470" i="46"/>
  <c r="O470" i="46"/>
  <c r="R469" i="46"/>
  <c r="Q469" i="46"/>
  <c r="P469" i="46"/>
  <c r="O469" i="46"/>
  <c r="R468" i="46"/>
  <c r="Q468" i="46"/>
  <c r="P468" i="46"/>
  <c r="O468" i="46"/>
  <c r="R467" i="46"/>
  <c r="Q467" i="46"/>
  <c r="P467" i="46"/>
  <c r="O467" i="46"/>
  <c r="R466" i="46"/>
  <c r="Q466" i="46"/>
  <c r="P466" i="46"/>
  <c r="O466" i="46"/>
  <c r="R465" i="46"/>
  <c r="Q465" i="46"/>
  <c r="P465" i="46"/>
  <c r="O465" i="46"/>
  <c r="R464" i="46"/>
  <c r="Q464" i="46"/>
  <c r="P464" i="46"/>
  <c r="O464" i="46"/>
  <c r="R463" i="46"/>
  <c r="Q463" i="46"/>
  <c r="P463" i="46"/>
  <c r="O463" i="46"/>
  <c r="R462" i="46"/>
  <c r="Q462" i="46"/>
  <c r="P462" i="46"/>
  <c r="O462" i="46"/>
  <c r="R461" i="46"/>
  <c r="Q461" i="46"/>
  <c r="P461" i="46"/>
  <c r="O461" i="46"/>
  <c r="R460" i="46"/>
  <c r="Q460" i="46"/>
  <c r="P460" i="46"/>
  <c r="O460" i="46"/>
  <c r="R459" i="46"/>
  <c r="Q459" i="46"/>
  <c r="P459" i="46"/>
  <c r="O459" i="46"/>
  <c r="R458" i="46"/>
  <c r="Q458" i="46"/>
  <c r="P458" i="46"/>
  <c r="O458" i="46"/>
  <c r="R457" i="46"/>
  <c r="Q457" i="46"/>
  <c r="P457" i="46"/>
  <c r="O457" i="46"/>
  <c r="R456" i="46"/>
  <c r="Q456" i="46"/>
  <c r="P456" i="46"/>
  <c r="O456" i="46"/>
  <c r="R455" i="46"/>
  <c r="Q455" i="46"/>
  <c r="P455" i="46"/>
  <c r="O455" i="46"/>
  <c r="R454" i="46"/>
  <c r="Q454" i="46"/>
  <c r="P454" i="46"/>
  <c r="O454" i="46"/>
  <c r="R453" i="46"/>
  <c r="Q453" i="46"/>
  <c r="P453" i="46"/>
  <c r="O453" i="46"/>
  <c r="R452" i="46"/>
  <c r="Q452" i="46"/>
  <c r="P452" i="46"/>
  <c r="O452" i="46"/>
  <c r="R451" i="46"/>
  <c r="Q451" i="46"/>
  <c r="P451" i="46"/>
  <c r="O451" i="46"/>
  <c r="R450" i="46"/>
  <c r="Q450" i="46"/>
  <c r="P450" i="46"/>
  <c r="O450" i="46"/>
  <c r="R449" i="46"/>
  <c r="Q449" i="46"/>
  <c r="P449" i="46"/>
  <c r="O449" i="46"/>
  <c r="R448" i="46"/>
  <c r="Q448" i="46"/>
  <c r="P448" i="46"/>
  <c r="O448" i="46"/>
  <c r="R447" i="46"/>
  <c r="Q447" i="46"/>
  <c r="P447" i="46"/>
  <c r="O447" i="46"/>
  <c r="R446" i="46"/>
  <c r="Q446" i="46"/>
  <c r="P446" i="46"/>
  <c r="O446" i="46"/>
  <c r="R445" i="46"/>
  <c r="Q445" i="46"/>
  <c r="P445" i="46"/>
  <c r="O445" i="46"/>
  <c r="R444" i="46"/>
  <c r="Q444" i="46"/>
  <c r="P444" i="46"/>
  <c r="O444" i="46"/>
  <c r="R443" i="46"/>
  <c r="Q443" i="46"/>
  <c r="P443" i="46"/>
  <c r="O443" i="46"/>
  <c r="R442" i="46"/>
  <c r="Q442" i="46"/>
  <c r="P442" i="46"/>
  <c r="O442" i="46"/>
  <c r="R441" i="46"/>
  <c r="Q441" i="46"/>
  <c r="P441" i="46"/>
  <c r="O441" i="46"/>
  <c r="R440" i="46"/>
  <c r="Q440" i="46"/>
  <c r="P440" i="46"/>
  <c r="O440" i="46"/>
  <c r="R439" i="46"/>
  <c r="Q439" i="46"/>
  <c r="P439" i="46"/>
  <c r="O439" i="46"/>
  <c r="R438" i="46"/>
  <c r="Q438" i="46"/>
  <c r="P438" i="46"/>
  <c r="O438" i="46"/>
  <c r="R437" i="46"/>
  <c r="Q437" i="46"/>
  <c r="P437" i="46"/>
  <c r="O437" i="46"/>
  <c r="R436" i="46"/>
  <c r="Q436" i="46"/>
  <c r="P436" i="46"/>
  <c r="O436" i="46"/>
  <c r="R435" i="46"/>
  <c r="Q435" i="46"/>
  <c r="P435" i="46"/>
  <c r="O435" i="46"/>
  <c r="R434" i="46"/>
  <c r="Q434" i="46"/>
  <c r="P434" i="46"/>
  <c r="O434" i="46"/>
  <c r="R433" i="46"/>
  <c r="Q433" i="46"/>
  <c r="P433" i="46"/>
  <c r="O433" i="46"/>
  <c r="R432" i="46"/>
  <c r="Q432" i="46"/>
  <c r="P432" i="46"/>
  <c r="O432" i="46"/>
  <c r="R431" i="46"/>
  <c r="Q431" i="46"/>
  <c r="P431" i="46"/>
  <c r="O431" i="46"/>
  <c r="R430" i="46"/>
  <c r="Q430" i="46"/>
  <c r="P430" i="46"/>
  <c r="O430" i="46"/>
  <c r="R429" i="46"/>
  <c r="Q429" i="46"/>
  <c r="P429" i="46"/>
  <c r="O429" i="46"/>
  <c r="R428" i="46"/>
  <c r="Q428" i="46"/>
  <c r="P428" i="46"/>
  <c r="O428" i="46"/>
  <c r="R427" i="46"/>
  <c r="Q427" i="46"/>
  <c r="P427" i="46"/>
  <c r="O427" i="46"/>
  <c r="R426" i="46"/>
  <c r="Q426" i="46"/>
  <c r="P426" i="46"/>
  <c r="O426" i="46"/>
  <c r="R425" i="46"/>
  <c r="Q425" i="46"/>
  <c r="P425" i="46"/>
  <c r="O425" i="46"/>
  <c r="R424" i="46"/>
  <c r="Q424" i="46"/>
  <c r="P424" i="46"/>
  <c r="O424" i="46"/>
  <c r="R423" i="46"/>
  <c r="Q423" i="46"/>
  <c r="P423" i="46"/>
  <c r="O423" i="46"/>
  <c r="R422" i="46"/>
  <c r="Q422" i="46"/>
  <c r="P422" i="46"/>
  <c r="O422" i="46"/>
  <c r="R421" i="46"/>
  <c r="Q421" i="46"/>
  <c r="P421" i="46"/>
  <c r="O421" i="46"/>
  <c r="R420" i="46"/>
  <c r="Q420" i="46"/>
  <c r="P420" i="46"/>
  <c r="O420" i="46"/>
  <c r="R419" i="46"/>
  <c r="Q419" i="46"/>
  <c r="P419" i="46"/>
  <c r="O419" i="46"/>
  <c r="R418" i="46"/>
  <c r="Q418" i="46"/>
  <c r="P418" i="46"/>
  <c r="O418" i="46"/>
  <c r="R417" i="46"/>
  <c r="Q417" i="46"/>
  <c r="P417" i="46"/>
  <c r="O417" i="46"/>
  <c r="R416" i="46"/>
  <c r="Q416" i="46"/>
  <c r="P416" i="46"/>
  <c r="O416" i="46"/>
  <c r="R415" i="46"/>
  <c r="Q415" i="46"/>
  <c r="P415" i="46"/>
  <c r="O415" i="46"/>
  <c r="R414" i="46"/>
  <c r="Q414" i="46"/>
  <c r="P414" i="46"/>
  <c r="O414" i="46"/>
  <c r="R413" i="46"/>
  <c r="Q413" i="46"/>
  <c r="P413" i="46"/>
  <c r="O413" i="46"/>
  <c r="R412" i="46"/>
  <c r="Q412" i="46"/>
  <c r="P412" i="46"/>
  <c r="O412" i="46"/>
  <c r="R411" i="46"/>
  <c r="Q411" i="46"/>
  <c r="P411" i="46"/>
  <c r="O411" i="46"/>
  <c r="R410" i="46"/>
  <c r="Q410" i="46"/>
  <c r="P410" i="46"/>
  <c r="O410" i="46"/>
  <c r="R409" i="46"/>
  <c r="Q409" i="46"/>
  <c r="P409" i="46"/>
  <c r="O409" i="46"/>
  <c r="R408" i="46"/>
  <c r="Q408" i="46"/>
  <c r="P408" i="46"/>
  <c r="O408" i="46"/>
  <c r="R407" i="46"/>
  <c r="Q407" i="46"/>
  <c r="P407" i="46"/>
  <c r="O407" i="46"/>
  <c r="R406" i="46"/>
  <c r="Q406" i="46"/>
  <c r="P406" i="46"/>
  <c r="O406" i="46"/>
  <c r="R405" i="46"/>
  <c r="Q405" i="46"/>
  <c r="P405" i="46"/>
  <c r="O405" i="46"/>
  <c r="R404" i="46"/>
  <c r="Q404" i="46"/>
  <c r="P404" i="46"/>
  <c r="O404" i="46"/>
  <c r="R403" i="46"/>
  <c r="Q403" i="46"/>
  <c r="P403" i="46"/>
  <c r="O403" i="46"/>
  <c r="R402" i="46"/>
  <c r="Q402" i="46"/>
  <c r="P402" i="46"/>
  <c r="O402" i="46"/>
  <c r="R401" i="46"/>
  <c r="Q401" i="46"/>
  <c r="P401" i="46"/>
  <c r="O401" i="46"/>
  <c r="R400" i="46"/>
  <c r="Q400" i="46"/>
  <c r="P400" i="46"/>
  <c r="O400" i="46"/>
  <c r="R399" i="46"/>
  <c r="Q399" i="46"/>
  <c r="P399" i="46"/>
  <c r="O399" i="46"/>
  <c r="R398" i="46"/>
  <c r="Q398" i="46"/>
  <c r="P398" i="46"/>
  <c r="O398" i="46"/>
  <c r="R397" i="46"/>
  <c r="Q397" i="46"/>
  <c r="P397" i="46"/>
  <c r="O397" i="46"/>
  <c r="R396" i="46"/>
  <c r="Q396" i="46"/>
  <c r="P396" i="46"/>
  <c r="O396" i="46"/>
  <c r="R395" i="46"/>
  <c r="Q395" i="46"/>
  <c r="P395" i="46"/>
  <c r="O395" i="46"/>
  <c r="R394" i="46"/>
  <c r="Q394" i="46"/>
  <c r="P394" i="46"/>
  <c r="O394" i="46"/>
  <c r="R393" i="46"/>
  <c r="Q393" i="46"/>
  <c r="P393" i="46"/>
  <c r="O393" i="46"/>
  <c r="R392" i="46"/>
  <c r="Q392" i="46"/>
  <c r="P392" i="46"/>
  <c r="O392" i="46"/>
  <c r="R391" i="46"/>
  <c r="Q391" i="46"/>
  <c r="P391" i="46"/>
  <c r="O391" i="46"/>
  <c r="R390" i="46"/>
  <c r="Q390" i="46"/>
  <c r="P390" i="46"/>
  <c r="O390" i="46"/>
  <c r="R389" i="46"/>
  <c r="Q389" i="46"/>
  <c r="P389" i="46"/>
  <c r="O389" i="46"/>
  <c r="R388" i="46"/>
  <c r="Q388" i="46"/>
  <c r="P388" i="46"/>
  <c r="O388" i="46"/>
  <c r="R387" i="46"/>
  <c r="Q387" i="46"/>
  <c r="P387" i="46"/>
  <c r="O387" i="46"/>
  <c r="R386" i="46"/>
  <c r="Q386" i="46"/>
  <c r="P386" i="46"/>
  <c r="O386" i="46"/>
  <c r="R385" i="46"/>
  <c r="Q385" i="46"/>
  <c r="P385" i="46"/>
  <c r="O385" i="46"/>
  <c r="R384" i="46"/>
  <c r="Q384" i="46"/>
  <c r="P384" i="46"/>
  <c r="O384" i="46"/>
  <c r="R383" i="46"/>
  <c r="Q383" i="46"/>
  <c r="P383" i="46"/>
  <c r="O383" i="46"/>
  <c r="R382" i="46"/>
  <c r="Q382" i="46"/>
  <c r="P382" i="46"/>
  <c r="O382" i="46"/>
  <c r="R381" i="46"/>
  <c r="Q381" i="46"/>
  <c r="P381" i="46"/>
  <c r="O381" i="46"/>
  <c r="R380" i="46"/>
  <c r="Q380" i="46"/>
  <c r="P380" i="46"/>
  <c r="O380" i="46"/>
  <c r="R379" i="46"/>
  <c r="Q379" i="46"/>
  <c r="P379" i="46"/>
  <c r="O379" i="46"/>
  <c r="R378" i="46"/>
  <c r="Q378" i="46"/>
  <c r="P378" i="46"/>
  <c r="O378" i="46"/>
  <c r="R377" i="46"/>
  <c r="Q377" i="46"/>
  <c r="P377" i="46"/>
  <c r="O377" i="46"/>
  <c r="R376" i="46"/>
  <c r="Q376" i="46"/>
  <c r="P376" i="46"/>
  <c r="O376" i="46"/>
  <c r="R375" i="46"/>
  <c r="Q375" i="46"/>
  <c r="P375" i="46"/>
  <c r="O375" i="46"/>
  <c r="R374" i="46"/>
  <c r="Q374" i="46"/>
  <c r="P374" i="46"/>
  <c r="O374" i="46"/>
  <c r="R373" i="46"/>
  <c r="Q373" i="46"/>
  <c r="P373" i="46"/>
  <c r="O373" i="46"/>
  <c r="R372" i="46"/>
  <c r="Q372" i="46"/>
  <c r="P372" i="46"/>
  <c r="O372" i="46"/>
  <c r="R371" i="46"/>
  <c r="Q371" i="46"/>
  <c r="P371" i="46"/>
  <c r="O371" i="46"/>
  <c r="R370" i="46"/>
  <c r="Q370" i="46"/>
  <c r="P370" i="46"/>
  <c r="O370" i="46"/>
  <c r="R369" i="46"/>
  <c r="Q369" i="46"/>
  <c r="P369" i="46"/>
  <c r="O369" i="46"/>
  <c r="R368" i="46"/>
  <c r="Q368" i="46"/>
  <c r="P368" i="46"/>
  <c r="O368" i="46"/>
  <c r="R367" i="46"/>
  <c r="Q367" i="46"/>
  <c r="P367" i="46"/>
  <c r="O367" i="46"/>
  <c r="R366" i="46"/>
  <c r="Q366" i="46"/>
  <c r="P366" i="46"/>
  <c r="O366" i="46"/>
  <c r="R365" i="46"/>
  <c r="Q365" i="46"/>
  <c r="P365" i="46"/>
  <c r="O365" i="46"/>
  <c r="R364" i="46"/>
  <c r="Q364" i="46"/>
  <c r="P364" i="46"/>
  <c r="O364" i="46"/>
  <c r="R363" i="46"/>
  <c r="Q363" i="46"/>
  <c r="P363" i="46"/>
  <c r="O363" i="46"/>
  <c r="R362" i="46"/>
  <c r="Q362" i="46"/>
  <c r="P362" i="46"/>
  <c r="O362" i="46"/>
  <c r="R361" i="46"/>
  <c r="Q361" i="46"/>
  <c r="P361" i="46"/>
  <c r="O361" i="46"/>
  <c r="R360" i="46"/>
  <c r="Q360" i="46"/>
  <c r="P360" i="46"/>
  <c r="O360" i="46"/>
  <c r="R359" i="46"/>
  <c r="Q359" i="46"/>
  <c r="P359" i="46"/>
  <c r="O359" i="46"/>
  <c r="R358" i="46"/>
  <c r="Q358" i="46"/>
  <c r="P358" i="46"/>
  <c r="O358" i="46"/>
  <c r="R357" i="46"/>
  <c r="Q357" i="46"/>
  <c r="P357" i="46"/>
  <c r="O357" i="46"/>
  <c r="R356" i="46"/>
  <c r="Q356" i="46"/>
  <c r="P356" i="46"/>
  <c r="O356" i="46"/>
  <c r="R355" i="46"/>
  <c r="Q355" i="46"/>
  <c r="P355" i="46"/>
  <c r="O355" i="46"/>
  <c r="R354" i="46"/>
  <c r="Q354" i="46"/>
  <c r="P354" i="46"/>
  <c r="O354" i="46"/>
  <c r="R353" i="46"/>
  <c r="Q353" i="46"/>
  <c r="P353" i="46"/>
  <c r="O353" i="46"/>
  <c r="R352" i="46"/>
  <c r="Q352" i="46"/>
  <c r="P352" i="46"/>
  <c r="O352" i="46"/>
  <c r="R351" i="46"/>
  <c r="Q351" i="46"/>
  <c r="P351" i="46"/>
  <c r="O351" i="46"/>
  <c r="R350" i="46"/>
  <c r="Q350" i="46"/>
  <c r="P350" i="46"/>
  <c r="O350" i="46"/>
  <c r="R349" i="46"/>
  <c r="Q349" i="46"/>
  <c r="P349" i="46"/>
  <c r="O349" i="46"/>
  <c r="R348" i="46"/>
  <c r="Q348" i="46"/>
  <c r="P348" i="46"/>
  <c r="O348" i="46"/>
  <c r="R347" i="46"/>
  <c r="Q347" i="46"/>
  <c r="P347" i="46"/>
  <c r="O347" i="46"/>
  <c r="R346" i="46"/>
  <c r="Q346" i="46"/>
  <c r="P346" i="46"/>
  <c r="O346" i="46"/>
  <c r="R345" i="46"/>
  <c r="Q345" i="46"/>
  <c r="P345" i="46"/>
  <c r="O345" i="46"/>
  <c r="R344" i="46"/>
  <c r="Q344" i="46"/>
  <c r="P344" i="46"/>
  <c r="O344" i="46"/>
  <c r="R343" i="46"/>
  <c r="Q343" i="46"/>
  <c r="P343" i="46"/>
  <c r="O343" i="46"/>
  <c r="R342" i="46"/>
  <c r="Q342" i="46"/>
  <c r="P342" i="46"/>
  <c r="O342" i="46"/>
  <c r="R341" i="46"/>
  <c r="Q341" i="46"/>
  <c r="P341" i="46"/>
  <c r="O341" i="46"/>
  <c r="R340" i="46"/>
  <c r="Q340" i="46"/>
  <c r="P340" i="46"/>
  <c r="O340" i="46"/>
  <c r="R339" i="46"/>
  <c r="Q339" i="46"/>
  <c r="P339" i="46"/>
  <c r="O339" i="46"/>
  <c r="R338" i="46"/>
  <c r="Q338" i="46"/>
  <c r="P338" i="46"/>
  <c r="O338" i="46"/>
  <c r="R337" i="46"/>
  <c r="Q337" i="46"/>
  <c r="P337" i="46"/>
  <c r="O337" i="46"/>
  <c r="R336" i="46"/>
  <c r="Q336" i="46"/>
  <c r="P336" i="46"/>
  <c r="O336" i="46"/>
  <c r="R335" i="46"/>
  <c r="Q335" i="46"/>
  <c r="P335" i="46"/>
  <c r="O335" i="46"/>
  <c r="R334" i="46"/>
  <c r="Q334" i="46"/>
  <c r="P334" i="46"/>
  <c r="O334" i="46"/>
  <c r="R333" i="46"/>
  <c r="Q333" i="46"/>
  <c r="P333" i="46"/>
  <c r="O333" i="46"/>
  <c r="R332" i="46"/>
  <c r="Q332" i="46"/>
  <c r="P332" i="46"/>
  <c r="O332" i="46"/>
  <c r="R331" i="46"/>
  <c r="Q331" i="46"/>
  <c r="P331" i="46"/>
  <c r="O331" i="46"/>
  <c r="R330" i="46"/>
  <c r="Q330" i="46"/>
  <c r="P330" i="46"/>
  <c r="O330" i="46"/>
  <c r="R329" i="46"/>
  <c r="Q329" i="46"/>
  <c r="P329" i="46"/>
  <c r="O329" i="46"/>
  <c r="R328" i="46"/>
  <c r="Q328" i="46"/>
  <c r="P328" i="46"/>
  <c r="O328" i="46"/>
  <c r="R327" i="46"/>
  <c r="Q327" i="46"/>
  <c r="P327" i="46"/>
  <c r="O327" i="46"/>
  <c r="R326" i="46"/>
  <c r="Q326" i="46"/>
  <c r="P326" i="46"/>
  <c r="O326" i="46"/>
  <c r="R325" i="46"/>
  <c r="Q325" i="46"/>
  <c r="P325" i="46"/>
  <c r="O325" i="46"/>
  <c r="R324" i="46"/>
  <c r="Q324" i="46"/>
  <c r="P324" i="46"/>
  <c r="O324" i="46"/>
  <c r="R323" i="46"/>
  <c r="Q323" i="46"/>
  <c r="P323" i="46"/>
  <c r="O323" i="46"/>
  <c r="R322" i="46"/>
  <c r="Q322" i="46"/>
  <c r="P322" i="46"/>
  <c r="O322" i="46"/>
  <c r="R321" i="46"/>
  <c r="Q321" i="46"/>
  <c r="P321" i="46"/>
  <c r="O321" i="46"/>
  <c r="R320" i="46"/>
  <c r="Q320" i="46"/>
  <c r="P320" i="46"/>
  <c r="O320" i="46"/>
  <c r="R319" i="46"/>
  <c r="Q319" i="46"/>
  <c r="P319" i="46"/>
  <c r="O319" i="46"/>
  <c r="R318" i="46"/>
  <c r="Q318" i="46"/>
  <c r="P318" i="46"/>
  <c r="O318" i="46"/>
  <c r="R317" i="46"/>
  <c r="Q317" i="46"/>
  <c r="P317" i="46"/>
  <c r="O317" i="46"/>
  <c r="R316" i="46"/>
  <c r="Q316" i="46"/>
  <c r="P316" i="46"/>
  <c r="O316" i="46"/>
  <c r="R315" i="46"/>
  <c r="Q315" i="46"/>
  <c r="P315" i="46"/>
  <c r="O315" i="46"/>
  <c r="R314" i="46"/>
  <c r="Q314" i="46"/>
  <c r="P314" i="46"/>
  <c r="O314" i="46"/>
  <c r="R313" i="46"/>
  <c r="Q313" i="46"/>
  <c r="P313" i="46"/>
  <c r="O313" i="46"/>
  <c r="R312" i="46"/>
  <c r="Q312" i="46"/>
  <c r="P312" i="46"/>
  <c r="O312" i="46"/>
  <c r="R311" i="46"/>
  <c r="Q311" i="46"/>
  <c r="P311" i="46"/>
  <c r="O311" i="46"/>
  <c r="R310" i="46"/>
  <c r="Q310" i="46"/>
  <c r="P310" i="46"/>
  <c r="O310" i="46"/>
  <c r="R309" i="46"/>
  <c r="Q309" i="46"/>
  <c r="P309" i="46"/>
  <c r="O309" i="46"/>
  <c r="R308" i="46"/>
  <c r="Q308" i="46"/>
  <c r="P308" i="46"/>
  <c r="O308" i="46"/>
  <c r="R307" i="46"/>
  <c r="Q307" i="46"/>
  <c r="P307" i="46"/>
  <c r="O307" i="46"/>
  <c r="R306" i="46"/>
  <c r="Q306" i="46"/>
  <c r="P306" i="46"/>
  <c r="O306" i="46"/>
  <c r="R305" i="46"/>
  <c r="Q305" i="46"/>
  <c r="P305" i="46"/>
  <c r="O305" i="46"/>
  <c r="R304" i="46"/>
  <c r="Q304" i="46"/>
  <c r="P304" i="46"/>
  <c r="O304" i="46"/>
  <c r="R303" i="46"/>
  <c r="Q303" i="46"/>
  <c r="P303" i="46"/>
  <c r="O303" i="46"/>
  <c r="R302" i="46"/>
  <c r="Q302" i="46"/>
  <c r="P302" i="46"/>
  <c r="O302" i="46"/>
  <c r="R301" i="46"/>
  <c r="Q301" i="46"/>
  <c r="P301" i="46"/>
  <c r="O301" i="46"/>
  <c r="R300" i="46"/>
  <c r="Q300" i="46"/>
  <c r="P300" i="46"/>
  <c r="O300" i="46"/>
  <c r="R299" i="46"/>
  <c r="Q299" i="46"/>
  <c r="P299" i="46"/>
  <c r="O299" i="46"/>
  <c r="R298" i="46"/>
  <c r="Q298" i="46"/>
  <c r="P298" i="46"/>
  <c r="O298" i="46"/>
  <c r="R297" i="46"/>
  <c r="Q297" i="46"/>
  <c r="P297" i="46"/>
  <c r="O297" i="46"/>
  <c r="R296" i="46"/>
  <c r="Q296" i="46"/>
  <c r="P296" i="46"/>
  <c r="O296" i="46"/>
  <c r="R295" i="46"/>
  <c r="Q295" i="46"/>
  <c r="P295" i="46"/>
  <c r="O295" i="46"/>
  <c r="R294" i="46"/>
  <c r="Q294" i="46"/>
  <c r="P294" i="46"/>
  <c r="O294" i="46"/>
  <c r="R293" i="46"/>
  <c r="Q293" i="46"/>
  <c r="P293" i="46"/>
  <c r="O293" i="46"/>
  <c r="R292" i="46"/>
  <c r="Q292" i="46"/>
  <c r="P292" i="46"/>
  <c r="O292" i="46"/>
  <c r="R291" i="46"/>
  <c r="Q291" i="46"/>
  <c r="P291" i="46"/>
  <c r="O291" i="46"/>
  <c r="R290" i="46"/>
  <c r="Q290" i="46"/>
  <c r="P290" i="46"/>
  <c r="O290" i="46"/>
  <c r="R289" i="46"/>
  <c r="Q289" i="46"/>
  <c r="P289" i="46"/>
  <c r="O289" i="46"/>
  <c r="R288" i="46"/>
  <c r="Q288" i="46"/>
  <c r="P288" i="46"/>
  <c r="O288" i="46"/>
  <c r="R287" i="46"/>
  <c r="Q287" i="46"/>
  <c r="P287" i="46"/>
  <c r="O287" i="46"/>
  <c r="R286" i="46"/>
  <c r="Q286" i="46"/>
  <c r="P286" i="46"/>
  <c r="O286" i="46"/>
  <c r="R285" i="46"/>
  <c r="Q285" i="46"/>
  <c r="P285" i="46"/>
  <c r="O285" i="46"/>
  <c r="R284" i="46"/>
  <c r="Q284" i="46"/>
  <c r="P284" i="46"/>
  <c r="O284" i="46"/>
  <c r="R283" i="46"/>
  <c r="Q283" i="46"/>
  <c r="P283" i="46"/>
  <c r="O283" i="46"/>
  <c r="R282" i="46"/>
  <c r="Q282" i="46"/>
  <c r="P282" i="46"/>
  <c r="O282" i="46"/>
  <c r="R281" i="46"/>
  <c r="Q281" i="46"/>
  <c r="P281" i="46"/>
  <c r="O281" i="46"/>
  <c r="R280" i="46"/>
  <c r="Q280" i="46"/>
  <c r="P280" i="46"/>
  <c r="O280" i="46"/>
  <c r="R279" i="46"/>
  <c r="Q279" i="46"/>
  <c r="P279" i="46"/>
  <c r="O279" i="46"/>
  <c r="R278" i="46"/>
  <c r="Q278" i="46"/>
  <c r="P278" i="46"/>
  <c r="O278" i="46"/>
  <c r="R277" i="46"/>
  <c r="Q277" i="46"/>
  <c r="P277" i="46"/>
  <c r="O277" i="46"/>
  <c r="R276" i="46"/>
  <c r="Q276" i="46"/>
  <c r="P276" i="46"/>
  <c r="O276" i="46"/>
  <c r="R275" i="46"/>
  <c r="Q275" i="46"/>
  <c r="P275" i="46"/>
  <c r="O275" i="46"/>
  <c r="R274" i="46"/>
  <c r="Q274" i="46"/>
  <c r="P274" i="46"/>
  <c r="O274" i="46"/>
  <c r="R273" i="46"/>
  <c r="Q273" i="46"/>
  <c r="P273" i="46"/>
  <c r="O273" i="46"/>
  <c r="R272" i="46"/>
  <c r="Q272" i="46"/>
  <c r="P272" i="46"/>
  <c r="O272" i="46"/>
  <c r="R271" i="46"/>
  <c r="Q271" i="46"/>
  <c r="P271" i="46"/>
  <c r="O271" i="46"/>
  <c r="R270" i="46"/>
  <c r="Q270" i="46"/>
  <c r="P270" i="46"/>
  <c r="O270" i="46"/>
  <c r="R269" i="46"/>
  <c r="Q269" i="46"/>
  <c r="P269" i="46"/>
  <c r="O269" i="46"/>
  <c r="R268" i="46"/>
  <c r="Q268" i="46"/>
  <c r="P268" i="46"/>
  <c r="O268" i="46"/>
  <c r="R267" i="46"/>
  <c r="Q267" i="46"/>
  <c r="P267" i="46"/>
  <c r="O267" i="46"/>
  <c r="R266" i="46"/>
  <c r="Q266" i="46"/>
  <c r="P266" i="46"/>
  <c r="O266" i="46"/>
  <c r="R265" i="46"/>
  <c r="Q265" i="46"/>
  <c r="P265" i="46"/>
  <c r="O265" i="46"/>
  <c r="R264" i="46"/>
  <c r="Q264" i="46"/>
  <c r="P264" i="46"/>
  <c r="O264" i="46"/>
  <c r="R263" i="46"/>
  <c r="Q263" i="46"/>
  <c r="P263" i="46"/>
  <c r="O263" i="46"/>
  <c r="R262" i="46"/>
  <c r="Q262" i="46"/>
  <c r="P262" i="46"/>
  <c r="O262" i="46"/>
  <c r="R261" i="46"/>
  <c r="Q261" i="46"/>
  <c r="P261" i="46"/>
  <c r="O261" i="46"/>
  <c r="R260" i="46"/>
  <c r="Q260" i="46"/>
  <c r="P260" i="46"/>
  <c r="O260" i="46"/>
  <c r="R259" i="46"/>
  <c r="Q259" i="46"/>
  <c r="P259" i="46"/>
  <c r="O259" i="46"/>
  <c r="R258" i="46"/>
  <c r="Q258" i="46"/>
  <c r="P258" i="46"/>
  <c r="O258" i="46"/>
  <c r="R257" i="46"/>
  <c r="Q257" i="46"/>
  <c r="P257" i="46"/>
  <c r="O257" i="46"/>
  <c r="R256" i="46"/>
  <c r="Q256" i="46"/>
  <c r="P256" i="46"/>
  <c r="O256" i="46"/>
  <c r="R255" i="46"/>
  <c r="Q255" i="46"/>
  <c r="P255" i="46"/>
  <c r="O255" i="46"/>
  <c r="R254" i="46"/>
  <c r="Q254" i="46"/>
  <c r="P254" i="46"/>
  <c r="O254" i="46"/>
  <c r="R253" i="46"/>
  <c r="Q253" i="46"/>
  <c r="P253" i="46"/>
  <c r="O253" i="46"/>
  <c r="R252" i="46"/>
  <c r="Q252" i="46"/>
  <c r="P252" i="46"/>
  <c r="O252" i="46"/>
  <c r="R251" i="46"/>
  <c r="Q251" i="46"/>
  <c r="P251" i="46"/>
  <c r="O251" i="46"/>
  <c r="R250" i="46"/>
  <c r="Q250" i="46"/>
  <c r="P250" i="46"/>
  <c r="O250" i="46"/>
  <c r="R249" i="46"/>
  <c r="Q249" i="46"/>
  <c r="P249" i="46"/>
  <c r="O249" i="46"/>
  <c r="R248" i="46"/>
  <c r="Q248" i="46"/>
  <c r="P248" i="46"/>
  <c r="O248" i="46"/>
  <c r="R247" i="46"/>
  <c r="Q247" i="46"/>
  <c r="P247" i="46"/>
  <c r="O247" i="46"/>
  <c r="R246" i="46"/>
  <c r="Q246" i="46"/>
  <c r="P246" i="46"/>
  <c r="O246" i="46"/>
  <c r="R245" i="46"/>
  <c r="Q245" i="46"/>
  <c r="P245" i="46"/>
  <c r="O245" i="46"/>
  <c r="R244" i="46"/>
  <c r="Q244" i="46"/>
  <c r="P244" i="46"/>
  <c r="O244" i="46"/>
  <c r="R243" i="46"/>
  <c r="Q243" i="46"/>
  <c r="P243" i="46"/>
  <c r="O243" i="46"/>
  <c r="R242" i="46"/>
  <c r="Q242" i="46"/>
  <c r="P242" i="46"/>
  <c r="O242" i="46"/>
  <c r="R241" i="46"/>
  <c r="Q241" i="46"/>
  <c r="P241" i="46"/>
  <c r="O241" i="46"/>
  <c r="R240" i="46"/>
  <c r="Q240" i="46"/>
  <c r="P240" i="46"/>
  <c r="O240" i="46"/>
  <c r="R239" i="46"/>
  <c r="Q239" i="46"/>
  <c r="P239" i="46"/>
  <c r="O239" i="46"/>
  <c r="R238" i="46"/>
  <c r="Q238" i="46"/>
  <c r="P238" i="46"/>
  <c r="O238" i="46"/>
  <c r="R237" i="46"/>
  <c r="Q237" i="46"/>
  <c r="P237" i="46"/>
  <c r="O237" i="46"/>
  <c r="R236" i="46"/>
  <c r="Q236" i="46"/>
  <c r="P236" i="46"/>
  <c r="O236" i="46"/>
  <c r="R235" i="46"/>
  <c r="Q235" i="46"/>
  <c r="P235" i="46"/>
  <c r="O235" i="46"/>
  <c r="R234" i="46"/>
  <c r="Q234" i="46"/>
  <c r="P234" i="46"/>
  <c r="O234" i="46"/>
  <c r="R233" i="46"/>
  <c r="Q233" i="46"/>
  <c r="P233" i="46"/>
  <c r="O233" i="46"/>
  <c r="R232" i="46"/>
  <c r="Q232" i="46"/>
  <c r="P232" i="46"/>
  <c r="O232" i="46"/>
  <c r="R231" i="46"/>
  <c r="Q231" i="46"/>
  <c r="P231" i="46"/>
  <c r="O231" i="46"/>
  <c r="R230" i="46"/>
  <c r="Q230" i="46"/>
  <c r="P230" i="46"/>
  <c r="O230" i="46"/>
  <c r="R229" i="46"/>
  <c r="Q229" i="46"/>
  <c r="P229" i="46"/>
  <c r="O229" i="46"/>
  <c r="R228" i="46"/>
  <c r="Q228" i="46"/>
  <c r="P228" i="46"/>
  <c r="O228" i="46"/>
  <c r="R227" i="46"/>
  <c r="Q227" i="46"/>
  <c r="P227" i="46"/>
  <c r="O227" i="46"/>
  <c r="R226" i="46"/>
  <c r="Q226" i="46"/>
  <c r="P226" i="46"/>
  <c r="O226" i="46"/>
  <c r="R225" i="46"/>
  <c r="Q225" i="46"/>
  <c r="P225" i="46"/>
  <c r="O225" i="46"/>
  <c r="R224" i="46"/>
  <c r="Q224" i="46"/>
  <c r="P224" i="46"/>
  <c r="O224" i="46"/>
  <c r="R223" i="46"/>
  <c r="Q223" i="46"/>
  <c r="P223" i="46"/>
  <c r="O223" i="46"/>
  <c r="R222" i="46"/>
  <c r="Q222" i="46"/>
  <c r="P222" i="46"/>
  <c r="O222" i="46"/>
  <c r="R221" i="46"/>
  <c r="Q221" i="46"/>
  <c r="P221" i="46"/>
  <c r="O221" i="46"/>
  <c r="R220" i="46"/>
  <c r="Q220" i="46"/>
  <c r="P220" i="46"/>
  <c r="O220" i="46"/>
  <c r="R219" i="46"/>
  <c r="Q219" i="46"/>
  <c r="P219" i="46"/>
  <c r="O219" i="46"/>
  <c r="R218" i="46"/>
  <c r="Q218" i="46"/>
  <c r="P218" i="46"/>
  <c r="O218" i="46"/>
  <c r="R217" i="46"/>
  <c r="Q217" i="46"/>
  <c r="P217" i="46"/>
  <c r="O217" i="46"/>
  <c r="R216" i="46"/>
  <c r="Q216" i="46"/>
  <c r="P216" i="46"/>
  <c r="O216" i="46"/>
  <c r="R215" i="46"/>
  <c r="Q215" i="46"/>
  <c r="P215" i="46"/>
  <c r="O215" i="46"/>
  <c r="R214" i="46"/>
  <c r="Q214" i="46"/>
  <c r="P214" i="46"/>
  <c r="O214" i="46"/>
  <c r="R213" i="46"/>
  <c r="Q213" i="46"/>
  <c r="P213" i="46"/>
  <c r="O213" i="46"/>
  <c r="R212" i="46"/>
  <c r="Q212" i="46"/>
  <c r="P212" i="46"/>
  <c r="O212" i="46"/>
  <c r="R211" i="46"/>
  <c r="Q211" i="46"/>
  <c r="P211" i="46"/>
  <c r="O211" i="46"/>
  <c r="R210" i="46"/>
  <c r="Q210" i="46"/>
  <c r="P210" i="46"/>
  <c r="O210" i="46"/>
  <c r="R209" i="46"/>
  <c r="Q209" i="46"/>
  <c r="P209" i="46"/>
  <c r="O209" i="46"/>
  <c r="R208" i="46"/>
  <c r="Q208" i="46"/>
  <c r="P208" i="46"/>
  <c r="O208" i="46"/>
  <c r="R207" i="46"/>
  <c r="Q207" i="46"/>
  <c r="P207" i="46"/>
  <c r="O207" i="46"/>
  <c r="R206" i="46"/>
  <c r="Q206" i="46"/>
  <c r="P206" i="46"/>
  <c r="O206" i="46"/>
  <c r="R205" i="46"/>
  <c r="Q205" i="46"/>
  <c r="P205" i="46"/>
  <c r="O205" i="46"/>
  <c r="R204" i="46"/>
  <c r="Q204" i="46"/>
  <c r="P204" i="46"/>
  <c r="O204" i="46"/>
  <c r="R203" i="46"/>
  <c r="Q203" i="46"/>
  <c r="P203" i="46"/>
  <c r="O203" i="46"/>
  <c r="R202" i="46"/>
  <c r="Q202" i="46"/>
  <c r="P202" i="46"/>
  <c r="O202" i="46"/>
  <c r="R201" i="46"/>
  <c r="Q201" i="46"/>
  <c r="P201" i="46"/>
  <c r="O201" i="46"/>
  <c r="R200" i="46"/>
  <c r="Q200" i="46"/>
  <c r="P200" i="46"/>
  <c r="O200" i="46"/>
  <c r="R199" i="46"/>
  <c r="Q199" i="46"/>
  <c r="P199" i="46"/>
  <c r="O199" i="46"/>
  <c r="R198" i="46"/>
  <c r="Q198" i="46"/>
  <c r="P198" i="46"/>
  <c r="O198" i="46"/>
  <c r="R197" i="46"/>
  <c r="Q197" i="46"/>
  <c r="P197" i="46"/>
  <c r="O197" i="46"/>
  <c r="R196" i="46"/>
  <c r="Q196" i="46"/>
  <c r="P196" i="46"/>
  <c r="O196" i="46"/>
  <c r="R195" i="46"/>
  <c r="Q195" i="46"/>
  <c r="P195" i="46"/>
  <c r="O195" i="46"/>
  <c r="R194" i="46"/>
  <c r="Q194" i="46"/>
  <c r="P194" i="46"/>
  <c r="O194" i="46"/>
  <c r="R193" i="46"/>
  <c r="Q193" i="46"/>
  <c r="P193" i="46"/>
  <c r="O193" i="46"/>
  <c r="R192" i="46"/>
  <c r="Q192" i="46"/>
  <c r="P192" i="46"/>
  <c r="O192" i="46"/>
  <c r="R191" i="46"/>
  <c r="Q191" i="46"/>
  <c r="P191" i="46"/>
  <c r="O191" i="46"/>
  <c r="R190" i="46"/>
  <c r="Q190" i="46"/>
  <c r="P190" i="46"/>
  <c r="O190" i="46"/>
  <c r="R189" i="46"/>
  <c r="Q189" i="46"/>
  <c r="P189" i="46"/>
  <c r="O189" i="46"/>
  <c r="R188" i="46"/>
  <c r="Q188" i="46"/>
  <c r="P188" i="46"/>
  <c r="O188" i="46"/>
  <c r="R187" i="46"/>
  <c r="Q187" i="46"/>
  <c r="P187" i="46"/>
  <c r="O187" i="46"/>
  <c r="R186" i="46"/>
  <c r="Q186" i="46"/>
  <c r="P186" i="46"/>
  <c r="O186" i="46"/>
  <c r="R185" i="46"/>
  <c r="Q185" i="46"/>
  <c r="P185" i="46"/>
  <c r="O185" i="46"/>
  <c r="R184" i="46"/>
  <c r="Q184" i="46"/>
  <c r="P184" i="46"/>
  <c r="O184" i="46"/>
  <c r="R183" i="46"/>
  <c r="Q183" i="46"/>
  <c r="P183" i="46"/>
  <c r="O183" i="46"/>
  <c r="R182" i="46"/>
  <c r="Q182" i="46"/>
  <c r="P182" i="46"/>
  <c r="O182" i="46"/>
  <c r="R181" i="46"/>
  <c r="Q181" i="46"/>
  <c r="P181" i="46"/>
  <c r="O181" i="46"/>
  <c r="R180" i="46"/>
  <c r="Q180" i="46"/>
  <c r="P180" i="46"/>
  <c r="O180" i="46"/>
  <c r="R179" i="46"/>
  <c r="Q179" i="46"/>
  <c r="P179" i="46"/>
  <c r="O179" i="46"/>
  <c r="R178" i="46"/>
  <c r="Q178" i="46"/>
  <c r="P178" i="46"/>
  <c r="O178" i="46"/>
  <c r="R177" i="46"/>
  <c r="Q177" i="46"/>
  <c r="P177" i="46"/>
  <c r="O177" i="46"/>
  <c r="R176" i="46"/>
  <c r="Q176" i="46"/>
  <c r="P176" i="46"/>
  <c r="O176" i="46"/>
  <c r="R175" i="46"/>
  <c r="Q175" i="46"/>
  <c r="P175" i="46"/>
  <c r="O175" i="46"/>
  <c r="R174" i="46"/>
  <c r="Q174" i="46"/>
  <c r="P174" i="46"/>
  <c r="O174" i="46"/>
  <c r="R173" i="46"/>
  <c r="Q173" i="46"/>
  <c r="P173" i="46"/>
  <c r="O173" i="46"/>
  <c r="R172" i="46"/>
  <c r="Q172" i="46"/>
  <c r="P172" i="46"/>
  <c r="O172" i="46"/>
  <c r="R171" i="46"/>
  <c r="Q171" i="46"/>
  <c r="P171" i="46"/>
  <c r="O171" i="46"/>
  <c r="R170" i="46"/>
  <c r="Q170" i="46"/>
  <c r="P170" i="46"/>
  <c r="O170" i="46"/>
  <c r="R169" i="46"/>
  <c r="Q169" i="46"/>
  <c r="P169" i="46"/>
  <c r="O169" i="46"/>
  <c r="R168" i="46"/>
  <c r="Q168" i="46"/>
  <c r="P168" i="46"/>
  <c r="O168" i="46"/>
  <c r="R167" i="46"/>
  <c r="Q167" i="46"/>
  <c r="P167" i="46"/>
  <c r="O167" i="46"/>
  <c r="R166" i="46"/>
  <c r="Q166" i="46"/>
  <c r="P166" i="46"/>
  <c r="O166" i="46"/>
  <c r="R165" i="46"/>
  <c r="Q165" i="46"/>
  <c r="P165" i="46"/>
  <c r="O165" i="46"/>
  <c r="R164" i="46"/>
  <c r="Q164" i="46"/>
  <c r="P164" i="46"/>
  <c r="O164" i="46"/>
  <c r="R163" i="46"/>
  <c r="Q163" i="46"/>
  <c r="P163" i="46"/>
  <c r="O163" i="46"/>
  <c r="R162" i="46"/>
  <c r="Q162" i="46"/>
  <c r="P162" i="46"/>
  <c r="O162" i="46"/>
  <c r="R161" i="46"/>
  <c r="Q161" i="46"/>
  <c r="P161" i="46"/>
  <c r="O161" i="46"/>
  <c r="R160" i="46"/>
  <c r="Q160" i="46"/>
  <c r="P160" i="46"/>
  <c r="O160" i="46"/>
  <c r="R159" i="46"/>
  <c r="Q159" i="46"/>
  <c r="P159" i="46"/>
  <c r="O159" i="46"/>
  <c r="R158" i="46"/>
  <c r="Q158" i="46"/>
  <c r="P158" i="46"/>
  <c r="O158" i="46"/>
  <c r="R157" i="46"/>
  <c r="Q157" i="46"/>
  <c r="P157" i="46"/>
  <c r="O157" i="46"/>
  <c r="R156" i="46"/>
  <c r="Q156" i="46"/>
  <c r="P156" i="46"/>
  <c r="O156" i="46"/>
  <c r="R155" i="46"/>
  <c r="Q155" i="46"/>
  <c r="P155" i="46"/>
  <c r="O155" i="46"/>
  <c r="R154" i="46"/>
  <c r="Q154" i="46"/>
  <c r="P154" i="46"/>
  <c r="O154" i="46"/>
  <c r="R153" i="46"/>
  <c r="Q153" i="46"/>
  <c r="P153" i="46"/>
  <c r="O153" i="46"/>
  <c r="R152" i="46"/>
  <c r="Q152" i="46"/>
  <c r="P152" i="46"/>
  <c r="O152" i="46"/>
  <c r="R151" i="46"/>
  <c r="Q151" i="46"/>
  <c r="P151" i="46"/>
  <c r="O151" i="46"/>
  <c r="R150" i="46"/>
  <c r="Q150" i="46"/>
  <c r="P150" i="46"/>
  <c r="O150" i="46"/>
  <c r="R149" i="46"/>
  <c r="Q149" i="46"/>
  <c r="P149" i="46"/>
  <c r="O149" i="46"/>
  <c r="R148" i="46"/>
  <c r="Q148" i="46"/>
  <c r="P148" i="46"/>
  <c r="O148" i="46"/>
  <c r="R147" i="46"/>
  <c r="Q147" i="46"/>
  <c r="P147" i="46"/>
  <c r="O147" i="46"/>
  <c r="R146" i="46"/>
  <c r="Q146" i="46"/>
  <c r="P146" i="46"/>
  <c r="O146" i="46"/>
  <c r="R145" i="46"/>
  <c r="Q145" i="46"/>
  <c r="P145" i="46"/>
  <c r="O145" i="46"/>
  <c r="R144" i="46"/>
  <c r="Q144" i="46"/>
  <c r="P144" i="46"/>
  <c r="O144" i="46"/>
  <c r="R143" i="46"/>
  <c r="Q143" i="46"/>
  <c r="P143" i="46"/>
  <c r="O143" i="46"/>
  <c r="R142" i="46"/>
  <c r="Q142" i="46"/>
  <c r="P142" i="46"/>
  <c r="O142" i="46"/>
  <c r="R141" i="46"/>
  <c r="Q141" i="46"/>
  <c r="P141" i="46"/>
  <c r="O141" i="46"/>
  <c r="R140" i="46"/>
  <c r="Q140" i="46"/>
  <c r="P140" i="46"/>
  <c r="O140" i="46"/>
  <c r="R139" i="46"/>
  <c r="Q139" i="46"/>
  <c r="P139" i="46"/>
  <c r="O139" i="46"/>
  <c r="R138" i="46"/>
  <c r="Q138" i="46"/>
  <c r="P138" i="46"/>
  <c r="O138" i="46"/>
  <c r="R137" i="46"/>
  <c r="Q137" i="46"/>
  <c r="P137" i="46"/>
  <c r="O137" i="46"/>
  <c r="R136" i="46"/>
  <c r="Q136" i="46"/>
  <c r="P136" i="46"/>
  <c r="O136" i="46"/>
  <c r="R135" i="46"/>
  <c r="Q135" i="46"/>
  <c r="P135" i="46"/>
  <c r="O135" i="46"/>
  <c r="R134" i="46"/>
  <c r="Q134" i="46"/>
  <c r="P134" i="46"/>
  <c r="O134" i="46"/>
  <c r="R133" i="46"/>
  <c r="Q133" i="46"/>
  <c r="P133" i="46"/>
  <c r="O133" i="46"/>
  <c r="R132" i="46"/>
  <c r="Q132" i="46"/>
  <c r="P132" i="46"/>
  <c r="O132" i="46"/>
  <c r="R131" i="46"/>
  <c r="Q131" i="46"/>
  <c r="P131" i="46"/>
  <c r="O131" i="46"/>
  <c r="R130" i="46"/>
  <c r="Q130" i="46"/>
  <c r="P130" i="46"/>
  <c r="O130" i="46"/>
  <c r="R129" i="46"/>
  <c r="Q129" i="46"/>
  <c r="P129" i="46"/>
  <c r="O129" i="46"/>
  <c r="R128" i="46"/>
  <c r="Q128" i="46"/>
  <c r="P128" i="46"/>
  <c r="O128" i="46"/>
  <c r="R127" i="46"/>
  <c r="Q127" i="46"/>
  <c r="P127" i="46"/>
  <c r="O127" i="46"/>
  <c r="R126" i="46"/>
  <c r="Q126" i="46"/>
  <c r="P126" i="46"/>
  <c r="O126" i="46"/>
  <c r="R125" i="46"/>
  <c r="Q125" i="46"/>
  <c r="P125" i="46"/>
  <c r="O125" i="46"/>
  <c r="R124" i="46"/>
  <c r="Q124" i="46"/>
  <c r="P124" i="46"/>
  <c r="O124" i="46"/>
  <c r="R123" i="46"/>
  <c r="Q123" i="46"/>
  <c r="P123" i="46"/>
  <c r="O123" i="46"/>
  <c r="R122" i="46"/>
  <c r="Q122" i="46"/>
  <c r="P122" i="46"/>
  <c r="O122" i="46"/>
  <c r="R121" i="46"/>
  <c r="Q121" i="46"/>
  <c r="P121" i="46"/>
  <c r="O121" i="46"/>
  <c r="R120" i="46"/>
  <c r="Q120" i="46"/>
  <c r="P120" i="46"/>
  <c r="O120" i="46"/>
  <c r="R119" i="46"/>
  <c r="Q119" i="46"/>
  <c r="P119" i="46"/>
  <c r="O119" i="46"/>
  <c r="R118" i="46"/>
  <c r="Q118" i="46"/>
  <c r="P118" i="46"/>
  <c r="O118" i="46"/>
  <c r="R117" i="46"/>
  <c r="Q117" i="46"/>
  <c r="P117" i="46"/>
  <c r="O117" i="46"/>
  <c r="R116" i="46"/>
  <c r="Q116" i="46"/>
  <c r="P116" i="46"/>
  <c r="O116" i="46"/>
  <c r="R115" i="46"/>
  <c r="Q115" i="46"/>
  <c r="P115" i="46"/>
  <c r="O115" i="46"/>
  <c r="R114" i="46"/>
  <c r="Q114" i="46"/>
  <c r="P114" i="46"/>
  <c r="O114" i="46"/>
  <c r="R113" i="46"/>
  <c r="Q113" i="46"/>
  <c r="P113" i="46"/>
  <c r="O113" i="46"/>
  <c r="R112" i="46"/>
  <c r="Q112" i="46"/>
  <c r="P112" i="46"/>
  <c r="O112" i="46"/>
  <c r="R111" i="46"/>
  <c r="Q111" i="46"/>
  <c r="P111" i="46"/>
  <c r="O111" i="46"/>
  <c r="R110" i="46"/>
  <c r="Q110" i="46"/>
  <c r="P110" i="46"/>
  <c r="O110" i="46"/>
  <c r="R109" i="46"/>
  <c r="Q109" i="46"/>
  <c r="P109" i="46"/>
  <c r="O109" i="46"/>
  <c r="R108" i="46"/>
  <c r="Q108" i="46"/>
  <c r="P108" i="46"/>
  <c r="O108" i="46"/>
  <c r="R107" i="46"/>
  <c r="Q107" i="46"/>
  <c r="P107" i="46"/>
  <c r="O107" i="46"/>
  <c r="R106" i="46"/>
  <c r="Q106" i="46"/>
  <c r="P106" i="46"/>
  <c r="O106" i="46"/>
  <c r="R105" i="46"/>
  <c r="Q105" i="46"/>
  <c r="P105" i="46"/>
  <c r="O105" i="46"/>
  <c r="R104" i="46"/>
  <c r="Q104" i="46"/>
  <c r="P104" i="46"/>
  <c r="O104" i="46"/>
  <c r="R103" i="46"/>
  <c r="Q103" i="46"/>
  <c r="P103" i="46"/>
  <c r="O103" i="46"/>
  <c r="R102" i="46"/>
  <c r="Q102" i="46"/>
  <c r="P102" i="46"/>
  <c r="O102" i="46"/>
  <c r="R101" i="46"/>
  <c r="Q101" i="46"/>
  <c r="P101" i="46"/>
  <c r="O101" i="46"/>
  <c r="R100" i="46"/>
  <c r="Q100" i="46"/>
  <c r="P100" i="46"/>
  <c r="O100" i="46"/>
  <c r="R99" i="46"/>
  <c r="Q99" i="46"/>
  <c r="P99" i="46"/>
  <c r="O99" i="46"/>
  <c r="R98" i="46"/>
  <c r="Q98" i="46"/>
  <c r="P98" i="46"/>
  <c r="O98" i="46"/>
  <c r="R97" i="46"/>
  <c r="Q97" i="46"/>
  <c r="P97" i="46"/>
  <c r="O97" i="46"/>
  <c r="R96" i="46"/>
  <c r="Q96" i="46"/>
  <c r="P96" i="46"/>
  <c r="O96" i="46"/>
  <c r="R95" i="46"/>
  <c r="Q95" i="46"/>
  <c r="P95" i="46"/>
  <c r="O95" i="46"/>
  <c r="R94" i="46"/>
  <c r="Q94" i="46"/>
  <c r="P94" i="46"/>
  <c r="O94" i="46"/>
  <c r="R93" i="46"/>
  <c r="Q93" i="46"/>
  <c r="P93" i="46"/>
  <c r="O93" i="46"/>
  <c r="R92" i="46"/>
  <c r="Q92" i="46"/>
  <c r="P92" i="46"/>
  <c r="O92" i="46"/>
  <c r="R91" i="46"/>
  <c r="Q91" i="46"/>
  <c r="P91" i="46"/>
  <c r="O91" i="46"/>
  <c r="R90" i="46"/>
  <c r="Q90" i="46"/>
  <c r="P90" i="46"/>
  <c r="O90" i="46"/>
  <c r="R89" i="46"/>
  <c r="Q89" i="46"/>
  <c r="P89" i="46"/>
  <c r="O89" i="46"/>
  <c r="R88" i="46"/>
  <c r="Q88" i="46"/>
  <c r="P88" i="46"/>
  <c r="O88" i="46"/>
  <c r="R87" i="46"/>
  <c r="Q87" i="46"/>
  <c r="P87" i="46"/>
  <c r="O87" i="46"/>
  <c r="R86" i="46"/>
  <c r="Q86" i="46"/>
  <c r="P86" i="46"/>
  <c r="O86" i="46"/>
  <c r="R85" i="46"/>
  <c r="Q85" i="46"/>
  <c r="P85" i="46"/>
  <c r="O85" i="46"/>
  <c r="R84" i="46"/>
  <c r="Q84" i="46"/>
  <c r="P84" i="46"/>
  <c r="O84" i="46"/>
  <c r="R83" i="46"/>
  <c r="Q83" i="46"/>
  <c r="P83" i="46"/>
  <c r="O83" i="46"/>
  <c r="R82" i="46"/>
  <c r="Q82" i="46"/>
  <c r="P82" i="46"/>
  <c r="O82" i="46"/>
  <c r="R81" i="46"/>
  <c r="Q81" i="46"/>
  <c r="P81" i="46"/>
  <c r="O81" i="46"/>
  <c r="R80" i="46"/>
  <c r="Q80" i="46"/>
  <c r="P80" i="46"/>
  <c r="O80" i="46"/>
  <c r="R79" i="46"/>
  <c r="Q79" i="46"/>
  <c r="P79" i="46"/>
  <c r="O79" i="46"/>
  <c r="R78" i="46"/>
  <c r="Q78" i="46"/>
  <c r="P78" i="46"/>
  <c r="O78" i="46"/>
  <c r="R77" i="46"/>
  <c r="Q77" i="46"/>
  <c r="P77" i="46"/>
  <c r="O77" i="46"/>
  <c r="R76" i="46"/>
  <c r="Q76" i="46"/>
  <c r="P76" i="46"/>
  <c r="O76" i="46"/>
  <c r="R75" i="46"/>
  <c r="Q75" i="46"/>
  <c r="P75" i="46"/>
  <c r="O75" i="46"/>
  <c r="R74" i="46"/>
  <c r="Q74" i="46"/>
  <c r="P74" i="46"/>
  <c r="O74" i="46"/>
  <c r="R73" i="46"/>
  <c r="Q73" i="46"/>
  <c r="P73" i="46"/>
  <c r="O73" i="46"/>
  <c r="R72" i="46"/>
  <c r="Q72" i="46"/>
  <c r="P72" i="46"/>
  <c r="O72" i="46"/>
  <c r="R71" i="46"/>
  <c r="Q71" i="46"/>
  <c r="P71" i="46"/>
  <c r="O71" i="46"/>
  <c r="R70" i="46"/>
  <c r="Q70" i="46"/>
  <c r="P70" i="46"/>
  <c r="O70" i="46"/>
  <c r="R69" i="46"/>
  <c r="Q69" i="46"/>
  <c r="P69" i="46"/>
  <c r="O69" i="46"/>
  <c r="R68" i="46"/>
  <c r="Q68" i="46"/>
  <c r="P68" i="46"/>
  <c r="O68" i="46"/>
  <c r="R67" i="46"/>
  <c r="Q67" i="46"/>
  <c r="P67" i="46"/>
  <c r="O67" i="46"/>
  <c r="R66" i="46"/>
  <c r="Q66" i="46"/>
  <c r="P66" i="46"/>
  <c r="O66" i="46"/>
  <c r="R65" i="46"/>
  <c r="Q65" i="46"/>
  <c r="P65" i="46"/>
  <c r="O65" i="46"/>
  <c r="R64" i="46"/>
  <c r="Q64" i="46"/>
  <c r="P64" i="46"/>
  <c r="O64" i="46"/>
  <c r="R63" i="46"/>
  <c r="Q63" i="46"/>
  <c r="P63" i="46"/>
  <c r="O63" i="46"/>
  <c r="R62" i="46"/>
  <c r="Q62" i="46"/>
  <c r="P62" i="46"/>
  <c r="O62" i="46"/>
  <c r="R61" i="46"/>
  <c r="Q61" i="46"/>
  <c r="P61" i="46"/>
  <c r="O61" i="46"/>
  <c r="R60" i="46"/>
  <c r="Q60" i="46"/>
  <c r="P60" i="46"/>
  <c r="O60" i="46"/>
  <c r="R59" i="46"/>
  <c r="Q59" i="46"/>
  <c r="P59" i="46"/>
  <c r="O59" i="46"/>
  <c r="R58" i="46"/>
  <c r="Q58" i="46"/>
  <c r="P58" i="46"/>
  <c r="O58" i="46"/>
  <c r="R57" i="46"/>
  <c r="Q57" i="46"/>
  <c r="P57" i="46"/>
  <c r="O57" i="46"/>
  <c r="R56" i="46"/>
  <c r="Q56" i="46"/>
  <c r="P56" i="46"/>
  <c r="O56" i="46"/>
  <c r="R55" i="46"/>
  <c r="Q55" i="46"/>
  <c r="P55" i="46"/>
  <c r="O55" i="46"/>
  <c r="R54" i="46"/>
  <c r="Q54" i="46"/>
  <c r="P54" i="46"/>
  <c r="O54" i="46"/>
  <c r="R53" i="46"/>
  <c r="Q53" i="46"/>
  <c r="P53" i="46"/>
  <c r="O53" i="46"/>
  <c r="R52" i="46"/>
  <c r="Q52" i="46"/>
  <c r="P52" i="46"/>
  <c r="O52" i="46"/>
  <c r="R51" i="46"/>
  <c r="Q51" i="46"/>
  <c r="P51" i="46"/>
  <c r="O51" i="46"/>
  <c r="R50" i="46"/>
  <c r="Q50" i="46"/>
  <c r="P50" i="46"/>
  <c r="O50" i="46"/>
  <c r="R49" i="46"/>
  <c r="Q49" i="46"/>
  <c r="P49" i="46"/>
  <c r="O49" i="46"/>
  <c r="R48" i="46"/>
  <c r="Q48" i="46"/>
  <c r="P48" i="46"/>
  <c r="O48" i="46"/>
  <c r="R47" i="46"/>
  <c r="Q47" i="46"/>
  <c r="P47" i="46"/>
  <c r="O47" i="46"/>
  <c r="R46" i="46"/>
  <c r="Q46" i="46"/>
  <c r="P46" i="46"/>
  <c r="O46" i="46"/>
  <c r="R45" i="46"/>
  <c r="Q45" i="46"/>
  <c r="P45" i="46"/>
  <c r="O45" i="46"/>
  <c r="R44" i="46"/>
  <c r="Q44" i="46"/>
  <c r="P44" i="46"/>
  <c r="O44" i="46"/>
  <c r="R43" i="46"/>
  <c r="Q43" i="46"/>
  <c r="P43" i="46"/>
  <c r="O43" i="46"/>
  <c r="R42" i="46"/>
  <c r="Q42" i="46"/>
  <c r="P42" i="46"/>
  <c r="O42" i="46"/>
  <c r="R41" i="46"/>
  <c r="Q41" i="46"/>
  <c r="P41" i="46"/>
  <c r="O41" i="46"/>
  <c r="R40" i="46"/>
  <c r="Q40" i="46"/>
  <c r="P40" i="46"/>
  <c r="O40" i="46"/>
  <c r="R39" i="46"/>
  <c r="Q39" i="46"/>
  <c r="P39" i="46"/>
  <c r="O39" i="46"/>
  <c r="R38" i="46"/>
  <c r="Q38" i="46"/>
  <c r="P38" i="46"/>
  <c r="O38" i="46"/>
  <c r="R37" i="46"/>
  <c r="Q37" i="46"/>
  <c r="P37" i="46"/>
  <c r="O37" i="46"/>
  <c r="R36" i="46"/>
  <c r="Q36" i="46"/>
  <c r="P36" i="46"/>
  <c r="O36" i="46"/>
  <c r="R35" i="46"/>
  <c r="Q35" i="46"/>
  <c r="P35" i="46"/>
  <c r="O35" i="46"/>
  <c r="R34" i="46"/>
  <c r="Q34" i="46"/>
  <c r="P34" i="46"/>
  <c r="O34" i="46"/>
  <c r="R33" i="46"/>
  <c r="Q33" i="46"/>
  <c r="P33" i="46"/>
  <c r="O33" i="46"/>
  <c r="R32" i="46"/>
  <c r="Q32" i="46"/>
  <c r="P32" i="46"/>
  <c r="O32" i="46"/>
  <c r="R31" i="46"/>
  <c r="Q31" i="46"/>
  <c r="P31" i="46"/>
  <c r="O31" i="46"/>
  <c r="R30" i="46"/>
  <c r="Q30" i="46"/>
  <c r="P30" i="46"/>
  <c r="O30" i="46"/>
  <c r="R29" i="46"/>
  <c r="Q29" i="46"/>
  <c r="P29" i="46"/>
  <c r="O29" i="46"/>
  <c r="R28" i="46"/>
  <c r="Q28" i="46"/>
  <c r="P28" i="46"/>
  <c r="O28" i="46"/>
  <c r="R27" i="46"/>
  <c r="Q27" i="46"/>
  <c r="P27" i="46"/>
  <c r="O27" i="46"/>
  <c r="R26" i="46"/>
  <c r="Q26" i="46"/>
  <c r="P26" i="46"/>
  <c r="O26" i="46"/>
  <c r="R25" i="46"/>
  <c r="Q25" i="46"/>
  <c r="P25" i="46"/>
  <c r="O25" i="46"/>
  <c r="R24" i="46"/>
  <c r="Q24" i="46"/>
  <c r="P24" i="46"/>
  <c r="O24" i="46"/>
  <c r="R23" i="46"/>
  <c r="Q23" i="46"/>
  <c r="P23" i="46"/>
  <c r="O23" i="46"/>
  <c r="R22" i="46"/>
  <c r="Q22" i="46"/>
  <c r="P22" i="46"/>
  <c r="O22" i="46"/>
  <c r="AG21" i="46" a="1"/>
  <c r="AG21" i="46" s="1"/>
  <c r="AF21" i="46" a="1"/>
  <c r="AF21" i="46" s="1"/>
  <c r="AE21" i="46" a="1"/>
  <c r="AE21" i="46" s="1"/>
  <c r="AD21" i="46" a="1"/>
  <c r="AD21" i="46" s="1"/>
  <c r="AC21" i="46" a="1"/>
  <c r="AC21" i="46" s="1"/>
  <c r="AB21" i="46" a="1"/>
  <c r="AB21" i="46" s="1"/>
  <c r="AA21" i="46" a="1"/>
  <c r="AA21" i="46" s="1"/>
  <c r="Z21" i="46" a="1"/>
  <c r="Z21" i="46" s="1"/>
  <c r="R21" i="46"/>
  <c r="Q21" i="46"/>
  <c r="P21" i="46"/>
  <c r="O21" i="46"/>
  <c r="AG20" i="46" a="1"/>
  <c r="AG20" i="46" s="1"/>
  <c r="AF20" i="46" a="1"/>
  <c r="AF20" i="46" s="1"/>
  <c r="AE20" i="46" a="1"/>
  <c r="AE20" i="46" s="1"/>
  <c r="AD20" i="46" a="1"/>
  <c r="AD20" i="46" s="1"/>
  <c r="AC20" i="46" a="1"/>
  <c r="AC20" i="46" s="1"/>
  <c r="AB20" i="46" a="1"/>
  <c r="AB20" i="46" s="1"/>
  <c r="AA20" i="46" a="1"/>
  <c r="AA20" i="46" s="1"/>
  <c r="Z20" i="46" a="1"/>
  <c r="Z20" i="46" s="1"/>
  <c r="R20" i="46"/>
  <c r="Q20" i="46"/>
  <c r="P20" i="46"/>
  <c r="O20" i="46"/>
  <c r="AG19" i="46" a="1"/>
  <c r="AG19" i="46" s="1"/>
  <c r="AF19" i="46" a="1"/>
  <c r="AF19" i="46" s="1"/>
  <c r="AE19" i="46" a="1"/>
  <c r="AE19" i="46" s="1"/>
  <c r="AD19" i="46" a="1"/>
  <c r="AD19" i="46" s="1"/>
  <c r="AC19" i="46" a="1"/>
  <c r="AC19" i="46" s="1"/>
  <c r="AB19" i="46" a="1"/>
  <c r="AB19" i="46" s="1"/>
  <c r="AA19" i="46" a="1"/>
  <c r="AA19" i="46" s="1"/>
  <c r="Z19" i="46" a="1"/>
  <c r="Z19" i="46" s="1"/>
  <c r="R19" i="46"/>
  <c r="Q19" i="46"/>
  <c r="P19" i="46"/>
  <c r="O19" i="46"/>
  <c r="AG18" i="46" a="1"/>
  <c r="AG18" i="46" s="1"/>
  <c r="AF18" i="46" a="1"/>
  <c r="AF18" i="46" s="1"/>
  <c r="AE18" i="46" a="1"/>
  <c r="AE18" i="46" s="1"/>
  <c r="AD18" i="46" a="1"/>
  <c r="AD18" i="46" s="1"/>
  <c r="AC18" i="46" a="1"/>
  <c r="AC18" i="46" s="1"/>
  <c r="AB18" i="46" a="1"/>
  <c r="AB18" i="46" s="1"/>
  <c r="AA18" i="46" a="1"/>
  <c r="AA18" i="46" s="1"/>
  <c r="Z18" i="46" a="1"/>
  <c r="Z18" i="46" s="1"/>
  <c r="R18" i="46"/>
  <c r="Q18" i="46"/>
  <c r="P18" i="46"/>
  <c r="O18" i="46"/>
  <c r="AG17" i="46" a="1"/>
  <c r="AG17" i="46" s="1"/>
  <c r="AF17" i="46" a="1"/>
  <c r="AF17" i="46" s="1"/>
  <c r="AE17" i="46" a="1"/>
  <c r="AE17" i="46" s="1"/>
  <c r="AD17" i="46" a="1"/>
  <c r="AD17" i="46" s="1"/>
  <c r="AC17" i="46" a="1"/>
  <c r="AC17" i="46" s="1"/>
  <c r="AB17" i="46" a="1"/>
  <c r="AB17" i="46" s="1"/>
  <c r="AA17" i="46" a="1"/>
  <c r="AA17" i="46" s="1"/>
  <c r="Z17" i="46" a="1"/>
  <c r="Z17" i="46" s="1"/>
  <c r="R17" i="46"/>
  <c r="Q17" i="46"/>
  <c r="P17" i="46"/>
  <c r="O17" i="46"/>
  <c r="AU16" i="46" a="1"/>
  <c r="AU16" i="46" s="1"/>
  <c r="AT16" i="46" a="1"/>
  <c r="AT16" i="46" s="1"/>
  <c r="AS16" i="46" a="1"/>
  <c r="AS16" i="46" s="1"/>
  <c r="AR16" i="46" a="1"/>
  <c r="AR16" i="46" s="1"/>
  <c r="AQ16" i="46" a="1"/>
  <c r="AQ16" i="46" s="1"/>
  <c r="AP16" i="46" a="1"/>
  <c r="AP16" i="46" s="1"/>
  <c r="AO16" i="46" a="1"/>
  <c r="AO16" i="46" s="1"/>
  <c r="AN16" i="46" a="1"/>
  <c r="AN16" i="46" s="1"/>
  <c r="AG16" i="46" a="1"/>
  <c r="AG16" i="46" s="1"/>
  <c r="AF16" i="46" a="1"/>
  <c r="AF16" i="46" s="1"/>
  <c r="AE16" i="46" a="1"/>
  <c r="AE16" i="46" s="1"/>
  <c r="AD16" i="46" a="1"/>
  <c r="AD16" i="46" s="1"/>
  <c r="AC16" i="46" a="1"/>
  <c r="AC16" i="46" s="1"/>
  <c r="AB16" i="46" a="1"/>
  <c r="AB16" i="46" s="1"/>
  <c r="AA16" i="46" a="1"/>
  <c r="AA16" i="46" s="1"/>
  <c r="Z16" i="46" a="1"/>
  <c r="Z16" i="46" s="1"/>
  <c r="R16" i="46"/>
  <c r="Q16" i="46"/>
  <c r="P16" i="46"/>
  <c r="O16" i="46"/>
  <c r="AU15" i="46" a="1"/>
  <c r="AU15" i="46" s="1"/>
  <c r="AT15" i="46" a="1"/>
  <c r="AT15" i="46" s="1"/>
  <c r="AS15" i="46" a="1"/>
  <c r="AS15" i="46" s="1"/>
  <c r="AR15" i="46" a="1"/>
  <c r="AR15" i="46" s="1"/>
  <c r="AQ15" i="46" a="1"/>
  <c r="AQ15" i="46" s="1"/>
  <c r="AP15" i="46" a="1"/>
  <c r="AP15" i="46" s="1"/>
  <c r="AO15" i="46" a="1"/>
  <c r="AO15" i="46" s="1"/>
  <c r="AN15" i="46" a="1"/>
  <c r="AN15" i="46" s="1"/>
  <c r="AG15" i="46" a="1"/>
  <c r="AG15" i="46" s="1"/>
  <c r="AF15" i="46" a="1"/>
  <c r="AF15" i="46" s="1"/>
  <c r="AE15" i="46" a="1"/>
  <c r="AE15" i="46" s="1"/>
  <c r="AD15" i="46" a="1"/>
  <c r="AD15" i="46" s="1"/>
  <c r="AC15" i="46" a="1"/>
  <c r="AC15" i="46" s="1"/>
  <c r="AB15" i="46" a="1"/>
  <c r="AB15" i="46" s="1"/>
  <c r="AA15" i="46" a="1"/>
  <c r="AA15" i="46" s="1"/>
  <c r="Z15" i="46" a="1"/>
  <c r="Z15" i="46" s="1"/>
  <c r="R15" i="46"/>
  <c r="Q15" i="46"/>
  <c r="P15" i="46"/>
  <c r="O15" i="46"/>
  <c r="AU14" i="46" a="1"/>
  <c r="AU14" i="46" s="1"/>
  <c r="AT14" i="46" a="1"/>
  <c r="AT14" i="46" s="1"/>
  <c r="AS14" i="46" a="1"/>
  <c r="AS14" i="46" s="1"/>
  <c r="AR14" i="46" a="1"/>
  <c r="AR14" i="46" s="1"/>
  <c r="AQ14" i="46" a="1"/>
  <c r="AQ14" i="46" s="1"/>
  <c r="AP14" i="46" a="1"/>
  <c r="AP14" i="46" s="1"/>
  <c r="AO14" i="46" a="1"/>
  <c r="AO14" i="46" s="1"/>
  <c r="AN14" i="46" a="1"/>
  <c r="AN14" i="46" s="1"/>
  <c r="AG14" i="46" a="1"/>
  <c r="AG14" i="46" s="1"/>
  <c r="AF14" i="46" a="1"/>
  <c r="AF14" i="46" s="1"/>
  <c r="AE14" i="46" a="1"/>
  <c r="AE14" i="46" s="1"/>
  <c r="AD14" i="46" a="1"/>
  <c r="AD14" i="46" s="1"/>
  <c r="AC14" i="46" a="1"/>
  <c r="AC14" i="46" s="1"/>
  <c r="AB14" i="46" a="1"/>
  <c r="AB14" i="46" s="1"/>
  <c r="AA14" i="46" a="1"/>
  <c r="AA14" i="46" s="1"/>
  <c r="Z14" i="46" a="1"/>
  <c r="Z14" i="46" s="1"/>
  <c r="R14" i="46"/>
  <c r="Q14" i="46"/>
  <c r="P14" i="46"/>
  <c r="O14" i="46"/>
  <c r="AU13" i="46" a="1"/>
  <c r="AU13" i="46" s="1"/>
  <c r="AT13" i="46" a="1"/>
  <c r="AT13" i="46" s="1"/>
  <c r="AS13" i="46" a="1"/>
  <c r="AS13" i="46" s="1"/>
  <c r="AR13" i="46" a="1"/>
  <c r="AR13" i="46" s="1"/>
  <c r="AQ13" i="46" a="1"/>
  <c r="AQ13" i="46" s="1"/>
  <c r="AP13" i="46" a="1"/>
  <c r="AP13" i="46" s="1"/>
  <c r="AO13" i="46" a="1"/>
  <c r="AO13" i="46" s="1"/>
  <c r="AN13" i="46" a="1"/>
  <c r="AN13" i="46" s="1"/>
  <c r="AG13" i="46" a="1"/>
  <c r="AG13" i="46" s="1"/>
  <c r="AF13" i="46" a="1"/>
  <c r="AF13" i="46" s="1"/>
  <c r="AE13" i="46" a="1"/>
  <c r="AE13" i="46" s="1"/>
  <c r="AD13" i="46" a="1"/>
  <c r="AD13" i="46" s="1"/>
  <c r="AC13" i="46" a="1"/>
  <c r="AC13" i="46" s="1"/>
  <c r="AB13" i="46" a="1"/>
  <c r="AB13" i="46" s="1"/>
  <c r="AA13" i="46" a="1"/>
  <c r="AA13" i="46" s="1"/>
  <c r="Z13" i="46" a="1"/>
  <c r="Z13" i="46" s="1"/>
  <c r="R13" i="46"/>
  <c r="Q13" i="46"/>
  <c r="P13" i="46"/>
  <c r="O13" i="46"/>
  <c r="AU12" i="46" a="1"/>
  <c r="AU12" i="46" s="1"/>
  <c r="AT12" i="46" a="1"/>
  <c r="AT12" i="46" s="1"/>
  <c r="AS12" i="46" a="1"/>
  <c r="AS12" i="46" s="1"/>
  <c r="AR12" i="46" a="1"/>
  <c r="AR12" i="46" s="1"/>
  <c r="AQ12" i="46" a="1"/>
  <c r="AQ12" i="46" s="1"/>
  <c r="AP12" i="46" a="1"/>
  <c r="AP12" i="46" s="1"/>
  <c r="AO12" i="46" a="1"/>
  <c r="AO12" i="46" s="1"/>
  <c r="AN12" i="46" a="1"/>
  <c r="AN12" i="46" s="1"/>
  <c r="AG12" i="46" a="1"/>
  <c r="AG12" i="46" s="1"/>
  <c r="AF12" i="46" a="1"/>
  <c r="AF12" i="46" s="1"/>
  <c r="AE12" i="46" a="1"/>
  <c r="AE12" i="46" s="1"/>
  <c r="AD12" i="46" a="1"/>
  <c r="AD12" i="46" s="1"/>
  <c r="AC12" i="46" a="1"/>
  <c r="AC12" i="46" s="1"/>
  <c r="AB12" i="46" a="1"/>
  <c r="AB12" i="46" s="1"/>
  <c r="AA12" i="46" a="1"/>
  <c r="AA12" i="46" s="1"/>
  <c r="Z12" i="46" a="1"/>
  <c r="Z12" i="46" s="1"/>
  <c r="R12" i="46"/>
  <c r="Q12" i="46"/>
  <c r="P12" i="46"/>
  <c r="O12" i="46"/>
  <c r="AU11" i="46" a="1"/>
  <c r="AU11" i="46" s="1"/>
  <c r="AT11" i="46" a="1"/>
  <c r="AT11" i="46" s="1"/>
  <c r="AS11" i="46" a="1"/>
  <c r="AS11" i="46" s="1"/>
  <c r="AR11" i="46" a="1"/>
  <c r="AR11" i="46" s="1"/>
  <c r="AQ11" i="46" a="1"/>
  <c r="AQ11" i="46" s="1"/>
  <c r="AP11" i="46" a="1"/>
  <c r="AP11" i="46" s="1"/>
  <c r="AO11" i="46" a="1"/>
  <c r="AO11" i="46" s="1"/>
  <c r="AN11" i="46" a="1"/>
  <c r="AN11" i="46" s="1"/>
  <c r="AG11" i="46" a="1"/>
  <c r="AG11" i="46" s="1"/>
  <c r="AF11" i="46" a="1"/>
  <c r="AF11" i="46" s="1"/>
  <c r="AE11" i="46" a="1"/>
  <c r="AE11" i="46" s="1"/>
  <c r="AD11" i="46" a="1"/>
  <c r="AD11" i="46" s="1"/>
  <c r="AC11" i="46" a="1"/>
  <c r="AC11" i="46" s="1"/>
  <c r="AB11" i="46" a="1"/>
  <c r="AB11" i="46" s="1"/>
  <c r="AA11" i="46" a="1"/>
  <c r="AA11" i="46" s="1"/>
  <c r="Z11" i="46" a="1"/>
  <c r="Z11" i="46" s="1"/>
  <c r="R11" i="46"/>
  <c r="Q11" i="46"/>
  <c r="P11" i="46"/>
  <c r="O11" i="46"/>
  <c r="AU10" i="46" a="1"/>
  <c r="AU10" i="46" s="1"/>
  <c r="AT10" i="46" a="1"/>
  <c r="AT10" i="46" s="1"/>
  <c r="AS10" i="46" a="1"/>
  <c r="AS10" i="46" s="1"/>
  <c r="AR10" i="46" a="1"/>
  <c r="AR10" i="46" s="1"/>
  <c r="AQ10" i="46" a="1"/>
  <c r="AQ10" i="46" s="1"/>
  <c r="AP10" i="46" a="1"/>
  <c r="AP10" i="46" s="1"/>
  <c r="AO10" i="46" a="1"/>
  <c r="AO10" i="46" s="1"/>
  <c r="AN10" i="46" a="1"/>
  <c r="AN10" i="46" s="1"/>
  <c r="AG10" i="46" a="1"/>
  <c r="AG10" i="46" s="1"/>
  <c r="AF10" i="46" a="1"/>
  <c r="AF10" i="46" s="1"/>
  <c r="AE10" i="46" a="1"/>
  <c r="AE10" i="46" s="1"/>
  <c r="AD10" i="46" a="1"/>
  <c r="AD10" i="46" s="1"/>
  <c r="AC10" i="46" a="1"/>
  <c r="AC10" i="46" s="1"/>
  <c r="AB10" i="46" a="1"/>
  <c r="AB10" i="46" s="1"/>
  <c r="AA10" i="46" a="1"/>
  <c r="AA10" i="46" s="1"/>
  <c r="Z10" i="46" a="1"/>
  <c r="Z10" i="46" s="1"/>
  <c r="R10" i="46"/>
  <c r="Q10" i="46"/>
  <c r="P10" i="46"/>
  <c r="O10" i="46"/>
  <c r="AU9" i="46" a="1"/>
  <c r="AU9" i="46" s="1"/>
  <c r="AT9" i="46" a="1"/>
  <c r="AT9" i="46" s="1"/>
  <c r="AS9" i="46" a="1"/>
  <c r="AS9" i="46" s="1"/>
  <c r="AR9" i="46" a="1"/>
  <c r="AR9" i="46" s="1"/>
  <c r="AQ9" i="46" a="1"/>
  <c r="AQ9" i="46" s="1"/>
  <c r="AP9" i="46" a="1"/>
  <c r="AP9" i="46" s="1"/>
  <c r="AO9" i="46" a="1"/>
  <c r="AO9" i="46" s="1"/>
  <c r="AN9" i="46" a="1"/>
  <c r="AN9" i="46" s="1"/>
  <c r="AG9" i="46" a="1"/>
  <c r="AG9" i="46" s="1"/>
  <c r="AF9" i="46" a="1"/>
  <c r="AF9" i="46" s="1"/>
  <c r="AE9" i="46" a="1"/>
  <c r="AE9" i="46" s="1"/>
  <c r="AD9" i="46" a="1"/>
  <c r="AD9" i="46" s="1"/>
  <c r="AC9" i="46" a="1"/>
  <c r="AC9" i="46" s="1"/>
  <c r="AB9" i="46" a="1"/>
  <c r="AB9" i="46" s="1"/>
  <c r="AA9" i="46" a="1"/>
  <c r="AA9" i="46" s="1"/>
  <c r="Z9" i="46" a="1"/>
  <c r="Z9" i="46" s="1"/>
  <c r="R9" i="46"/>
  <c r="Q9" i="46"/>
  <c r="P9" i="46"/>
  <c r="O9" i="46"/>
  <c r="AU8" i="46" a="1"/>
  <c r="AU8" i="46" s="1"/>
  <c r="AT8" i="46" a="1"/>
  <c r="AT8" i="46" s="1"/>
  <c r="AS8" i="46" a="1"/>
  <c r="AS8" i="46" s="1"/>
  <c r="AR8" i="46" a="1"/>
  <c r="AR8" i="46" s="1"/>
  <c r="AQ8" i="46" a="1"/>
  <c r="AQ8" i="46" s="1"/>
  <c r="AP8" i="46" a="1"/>
  <c r="AP8" i="46" s="1"/>
  <c r="AO8" i="46" a="1"/>
  <c r="AO8" i="46" s="1"/>
  <c r="AN8" i="46" a="1"/>
  <c r="AN8" i="46" s="1"/>
  <c r="AG8" i="46" a="1"/>
  <c r="AG8" i="46" s="1"/>
  <c r="AF8" i="46" a="1"/>
  <c r="AF8" i="46" s="1"/>
  <c r="AE8" i="46" a="1"/>
  <c r="AE8" i="46" s="1"/>
  <c r="AD8" i="46" a="1"/>
  <c r="AD8" i="46" s="1"/>
  <c r="AC8" i="46" a="1"/>
  <c r="AC8" i="46" s="1"/>
  <c r="AB8" i="46" a="1"/>
  <c r="AB8" i="46" s="1"/>
  <c r="AA8" i="46" a="1"/>
  <c r="AA8" i="46" s="1"/>
  <c r="Z8" i="46" a="1"/>
  <c r="Z8" i="46" s="1"/>
  <c r="R8" i="46"/>
  <c r="Q8" i="46"/>
  <c r="P8" i="46"/>
  <c r="O8" i="46"/>
  <c r="AU7" i="46" a="1"/>
  <c r="AU7" i="46" s="1"/>
  <c r="AT7" i="46" a="1"/>
  <c r="AT7" i="46" s="1"/>
  <c r="AS7" i="46" a="1"/>
  <c r="AS7" i="46" s="1"/>
  <c r="AR7" i="46" a="1"/>
  <c r="AR7" i="46" s="1"/>
  <c r="AQ7" i="46" a="1"/>
  <c r="AQ7" i="46" s="1"/>
  <c r="AP7" i="46" a="1"/>
  <c r="AP7" i="46" s="1"/>
  <c r="AO7" i="46" a="1"/>
  <c r="AO7" i="46" s="1"/>
  <c r="AN7" i="46" a="1"/>
  <c r="AN7" i="46" s="1"/>
  <c r="AG7" i="46" a="1"/>
  <c r="AG7" i="46" s="1"/>
  <c r="AF7" i="46" a="1"/>
  <c r="AF7" i="46" s="1"/>
  <c r="AE7" i="46" a="1"/>
  <c r="AE7" i="46" s="1"/>
  <c r="AD7" i="46" a="1"/>
  <c r="AD7" i="46" s="1"/>
  <c r="AC7" i="46" a="1"/>
  <c r="AC7" i="46" s="1"/>
  <c r="AB7" i="46" a="1"/>
  <c r="AB7" i="46" s="1"/>
  <c r="AA7" i="46" a="1"/>
  <c r="AA7" i="46" s="1"/>
  <c r="Z7" i="46" a="1"/>
  <c r="Z7" i="46" s="1"/>
  <c r="R7" i="46"/>
  <c r="Q7" i="46"/>
  <c r="P7" i="46"/>
  <c r="O7" i="46"/>
  <c r="AU6" i="46" a="1"/>
  <c r="AU6" i="46" s="1"/>
  <c r="AT6" i="46" a="1"/>
  <c r="AT6" i="46" s="1"/>
  <c r="AS6" i="46" a="1"/>
  <c r="AS6" i="46" s="1"/>
  <c r="AR6" i="46" a="1"/>
  <c r="AR6" i="46" s="1"/>
  <c r="AQ6" i="46" a="1"/>
  <c r="AQ6" i="46" s="1"/>
  <c r="AP6" i="46" a="1"/>
  <c r="AP6" i="46" s="1"/>
  <c r="AO6" i="46" a="1"/>
  <c r="AO6" i="46" s="1"/>
  <c r="AN6" i="46" a="1"/>
  <c r="AN6" i="46" s="1"/>
  <c r="AG6" i="46" a="1"/>
  <c r="AG6" i="46" s="1"/>
  <c r="AF6" i="46" a="1"/>
  <c r="AF6" i="46" s="1"/>
  <c r="AE6" i="46" a="1"/>
  <c r="AE6" i="46" s="1"/>
  <c r="AD6" i="46" a="1"/>
  <c r="AD6" i="46" s="1"/>
  <c r="AC6" i="46" a="1"/>
  <c r="AC6" i="46" s="1"/>
  <c r="AB6" i="46" a="1"/>
  <c r="AB6" i="46" s="1"/>
  <c r="AA6" i="46" a="1"/>
  <c r="AA6" i="46" s="1"/>
  <c r="Z6" i="46" a="1"/>
  <c r="Z6" i="46" s="1"/>
  <c r="R6" i="46"/>
  <c r="Q6" i="46"/>
  <c r="P6" i="46"/>
  <c r="O6" i="46"/>
  <c r="AU5" i="46" a="1"/>
  <c r="AU5" i="46" s="1"/>
  <c r="AT5" i="46" a="1"/>
  <c r="AT5" i="46" s="1"/>
  <c r="AS5" i="46" a="1"/>
  <c r="AS5" i="46" s="1"/>
  <c r="AR5" i="46" a="1"/>
  <c r="AR5" i="46" s="1"/>
  <c r="AQ5" i="46" a="1"/>
  <c r="AQ5" i="46" s="1"/>
  <c r="AP5" i="46" a="1"/>
  <c r="AP5" i="46" s="1"/>
  <c r="AO5" i="46" a="1"/>
  <c r="AO5" i="46" s="1"/>
  <c r="AN5" i="46" a="1"/>
  <c r="AN5" i="46" s="1"/>
  <c r="AG5" i="46" a="1"/>
  <c r="AG5" i="46" s="1"/>
  <c r="AF5" i="46" a="1"/>
  <c r="AF5" i="46" s="1"/>
  <c r="AE5" i="46" a="1"/>
  <c r="AE5" i="46" s="1"/>
  <c r="AD5" i="46" a="1"/>
  <c r="AD5" i="46" s="1"/>
  <c r="AC5" i="46" a="1"/>
  <c r="AC5" i="46" s="1"/>
  <c r="AB5" i="46" a="1"/>
  <c r="AB5" i="46" s="1"/>
  <c r="AA5" i="46" a="1"/>
  <c r="AA5" i="46" s="1"/>
  <c r="Z5" i="46" a="1"/>
  <c r="Z5" i="46" s="1"/>
  <c r="W5" i="46"/>
  <c r="W6" i="46" s="1"/>
  <c r="C143" i="46" s="1"/>
  <c r="D143" i="46" s="1"/>
  <c r="R5" i="46"/>
  <c r="Q5" i="46"/>
  <c r="P5" i="46"/>
  <c r="O5" i="46"/>
  <c r="AU4" i="46" a="1"/>
  <c r="AU4" i="46" s="1"/>
  <c r="AT4" i="46" a="1"/>
  <c r="AT4" i="46" s="1"/>
  <c r="AS4" i="46" a="1"/>
  <c r="AS4" i="46" s="1"/>
  <c r="AR4" i="46" a="1"/>
  <c r="AR4" i="46" s="1"/>
  <c r="AQ4" i="46" a="1"/>
  <c r="AQ4" i="46" s="1"/>
  <c r="AP4" i="46" a="1"/>
  <c r="AP4" i="46" s="1"/>
  <c r="AO4" i="46" a="1"/>
  <c r="AO4" i="46" s="1"/>
  <c r="AN4" i="46" a="1"/>
  <c r="AN4" i="46" s="1"/>
  <c r="AG4" i="46" a="1"/>
  <c r="AG4" i="46" s="1"/>
  <c r="AF4" i="46" a="1"/>
  <c r="AF4" i="46" s="1"/>
  <c r="AE4" i="46" a="1"/>
  <c r="AE4" i="46" s="1"/>
  <c r="AD4" i="46" a="1"/>
  <c r="AD4" i="46" s="1"/>
  <c r="AC4" i="46" a="1"/>
  <c r="AC4" i="46" s="1"/>
  <c r="AB4" i="46" a="1"/>
  <c r="AB4" i="46" s="1"/>
  <c r="AA4" i="46" a="1"/>
  <c r="AA4" i="46" s="1"/>
  <c r="Z4" i="46" a="1"/>
  <c r="Z4" i="46" s="1"/>
  <c r="W4" i="46"/>
  <c r="R4" i="46"/>
  <c r="Q4" i="46"/>
  <c r="P4" i="46"/>
  <c r="O4" i="46"/>
  <c r="AU3" i="46" a="1"/>
  <c r="AU3" i="46" s="1"/>
  <c r="AT3" i="46" a="1"/>
  <c r="AT3" i="46" s="1"/>
  <c r="AS3" i="46" a="1"/>
  <c r="AS3" i="46" s="1"/>
  <c r="AR3" i="46" a="1"/>
  <c r="AR3" i="46" s="1"/>
  <c r="AQ3" i="46" a="1"/>
  <c r="AQ3" i="46" s="1"/>
  <c r="AP3" i="46" a="1"/>
  <c r="AP3" i="46" s="1"/>
  <c r="AO3" i="46" a="1"/>
  <c r="AO3" i="46" s="1"/>
  <c r="AN3" i="46" a="1"/>
  <c r="AN3" i="46" s="1"/>
  <c r="AG3" i="46" a="1"/>
  <c r="AG3" i="46" s="1"/>
  <c r="AF3" i="46" a="1"/>
  <c r="AF3" i="46" s="1"/>
  <c r="AE3" i="46" a="1"/>
  <c r="AE3" i="46" s="1"/>
  <c r="AD3" i="46" a="1"/>
  <c r="AD3" i="46" s="1"/>
  <c r="AC3" i="46" a="1"/>
  <c r="AC3" i="46" s="1"/>
  <c r="AB3" i="46" a="1"/>
  <c r="AB3" i="46" s="1"/>
  <c r="AA3" i="46" a="1"/>
  <c r="AA3" i="46" s="1"/>
  <c r="Z3" i="46" a="1"/>
  <c r="Z3" i="46" s="1"/>
  <c r="R3" i="46"/>
  <c r="Q3" i="46"/>
  <c r="P3" i="46"/>
  <c r="O3" i="46"/>
  <c r="B3" i="46"/>
  <c r="A3" i="46"/>
  <c r="AJ3" i="46" l="1"/>
  <c r="AJ10" i="46"/>
  <c r="AJ20" i="46"/>
  <c r="AI3" i="46"/>
  <c r="AY7" i="46"/>
  <c r="AK9" i="46"/>
  <c r="AY11" i="46"/>
  <c r="AK13" i="46"/>
  <c r="AY15" i="46"/>
  <c r="AK10" i="46"/>
  <c r="AW7" i="46"/>
  <c r="AW3" i="46"/>
  <c r="AH3" i="46"/>
  <c r="AV12" i="46"/>
  <c r="AV16" i="46"/>
  <c r="AW5" i="46"/>
  <c r="AK12" i="46"/>
  <c r="AK16" i="46"/>
  <c r="AY14" i="46"/>
  <c r="AK17" i="46"/>
  <c r="AX6" i="46"/>
  <c r="AJ13" i="46"/>
  <c r="AJ17" i="46"/>
  <c r="AX4" i="46"/>
  <c r="AJ21" i="46"/>
  <c r="AI13" i="46"/>
  <c r="AW4" i="46"/>
  <c r="AI21" i="46"/>
  <c r="AI17" i="46"/>
  <c r="AH21" i="46"/>
  <c r="AV11" i="46"/>
  <c r="AH13" i="46"/>
  <c r="AH17" i="46"/>
  <c r="AJ8" i="46"/>
  <c r="AI12" i="46"/>
  <c r="AI16" i="46"/>
  <c r="AJ12" i="46"/>
  <c r="AJ18" i="46"/>
  <c r="AK19" i="46"/>
  <c r="AI18" i="46"/>
  <c r="AX11" i="46"/>
  <c r="AK3" i="46"/>
  <c r="AV8" i="46"/>
  <c r="AH10" i="46"/>
  <c r="AX5" i="46"/>
  <c r="AY5" i="46"/>
  <c r="AJ4" i="46"/>
  <c r="AH15" i="46"/>
  <c r="AX9" i="46"/>
  <c r="AW13" i="46"/>
  <c r="AY9" i="46"/>
  <c r="AJ6" i="46"/>
  <c r="AV6" i="46"/>
  <c r="AY8" i="46"/>
  <c r="AI8" i="46"/>
  <c r="AV9" i="46"/>
  <c r="AX12" i="46"/>
  <c r="AJ14" i="46"/>
  <c r="AW16" i="46"/>
  <c r="AK21" i="46"/>
  <c r="AW9" i="46"/>
  <c r="AI11" i="46"/>
  <c r="AK14" i="46"/>
  <c r="AX16" i="46"/>
  <c r="AH20" i="46"/>
  <c r="AK8" i="46"/>
  <c r="AJ16" i="46"/>
  <c r="AK6" i="46"/>
  <c r="AW6" i="46"/>
  <c r="AY4" i="46"/>
  <c r="AK5" i="46"/>
  <c r="AH7" i="46"/>
  <c r="AX13" i="46"/>
  <c r="AI15" i="46"/>
  <c r="AY6" i="46"/>
  <c r="AI7" i="46"/>
  <c r="AH12" i="46"/>
  <c r="AY13" i="46"/>
  <c r="AJ15" i="46"/>
  <c r="AX3" i="46"/>
  <c r="AH6" i="46"/>
  <c r="AW8" i="46"/>
  <c r="AV14" i="46"/>
  <c r="AJ19" i="46"/>
  <c r="AV3" i="46"/>
  <c r="AK4" i="46"/>
  <c r="AI4" i="46"/>
  <c r="AY3" i="46"/>
  <c r="AI6" i="46"/>
  <c r="AK7" i="46"/>
  <c r="AX8" i="46"/>
  <c r="AY10" i="46"/>
  <c r="AW14" i="46"/>
  <c r="AI10" i="46"/>
  <c r="AJ7" i="46"/>
  <c r="C119" i="46"/>
  <c r="D119" i="46" s="1"/>
  <c r="AW11" i="46"/>
  <c r="AV5" i="46"/>
  <c r="AK15" i="46"/>
  <c r="C127" i="46"/>
  <c r="D127" i="46" s="1"/>
  <c r="AH11" i="46"/>
  <c r="AY16" i="46"/>
  <c r="AX14" i="46"/>
  <c r="C135" i="46"/>
  <c r="D135" i="46" s="1"/>
  <c r="AV4" i="46"/>
  <c r="AH9" i="46"/>
  <c r="AJ11" i="46"/>
  <c r="AW12" i="46"/>
  <c r="AH16" i="46"/>
  <c r="AI20" i="46"/>
  <c r="AK18" i="46"/>
  <c r="AH4" i="46"/>
  <c r="AJ9" i="46"/>
  <c r="AW10" i="46"/>
  <c r="AY12" i="46"/>
  <c r="AH19" i="46"/>
  <c r="AK20" i="46"/>
  <c r="AI5" i="46"/>
  <c r="W7" i="46"/>
  <c r="W8" i="46" s="1"/>
  <c r="W9" i="46" s="1"/>
  <c r="C133" i="46"/>
  <c r="D133" i="46" s="1"/>
  <c r="C125" i="46"/>
  <c r="D125" i="46" s="1"/>
  <c r="C109" i="46"/>
  <c r="D109" i="46" s="1"/>
  <c r="C140" i="46"/>
  <c r="D140" i="46" s="1"/>
  <c r="C132" i="46"/>
  <c r="D132" i="46" s="1"/>
  <c r="C124" i="46"/>
  <c r="D124" i="46" s="1"/>
  <c r="C116" i="46"/>
  <c r="D116" i="46" s="1"/>
  <c r="C108" i="46"/>
  <c r="D108" i="46" s="1"/>
  <c r="C137" i="46"/>
  <c r="D137" i="46" s="1"/>
  <c r="C121" i="46"/>
  <c r="D121" i="46" s="1"/>
  <c r="C113" i="46"/>
  <c r="D113" i="46" s="1"/>
  <c r="C105" i="46"/>
  <c r="D105" i="46" s="1"/>
  <c r="C141" i="46"/>
  <c r="D141" i="46" s="1"/>
  <c r="C117" i="46"/>
  <c r="D117" i="46" s="1"/>
  <c r="C142" i="46"/>
  <c r="D142" i="46" s="1"/>
  <c r="C134" i="46"/>
  <c r="D134" i="46" s="1"/>
  <c r="C126" i="46"/>
  <c r="D126" i="46" s="1"/>
  <c r="C118" i="46"/>
  <c r="D118" i="46" s="1"/>
  <c r="C110" i="46"/>
  <c r="D110" i="46" s="1"/>
  <c r="C3" i="46"/>
  <c r="D3" i="46" s="1"/>
  <c r="C130" i="46"/>
  <c r="D130" i="46" s="1"/>
  <c r="C122" i="46"/>
  <c r="D122" i="46" s="1"/>
  <c r="C106" i="46"/>
  <c r="D106" i="46" s="1"/>
  <c r="C139" i="46"/>
  <c r="D139" i="46" s="1"/>
  <c r="C131" i="46"/>
  <c r="D131" i="46" s="1"/>
  <c r="C123" i="46"/>
  <c r="D123" i="46" s="1"/>
  <c r="C115" i="46"/>
  <c r="D115" i="46" s="1"/>
  <c r="C107" i="46"/>
  <c r="D107" i="46" s="1"/>
  <c r="C138" i="46"/>
  <c r="D138" i="46" s="1"/>
  <c r="C144" i="46"/>
  <c r="D144" i="46" s="1"/>
  <c r="C136" i="46"/>
  <c r="D136" i="46" s="1"/>
  <c r="C128" i="46"/>
  <c r="D128" i="46" s="1"/>
  <c r="C120" i="46"/>
  <c r="D120" i="46" s="1"/>
  <c r="C112" i="46"/>
  <c r="D112" i="46" s="1"/>
  <c r="C104" i="46"/>
  <c r="D104" i="46" s="1"/>
  <c r="C111" i="46"/>
  <c r="D111" i="46" s="1"/>
  <c r="AH8" i="46"/>
  <c r="AI9" i="46"/>
  <c r="AV10" i="46"/>
  <c r="AK11" i="46"/>
  <c r="AH5" i="46"/>
  <c r="AV7" i="46"/>
  <c r="AX10" i="46"/>
  <c r="AV15" i="46"/>
  <c r="AI19" i="46"/>
  <c r="AH14" i="46"/>
  <c r="AW15" i="46"/>
  <c r="AJ5" i="46"/>
  <c r="AX7" i="46"/>
  <c r="AV13" i="46"/>
  <c r="AI14" i="46"/>
  <c r="AX15" i="46"/>
  <c r="AH18" i="46"/>
  <c r="C129" i="46" l="1"/>
  <c r="D129" i="46" s="1"/>
  <c r="C114" i="46"/>
  <c r="D114" i="46" s="1"/>
  <c r="AM171" i="43" l="1"/>
  <c r="AL171" i="43"/>
  <c r="AK171" i="43"/>
  <c r="AG171" i="43"/>
  <c r="AF171" i="43"/>
  <c r="AE171" i="43"/>
  <c r="AM170" i="43"/>
  <c r="AL170" i="43"/>
  <c r="AK170" i="43"/>
  <c r="AG170" i="43"/>
  <c r="AF170" i="43"/>
  <c r="AE170" i="43"/>
  <c r="AM169" i="43"/>
  <c r="AL169" i="43"/>
  <c r="AK169" i="43"/>
  <c r="AG169" i="43"/>
  <c r="AF169" i="43"/>
  <c r="AE169" i="43"/>
  <c r="AM168" i="43"/>
  <c r="AL168" i="43"/>
  <c r="AK168" i="43"/>
  <c r="AG168" i="43"/>
  <c r="AF168" i="43"/>
  <c r="AE168" i="43"/>
  <c r="AM167" i="43"/>
  <c r="AL167" i="43"/>
  <c r="AK167" i="43"/>
  <c r="AG167" i="43"/>
  <c r="AF167" i="43"/>
  <c r="AE167" i="43"/>
  <c r="AM166" i="43"/>
  <c r="AL166" i="43"/>
  <c r="AK166" i="43"/>
  <c r="AG166" i="43"/>
  <c r="AF166" i="43"/>
  <c r="AE166" i="43"/>
  <c r="AM165" i="43"/>
  <c r="AL165" i="43"/>
  <c r="AK165" i="43"/>
  <c r="AG165" i="43"/>
  <c r="AF165" i="43"/>
  <c r="AE165" i="43"/>
  <c r="AM164" i="43"/>
  <c r="AL164" i="43"/>
  <c r="AK164" i="43"/>
  <c r="AG164" i="43"/>
  <c r="AF164" i="43"/>
  <c r="AE164" i="43"/>
  <c r="AM163" i="43"/>
  <c r="AL163" i="43"/>
  <c r="AK163" i="43"/>
  <c r="AG163" i="43"/>
  <c r="AF163" i="43"/>
  <c r="AE163" i="43"/>
  <c r="AM162" i="43"/>
  <c r="AL162" i="43"/>
  <c r="AK162" i="43"/>
  <c r="AG162" i="43"/>
  <c r="AF162" i="43"/>
  <c r="AE162" i="43"/>
  <c r="AM161" i="43"/>
  <c r="AL161" i="43"/>
  <c r="AK161" i="43"/>
  <c r="AG161" i="43"/>
  <c r="AF161" i="43"/>
  <c r="AE161" i="43"/>
  <c r="AM160" i="43"/>
  <c r="AL160" i="43"/>
  <c r="AK160" i="43"/>
  <c r="AG160" i="43"/>
  <c r="AF160" i="43"/>
  <c r="AE160" i="43"/>
  <c r="AM159" i="43"/>
  <c r="AL159" i="43"/>
  <c r="AK159" i="43"/>
  <c r="AG159" i="43"/>
  <c r="AF159" i="43"/>
  <c r="AE159" i="43"/>
  <c r="AM158" i="43"/>
  <c r="AL158" i="43"/>
  <c r="AK158" i="43"/>
  <c r="AG158" i="43"/>
  <c r="AF158" i="43"/>
  <c r="AE158" i="43"/>
  <c r="AM157" i="43"/>
  <c r="AL157" i="43"/>
  <c r="AK157" i="43"/>
  <c r="AG157" i="43"/>
  <c r="AF157" i="43"/>
  <c r="AE157" i="43"/>
  <c r="AM156" i="43"/>
  <c r="AL156" i="43"/>
  <c r="AK156" i="43"/>
  <c r="AG156" i="43"/>
  <c r="AF156" i="43"/>
  <c r="AE156" i="43"/>
  <c r="AM155" i="43"/>
  <c r="AL155" i="43"/>
  <c r="AK155" i="43"/>
  <c r="AG155" i="43"/>
  <c r="AF155" i="43"/>
  <c r="AE155" i="43"/>
  <c r="AM154" i="43"/>
  <c r="AL154" i="43"/>
  <c r="AK154" i="43"/>
  <c r="AG154" i="43"/>
  <c r="AF154" i="43"/>
  <c r="AE154" i="43"/>
  <c r="AM153" i="43"/>
  <c r="AL153" i="43"/>
  <c r="AK153" i="43"/>
  <c r="AG153" i="43"/>
  <c r="AF153" i="43"/>
  <c r="AE153" i="43"/>
  <c r="AM152" i="43"/>
  <c r="AL152" i="43"/>
  <c r="AK152" i="43"/>
  <c r="AG152" i="43"/>
  <c r="AF152" i="43"/>
  <c r="AE152" i="43"/>
  <c r="AM151" i="43"/>
  <c r="AL151" i="43"/>
  <c r="AK151" i="43"/>
  <c r="AG151" i="43"/>
  <c r="AF151" i="43"/>
  <c r="AE151" i="43"/>
  <c r="AM150" i="43"/>
  <c r="AL150" i="43"/>
  <c r="AK150" i="43"/>
  <c r="AG150" i="43"/>
  <c r="AF150" i="43"/>
  <c r="AE150" i="43"/>
  <c r="AM149" i="43"/>
  <c r="AL149" i="43"/>
  <c r="AK149" i="43"/>
  <c r="AG149" i="43"/>
  <c r="AF149" i="43"/>
  <c r="AE149" i="43"/>
  <c r="AM148" i="43"/>
  <c r="AL148" i="43"/>
  <c r="AK148" i="43"/>
  <c r="AG148" i="43"/>
  <c r="AF148" i="43"/>
  <c r="AE148" i="43"/>
  <c r="AM147" i="43"/>
  <c r="AL147" i="43"/>
  <c r="AK147" i="43"/>
  <c r="AG147" i="43"/>
  <c r="AF147" i="43"/>
  <c r="AE147" i="43"/>
  <c r="AM146" i="43"/>
  <c r="AL146" i="43"/>
  <c r="AK146" i="43"/>
  <c r="AG146" i="43"/>
  <c r="AF146" i="43"/>
  <c r="AE146" i="43"/>
  <c r="AM145" i="43"/>
  <c r="AL145" i="43"/>
  <c r="AK145" i="43"/>
  <c r="AG145" i="43"/>
  <c r="AF145" i="43"/>
  <c r="AE145" i="43"/>
  <c r="AM144" i="43"/>
  <c r="AL144" i="43"/>
  <c r="AK144" i="43"/>
  <c r="AG144" i="43"/>
  <c r="AF144" i="43"/>
  <c r="AE144" i="43"/>
  <c r="AM143" i="43"/>
  <c r="AL143" i="43"/>
  <c r="AK143" i="43"/>
  <c r="AG143" i="43"/>
  <c r="AF143" i="43"/>
  <c r="AE143" i="43"/>
  <c r="AM142" i="43"/>
  <c r="AL142" i="43"/>
  <c r="AK142" i="43"/>
  <c r="AG142" i="43"/>
  <c r="AF142" i="43"/>
  <c r="AE142" i="43"/>
  <c r="AM141" i="43"/>
  <c r="AL141" i="43"/>
  <c r="AK141" i="43"/>
  <c r="AG141" i="43"/>
  <c r="AF141" i="43"/>
  <c r="AE141" i="43"/>
  <c r="AM140" i="43"/>
  <c r="AL140" i="43"/>
  <c r="AK140" i="43"/>
  <c r="AG140" i="43"/>
  <c r="AF140" i="43"/>
  <c r="AE140" i="43"/>
  <c r="AM139" i="43"/>
  <c r="AL139" i="43"/>
  <c r="AK139" i="43"/>
  <c r="AG139" i="43"/>
  <c r="AF139" i="43"/>
  <c r="AE139" i="43"/>
  <c r="AM138" i="43"/>
  <c r="AL138" i="43"/>
  <c r="AK138" i="43"/>
  <c r="AG138" i="43"/>
  <c r="AF138" i="43"/>
  <c r="AE138" i="43"/>
  <c r="AM137" i="43"/>
  <c r="AL137" i="43"/>
  <c r="AK137" i="43"/>
  <c r="AG137" i="43"/>
  <c r="AF137" i="43"/>
  <c r="AE137" i="43"/>
  <c r="AM136" i="43"/>
  <c r="AL136" i="43"/>
  <c r="AK136" i="43"/>
  <c r="AG136" i="43"/>
  <c r="AF136" i="43"/>
  <c r="AE136" i="43"/>
  <c r="AM135" i="43"/>
  <c r="AL135" i="43"/>
  <c r="AK135" i="43"/>
  <c r="AG135" i="43"/>
  <c r="AF135" i="43"/>
  <c r="AE135" i="43"/>
  <c r="AM134" i="43"/>
  <c r="AL134" i="43"/>
  <c r="AK134" i="43"/>
  <c r="AG134" i="43"/>
  <c r="AF134" i="43"/>
  <c r="AE134" i="43"/>
  <c r="AM133" i="43"/>
  <c r="AL133" i="43"/>
  <c r="AK133" i="43"/>
  <c r="AG133" i="43"/>
  <c r="AF133" i="43"/>
  <c r="AE133" i="43"/>
  <c r="AM132" i="43"/>
  <c r="AL132" i="43"/>
  <c r="AK132" i="43"/>
  <c r="AG132" i="43"/>
  <c r="AF132" i="43"/>
  <c r="AE132" i="43"/>
  <c r="AM128" i="43"/>
  <c r="AL128" i="43"/>
  <c r="AK128" i="43"/>
  <c r="AG128" i="43"/>
  <c r="AF128" i="43"/>
  <c r="AE128" i="43"/>
  <c r="AM127" i="43"/>
  <c r="AL127" i="43"/>
  <c r="AK127" i="43"/>
  <c r="AG127" i="43"/>
  <c r="AF127" i="43"/>
  <c r="AE127" i="43"/>
  <c r="AM126" i="43"/>
  <c r="AL126" i="43"/>
  <c r="AK126" i="43"/>
  <c r="AG126" i="43"/>
  <c r="AF126" i="43"/>
  <c r="AE126" i="43"/>
  <c r="AM125" i="43"/>
  <c r="AL125" i="43"/>
  <c r="AK125" i="43"/>
  <c r="AG125" i="43"/>
  <c r="AF125" i="43"/>
  <c r="AE125" i="43"/>
  <c r="AM124" i="43"/>
  <c r="AL124" i="43"/>
  <c r="AK124" i="43"/>
  <c r="AG124" i="43"/>
  <c r="AF124" i="43"/>
  <c r="AE124" i="43"/>
  <c r="AM123" i="43"/>
  <c r="AL123" i="43"/>
  <c r="AK123" i="43"/>
  <c r="AG123" i="43"/>
  <c r="AF123" i="43"/>
  <c r="AE123" i="43"/>
  <c r="AM122" i="43"/>
  <c r="AL122" i="43"/>
  <c r="AK122" i="43"/>
  <c r="AG122" i="43"/>
  <c r="AF122" i="43"/>
  <c r="AE122" i="43"/>
  <c r="AM121" i="43"/>
  <c r="AL121" i="43"/>
  <c r="AK121" i="43"/>
  <c r="AG121" i="43"/>
  <c r="AF121" i="43"/>
  <c r="AE121" i="43"/>
  <c r="AM120" i="43"/>
  <c r="AL120" i="43"/>
  <c r="AK120" i="43"/>
  <c r="AG120" i="43"/>
  <c r="AF120" i="43"/>
  <c r="AE120" i="43"/>
  <c r="AM119" i="43"/>
  <c r="AL119" i="43"/>
  <c r="AK119" i="43"/>
  <c r="AG119" i="43"/>
  <c r="AF119" i="43"/>
  <c r="AE119" i="43"/>
  <c r="AM118" i="43"/>
  <c r="AL118" i="43"/>
  <c r="AK118" i="43"/>
  <c r="AG118" i="43"/>
  <c r="AF118" i="43"/>
  <c r="AE118" i="43"/>
  <c r="AM117" i="43"/>
  <c r="AL117" i="43"/>
  <c r="AK117" i="43"/>
  <c r="AG117" i="43"/>
  <c r="AF117" i="43"/>
  <c r="AE117" i="43"/>
  <c r="AM116" i="43"/>
  <c r="AL116" i="43"/>
  <c r="AK116" i="43"/>
  <c r="AG116" i="43"/>
  <c r="AF116" i="43"/>
  <c r="AE116" i="43"/>
  <c r="AM115" i="43"/>
  <c r="AL115" i="43"/>
  <c r="AK115" i="43"/>
  <c r="AG115" i="43"/>
  <c r="AF115" i="43"/>
  <c r="AE115" i="43"/>
  <c r="AM114" i="43"/>
  <c r="AL114" i="43"/>
  <c r="AK114" i="43"/>
  <c r="AG114" i="43"/>
  <c r="AF114" i="43"/>
  <c r="AE114" i="43"/>
  <c r="AM113" i="43"/>
  <c r="AL113" i="43"/>
  <c r="AK113" i="43"/>
  <c r="AG113" i="43"/>
  <c r="AF113" i="43"/>
  <c r="AE113" i="43"/>
  <c r="AM112" i="43"/>
  <c r="AL112" i="43"/>
  <c r="AK112" i="43"/>
  <c r="AG112" i="43"/>
  <c r="AF112" i="43"/>
  <c r="AE112" i="43"/>
  <c r="AM111" i="43"/>
  <c r="AL111" i="43"/>
  <c r="AK111" i="43"/>
  <c r="AG111" i="43"/>
  <c r="AF111" i="43"/>
  <c r="AE111" i="43"/>
  <c r="AM110" i="43"/>
  <c r="AL110" i="43"/>
  <c r="AK110" i="43"/>
  <c r="AG110" i="43"/>
  <c r="AF110" i="43"/>
  <c r="AE110" i="43"/>
  <c r="AM109" i="43"/>
  <c r="AL109" i="43"/>
  <c r="AK109" i="43"/>
  <c r="AG109" i="43"/>
  <c r="AF109" i="43"/>
  <c r="AE109" i="43"/>
  <c r="AM108" i="43"/>
  <c r="AL108" i="43"/>
  <c r="AK108" i="43"/>
  <c r="AG108" i="43"/>
  <c r="AF108" i="43"/>
  <c r="AE108" i="43"/>
  <c r="AM107" i="43"/>
  <c r="AL107" i="43"/>
  <c r="AK107" i="43"/>
  <c r="AG107" i="43"/>
  <c r="AF107" i="43"/>
  <c r="AE107" i="43"/>
  <c r="AM106" i="43"/>
  <c r="AL106" i="43"/>
  <c r="AK106" i="43"/>
  <c r="AG106" i="43"/>
  <c r="AF106" i="43"/>
  <c r="AE106" i="43"/>
  <c r="AM105" i="43"/>
  <c r="AL105" i="43"/>
  <c r="AK105" i="43"/>
  <c r="AG105" i="43"/>
  <c r="AF105" i="43"/>
  <c r="AE105" i="43"/>
  <c r="AM104" i="43"/>
  <c r="AL104" i="43"/>
  <c r="AK104" i="43"/>
  <c r="AG104" i="43"/>
  <c r="AF104" i="43"/>
  <c r="AE104" i="43"/>
  <c r="AM103" i="43"/>
  <c r="AL103" i="43"/>
  <c r="AK103" i="43"/>
  <c r="AG103" i="43"/>
  <c r="AF103" i="43"/>
  <c r="AE103" i="43"/>
  <c r="AM102" i="43"/>
  <c r="AL102" i="43"/>
  <c r="AK102" i="43"/>
  <c r="AG102" i="43"/>
  <c r="AF102" i="43"/>
  <c r="AE102" i="43"/>
  <c r="AM101" i="43"/>
  <c r="AL101" i="43"/>
  <c r="AK101" i="43"/>
  <c r="AG101" i="43"/>
  <c r="AF101" i="43"/>
  <c r="AE101" i="43"/>
  <c r="AM100" i="43"/>
  <c r="AL100" i="43"/>
  <c r="AK100" i="43"/>
  <c r="AG100" i="43"/>
  <c r="AF100" i="43"/>
  <c r="AE100" i="43"/>
  <c r="AM99" i="43"/>
  <c r="AL99" i="43"/>
  <c r="AK99" i="43"/>
  <c r="AG99" i="43"/>
  <c r="AF99" i="43"/>
  <c r="AE99" i="43"/>
  <c r="AM98" i="43"/>
  <c r="AL98" i="43"/>
  <c r="AK98" i="43"/>
  <c r="AG98" i="43"/>
  <c r="AF98" i="43"/>
  <c r="AE98" i="43"/>
  <c r="AM97" i="43"/>
  <c r="AL97" i="43"/>
  <c r="AK97" i="43"/>
  <c r="AG97" i="43"/>
  <c r="AF97" i="43"/>
  <c r="AE97" i="43"/>
  <c r="AM96" i="43"/>
  <c r="AL96" i="43"/>
  <c r="AK96" i="43"/>
  <c r="AG96" i="43"/>
  <c r="AF96" i="43"/>
  <c r="AE96" i="43"/>
  <c r="AM95" i="43"/>
  <c r="AL95" i="43"/>
  <c r="AK95" i="43"/>
  <c r="AG95" i="43"/>
  <c r="AF95" i="43"/>
  <c r="AE95" i="43"/>
  <c r="AM94" i="43"/>
  <c r="AL94" i="43"/>
  <c r="AK94" i="43"/>
  <c r="AG94" i="43"/>
  <c r="AF94" i="43"/>
  <c r="AE94" i="43"/>
  <c r="AM93" i="43"/>
  <c r="AL93" i="43"/>
  <c r="AK93" i="43"/>
  <c r="AG93" i="43"/>
  <c r="AF93" i="43"/>
  <c r="AE93" i="43"/>
  <c r="AM92" i="43"/>
  <c r="AL92" i="43"/>
  <c r="AK92" i="43"/>
  <c r="AG92" i="43"/>
  <c r="AF92" i="43"/>
  <c r="AE92" i="43"/>
  <c r="AM91" i="43"/>
  <c r="AL91" i="43"/>
  <c r="AK91" i="43"/>
  <c r="AG91" i="43"/>
  <c r="AF91" i="43"/>
  <c r="AE91" i="43"/>
  <c r="AM90" i="43"/>
  <c r="AL90" i="43"/>
  <c r="AK90" i="43"/>
  <c r="AG90" i="43"/>
  <c r="AF90" i="43"/>
  <c r="AE90" i="43"/>
  <c r="AM89" i="43"/>
  <c r="AL89" i="43"/>
  <c r="AK89" i="43"/>
  <c r="AG89" i="43"/>
  <c r="AF89" i="43"/>
  <c r="AE89" i="43"/>
  <c r="AM85" i="43"/>
  <c r="AL85" i="43"/>
  <c r="AK85" i="43"/>
  <c r="AG85" i="43"/>
  <c r="AF85" i="43"/>
  <c r="AE85" i="43"/>
  <c r="AM84" i="43"/>
  <c r="AL84" i="43"/>
  <c r="AK84" i="43"/>
  <c r="AG84" i="43"/>
  <c r="AF84" i="43"/>
  <c r="AE84" i="43"/>
  <c r="AM83" i="43"/>
  <c r="AL83" i="43"/>
  <c r="AK83" i="43"/>
  <c r="AG83" i="43"/>
  <c r="AF83" i="43"/>
  <c r="AE83" i="43"/>
  <c r="AM82" i="43"/>
  <c r="AL82" i="43"/>
  <c r="AK82" i="43"/>
  <c r="AG82" i="43"/>
  <c r="AF82" i="43"/>
  <c r="AE82" i="43"/>
  <c r="AM81" i="43"/>
  <c r="AL81" i="43"/>
  <c r="AK81" i="43"/>
  <c r="AG81" i="43"/>
  <c r="AF81" i="43"/>
  <c r="AE81" i="43"/>
  <c r="AM80" i="43"/>
  <c r="AL80" i="43"/>
  <c r="AK80" i="43"/>
  <c r="AG80" i="43"/>
  <c r="AF80" i="43"/>
  <c r="AE80" i="43"/>
  <c r="AM79" i="43"/>
  <c r="AL79" i="43"/>
  <c r="AK79" i="43"/>
  <c r="AG79" i="43"/>
  <c r="AF79" i="43"/>
  <c r="AE79" i="43"/>
  <c r="AM78" i="43"/>
  <c r="AL78" i="43"/>
  <c r="AK78" i="43"/>
  <c r="AG78" i="43"/>
  <c r="AF78" i="43"/>
  <c r="AE78" i="43"/>
  <c r="AM77" i="43"/>
  <c r="AL77" i="43"/>
  <c r="AK77" i="43"/>
  <c r="AG77" i="43"/>
  <c r="AF77" i="43"/>
  <c r="AE77" i="43"/>
  <c r="AM76" i="43"/>
  <c r="AL76" i="43"/>
  <c r="AK76" i="43"/>
  <c r="AG76" i="43"/>
  <c r="AF76" i="43"/>
  <c r="AE76" i="43"/>
  <c r="AM75" i="43"/>
  <c r="AL75" i="43"/>
  <c r="AK75" i="43"/>
  <c r="AG75" i="43"/>
  <c r="AF75" i="43"/>
  <c r="AE75" i="43"/>
  <c r="AM74" i="43"/>
  <c r="AL74" i="43"/>
  <c r="AK74" i="43"/>
  <c r="AG74" i="43"/>
  <c r="AF74" i="43"/>
  <c r="AE74" i="43"/>
  <c r="AM73" i="43"/>
  <c r="AL73" i="43"/>
  <c r="AK73" i="43"/>
  <c r="AG73" i="43"/>
  <c r="AF73" i="43"/>
  <c r="AE73" i="43"/>
  <c r="AM72" i="43"/>
  <c r="AL72" i="43"/>
  <c r="AK72" i="43"/>
  <c r="AG72" i="43"/>
  <c r="AF72" i="43"/>
  <c r="AE72" i="43"/>
  <c r="AM71" i="43"/>
  <c r="AL71" i="43"/>
  <c r="AK71" i="43"/>
  <c r="AG71" i="43"/>
  <c r="AF71" i="43"/>
  <c r="AE71" i="43"/>
  <c r="AM70" i="43"/>
  <c r="AL70" i="43"/>
  <c r="AK70" i="43"/>
  <c r="AG70" i="43"/>
  <c r="AF70" i="43"/>
  <c r="AE70" i="43"/>
  <c r="AM69" i="43"/>
  <c r="AL69" i="43"/>
  <c r="AK69" i="43"/>
  <c r="AG69" i="43"/>
  <c r="AF69" i="43"/>
  <c r="AE69" i="43"/>
  <c r="AM68" i="43"/>
  <c r="AL68" i="43"/>
  <c r="AK68" i="43"/>
  <c r="AG68" i="43"/>
  <c r="AF68" i="43"/>
  <c r="AE68" i="43"/>
  <c r="AM67" i="43"/>
  <c r="AL67" i="43"/>
  <c r="AK67" i="43"/>
  <c r="AG67" i="43"/>
  <c r="AF67" i="43"/>
  <c r="AE67" i="43"/>
  <c r="AM66" i="43"/>
  <c r="AL66" i="43"/>
  <c r="AK66" i="43"/>
  <c r="AG66" i="43"/>
  <c r="AF66" i="43"/>
  <c r="AE66" i="43"/>
  <c r="AM65" i="43"/>
  <c r="AL65" i="43"/>
  <c r="AK65" i="43"/>
  <c r="AG65" i="43"/>
  <c r="AF65" i="43"/>
  <c r="AE65" i="43"/>
  <c r="AM64" i="43"/>
  <c r="AL64" i="43"/>
  <c r="AK64" i="43"/>
  <c r="AG64" i="43"/>
  <c r="AF64" i="43"/>
  <c r="AE64" i="43"/>
  <c r="AM63" i="43"/>
  <c r="AL63" i="43"/>
  <c r="AK63" i="43"/>
  <c r="AG63" i="43"/>
  <c r="AF63" i="43"/>
  <c r="AE63" i="43"/>
  <c r="AM62" i="43"/>
  <c r="AL62" i="43"/>
  <c r="AK62" i="43"/>
  <c r="AG62" i="43"/>
  <c r="AF62" i="43"/>
  <c r="AE62" i="43"/>
  <c r="AM61" i="43"/>
  <c r="AL61" i="43"/>
  <c r="AK61" i="43"/>
  <c r="AG61" i="43"/>
  <c r="AF61" i="43"/>
  <c r="AE61" i="43"/>
  <c r="AM60" i="43"/>
  <c r="AL60" i="43"/>
  <c r="AK60" i="43"/>
  <c r="AG60" i="43"/>
  <c r="AF60" i="43"/>
  <c r="AE60" i="43"/>
  <c r="AM59" i="43"/>
  <c r="AL59" i="43"/>
  <c r="AK59" i="43"/>
  <c r="AG59" i="43"/>
  <c r="AF59" i="43"/>
  <c r="AE59" i="43"/>
  <c r="AM58" i="43"/>
  <c r="AL58" i="43"/>
  <c r="AK58" i="43"/>
  <c r="AG58" i="43"/>
  <c r="AF58" i="43"/>
  <c r="AE58" i="43"/>
  <c r="AM57" i="43"/>
  <c r="AL57" i="43"/>
  <c r="AK57" i="43"/>
  <c r="AG57" i="43"/>
  <c r="AF57" i="43"/>
  <c r="AE57" i="43"/>
  <c r="AM56" i="43"/>
  <c r="AL56" i="43"/>
  <c r="AK56" i="43"/>
  <c r="AG56" i="43"/>
  <c r="AF56" i="43"/>
  <c r="AE56" i="43"/>
  <c r="AM55" i="43"/>
  <c r="AL55" i="43"/>
  <c r="AK55" i="43"/>
  <c r="AG55" i="43"/>
  <c r="AF55" i="43"/>
  <c r="AE55" i="43"/>
  <c r="AM54" i="43"/>
  <c r="AL54" i="43"/>
  <c r="AK54" i="43"/>
  <c r="AG54" i="43"/>
  <c r="AF54" i="43"/>
  <c r="AE54" i="43"/>
  <c r="AM53" i="43"/>
  <c r="AL53" i="43"/>
  <c r="AK53" i="43"/>
  <c r="AG53" i="43"/>
  <c r="AF53" i="43"/>
  <c r="AE53" i="43"/>
  <c r="AM52" i="43"/>
  <c r="AL52" i="43"/>
  <c r="AK52" i="43"/>
  <c r="AG52" i="43"/>
  <c r="AF52" i="43"/>
  <c r="AE52" i="43"/>
  <c r="AM51" i="43"/>
  <c r="AL51" i="43"/>
  <c r="AK51" i="43"/>
  <c r="AG51" i="43"/>
  <c r="AF51" i="43"/>
  <c r="AE51" i="43"/>
  <c r="AM50" i="43"/>
  <c r="AL50" i="43"/>
  <c r="AK50" i="43"/>
  <c r="AG50" i="43"/>
  <c r="AF50" i="43"/>
  <c r="AE50" i="43"/>
  <c r="AM49" i="43"/>
  <c r="AL49" i="43"/>
  <c r="AK49" i="43"/>
  <c r="AG49" i="43"/>
  <c r="AF49" i="43"/>
  <c r="AE49" i="43"/>
  <c r="AM48" i="43"/>
  <c r="AL48" i="43"/>
  <c r="AK48" i="43"/>
  <c r="AG48" i="43"/>
  <c r="AF48" i="43"/>
  <c r="AE48" i="43"/>
  <c r="AM47" i="43"/>
  <c r="AL47" i="43"/>
  <c r="AK47" i="43"/>
  <c r="AG47" i="43"/>
  <c r="AF47" i="43"/>
  <c r="AE47" i="43"/>
  <c r="AM46" i="43"/>
  <c r="AL46" i="43"/>
  <c r="AK46" i="43"/>
  <c r="AG46" i="43"/>
  <c r="AF46" i="43"/>
  <c r="AE46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31" i="43"/>
  <c r="L32" i="43"/>
  <c r="L33" i="43"/>
  <c r="L34" i="43"/>
  <c r="L35" i="43"/>
  <c r="L36" i="43"/>
  <c r="L37" i="43"/>
  <c r="L38" i="43"/>
  <c r="L39" i="43"/>
  <c r="L40" i="43"/>
  <c r="L41" i="43"/>
  <c r="L42" i="43"/>
  <c r="R4" i="43"/>
  <c r="R5" i="43"/>
  <c r="R6" i="43"/>
  <c r="R7" i="43"/>
  <c r="R8" i="43"/>
  <c r="R9" i="43"/>
  <c r="R10" i="43"/>
  <c r="R11" i="43"/>
  <c r="R12" i="43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R30" i="43"/>
  <c r="R31" i="43"/>
  <c r="R32" i="43"/>
  <c r="R33" i="43"/>
  <c r="R34" i="43"/>
  <c r="R35" i="43"/>
  <c r="R36" i="43"/>
  <c r="R37" i="43"/>
  <c r="R38" i="43"/>
  <c r="R39" i="43"/>
  <c r="R40" i="43"/>
  <c r="R41" i="43"/>
  <c r="R42" i="43"/>
  <c r="R3" i="43"/>
  <c r="AL3" i="43"/>
  <c r="L3" i="43"/>
  <c r="AL4" i="43"/>
  <c r="AL5" i="43"/>
  <c r="AL6" i="43"/>
  <c r="AL7" i="43"/>
  <c r="AL8" i="43"/>
  <c r="AL9" i="43"/>
  <c r="AL10" i="43"/>
  <c r="AL11" i="43"/>
  <c r="AL12" i="43"/>
  <c r="AL13" i="43"/>
  <c r="AL14" i="43"/>
  <c r="AL15" i="43"/>
  <c r="AL16" i="43"/>
  <c r="AL17" i="43"/>
  <c r="AL18" i="43"/>
  <c r="AL19" i="43"/>
  <c r="AL20" i="43"/>
  <c r="AL21" i="43"/>
  <c r="AL22" i="43"/>
  <c r="AL23" i="43"/>
  <c r="AL24" i="43"/>
  <c r="AL25" i="43"/>
  <c r="AL26" i="43"/>
  <c r="AL27" i="43"/>
  <c r="AL28" i="43"/>
  <c r="AL29" i="43"/>
  <c r="AL30" i="43"/>
  <c r="AL31" i="43"/>
  <c r="AL32" i="43"/>
  <c r="AL33" i="43"/>
  <c r="AL34" i="43"/>
  <c r="AL35" i="43"/>
  <c r="AL36" i="43"/>
  <c r="AL37" i="43"/>
  <c r="AL38" i="43"/>
  <c r="AL39" i="43"/>
  <c r="AL40" i="43"/>
  <c r="AL41" i="43"/>
  <c r="AL42" i="43"/>
  <c r="AF4" i="43"/>
  <c r="AF5" i="43"/>
  <c r="AF6" i="43"/>
  <c r="AF7" i="43"/>
  <c r="AF8" i="43"/>
  <c r="AF9" i="43"/>
  <c r="AF10" i="43"/>
  <c r="AF11" i="43"/>
  <c r="AF12" i="43"/>
  <c r="AF13" i="43"/>
  <c r="AF14" i="43"/>
  <c r="AF15" i="43"/>
  <c r="AF16" i="43"/>
  <c r="AF17" i="43"/>
  <c r="AF18" i="43"/>
  <c r="AF19" i="43"/>
  <c r="AF20" i="43"/>
  <c r="AF21" i="43"/>
  <c r="AF22" i="43"/>
  <c r="AF23" i="43"/>
  <c r="AF24" i="43"/>
  <c r="AF25" i="43"/>
  <c r="AF26" i="43"/>
  <c r="AF27" i="43"/>
  <c r="AF28" i="43"/>
  <c r="AF29" i="43"/>
  <c r="AF30" i="43"/>
  <c r="AF31" i="43"/>
  <c r="AF32" i="43"/>
  <c r="AF33" i="43"/>
  <c r="AF34" i="43"/>
  <c r="AF35" i="43"/>
  <c r="AF36" i="43"/>
  <c r="AF37" i="43"/>
  <c r="AF38" i="43"/>
  <c r="AF39" i="43"/>
  <c r="AF40" i="43"/>
  <c r="AF41" i="43"/>
  <c r="AF42" i="43"/>
  <c r="AF3" i="43"/>
  <c r="AK4" i="43"/>
  <c r="AM4" i="43"/>
  <c r="AK5" i="43"/>
  <c r="AM5" i="43"/>
  <c r="AK6" i="43"/>
  <c r="AM6" i="43"/>
  <c r="AK7" i="43"/>
  <c r="AM7" i="43"/>
  <c r="AK8" i="43"/>
  <c r="AM8" i="43"/>
  <c r="AK9" i="43"/>
  <c r="AM9" i="43"/>
  <c r="AK10" i="43"/>
  <c r="AM10" i="43"/>
  <c r="AK11" i="43"/>
  <c r="AM11" i="43"/>
  <c r="AK12" i="43"/>
  <c r="AM12" i="43"/>
  <c r="AK13" i="43"/>
  <c r="AM13" i="43"/>
  <c r="AK14" i="43"/>
  <c r="AM14" i="43"/>
  <c r="AK15" i="43"/>
  <c r="AM15" i="43"/>
  <c r="AK16" i="43"/>
  <c r="AM16" i="43"/>
  <c r="AK17" i="43"/>
  <c r="AM17" i="43"/>
  <c r="AK18" i="43"/>
  <c r="AM18" i="43"/>
  <c r="AK19" i="43"/>
  <c r="AM19" i="43"/>
  <c r="AK20" i="43"/>
  <c r="AM20" i="43"/>
  <c r="AK21" i="43"/>
  <c r="AM21" i="43"/>
  <c r="AK22" i="43"/>
  <c r="AM22" i="43"/>
  <c r="AK23" i="43"/>
  <c r="AM23" i="43"/>
  <c r="AK24" i="43"/>
  <c r="AM24" i="43"/>
  <c r="AK25" i="43"/>
  <c r="AM25" i="43"/>
  <c r="AK26" i="43"/>
  <c r="AM26" i="43"/>
  <c r="AK27" i="43"/>
  <c r="AM27" i="43"/>
  <c r="AK28" i="43"/>
  <c r="AM28" i="43"/>
  <c r="AK29" i="43"/>
  <c r="AM29" i="43"/>
  <c r="AK30" i="43"/>
  <c r="AM30" i="43"/>
  <c r="AK31" i="43"/>
  <c r="AM31" i="43"/>
  <c r="AK32" i="43"/>
  <c r="AM32" i="43"/>
  <c r="AK33" i="43"/>
  <c r="AM33" i="43"/>
  <c r="AK34" i="43"/>
  <c r="AM34" i="43"/>
  <c r="AK35" i="43"/>
  <c r="AM35" i="43"/>
  <c r="AK36" i="43"/>
  <c r="AM36" i="43"/>
  <c r="AK37" i="43"/>
  <c r="AM37" i="43"/>
  <c r="AK38" i="43"/>
  <c r="AM38" i="43"/>
  <c r="AK39" i="43"/>
  <c r="AM39" i="43"/>
  <c r="AK40" i="43"/>
  <c r="AM40" i="43"/>
  <c r="AK41" i="43"/>
  <c r="AM41" i="43"/>
  <c r="AK42" i="43"/>
  <c r="AM42" i="43"/>
  <c r="AE4" i="43"/>
  <c r="AG4" i="43"/>
  <c r="AE5" i="43"/>
  <c r="AG5" i="43"/>
  <c r="AE6" i="43"/>
  <c r="AG6" i="43"/>
  <c r="AE7" i="43"/>
  <c r="AG7" i="43"/>
  <c r="AE8" i="43"/>
  <c r="AG8" i="43"/>
  <c r="AE9" i="43"/>
  <c r="AG9" i="43"/>
  <c r="AE10" i="43"/>
  <c r="AG10" i="43"/>
  <c r="AE11" i="43"/>
  <c r="AG11" i="43"/>
  <c r="AE12" i="43"/>
  <c r="AG12" i="43"/>
  <c r="AE13" i="43"/>
  <c r="AG13" i="43"/>
  <c r="AE14" i="43"/>
  <c r="AG14" i="43"/>
  <c r="AE15" i="43"/>
  <c r="AG15" i="43"/>
  <c r="AE16" i="43"/>
  <c r="AG16" i="43"/>
  <c r="AE17" i="43"/>
  <c r="AG17" i="43"/>
  <c r="AE18" i="43"/>
  <c r="AG18" i="43"/>
  <c r="AE19" i="43"/>
  <c r="AG19" i="43"/>
  <c r="AE20" i="43"/>
  <c r="AG20" i="43"/>
  <c r="AE21" i="43"/>
  <c r="AG21" i="43"/>
  <c r="AE22" i="43"/>
  <c r="AG22" i="43"/>
  <c r="AE23" i="43"/>
  <c r="AG23" i="43"/>
  <c r="AE24" i="43"/>
  <c r="AG24" i="43"/>
  <c r="AE25" i="43"/>
  <c r="AG25" i="43"/>
  <c r="AE26" i="43"/>
  <c r="AG26" i="43"/>
  <c r="AE27" i="43"/>
  <c r="AG27" i="43"/>
  <c r="AE28" i="43"/>
  <c r="AG28" i="43"/>
  <c r="AE29" i="43"/>
  <c r="AG29" i="43"/>
  <c r="AE30" i="43"/>
  <c r="AG30" i="43"/>
  <c r="AE31" i="43"/>
  <c r="AG31" i="43"/>
  <c r="AE32" i="43"/>
  <c r="AG32" i="43"/>
  <c r="AE33" i="43"/>
  <c r="AG33" i="43"/>
  <c r="AE34" i="43"/>
  <c r="AG34" i="43"/>
  <c r="AE35" i="43"/>
  <c r="AG35" i="43"/>
  <c r="AE36" i="43"/>
  <c r="AG36" i="43"/>
  <c r="AE37" i="43"/>
  <c r="AG37" i="43"/>
  <c r="AE38" i="43"/>
  <c r="AG38" i="43"/>
  <c r="AE39" i="43"/>
  <c r="AG39" i="43"/>
  <c r="AE40" i="43"/>
  <c r="AG40" i="43"/>
  <c r="AE41" i="43"/>
  <c r="AG41" i="43"/>
  <c r="AE42" i="43"/>
  <c r="AG42" i="43"/>
  <c r="AM3" i="43"/>
  <c r="AK3" i="43"/>
  <c r="AG3" i="43"/>
  <c r="AE3" i="43"/>
  <c r="Q4" i="43"/>
  <c r="S4" i="43"/>
  <c r="Q5" i="43"/>
  <c r="S5" i="43"/>
  <c r="Q6" i="43"/>
  <c r="S6" i="43"/>
  <c r="Q7" i="43"/>
  <c r="S7" i="43"/>
  <c r="Q8" i="43"/>
  <c r="S8" i="43"/>
  <c r="Q9" i="43"/>
  <c r="S9" i="43"/>
  <c r="Q10" i="43"/>
  <c r="S10" i="43"/>
  <c r="Q11" i="43"/>
  <c r="S11" i="43"/>
  <c r="Q12" i="43"/>
  <c r="S12" i="43"/>
  <c r="Q13" i="43"/>
  <c r="S13" i="43"/>
  <c r="Q14" i="43"/>
  <c r="S14" i="43"/>
  <c r="Q15" i="43"/>
  <c r="S15" i="43"/>
  <c r="Q16" i="43"/>
  <c r="S16" i="43"/>
  <c r="Q17" i="43"/>
  <c r="S17" i="43"/>
  <c r="Q18" i="43"/>
  <c r="S18" i="43"/>
  <c r="Q19" i="43"/>
  <c r="S19" i="43"/>
  <c r="Q20" i="43"/>
  <c r="S20" i="43"/>
  <c r="Q21" i="43"/>
  <c r="S21" i="43"/>
  <c r="Q22" i="43"/>
  <c r="S22" i="43"/>
  <c r="Q23" i="43"/>
  <c r="S23" i="43"/>
  <c r="Q24" i="43"/>
  <c r="S24" i="43"/>
  <c r="Q25" i="43"/>
  <c r="S25" i="43"/>
  <c r="Q26" i="43"/>
  <c r="S26" i="43"/>
  <c r="Q27" i="43"/>
  <c r="S27" i="43"/>
  <c r="Q28" i="43"/>
  <c r="S28" i="43"/>
  <c r="Q29" i="43"/>
  <c r="S29" i="43"/>
  <c r="Q30" i="43"/>
  <c r="S30" i="43"/>
  <c r="Q31" i="43"/>
  <c r="S31" i="43"/>
  <c r="Q32" i="43"/>
  <c r="S32" i="43"/>
  <c r="Q33" i="43"/>
  <c r="S33" i="43"/>
  <c r="Q34" i="43"/>
  <c r="S34" i="43"/>
  <c r="Q35" i="43"/>
  <c r="S35" i="43"/>
  <c r="Q36" i="43"/>
  <c r="S36" i="43"/>
  <c r="Q37" i="43"/>
  <c r="S37" i="43"/>
  <c r="Q38" i="43"/>
  <c r="S38" i="43"/>
  <c r="Q39" i="43"/>
  <c r="S39" i="43"/>
  <c r="Q40" i="43"/>
  <c r="S40" i="43"/>
  <c r="Q41" i="43"/>
  <c r="S41" i="43"/>
  <c r="Q42" i="43"/>
  <c r="S42" i="43"/>
  <c r="S3" i="43"/>
  <c r="Q3" i="43"/>
  <c r="M3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3" i="43"/>
  <c r="G42" i="43"/>
  <c r="G41" i="43"/>
  <c r="G40" i="43"/>
  <c r="G39" i="43"/>
  <c r="G38" i="43"/>
  <c r="G37" i="43"/>
  <c r="G36" i="43"/>
  <c r="G35" i="43"/>
  <c r="G34" i="43"/>
  <c r="G33" i="43"/>
  <c r="G32" i="43"/>
  <c r="G31" i="43"/>
  <c r="G30" i="43"/>
  <c r="G29" i="43"/>
  <c r="G28" i="43"/>
  <c r="G27" i="43"/>
  <c r="G26" i="43"/>
  <c r="G25" i="43"/>
  <c r="G24" i="43"/>
  <c r="G23" i="43"/>
  <c r="G22" i="43"/>
  <c r="G21" i="43"/>
  <c r="G20" i="43"/>
  <c r="M20" i="43" s="1"/>
  <c r="G19" i="43"/>
  <c r="M19" i="43" s="1"/>
  <c r="G18" i="43"/>
  <c r="G17" i="43"/>
  <c r="G16" i="43"/>
  <c r="M16" i="43" s="1"/>
  <c r="G15" i="43"/>
  <c r="G14" i="43"/>
  <c r="G13" i="43"/>
  <c r="G12" i="43"/>
  <c r="G11" i="43"/>
  <c r="G10" i="43"/>
  <c r="G9" i="43"/>
  <c r="G8" i="43"/>
  <c r="G7" i="43"/>
  <c r="G6" i="43"/>
  <c r="G5" i="43"/>
  <c r="G4" i="43"/>
  <c r="G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E42" i="43"/>
  <c r="E41" i="43"/>
  <c r="E40" i="43"/>
  <c r="E39" i="43"/>
  <c r="E38" i="43"/>
  <c r="E37" i="43"/>
  <c r="E36" i="43"/>
  <c r="E35" i="43"/>
  <c r="E34" i="43"/>
  <c r="E33" i="43"/>
  <c r="E32" i="43"/>
  <c r="E31" i="43"/>
  <c r="E30" i="43"/>
  <c r="E29" i="43"/>
  <c r="E28" i="43"/>
  <c r="E27" i="43"/>
  <c r="E26" i="43"/>
  <c r="E25" i="43"/>
  <c r="E24" i="43"/>
  <c r="E23" i="43"/>
  <c r="E22" i="43"/>
  <c r="E21" i="43"/>
  <c r="M21" i="43" s="1"/>
  <c r="E20" i="43"/>
  <c r="E19" i="43"/>
  <c r="E18" i="43"/>
  <c r="E17" i="43"/>
  <c r="E16" i="43"/>
  <c r="E15" i="43"/>
  <c r="E14" i="43"/>
  <c r="E13" i="43"/>
  <c r="M13" i="43" s="1"/>
  <c r="E12" i="43"/>
  <c r="E11" i="43"/>
  <c r="E10" i="43"/>
  <c r="E9" i="43"/>
  <c r="E8" i="43"/>
  <c r="E7" i="43"/>
  <c r="E6" i="43"/>
  <c r="E5" i="43"/>
  <c r="E4" i="43"/>
  <c r="E3" i="43"/>
  <c r="D42" i="43"/>
  <c r="D41" i="43"/>
  <c r="D40" i="43"/>
  <c r="D39" i="43"/>
  <c r="D38" i="43"/>
  <c r="D37" i="43"/>
  <c r="D36" i="43"/>
  <c r="D35" i="43"/>
  <c r="D34" i="43"/>
  <c r="D33" i="43"/>
  <c r="D32" i="43"/>
  <c r="D31" i="43"/>
  <c r="D30" i="43"/>
  <c r="D29" i="43"/>
  <c r="D28" i="43"/>
  <c r="D27" i="43"/>
  <c r="D26" i="43"/>
  <c r="D25" i="43"/>
  <c r="D24" i="43"/>
  <c r="D23" i="43"/>
  <c r="D22" i="43"/>
  <c r="D21" i="43"/>
  <c r="D20" i="43"/>
  <c r="D19" i="43"/>
  <c r="D18" i="43"/>
  <c r="D17" i="43"/>
  <c r="D16" i="43"/>
  <c r="D15" i="43"/>
  <c r="D14" i="43"/>
  <c r="D13" i="43"/>
  <c r="D12" i="43"/>
  <c r="D11" i="43"/>
  <c r="D10" i="43"/>
  <c r="D9" i="43"/>
  <c r="D8" i="43"/>
  <c r="D7" i="43"/>
  <c r="D6" i="43"/>
  <c r="D5" i="43"/>
  <c r="D4" i="43"/>
  <c r="D3" i="43"/>
  <c r="C42" i="43"/>
  <c r="C41" i="43"/>
  <c r="C40" i="43"/>
  <c r="C39" i="43"/>
  <c r="M39" i="43" s="1"/>
  <c r="C38" i="43"/>
  <c r="C37" i="43"/>
  <c r="C36" i="43"/>
  <c r="C35" i="43"/>
  <c r="C34" i="43"/>
  <c r="C33" i="43"/>
  <c r="C32" i="43"/>
  <c r="C31" i="43"/>
  <c r="C30" i="43"/>
  <c r="C29" i="43"/>
  <c r="M29" i="43" s="1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C14" i="43"/>
  <c r="C13" i="43"/>
  <c r="C12" i="43"/>
  <c r="C11" i="43"/>
  <c r="C10" i="43"/>
  <c r="C9" i="43"/>
  <c r="M9" i="43" s="1"/>
  <c r="C8" i="43"/>
  <c r="C7" i="43"/>
  <c r="C6" i="43"/>
  <c r="C5" i="43"/>
  <c r="C4" i="43"/>
  <c r="C3" i="43"/>
  <c r="M32" i="43"/>
  <c r="M35" i="43"/>
  <c r="M42" i="43"/>
  <c r="M41" i="43"/>
  <c r="M40" i="43"/>
  <c r="M37" i="43"/>
  <c r="M26" i="43"/>
  <c r="M25" i="43"/>
  <c r="M24" i="43"/>
  <c r="M23" i="43"/>
  <c r="M8" i="43"/>
  <c r="M7" i="43"/>
  <c r="M6" i="43"/>
  <c r="M4" i="43"/>
  <c r="M36" i="43" l="1"/>
  <c r="M10" i="43"/>
  <c r="M11" i="43"/>
  <c r="M27" i="43"/>
  <c r="M5" i="43"/>
  <c r="M38" i="43"/>
  <c r="M22" i="43"/>
  <c r="M34" i="43"/>
  <c r="M18" i="43"/>
  <c r="M33" i="43"/>
  <c r="M17" i="43"/>
  <c r="M31" i="43"/>
  <c r="M15" i="43"/>
  <c r="M30" i="43"/>
  <c r="M14" i="43"/>
  <c r="M28" i="43"/>
  <c r="M12" i="43"/>
  <c r="AR4" i="44" l="1" a="1"/>
  <c r="AR4" i="44" s="1"/>
  <c r="AS4" i="44" a="1"/>
  <c r="AS4" i="44" s="1"/>
  <c r="AT4" i="44" a="1"/>
  <c r="AT4" i="44" s="1"/>
  <c r="AU4" i="44" a="1"/>
  <c r="AU4" i="44" s="1"/>
  <c r="AR5" i="44" a="1"/>
  <c r="AR5" i="44" s="1"/>
  <c r="AS5" i="44" a="1"/>
  <c r="AS5" i="44" s="1"/>
  <c r="AT5" i="44" a="1"/>
  <c r="AT5" i="44" s="1"/>
  <c r="AU5" i="44" a="1"/>
  <c r="AU5" i="44" s="1"/>
  <c r="AR6" i="44" a="1"/>
  <c r="AR6" i="44" s="1"/>
  <c r="AS6" i="44" a="1"/>
  <c r="AS6" i="44" s="1"/>
  <c r="AT6" i="44" a="1"/>
  <c r="AT6" i="44" s="1"/>
  <c r="AU6" i="44" a="1"/>
  <c r="AU6" i="44" s="1"/>
  <c r="AR7" i="44" a="1"/>
  <c r="AR7" i="44" s="1"/>
  <c r="AS7" i="44" a="1"/>
  <c r="AS7" i="44" s="1"/>
  <c r="AT7" i="44" a="1"/>
  <c r="AT7" i="44" s="1"/>
  <c r="AU7" i="44" a="1"/>
  <c r="AU7" i="44" s="1"/>
  <c r="AR8" i="44" a="1"/>
  <c r="AR8" i="44" s="1"/>
  <c r="AS8" i="44" a="1"/>
  <c r="AS8" i="44" s="1"/>
  <c r="AT8" i="44" a="1"/>
  <c r="AT8" i="44" s="1"/>
  <c r="AU8" i="44" a="1"/>
  <c r="AU8" i="44" s="1"/>
  <c r="AR9" i="44" a="1"/>
  <c r="AR9" i="44" s="1"/>
  <c r="AS9" i="44" a="1"/>
  <c r="AS9" i="44" s="1"/>
  <c r="AT9" i="44" a="1"/>
  <c r="AT9" i="44" s="1"/>
  <c r="AU9" i="44" a="1"/>
  <c r="AU9" i="44" s="1"/>
  <c r="AR10" i="44" a="1"/>
  <c r="AR10" i="44" s="1"/>
  <c r="AS10" i="44" a="1"/>
  <c r="AS10" i="44" s="1"/>
  <c r="AT10" i="44" a="1"/>
  <c r="AT10" i="44" s="1"/>
  <c r="AU10" i="44" a="1"/>
  <c r="AU10" i="44" s="1"/>
  <c r="AR11" i="44" a="1"/>
  <c r="AR11" i="44" s="1"/>
  <c r="AS11" i="44" a="1"/>
  <c r="AS11" i="44" s="1"/>
  <c r="AT11" i="44" a="1"/>
  <c r="AT11" i="44" s="1"/>
  <c r="AU11" i="44" a="1"/>
  <c r="AU11" i="44" s="1"/>
  <c r="AR12" i="44" a="1"/>
  <c r="AR12" i="44" s="1"/>
  <c r="AS12" i="44" a="1"/>
  <c r="AS12" i="44" s="1"/>
  <c r="AT12" i="44" a="1"/>
  <c r="AT12" i="44" s="1"/>
  <c r="AU12" i="44" a="1"/>
  <c r="AU12" i="44" s="1"/>
  <c r="AR13" i="44" a="1"/>
  <c r="AR13" i="44" s="1"/>
  <c r="AS13" i="44" a="1"/>
  <c r="AS13" i="44" s="1"/>
  <c r="AT13" i="44" a="1"/>
  <c r="AT13" i="44" s="1"/>
  <c r="AU13" i="44" a="1"/>
  <c r="AU13" i="44" s="1"/>
  <c r="AR14" i="44" a="1"/>
  <c r="AR14" i="44" s="1"/>
  <c r="AS14" i="44" a="1"/>
  <c r="AS14" i="44" s="1"/>
  <c r="AT14" i="44" a="1"/>
  <c r="AT14" i="44" s="1"/>
  <c r="AU14" i="44" a="1"/>
  <c r="AU14" i="44" s="1"/>
  <c r="AR15" i="44" a="1"/>
  <c r="AR15" i="44" s="1"/>
  <c r="AS15" i="44" a="1"/>
  <c r="AS15" i="44" s="1"/>
  <c r="AT15" i="44" a="1"/>
  <c r="AT15" i="44" s="1"/>
  <c r="AU15" i="44" a="1"/>
  <c r="AU15" i="44" s="1"/>
  <c r="AR16" i="44" a="1"/>
  <c r="AR16" i="44" s="1"/>
  <c r="AS16" i="44" a="1"/>
  <c r="AS16" i="44" s="1"/>
  <c r="AT16" i="44" a="1"/>
  <c r="AT16" i="44" s="1"/>
  <c r="AU16" i="44" a="1"/>
  <c r="AU16" i="44" s="1"/>
  <c r="AS3" i="44" a="1"/>
  <c r="AS3" i="44" s="1"/>
  <c r="AT3" i="44" a="1"/>
  <c r="AT3" i="44" s="1"/>
  <c r="AU3" i="44" a="1"/>
  <c r="AU3" i="44" s="1"/>
  <c r="AR3" i="44" a="1"/>
  <c r="AR3" i="44" s="1"/>
  <c r="AN4" i="44" a="1"/>
  <c r="AN4" i="44" s="1"/>
  <c r="AO4" i="44" a="1"/>
  <c r="AO4" i="44" s="1"/>
  <c r="AP4" i="44" a="1"/>
  <c r="AP4" i="44" s="1"/>
  <c r="AQ4" i="44" a="1"/>
  <c r="AQ4" i="44" s="1"/>
  <c r="AN5" i="44" a="1"/>
  <c r="AN5" i="44" s="1"/>
  <c r="AO5" i="44" a="1"/>
  <c r="AO5" i="44" s="1"/>
  <c r="AP5" i="44" a="1"/>
  <c r="AP5" i="44" s="1"/>
  <c r="AQ5" i="44" a="1"/>
  <c r="AQ5" i="44" s="1"/>
  <c r="AN6" i="44" a="1"/>
  <c r="AN6" i="44" s="1"/>
  <c r="AO6" i="44" a="1"/>
  <c r="AO6" i="44" s="1"/>
  <c r="AP6" i="44" a="1"/>
  <c r="AP6" i="44" s="1"/>
  <c r="AQ6" i="44" a="1"/>
  <c r="AQ6" i="44" s="1"/>
  <c r="AN7" i="44" a="1"/>
  <c r="AN7" i="44" s="1"/>
  <c r="AO7" i="44" a="1"/>
  <c r="AO7" i="44" s="1"/>
  <c r="AP7" i="44" a="1"/>
  <c r="AP7" i="44" s="1"/>
  <c r="AQ7" i="44" a="1"/>
  <c r="AQ7" i="44" s="1"/>
  <c r="AN8" i="44" a="1"/>
  <c r="AN8" i="44" s="1"/>
  <c r="AO8" i="44" a="1"/>
  <c r="AO8" i="44" s="1"/>
  <c r="AP8" i="44" a="1"/>
  <c r="AP8" i="44" s="1"/>
  <c r="AQ8" i="44" a="1"/>
  <c r="AQ8" i="44" s="1"/>
  <c r="AN9" i="44" a="1"/>
  <c r="AN9" i="44" s="1"/>
  <c r="AO9" i="44" a="1"/>
  <c r="AO9" i="44" s="1"/>
  <c r="AP9" i="44" a="1"/>
  <c r="AP9" i="44" s="1"/>
  <c r="AQ9" i="44" a="1"/>
  <c r="AQ9" i="44" s="1"/>
  <c r="AN10" i="44" a="1"/>
  <c r="AN10" i="44" s="1"/>
  <c r="AO10" i="44" a="1"/>
  <c r="AO10" i="44" s="1"/>
  <c r="AP10" i="44" a="1"/>
  <c r="AP10" i="44" s="1"/>
  <c r="AQ10" i="44" a="1"/>
  <c r="AQ10" i="44" s="1"/>
  <c r="AN11" i="44" a="1"/>
  <c r="AN11" i="44" s="1"/>
  <c r="AO11" i="44" a="1"/>
  <c r="AO11" i="44" s="1"/>
  <c r="AP11" i="44" a="1"/>
  <c r="AP11" i="44" s="1"/>
  <c r="AQ11" i="44" a="1"/>
  <c r="AQ11" i="44" s="1"/>
  <c r="AN12" i="44" a="1"/>
  <c r="AN12" i="44" s="1"/>
  <c r="AO12" i="44" a="1"/>
  <c r="AO12" i="44" s="1"/>
  <c r="AP12" i="44" a="1"/>
  <c r="AP12" i="44" s="1"/>
  <c r="AQ12" i="44" a="1"/>
  <c r="AQ12" i="44" s="1"/>
  <c r="AN13" i="44" a="1"/>
  <c r="AN13" i="44" s="1"/>
  <c r="AO13" i="44" a="1"/>
  <c r="AO13" i="44" s="1"/>
  <c r="AP13" i="44" a="1"/>
  <c r="AP13" i="44" s="1"/>
  <c r="AQ13" i="44" a="1"/>
  <c r="AQ13" i="44" s="1"/>
  <c r="AN14" i="44" a="1"/>
  <c r="AN14" i="44" s="1"/>
  <c r="AO14" i="44" a="1"/>
  <c r="AO14" i="44" s="1"/>
  <c r="AP14" i="44" a="1"/>
  <c r="AP14" i="44" s="1"/>
  <c r="AQ14" i="44" a="1"/>
  <c r="AQ14" i="44" s="1"/>
  <c r="AN15" i="44" a="1"/>
  <c r="AN15" i="44" s="1"/>
  <c r="AO15" i="44" a="1"/>
  <c r="AO15" i="44" s="1"/>
  <c r="AP15" i="44" a="1"/>
  <c r="AP15" i="44" s="1"/>
  <c r="AQ15" i="44" a="1"/>
  <c r="AQ15" i="44" s="1"/>
  <c r="AN16" i="44" a="1"/>
  <c r="AN16" i="44" s="1"/>
  <c r="AO16" i="44" a="1"/>
  <c r="AO16" i="44" s="1"/>
  <c r="AP16" i="44" a="1"/>
  <c r="AP16" i="44" s="1"/>
  <c r="AQ16" i="44" a="1"/>
  <c r="AQ16" i="44" s="1"/>
  <c r="AO3" i="44" a="1"/>
  <c r="AO3" i="44" s="1"/>
  <c r="AP3" i="44" a="1"/>
  <c r="AP3" i="44" s="1"/>
  <c r="AQ3" i="44" a="1"/>
  <c r="AQ3" i="44" s="1"/>
  <c r="AN3" i="44" a="1"/>
  <c r="AN3" i="44" s="1"/>
  <c r="AD4" i="44" a="1"/>
  <c r="AD4" i="44" s="1"/>
  <c r="AE4" i="44" a="1"/>
  <c r="AE4" i="44" s="1"/>
  <c r="AF4" i="44" a="1"/>
  <c r="AF4" i="44" s="1"/>
  <c r="AG4" i="44" a="1"/>
  <c r="AG4" i="44" s="1"/>
  <c r="AD5" i="44" a="1"/>
  <c r="AD5" i="44" s="1"/>
  <c r="AE5" i="44" a="1"/>
  <c r="AE5" i="44" s="1"/>
  <c r="AF5" i="44" a="1"/>
  <c r="AF5" i="44" s="1"/>
  <c r="AG5" i="44" a="1"/>
  <c r="AG5" i="44" s="1"/>
  <c r="AD6" i="44" a="1"/>
  <c r="AD6" i="44" s="1"/>
  <c r="AE6" i="44" a="1"/>
  <c r="AE6" i="44" s="1"/>
  <c r="AF6" i="44" a="1"/>
  <c r="AF6" i="44" s="1"/>
  <c r="AG6" i="44" a="1"/>
  <c r="AG6" i="44" s="1"/>
  <c r="AD7" i="44" a="1"/>
  <c r="AD7" i="44" s="1"/>
  <c r="AE7" i="44" a="1"/>
  <c r="AE7" i="44" s="1"/>
  <c r="AF7" i="44" a="1"/>
  <c r="AF7" i="44" s="1"/>
  <c r="AG7" i="44" a="1"/>
  <c r="AG7" i="44" s="1"/>
  <c r="AD8" i="44" a="1"/>
  <c r="AD8" i="44" s="1"/>
  <c r="AE8" i="44" a="1"/>
  <c r="AE8" i="44" s="1"/>
  <c r="AF8" i="44" a="1"/>
  <c r="AF8" i="44" s="1"/>
  <c r="AG8" i="44" a="1"/>
  <c r="AG8" i="44" s="1"/>
  <c r="AD9" i="44" a="1"/>
  <c r="AD9" i="44" s="1"/>
  <c r="AE9" i="44" a="1"/>
  <c r="AE9" i="44" s="1"/>
  <c r="AF9" i="44" a="1"/>
  <c r="AF9" i="44" s="1"/>
  <c r="AG9" i="44" a="1"/>
  <c r="AG9" i="44" s="1"/>
  <c r="AD10" i="44" a="1"/>
  <c r="AD10" i="44" s="1"/>
  <c r="AE10" i="44" a="1"/>
  <c r="AE10" i="44" s="1"/>
  <c r="AF10" i="44" a="1"/>
  <c r="AF10" i="44" s="1"/>
  <c r="AG10" i="44" a="1"/>
  <c r="AG10" i="44" s="1"/>
  <c r="AD11" i="44" a="1"/>
  <c r="AD11" i="44" s="1"/>
  <c r="AE11" i="44" a="1"/>
  <c r="AE11" i="44" s="1"/>
  <c r="AF11" i="44" a="1"/>
  <c r="AF11" i="44" s="1"/>
  <c r="AG11" i="44" a="1"/>
  <c r="AG11" i="44" s="1"/>
  <c r="AD12" i="44" a="1"/>
  <c r="AD12" i="44" s="1"/>
  <c r="AE12" i="44" a="1"/>
  <c r="AE12" i="44" s="1"/>
  <c r="AF12" i="44" a="1"/>
  <c r="AF12" i="44" s="1"/>
  <c r="AG12" i="44" a="1"/>
  <c r="AG12" i="44" s="1"/>
  <c r="AD13" i="44" a="1"/>
  <c r="AD13" i="44" s="1"/>
  <c r="AE13" i="44" a="1"/>
  <c r="AE13" i="44" s="1"/>
  <c r="AF13" i="44" a="1"/>
  <c r="AF13" i="44" s="1"/>
  <c r="AG13" i="44" a="1"/>
  <c r="AG13" i="44" s="1"/>
  <c r="AD14" i="44" a="1"/>
  <c r="AD14" i="44" s="1"/>
  <c r="AE14" i="44" a="1"/>
  <c r="AE14" i="44" s="1"/>
  <c r="AF14" i="44" a="1"/>
  <c r="AF14" i="44" s="1"/>
  <c r="AG14" i="44" a="1"/>
  <c r="AG14" i="44" s="1"/>
  <c r="AD15" i="44" a="1"/>
  <c r="AD15" i="44" s="1"/>
  <c r="AE15" i="44" a="1"/>
  <c r="AE15" i="44" s="1"/>
  <c r="AF15" i="44" a="1"/>
  <c r="AF15" i="44" s="1"/>
  <c r="AG15" i="44" a="1"/>
  <c r="AG15" i="44" s="1"/>
  <c r="AD16" i="44" a="1"/>
  <c r="AD16" i="44" s="1"/>
  <c r="AE16" i="44" a="1"/>
  <c r="AE16" i="44" s="1"/>
  <c r="AF16" i="44" a="1"/>
  <c r="AF16" i="44" s="1"/>
  <c r="AG16" i="44" a="1"/>
  <c r="AG16" i="44" s="1"/>
  <c r="AD17" i="44" a="1"/>
  <c r="AD17" i="44" s="1"/>
  <c r="AE17" i="44" a="1"/>
  <c r="AE17" i="44" s="1"/>
  <c r="AF17" i="44" a="1"/>
  <c r="AF17" i="44" s="1"/>
  <c r="AG17" i="44" a="1"/>
  <c r="AG17" i="44" s="1"/>
  <c r="AD18" i="44" a="1"/>
  <c r="AD18" i="44" s="1"/>
  <c r="AE18" i="44" a="1"/>
  <c r="AE18" i="44" s="1"/>
  <c r="AF18" i="44" a="1"/>
  <c r="AF18" i="44" s="1"/>
  <c r="AG18" i="44" a="1"/>
  <c r="AG18" i="44" s="1"/>
  <c r="AD19" i="44" a="1"/>
  <c r="AD19" i="44" s="1"/>
  <c r="AE19" i="44" a="1"/>
  <c r="AE19" i="44" s="1"/>
  <c r="AF19" i="44" a="1"/>
  <c r="AF19" i="44" s="1"/>
  <c r="AG19" i="44" a="1"/>
  <c r="AG19" i="44" s="1"/>
  <c r="AD20" i="44" a="1"/>
  <c r="AD20" i="44" s="1"/>
  <c r="AE20" i="44" a="1"/>
  <c r="AE20" i="44" s="1"/>
  <c r="AF20" i="44" a="1"/>
  <c r="AF20" i="44" s="1"/>
  <c r="AG20" i="44" a="1"/>
  <c r="AG20" i="44" s="1"/>
  <c r="AD21" i="44" a="1"/>
  <c r="AD21" i="44" s="1"/>
  <c r="AE21" i="44" a="1"/>
  <c r="AE21" i="44" s="1"/>
  <c r="AF21" i="44" a="1"/>
  <c r="AF21" i="44" s="1"/>
  <c r="AG21" i="44" a="1"/>
  <c r="AG21" i="44" s="1"/>
  <c r="AE3" i="44" a="1"/>
  <c r="AE3" i="44" s="1"/>
  <c r="AF3" i="44" a="1"/>
  <c r="AF3" i="44" s="1"/>
  <c r="AG3" i="44" a="1"/>
  <c r="AG3" i="44" s="1"/>
  <c r="AD3" i="44" a="1"/>
  <c r="AD3" i="44" s="1"/>
  <c r="Z4" i="44" a="1"/>
  <c r="Z4" i="44" s="1"/>
  <c r="AA4" i="44" a="1"/>
  <c r="AA4" i="44" s="1"/>
  <c r="AB4" i="44" a="1"/>
  <c r="AB4" i="44" s="1"/>
  <c r="AC4" i="44" a="1"/>
  <c r="AC4" i="44" s="1"/>
  <c r="Z5" i="44" a="1"/>
  <c r="Z5" i="44" s="1"/>
  <c r="AA5" i="44" a="1"/>
  <c r="AA5" i="44" s="1"/>
  <c r="AB5" i="44" a="1"/>
  <c r="AB5" i="44" s="1"/>
  <c r="AC5" i="44" a="1"/>
  <c r="AC5" i="44" s="1"/>
  <c r="Z6" i="44" a="1"/>
  <c r="Z6" i="44" s="1"/>
  <c r="AA6" i="44" a="1"/>
  <c r="AA6" i="44" s="1"/>
  <c r="AB6" i="44" a="1"/>
  <c r="AB6" i="44" s="1"/>
  <c r="AC6" i="44" a="1"/>
  <c r="AC6" i="44" s="1"/>
  <c r="Z7" i="44" a="1"/>
  <c r="Z7" i="44" s="1"/>
  <c r="AA7" i="44" a="1"/>
  <c r="AA7" i="44" s="1"/>
  <c r="AB7" i="44" a="1"/>
  <c r="AB7" i="44" s="1"/>
  <c r="AC7" i="44" a="1"/>
  <c r="AC7" i="44" s="1"/>
  <c r="Z8" i="44" a="1"/>
  <c r="Z8" i="44" s="1"/>
  <c r="AA8" i="44" a="1"/>
  <c r="AA8" i="44" s="1"/>
  <c r="AB8" i="44" a="1"/>
  <c r="AB8" i="44" s="1"/>
  <c r="AC8" i="44" a="1"/>
  <c r="AC8" i="44" s="1"/>
  <c r="Z9" i="44" a="1"/>
  <c r="Z9" i="44" s="1"/>
  <c r="AA9" i="44" a="1"/>
  <c r="AA9" i="44" s="1"/>
  <c r="AB9" i="44" a="1"/>
  <c r="AB9" i="44" s="1"/>
  <c r="AC9" i="44" a="1"/>
  <c r="AC9" i="44" s="1"/>
  <c r="Z10" i="44" a="1"/>
  <c r="Z10" i="44" s="1"/>
  <c r="AA10" i="44" a="1"/>
  <c r="AA10" i="44" s="1"/>
  <c r="AB10" i="44" a="1"/>
  <c r="AB10" i="44" s="1"/>
  <c r="AC10" i="44" a="1"/>
  <c r="AC10" i="44" s="1"/>
  <c r="Z11" i="44" a="1"/>
  <c r="Z11" i="44" s="1"/>
  <c r="AA11" i="44" a="1"/>
  <c r="AA11" i="44" s="1"/>
  <c r="AB11" i="44" a="1"/>
  <c r="AB11" i="44" s="1"/>
  <c r="AC11" i="44" a="1"/>
  <c r="AC11" i="44" s="1"/>
  <c r="Z12" i="44" a="1"/>
  <c r="Z12" i="44" s="1"/>
  <c r="AA12" i="44" a="1"/>
  <c r="AA12" i="44" s="1"/>
  <c r="AB12" i="44" a="1"/>
  <c r="AB12" i="44" s="1"/>
  <c r="AC12" i="44" a="1"/>
  <c r="AC12" i="44" s="1"/>
  <c r="Z13" i="44" a="1"/>
  <c r="Z13" i="44" s="1"/>
  <c r="AA13" i="44" a="1"/>
  <c r="AA13" i="44" s="1"/>
  <c r="AB13" i="44" a="1"/>
  <c r="AB13" i="44" s="1"/>
  <c r="AC13" i="44" a="1"/>
  <c r="AC13" i="44" s="1"/>
  <c r="Z14" i="44" a="1"/>
  <c r="Z14" i="44" s="1"/>
  <c r="AA14" i="44" a="1"/>
  <c r="AA14" i="44" s="1"/>
  <c r="AB14" i="44" a="1"/>
  <c r="AB14" i="44" s="1"/>
  <c r="AC14" i="44" a="1"/>
  <c r="AC14" i="44" s="1"/>
  <c r="Z15" i="44" a="1"/>
  <c r="Z15" i="44" s="1"/>
  <c r="AA15" i="44" a="1"/>
  <c r="AA15" i="44" s="1"/>
  <c r="AB15" i="44" a="1"/>
  <c r="AB15" i="44" s="1"/>
  <c r="AC15" i="44" a="1"/>
  <c r="AC15" i="44" s="1"/>
  <c r="Z16" i="44" a="1"/>
  <c r="Z16" i="44" s="1"/>
  <c r="AA16" i="44" a="1"/>
  <c r="AA16" i="44" s="1"/>
  <c r="AB16" i="44" a="1"/>
  <c r="AB16" i="44" s="1"/>
  <c r="AC16" i="44" a="1"/>
  <c r="AC16" i="44" s="1"/>
  <c r="Z17" i="44" a="1"/>
  <c r="Z17" i="44" s="1"/>
  <c r="AA17" i="44" a="1"/>
  <c r="AA17" i="44" s="1"/>
  <c r="AB17" i="44" a="1"/>
  <c r="AB17" i="44" s="1"/>
  <c r="AC17" i="44" a="1"/>
  <c r="AC17" i="44" s="1"/>
  <c r="Z18" i="44" a="1"/>
  <c r="Z18" i="44" s="1"/>
  <c r="AA18" i="44" a="1"/>
  <c r="AA18" i="44" s="1"/>
  <c r="AB18" i="44" a="1"/>
  <c r="AB18" i="44" s="1"/>
  <c r="AC18" i="44" a="1"/>
  <c r="AC18" i="44" s="1"/>
  <c r="Z19" i="44" a="1"/>
  <c r="Z19" i="44" s="1"/>
  <c r="AA19" i="44" a="1"/>
  <c r="AA19" i="44" s="1"/>
  <c r="AB19" i="44" a="1"/>
  <c r="AB19" i="44" s="1"/>
  <c r="AC19" i="44" a="1"/>
  <c r="AC19" i="44" s="1"/>
  <c r="Z20" i="44" a="1"/>
  <c r="Z20" i="44" s="1"/>
  <c r="AA20" i="44" a="1"/>
  <c r="AA20" i="44" s="1"/>
  <c r="AB20" i="44" a="1"/>
  <c r="AB20" i="44" s="1"/>
  <c r="AC20" i="44" a="1"/>
  <c r="AC20" i="44" s="1"/>
  <c r="Z21" i="44" a="1"/>
  <c r="Z21" i="44" s="1"/>
  <c r="AA21" i="44" a="1"/>
  <c r="AA21" i="44" s="1"/>
  <c r="AB21" i="44" a="1"/>
  <c r="AB21" i="44" s="1"/>
  <c r="AC21" i="44" a="1"/>
  <c r="AC21" i="44" s="1"/>
  <c r="AA3" i="44" a="1"/>
  <c r="AA3" i="44" s="1"/>
  <c r="AB3" i="44" a="1"/>
  <c r="AB3" i="44" s="1"/>
  <c r="AC3" i="44" a="1"/>
  <c r="AC3" i="44" s="1"/>
  <c r="Z3" i="44" a="1"/>
  <c r="Z3" i="44" s="1"/>
  <c r="O501" i="44"/>
  <c r="P501" i="44"/>
  <c r="Q501" i="44"/>
  <c r="R501" i="44"/>
  <c r="O502" i="44"/>
  <c r="P502" i="44"/>
  <c r="Q502" i="44"/>
  <c r="R502" i="44"/>
  <c r="O503" i="44"/>
  <c r="P503" i="44"/>
  <c r="Q503" i="44"/>
  <c r="R503" i="44"/>
  <c r="O504" i="44"/>
  <c r="P504" i="44"/>
  <c r="Q504" i="44"/>
  <c r="R504" i="44"/>
  <c r="O505" i="44"/>
  <c r="P505" i="44"/>
  <c r="Q505" i="44"/>
  <c r="R505" i="44"/>
  <c r="O506" i="44"/>
  <c r="P506" i="44"/>
  <c r="Q506" i="44"/>
  <c r="R506" i="44"/>
  <c r="O507" i="44"/>
  <c r="P507" i="44"/>
  <c r="Q507" i="44"/>
  <c r="R507" i="44"/>
  <c r="O508" i="44"/>
  <c r="P508" i="44"/>
  <c r="Q508" i="44"/>
  <c r="R508" i="44"/>
  <c r="O509" i="44"/>
  <c r="P509" i="44"/>
  <c r="Q509" i="44"/>
  <c r="R509" i="44"/>
  <c r="O510" i="44"/>
  <c r="P510" i="44"/>
  <c r="Q510" i="44"/>
  <c r="R510" i="44"/>
  <c r="O511" i="44"/>
  <c r="P511" i="44"/>
  <c r="Q511" i="44"/>
  <c r="R511" i="44"/>
  <c r="O512" i="44"/>
  <c r="P512" i="44"/>
  <c r="Q512" i="44"/>
  <c r="R512" i="44"/>
  <c r="O513" i="44"/>
  <c r="P513" i="44"/>
  <c r="Q513" i="44"/>
  <c r="R513" i="44"/>
  <c r="O514" i="44"/>
  <c r="P514" i="44"/>
  <c r="Q514" i="44"/>
  <c r="R514" i="44"/>
  <c r="O515" i="44"/>
  <c r="P515" i="44"/>
  <c r="Q515" i="44"/>
  <c r="R515" i="44"/>
  <c r="O516" i="44"/>
  <c r="P516" i="44"/>
  <c r="Q516" i="44"/>
  <c r="R516" i="44"/>
  <c r="O517" i="44"/>
  <c r="P517" i="44"/>
  <c r="Q517" i="44"/>
  <c r="R517" i="44"/>
  <c r="O518" i="44"/>
  <c r="P518" i="44"/>
  <c r="Q518" i="44"/>
  <c r="R518" i="44"/>
  <c r="O519" i="44"/>
  <c r="P519" i="44"/>
  <c r="Q519" i="44"/>
  <c r="R519" i="44"/>
  <c r="O520" i="44"/>
  <c r="P520" i="44"/>
  <c r="Q520" i="44"/>
  <c r="R520" i="44"/>
  <c r="O521" i="44"/>
  <c r="P521" i="44"/>
  <c r="Q521" i="44"/>
  <c r="R521" i="44"/>
  <c r="O522" i="44"/>
  <c r="P522" i="44"/>
  <c r="Q522" i="44"/>
  <c r="R522" i="44"/>
  <c r="O523" i="44"/>
  <c r="P523" i="44"/>
  <c r="Q523" i="44"/>
  <c r="R523" i="44"/>
  <c r="O524" i="44"/>
  <c r="P524" i="44"/>
  <c r="Q524" i="44"/>
  <c r="R524" i="44"/>
  <c r="O525" i="44"/>
  <c r="P525" i="44"/>
  <c r="Q525" i="44"/>
  <c r="R525" i="44"/>
  <c r="O526" i="44"/>
  <c r="P526" i="44"/>
  <c r="Q526" i="44"/>
  <c r="R526" i="44"/>
  <c r="O527" i="44"/>
  <c r="P527" i="44"/>
  <c r="Q527" i="44"/>
  <c r="R527" i="44"/>
  <c r="O528" i="44"/>
  <c r="P528" i="44"/>
  <c r="Q528" i="44"/>
  <c r="R528" i="44"/>
  <c r="O529" i="44"/>
  <c r="P529" i="44"/>
  <c r="Q529" i="44"/>
  <c r="R529" i="44"/>
  <c r="O530" i="44"/>
  <c r="P530" i="44"/>
  <c r="Q530" i="44"/>
  <c r="R530" i="44"/>
  <c r="O531" i="44"/>
  <c r="P531" i="44"/>
  <c r="Q531" i="44"/>
  <c r="R531" i="44"/>
  <c r="O532" i="44"/>
  <c r="P532" i="44"/>
  <c r="Q532" i="44"/>
  <c r="R532" i="44"/>
  <c r="O533" i="44"/>
  <c r="P533" i="44"/>
  <c r="Q533" i="44"/>
  <c r="R533" i="44"/>
  <c r="O534" i="44"/>
  <c r="P534" i="44"/>
  <c r="Q534" i="44"/>
  <c r="R534" i="44"/>
  <c r="O535" i="44"/>
  <c r="P535" i="44"/>
  <c r="Q535" i="44"/>
  <c r="R535" i="44"/>
  <c r="O536" i="44"/>
  <c r="P536" i="44"/>
  <c r="Q536" i="44"/>
  <c r="R536" i="44"/>
  <c r="O537" i="44"/>
  <c r="P537" i="44"/>
  <c r="Q537" i="44"/>
  <c r="R537" i="44"/>
  <c r="O538" i="44"/>
  <c r="P538" i="44"/>
  <c r="Q538" i="44"/>
  <c r="R538" i="44"/>
  <c r="O539" i="44"/>
  <c r="P539" i="44"/>
  <c r="Q539" i="44"/>
  <c r="R539" i="44"/>
  <c r="O540" i="44"/>
  <c r="P540" i="44"/>
  <c r="Q540" i="44"/>
  <c r="R540" i="44"/>
  <c r="O541" i="44"/>
  <c r="P541" i="44"/>
  <c r="Q541" i="44"/>
  <c r="R541" i="44"/>
  <c r="O542" i="44"/>
  <c r="P542" i="44"/>
  <c r="Q542" i="44"/>
  <c r="R542" i="44"/>
  <c r="O543" i="44"/>
  <c r="P543" i="44"/>
  <c r="Q543" i="44"/>
  <c r="R543" i="44"/>
  <c r="O544" i="44"/>
  <c r="P544" i="44"/>
  <c r="Q544" i="44"/>
  <c r="R544" i="44"/>
  <c r="O545" i="44"/>
  <c r="P545" i="44"/>
  <c r="Q545" i="44"/>
  <c r="R545" i="44"/>
  <c r="O546" i="44"/>
  <c r="P546" i="44"/>
  <c r="Q546" i="44"/>
  <c r="R546" i="44"/>
  <c r="O547" i="44"/>
  <c r="P547" i="44"/>
  <c r="Q547" i="44"/>
  <c r="R547" i="44"/>
  <c r="O548" i="44"/>
  <c r="P548" i="44"/>
  <c r="Q548" i="44"/>
  <c r="R548" i="44"/>
  <c r="O549" i="44"/>
  <c r="P549" i="44"/>
  <c r="Q549" i="44"/>
  <c r="R549" i="44"/>
  <c r="O550" i="44"/>
  <c r="P550" i="44"/>
  <c r="Q550" i="44"/>
  <c r="R550" i="44"/>
  <c r="O551" i="44"/>
  <c r="P551" i="44"/>
  <c r="Q551" i="44"/>
  <c r="R551" i="44"/>
  <c r="O552" i="44"/>
  <c r="P552" i="44"/>
  <c r="Q552" i="44"/>
  <c r="R552" i="44"/>
  <c r="O553" i="44"/>
  <c r="P553" i="44"/>
  <c r="Q553" i="44"/>
  <c r="R553" i="44"/>
  <c r="O554" i="44"/>
  <c r="P554" i="44"/>
  <c r="Q554" i="44"/>
  <c r="R554" i="44"/>
  <c r="O555" i="44"/>
  <c r="P555" i="44"/>
  <c r="Q555" i="44"/>
  <c r="R555" i="44"/>
  <c r="O556" i="44"/>
  <c r="P556" i="44"/>
  <c r="Q556" i="44"/>
  <c r="R556" i="44"/>
  <c r="O557" i="44"/>
  <c r="P557" i="44"/>
  <c r="Q557" i="44"/>
  <c r="R557" i="44"/>
  <c r="O558" i="44"/>
  <c r="P558" i="44"/>
  <c r="Q558" i="44"/>
  <c r="R558" i="44"/>
  <c r="O559" i="44"/>
  <c r="P559" i="44"/>
  <c r="Q559" i="44"/>
  <c r="R559" i="44"/>
  <c r="O560" i="44"/>
  <c r="P560" i="44"/>
  <c r="Q560" i="44"/>
  <c r="R560" i="44"/>
  <c r="O561" i="44"/>
  <c r="P561" i="44"/>
  <c r="Q561" i="44"/>
  <c r="R561" i="44"/>
  <c r="O562" i="44"/>
  <c r="P562" i="44"/>
  <c r="Q562" i="44"/>
  <c r="R562" i="44"/>
  <c r="O563" i="44"/>
  <c r="P563" i="44"/>
  <c r="Q563" i="44"/>
  <c r="R563" i="44"/>
  <c r="O564" i="44"/>
  <c r="P564" i="44"/>
  <c r="Q564" i="44"/>
  <c r="R564" i="44"/>
  <c r="O565" i="44"/>
  <c r="P565" i="44"/>
  <c r="Q565" i="44"/>
  <c r="R565" i="44"/>
  <c r="O566" i="44"/>
  <c r="P566" i="44"/>
  <c r="Q566" i="44"/>
  <c r="R566" i="44"/>
  <c r="O567" i="44"/>
  <c r="P567" i="44"/>
  <c r="Q567" i="44"/>
  <c r="R567" i="44"/>
  <c r="O568" i="44"/>
  <c r="P568" i="44"/>
  <c r="Q568" i="44"/>
  <c r="R568" i="44"/>
  <c r="O569" i="44"/>
  <c r="P569" i="44"/>
  <c r="Q569" i="44"/>
  <c r="R569" i="44"/>
  <c r="O570" i="44"/>
  <c r="P570" i="44"/>
  <c r="Q570" i="44"/>
  <c r="R570" i="44"/>
  <c r="O571" i="44"/>
  <c r="P571" i="44"/>
  <c r="Q571" i="44"/>
  <c r="R571" i="44"/>
  <c r="O572" i="44"/>
  <c r="P572" i="44"/>
  <c r="Q572" i="44"/>
  <c r="R572" i="44"/>
  <c r="O573" i="44"/>
  <c r="P573" i="44"/>
  <c r="Q573" i="44"/>
  <c r="R573" i="44"/>
  <c r="O574" i="44"/>
  <c r="P574" i="44"/>
  <c r="Q574" i="44"/>
  <c r="R574" i="44"/>
  <c r="O575" i="44"/>
  <c r="P575" i="44"/>
  <c r="Q575" i="44"/>
  <c r="R575" i="44"/>
  <c r="O576" i="44"/>
  <c r="P576" i="44"/>
  <c r="Q576" i="44"/>
  <c r="R576" i="44"/>
  <c r="O577" i="44"/>
  <c r="P577" i="44"/>
  <c r="Q577" i="44"/>
  <c r="R577" i="44"/>
  <c r="O578" i="44"/>
  <c r="P578" i="44"/>
  <c r="Q578" i="44"/>
  <c r="R578" i="44"/>
  <c r="O579" i="44"/>
  <c r="P579" i="44"/>
  <c r="Q579" i="44"/>
  <c r="R579" i="44"/>
  <c r="O580" i="44"/>
  <c r="P580" i="44"/>
  <c r="Q580" i="44"/>
  <c r="R580" i="44"/>
  <c r="O581" i="44"/>
  <c r="P581" i="44"/>
  <c r="Q581" i="44"/>
  <c r="R581" i="44"/>
  <c r="O582" i="44"/>
  <c r="P582" i="44"/>
  <c r="Q582" i="44"/>
  <c r="R582" i="44"/>
  <c r="O583" i="44"/>
  <c r="P583" i="44"/>
  <c r="Q583" i="44"/>
  <c r="R583" i="44"/>
  <c r="O584" i="44"/>
  <c r="P584" i="44"/>
  <c r="Q584" i="44"/>
  <c r="R584" i="44"/>
  <c r="O585" i="44"/>
  <c r="P585" i="44"/>
  <c r="Q585" i="44"/>
  <c r="R585" i="44"/>
  <c r="O586" i="44"/>
  <c r="P586" i="44"/>
  <c r="Q586" i="44"/>
  <c r="R586" i="44"/>
  <c r="O587" i="44"/>
  <c r="P587" i="44"/>
  <c r="Q587" i="44"/>
  <c r="R587" i="44"/>
  <c r="O588" i="44"/>
  <c r="P588" i="44"/>
  <c r="Q588" i="44"/>
  <c r="R588" i="44"/>
  <c r="O589" i="44"/>
  <c r="P589" i="44"/>
  <c r="Q589" i="44"/>
  <c r="R589" i="44"/>
  <c r="O590" i="44"/>
  <c r="P590" i="44"/>
  <c r="Q590" i="44"/>
  <c r="R590" i="44"/>
  <c r="O591" i="44"/>
  <c r="P591" i="44"/>
  <c r="Q591" i="44"/>
  <c r="R591" i="44"/>
  <c r="O592" i="44"/>
  <c r="P592" i="44"/>
  <c r="Q592" i="44"/>
  <c r="R592" i="44"/>
  <c r="O593" i="44"/>
  <c r="P593" i="44"/>
  <c r="Q593" i="44"/>
  <c r="R593" i="44"/>
  <c r="O594" i="44"/>
  <c r="P594" i="44"/>
  <c r="Q594" i="44"/>
  <c r="R594" i="44"/>
  <c r="O595" i="44"/>
  <c r="P595" i="44"/>
  <c r="Q595" i="44"/>
  <c r="R595" i="44"/>
  <c r="O596" i="44"/>
  <c r="P596" i="44"/>
  <c r="Q596" i="44"/>
  <c r="R596" i="44"/>
  <c r="O597" i="44"/>
  <c r="P597" i="44"/>
  <c r="Q597" i="44"/>
  <c r="R597" i="44"/>
  <c r="O598" i="44"/>
  <c r="P598" i="44"/>
  <c r="Q598" i="44"/>
  <c r="R598" i="44"/>
  <c r="O599" i="44"/>
  <c r="P599" i="44"/>
  <c r="Q599" i="44"/>
  <c r="R599" i="44"/>
  <c r="O600" i="44"/>
  <c r="P600" i="44"/>
  <c r="Q600" i="44"/>
  <c r="R600" i="44"/>
  <c r="O601" i="44"/>
  <c r="P601" i="44"/>
  <c r="Q601" i="44"/>
  <c r="R601" i="44"/>
  <c r="O602" i="44"/>
  <c r="P602" i="44"/>
  <c r="Q602" i="44"/>
  <c r="R602" i="44"/>
  <c r="O603" i="44"/>
  <c r="P603" i="44"/>
  <c r="Q603" i="44"/>
  <c r="R603" i="44"/>
  <c r="O604" i="44"/>
  <c r="P604" i="44"/>
  <c r="Q604" i="44"/>
  <c r="R604" i="44"/>
  <c r="O605" i="44"/>
  <c r="P605" i="44"/>
  <c r="Q605" i="44"/>
  <c r="R605" i="44"/>
  <c r="O606" i="44"/>
  <c r="P606" i="44"/>
  <c r="Q606" i="44"/>
  <c r="R606" i="44"/>
  <c r="O607" i="44"/>
  <c r="P607" i="44"/>
  <c r="Q607" i="44"/>
  <c r="R607" i="44"/>
  <c r="O608" i="44"/>
  <c r="P608" i="44"/>
  <c r="Q608" i="44"/>
  <c r="R608" i="44"/>
  <c r="O609" i="44"/>
  <c r="P609" i="44"/>
  <c r="Q609" i="44"/>
  <c r="R609" i="44"/>
  <c r="O610" i="44"/>
  <c r="P610" i="44"/>
  <c r="Q610" i="44"/>
  <c r="R610" i="44"/>
  <c r="O611" i="44"/>
  <c r="P611" i="44"/>
  <c r="Q611" i="44"/>
  <c r="R611" i="44"/>
  <c r="O612" i="44"/>
  <c r="P612" i="44"/>
  <c r="Q612" i="44"/>
  <c r="R612" i="44"/>
  <c r="O613" i="44"/>
  <c r="P613" i="44"/>
  <c r="Q613" i="44"/>
  <c r="R613" i="44"/>
  <c r="O614" i="44"/>
  <c r="P614" i="44"/>
  <c r="Q614" i="44"/>
  <c r="R614" i="44"/>
  <c r="O615" i="44"/>
  <c r="P615" i="44"/>
  <c r="Q615" i="44"/>
  <c r="R615" i="44"/>
  <c r="O616" i="44"/>
  <c r="P616" i="44"/>
  <c r="Q616" i="44"/>
  <c r="R616" i="44"/>
  <c r="O617" i="44"/>
  <c r="P617" i="44"/>
  <c r="Q617" i="44"/>
  <c r="R617" i="44"/>
  <c r="O618" i="44"/>
  <c r="P618" i="44"/>
  <c r="Q618" i="44"/>
  <c r="R618" i="44"/>
  <c r="O619" i="44"/>
  <c r="P619" i="44"/>
  <c r="Q619" i="44"/>
  <c r="R619" i="44"/>
  <c r="O620" i="44"/>
  <c r="P620" i="44"/>
  <c r="Q620" i="44"/>
  <c r="R620" i="44"/>
  <c r="O621" i="44"/>
  <c r="P621" i="44"/>
  <c r="Q621" i="44"/>
  <c r="R621" i="44"/>
  <c r="O622" i="44"/>
  <c r="P622" i="44"/>
  <c r="Q622" i="44"/>
  <c r="R622" i="44"/>
  <c r="O623" i="44"/>
  <c r="P623" i="44"/>
  <c r="Q623" i="44"/>
  <c r="R623" i="44"/>
  <c r="O624" i="44"/>
  <c r="P624" i="44"/>
  <c r="Q624" i="44"/>
  <c r="R624" i="44"/>
  <c r="O625" i="44"/>
  <c r="P625" i="44"/>
  <c r="Q625" i="44"/>
  <c r="R625" i="44"/>
  <c r="O626" i="44"/>
  <c r="P626" i="44"/>
  <c r="Q626" i="44"/>
  <c r="R626" i="44"/>
  <c r="O627" i="44"/>
  <c r="P627" i="44"/>
  <c r="Q627" i="44"/>
  <c r="R627" i="44"/>
  <c r="O628" i="44"/>
  <c r="P628" i="44"/>
  <c r="Q628" i="44"/>
  <c r="R628" i="44"/>
  <c r="O629" i="44"/>
  <c r="P629" i="44"/>
  <c r="Q629" i="44"/>
  <c r="R629" i="44"/>
  <c r="O630" i="44"/>
  <c r="P630" i="44"/>
  <c r="Q630" i="44"/>
  <c r="R630" i="44"/>
  <c r="O631" i="44"/>
  <c r="P631" i="44"/>
  <c r="Q631" i="44"/>
  <c r="R631" i="44"/>
  <c r="O632" i="44"/>
  <c r="P632" i="44"/>
  <c r="Q632" i="44"/>
  <c r="R632" i="44"/>
  <c r="O633" i="44"/>
  <c r="P633" i="44"/>
  <c r="Q633" i="44"/>
  <c r="R633" i="44"/>
  <c r="O634" i="44"/>
  <c r="P634" i="44"/>
  <c r="Q634" i="44"/>
  <c r="R634" i="44"/>
  <c r="O635" i="44"/>
  <c r="P635" i="44"/>
  <c r="Q635" i="44"/>
  <c r="R635" i="44"/>
  <c r="O636" i="44"/>
  <c r="P636" i="44"/>
  <c r="Q636" i="44"/>
  <c r="R636" i="44"/>
  <c r="O637" i="44"/>
  <c r="P637" i="44"/>
  <c r="Q637" i="44"/>
  <c r="R637" i="44"/>
  <c r="O638" i="44"/>
  <c r="P638" i="44"/>
  <c r="Q638" i="44"/>
  <c r="R638" i="44"/>
  <c r="O639" i="44"/>
  <c r="P639" i="44"/>
  <c r="Q639" i="44"/>
  <c r="R639" i="44"/>
  <c r="O640" i="44"/>
  <c r="P640" i="44"/>
  <c r="Q640" i="44"/>
  <c r="R640" i="44"/>
  <c r="O641" i="44"/>
  <c r="P641" i="44"/>
  <c r="Q641" i="44"/>
  <c r="R641" i="44"/>
  <c r="O642" i="44"/>
  <c r="P642" i="44"/>
  <c r="Q642" i="44"/>
  <c r="R642" i="44"/>
  <c r="O643" i="44"/>
  <c r="P643" i="44"/>
  <c r="Q643" i="44"/>
  <c r="R643" i="44"/>
  <c r="O644" i="44"/>
  <c r="P644" i="44"/>
  <c r="Q644" i="44"/>
  <c r="R644" i="44"/>
  <c r="O645" i="44"/>
  <c r="P645" i="44"/>
  <c r="Q645" i="44"/>
  <c r="R645" i="44"/>
  <c r="O646" i="44"/>
  <c r="P646" i="44"/>
  <c r="Q646" i="44"/>
  <c r="R646" i="44"/>
  <c r="O647" i="44"/>
  <c r="P647" i="44"/>
  <c r="Q647" i="44"/>
  <c r="R647" i="44"/>
  <c r="O648" i="44"/>
  <c r="P648" i="44"/>
  <c r="Q648" i="44"/>
  <c r="R648" i="44"/>
  <c r="O649" i="44"/>
  <c r="P649" i="44"/>
  <c r="Q649" i="44"/>
  <c r="R649" i="44"/>
  <c r="O650" i="44"/>
  <c r="P650" i="44"/>
  <c r="Q650" i="44"/>
  <c r="R650" i="44"/>
  <c r="O651" i="44"/>
  <c r="P651" i="44"/>
  <c r="Q651" i="44"/>
  <c r="R651" i="44"/>
  <c r="O652" i="44"/>
  <c r="P652" i="44"/>
  <c r="Q652" i="44"/>
  <c r="R652" i="44"/>
  <c r="O653" i="44"/>
  <c r="P653" i="44"/>
  <c r="Q653" i="44"/>
  <c r="R653" i="44"/>
  <c r="O654" i="44"/>
  <c r="P654" i="44"/>
  <c r="Q654" i="44"/>
  <c r="R654" i="44"/>
  <c r="O655" i="44"/>
  <c r="P655" i="44"/>
  <c r="Q655" i="44"/>
  <c r="R655" i="44"/>
  <c r="O656" i="44"/>
  <c r="P656" i="44"/>
  <c r="Q656" i="44"/>
  <c r="R656" i="44"/>
  <c r="O657" i="44"/>
  <c r="P657" i="44"/>
  <c r="Q657" i="44"/>
  <c r="R657" i="44"/>
  <c r="O658" i="44"/>
  <c r="P658" i="44"/>
  <c r="Q658" i="44"/>
  <c r="R658" i="44"/>
  <c r="O659" i="44"/>
  <c r="P659" i="44"/>
  <c r="Q659" i="44"/>
  <c r="R659" i="44"/>
  <c r="O660" i="44"/>
  <c r="P660" i="44"/>
  <c r="Q660" i="44"/>
  <c r="R660" i="44"/>
  <c r="O661" i="44"/>
  <c r="P661" i="44"/>
  <c r="Q661" i="44"/>
  <c r="R661" i="44"/>
  <c r="O662" i="44"/>
  <c r="P662" i="44"/>
  <c r="Q662" i="44"/>
  <c r="R662" i="44"/>
  <c r="O663" i="44"/>
  <c r="P663" i="44"/>
  <c r="Q663" i="44"/>
  <c r="R663" i="44"/>
  <c r="O664" i="44"/>
  <c r="P664" i="44"/>
  <c r="Q664" i="44"/>
  <c r="R664" i="44"/>
  <c r="O665" i="44"/>
  <c r="P665" i="44"/>
  <c r="Q665" i="44"/>
  <c r="R665" i="44"/>
  <c r="O666" i="44"/>
  <c r="P666" i="44"/>
  <c r="Q666" i="44"/>
  <c r="R666" i="44"/>
  <c r="O667" i="44"/>
  <c r="P667" i="44"/>
  <c r="Q667" i="44"/>
  <c r="R667" i="44"/>
  <c r="O668" i="44"/>
  <c r="P668" i="44"/>
  <c r="Q668" i="44"/>
  <c r="R668" i="44"/>
  <c r="O669" i="44"/>
  <c r="P669" i="44"/>
  <c r="Q669" i="44"/>
  <c r="R669" i="44"/>
  <c r="O670" i="44"/>
  <c r="P670" i="44"/>
  <c r="Q670" i="44"/>
  <c r="R670" i="44"/>
  <c r="O671" i="44"/>
  <c r="P671" i="44"/>
  <c r="Q671" i="44"/>
  <c r="R671" i="44"/>
  <c r="O672" i="44"/>
  <c r="P672" i="44"/>
  <c r="Q672" i="44"/>
  <c r="R672" i="44"/>
  <c r="O673" i="44"/>
  <c r="P673" i="44"/>
  <c r="Q673" i="44"/>
  <c r="R673" i="44"/>
  <c r="O674" i="44"/>
  <c r="P674" i="44"/>
  <c r="Q674" i="44"/>
  <c r="R674" i="44"/>
  <c r="O675" i="44"/>
  <c r="P675" i="44"/>
  <c r="Q675" i="44"/>
  <c r="R675" i="44"/>
  <c r="O676" i="44"/>
  <c r="P676" i="44"/>
  <c r="Q676" i="44"/>
  <c r="R676" i="44"/>
  <c r="O677" i="44"/>
  <c r="P677" i="44"/>
  <c r="Q677" i="44"/>
  <c r="R677" i="44"/>
  <c r="O678" i="44"/>
  <c r="P678" i="44"/>
  <c r="Q678" i="44"/>
  <c r="R678" i="44"/>
  <c r="O679" i="44"/>
  <c r="P679" i="44"/>
  <c r="Q679" i="44"/>
  <c r="R679" i="44"/>
  <c r="O680" i="44"/>
  <c r="P680" i="44"/>
  <c r="Q680" i="44"/>
  <c r="R680" i="44"/>
  <c r="O681" i="44"/>
  <c r="P681" i="44"/>
  <c r="Q681" i="44"/>
  <c r="R681" i="44"/>
  <c r="O682" i="44"/>
  <c r="P682" i="44"/>
  <c r="Q682" i="44"/>
  <c r="R682" i="44"/>
  <c r="O683" i="44"/>
  <c r="P683" i="44"/>
  <c r="Q683" i="44"/>
  <c r="R683" i="44"/>
  <c r="O684" i="44"/>
  <c r="P684" i="44"/>
  <c r="Q684" i="44"/>
  <c r="R684" i="44"/>
  <c r="O685" i="44"/>
  <c r="P685" i="44"/>
  <c r="Q685" i="44"/>
  <c r="R685" i="44"/>
  <c r="O686" i="44"/>
  <c r="P686" i="44"/>
  <c r="Q686" i="44"/>
  <c r="R686" i="44"/>
  <c r="O687" i="44"/>
  <c r="P687" i="44"/>
  <c r="Q687" i="44"/>
  <c r="R687" i="44"/>
  <c r="O688" i="44"/>
  <c r="P688" i="44"/>
  <c r="Q688" i="44"/>
  <c r="R688" i="44"/>
  <c r="O689" i="44"/>
  <c r="P689" i="44"/>
  <c r="Q689" i="44"/>
  <c r="R689" i="44"/>
  <c r="O690" i="44"/>
  <c r="P690" i="44"/>
  <c r="Q690" i="44"/>
  <c r="R690" i="44"/>
  <c r="O691" i="44"/>
  <c r="P691" i="44"/>
  <c r="Q691" i="44"/>
  <c r="R691" i="44"/>
  <c r="O692" i="44"/>
  <c r="P692" i="44"/>
  <c r="Q692" i="44"/>
  <c r="R692" i="44"/>
  <c r="O693" i="44"/>
  <c r="P693" i="44"/>
  <c r="Q693" i="44"/>
  <c r="R693" i="44"/>
  <c r="O694" i="44"/>
  <c r="P694" i="44"/>
  <c r="Q694" i="44"/>
  <c r="R694" i="44"/>
  <c r="O695" i="44"/>
  <c r="P695" i="44"/>
  <c r="Q695" i="44"/>
  <c r="R695" i="44"/>
  <c r="O696" i="44"/>
  <c r="P696" i="44"/>
  <c r="Q696" i="44"/>
  <c r="R696" i="44"/>
  <c r="O697" i="44"/>
  <c r="P697" i="44"/>
  <c r="Q697" i="44"/>
  <c r="R697" i="44"/>
  <c r="O698" i="44"/>
  <c r="P698" i="44"/>
  <c r="Q698" i="44"/>
  <c r="R698" i="44"/>
  <c r="O699" i="44"/>
  <c r="P699" i="44"/>
  <c r="Q699" i="44"/>
  <c r="R699" i="44"/>
  <c r="O700" i="44"/>
  <c r="P700" i="44"/>
  <c r="Q700" i="44"/>
  <c r="R700" i="44"/>
  <c r="O701" i="44"/>
  <c r="P701" i="44"/>
  <c r="Q701" i="44"/>
  <c r="R701" i="44"/>
  <c r="O702" i="44"/>
  <c r="P702" i="44"/>
  <c r="Q702" i="44"/>
  <c r="R702" i="44"/>
  <c r="O703" i="44"/>
  <c r="P703" i="44"/>
  <c r="Q703" i="44"/>
  <c r="R703" i="44"/>
  <c r="O704" i="44"/>
  <c r="P704" i="44"/>
  <c r="Q704" i="44"/>
  <c r="R704" i="44"/>
  <c r="O705" i="44"/>
  <c r="P705" i="44"/>
  <c r="Q705" i="44"/>
  <c r="R705" i="44"/>
  <c r="O706" i="44"/>
  <c r="P706" i="44"/>
  <c r="Q706" i="44"/>
  <c r="R706" i="44"/>
  <c r="O707" i="44"/>
  <c r="P707" i="44"/>
  <c r="Q707" i="44"/>
  <c r="R707" i="44"/>
  <c r="O708" i="44"/>
  <c r="P708" i="44"/>
  <c r="Q708" i="44"/>
  <c r="R708" i="44"/>
  <c r="O709" i="44"/>
  <c r="P709" i="44"/>
  <c r="Q709" i="44"/>
  <c r="R709" i="44"/>
  <c r="O710" i="44"/>
  <c r="P710" i="44"/>
  <c r="Q710" i="44"/>
  <c r="R710" i="44"/>
  <c r="O711" i="44"/>
  <c r="P711" i="44"/>
  <c r="Q711" i="44"/>
  <c r="R711" i="44"/>
  <c r="O712" i="44"/>
  <c r="P712" i="44"/>
  <c r="Q712" i="44"/>
  <c r="R712" i="44"/>
  <c r="O713" i="44"/>
  <c r="P713" i="44"/>
  <c r="Q713" i="44"/>
  <c r="R713" i="44"/>
  <c r="O714" i="44"/>
  <c r="P714" i="44"/>
  <c r="Q714" i="44"/>
  <c r="R714" i="44"/>
  <c r="O715" i="44"/>
  <c r="P715" i="44"/>
  <c r="Q715" i="44"/>
  <c r="R715" i="44"/>
  <c r="O716" i="44"/>
  <c r="P716" i="44"/>
  <c r="Q716" i="44"/>
  <c r="R716" i="44"/>
  <c r="O717" i="44"/>
  <c r="P717" i="44"/>
  <c r="Q717" i="44"/>
  <c r="R717" i="44"/>
  <c r="O718" i="44"/>
  <c r="P718" i="44"/>
  <c r="Q718" i="44"/>
  <c r="R718" i="44"/>
  <c r="O719" i="44"/>
  <c r="P719" i="44"/>
  <c r="Q719" i="44"/>
  <c r="R719" i="44"/>
  <c r="O720" i="44"/>
  <c r="P720" i="44"/>
  <c r="Q720" i="44"/>
  <c r="R720" i="44"/>
  <c r="O721" i="44"/>
  <c r="P721" i="44"/>
  <c r="Q721" i="44"/>
  <c r="R721" i="44"/>
  <c r="O722" i="44"/>
  <c r="P722" i="44"/>
  <c r="Q722" i="44"/>
  <c r="R722" i="44"/>
  <c r="O723" i="44"/>
  <c r="P723" i="44"/>
  <c r="Q723" i="44"/>
  <c r="R723" i="44"/>
  <c r="O724" i="44"/>
  <c r="P724" i="44"/>
  <c r="Q724" i="44"/>
  <c r="R724" i="44"/>
  <c r="O725" i="44"/>
  <c r="P725" i="44"/>
  <c r="Q725" i="44"/>
  <c r="R725" i="44"/>
  <c r="O726" i="44"/>
  <c r="P726" i="44"/>
  <c r="Q726" i="44"/>
  <c r="R726" i="44"/>
  <c r="O727" i="44"/>
  <c r="P727" i="44"/>
  <c r="Q727" i="44"/>
  <c r="R727" i="44"/>
  <c r="O728" i="44"/>
  <c r="P728" i="44"/>
  <c r="Q728" i="44"/>
  <c r="R728" i="44"/>
  <c r="O729" i="44"/>
  <c r="P729" i="44"/>
  <c r="Q729" i="44"/>
  <c r="R729" i="44"/>
  <c r="O730" i="44"/>
  <c r="P730" i="44"/>
  <c r="Q730" i="44"/>
  <c r="R730" i="44"/>
  <c r="O731" i="44"/>
  <c r="P731" i="44"/>
  <c r="Q731" i="44"/>
  <c r="R731" i="44"/>
  <c r="O732" i="44"/>
  <c r="P732" i="44"/>
  <c r="Q732" i="44"/>
  <c r="R732" i="44"/>
  <c r="O733" i="44"/>
  <c r="P733" i="44"/>
  <c r="Q733" i="44"/>
  <c r="R733" i="44"/>
  <c r="O734" i="44"/>
  <c r="P734" i="44"/>
  <c r="Q734" i="44"/>
  <c r="R734" i="44"/>
  <c r="O735" i="44"/>
  <c r="P735" i="44"/>
  <c r="Q735" i="44"/>
  <c r="R735" i="44"/>
  <c r="O736" i="44"/>
  <c r="P736" i="44"/>
  <c r="Q736" i="44"/>
  <c r="R736" i="44"/>
  <c r="O737" i="44"/>
  <c r="P737" i="44"/>
  <c r="Q737" i="44"/>
  <c r="R737" i="44"/>
  <c r="O738" i="44"/>
  <c r="P738" i="44"/>
  <c r="Q738" i="44"/>
  <c r="R738" i="44"/>
  <c r="O739" i="44"/>
  <c r="P739" i="44"/>
  <c r="Q739" i="44"/>
  <c r="R739" i="44"/>
  <c r="O740" i="44"/>
  <c r="P740" i="44"/>
  <c r="Q740" i="44"/>
  <c r="R740" i="44"/>
  <c r="O741" i="44"/>
  <c r="P741" i="44"/>
  <c r="Q741" i="44"/>
  <c r="R741" i="44"/>
  <c r="O742" i="44"/>
  <c r="P742" i="44"/>
  <c r="Q742" i="44"/>
  <c r="R742" i="44"/>
  <c r="O743" i="44"/>
  <c r="P743" i="44"/>
  <c r="Q743" i="44"/>
  <c r="R743" i="44"/>
  <c r="O744" i="44"/>
  <c r="P744" i="44"/>
  <c r="Q744" i="44"/>
  <c r="R744" i="44"/>
  <c r="O745" i="44"/>
  <c r="P745" i="44"/>
  <c r="Q745" i="44"/>
  <c r="R745" i="44"/>
  <c r="O746" i="44"/>
  <c r="P746" i="44"/>
  <c r="Q746" i="44"/>
  <c r="R746" i="44"/>
  <c r="O747" i="44"/>
  <c r="P747" i="44"/>
  <c r="Q747" i="44"/>
  <c r="R747" i="44"/>
  <c r="O748" i="44"/>
  <c r="P748" i="44"/>
  <c r="Q748" i="44"/>
  <c r="R748" i="44"/>
  <c r="O749" i="44"/>
  <c r="P749" i="44"/>
  <c r="Q749" i="44"/>
  <c r="R749" i="44"/>
  <c r="O750" i="44"/>
  <c r="P750" i="44"/>
  <c r="Q750" i="44"/>
  <c r="R750" i="44"/>
  <c r="O751" i="44"/>
  <c r="P751" i="44"/>
  <c r="Q751" i="44"/>
  <c r="R751" i="44"/>
  <c r="O752" i="44"/>
  <c r="P752" i="44"/>
  <c r="Q752" i="44"/>
  <c r="R752" i="44"/>
  <c r="O753" i="44"/>
  <c r="P753" i="44"/>
  <c r="Q753" i="44"/>
  <c r="R753" i="44"/>
  <c r="O754" i="44"/>
  <c r="P754" i="44"/>
  <c r="Q754" i="44"/>
  <c r="R754" i="44"/>
  <c r="O755" i="44"/>
  <c r="P755" i="44"/>
  <c r="Q755" i="44"/>
  <c r="R755" i="44"/>
  <c r="O756" i="44"/>
  <c r="P756" i="44"/>
  <c r="Q756" i="44"/>
  <c r="R756" i="44"/>
  <c r="O757" i="44"/>
  <c r="P757" i="44"/>
  <c r="Q757" i="44"/>
  <c r="R757" i="44"/>
  <c r="O758" i="44"/>
  <c r="P758" i="44"/>
  <c r="Q758" i="44"/>
  <c r="R758" i="44"/>
  <c r="O759" i="44"/>
  <c r="P759" i="44"/>
  <c r="Q759" i="44"/>
  <c r="R759" i="44"/>
  <c r="O760" i="44"/>
  <c r="P760" i="44"/>
  <c r="Q760" i="44"/>
  <c r="R760" i="44"/>
  <c r="O761" i="44"/>
  <c r="P761" i="44"/>
  <c r="Q761" i="44"/>
  <c r="R761" i="44"/>
  <c r="O762" i="44"/>
  <c r="P762" i="44"/>
  <c r="Q762" i="44"/>
  <c r="R762" i="44"/>
  <c r="O763" i="44"/>
  <c r="P763" i="44"/>
  <c r="Q763" i="44"/>
  <c r="R763" i="44"/>
  <c r="O764" i="44"/>
  <c r="P764" i="44"/>
  <c r="Q764" i="44"/>
  <c r="R764" i="44"/>
  <c r="O765" i="44"/>
  <c r="P765" i="44"/>
  <c r="Q765" i="44"/>
  <c r="R765" i="44"/>
  <c r="O766" i="44"/>
  <c r="P766" i="44"/>
  <c r="Q766" i="44"/>
  <c r="R766" i="44"/>
  <c r="O767" i="44"/>
  <c r="P767" i="44"/>
  <c r="Q767" i="44"/>
  <c r="R767" i="44"/>
  <c r="O768" i="44"/>
  <c r="P768" i="44"/>
  <c r="Q768" i="44"/>
  <c r="R768" i="44"/>
  <c r="O769" i="44"/>
  <c r="P769" i="44"/>
  <c r="Q769" i="44"/>
  <c r="R769" i="44"/>
  <c r="O770" i="44"/>
  <c r="P770" i="44"/>
  <c r="Q770" i="44"/>
  <c r="R770" i="44"/>
  <c r="O771" i="44"/>
  <c r="P771" i="44"/>
  <c r="Q771" i="44"/>
  <c r="R771" i="44"/>
  <c r="O772" i="44"/>
  <c r="P772" i="44"/>
  <c r="Q772" i="44"/>
  <c r="R772" i="44"/>
  <c r="O773" i="44"/>
  <c r="P773" i="44"/>
  <c r="Q773" i="44"/>
  <c r="R773" i="44"/>
  <c r="O774" i="44"/>
  <c r="P774" i="44"/>
  <c r="Q774" i="44"/>
  <c r="R774" i="44"/>
  <c r="O775" i="44"/>
  <c r="P775" i="44"/>
  <c r="Q775" i="44"/>
  <c r="R775" i="44"/>
  <c r="O776" i="44"/>
  <c r="P776" i="44"/>
  <c r="Q776" i="44"/>
  <c r="R776" i="44"/>
  <c r="O777" i="44"/>
  <c r="P777" i="44"/>
  <c r="Q777" i="44"/>
  <c r="R777" i="44"/>
  <c r="O778" i="44"/>
  <c r="P778" i="44"/>
  <c r="Q778" i="44"/>
  <c r="R778" i="44"/>
  <c r="O779" i="44"/>
  <c r="P779" i="44"/>
  <c r="Q779" i="44"/>
  <c r="R779" i="44"/>
  <c r="O780" i="44"/>
  <c r="P780" i="44"/>
  <c r="Q780" i="44"/>
  <c r="R780" i="44"/>
  <c r="O781" i="44"/>
  <c r="P781" i="44"/>
  <c r="Q781" i="44"/>
  <c r="R781" i="44"/>
  <c r="O782" i="44"/>
  <c r="P782" i="44"/>
  <c r="Q782" i="44"/>
  <c r="R782" i="44"/>
  <c r="O783" i="44"/>
  <c r="P783" i="44"/>
  <c r="Q783" i="44"/>
  <c r="R783" i="44"/>
  <c r="O784" i="44"/>
  <c r="P784" i="44"/>
  <c r="Q784" i="44"/>
  <c r="R784" i="44"/>
  <c r="O785" i="44"/>
  <c r="P785" i="44"/>
  <c r="Q785" i="44"/>
  <c r="R785" i="44"/>
  <c r="O786" i="44"/>
  <c r="P786" i="44"/>
  <c r="Q786" i="44"/>
  <c r="R786" i="44"/>
  <c r="O787" i="44"/>
  <c r="P787" i="44"/>
  <c r="Q787" i="44"/>
  <c r="R787" i="44"/>
  <c r="O788" i="44"/>
  <c r="P788" i="44"/>
  <c r="Q788" i="44"/>
  <c r="R788" i="44"/>
  <c r="O789" i="44"/>
  <c r="P789" i="44"/>
  <c r="Q789" i="44"/>
  <c r="R789" i="44"/>
  <c r="O790" i="44"/>
  <c r="P790" i="44"/>
  <c r="Q790" i="44"/>
  <c r="R790" i="44"/>
  <c r="O791" i="44"/>
  <c r="P791" i="44"/>
  <c r="Q791" i="44"/>
  <c r="R791" i="44"/>
  <c r="O792" i="44"/>
  <c r="P792" i="44"/>
  <c r="Q792" i="44"/>
  <c r="R792" i="44"/>
  <c r="O793" i="44"/>
  <c r="P793" i="44"/>
  <c r="Q793" i="44"/>
  <c r="R793" i="44"/>
  <c r="O794" i="44"/>
  <c r="P794" i="44"/>
  <c r="Q794" i="44"/>
  <c r="R794" i="44"/>
  <c r="O795" i="44"/>
  <c r="P795" i="44"/>
  <c r="Q795" i="44"/>
  <c r="R795" i="44"/>
  <c r="O796" i="44"/>
  <c r="P796" i="44"/>
  <c r="Q796" i="44"/>
  <c r="R796" i="44"/>
  <c r="O797" i="44"/>
  <c r="P797" i="44"/>
  <c r="Q797" i="44"/>
  <c r="R797" i="44"/>
  <c r="O798" i="44"/>
  <c r="P798" i="44"/>
  <c r="Q798" i="44"/>
  <c r="R798" i="44"/>
  <c r="O799" i="44"/>
  <c r="P799" i="44"/>
  <c r="Q799" i="44"/>
  <c r="R799" i="44"/>
  <c r="O800" i="44"/>
  <c r="P800" i="44"/>
  <c r="Q800" i="44"/>
  <c r="R800" i="44"/>
  <c r="O801" i="44"/>
  <c r="P801" i="44"/>
  <c r="Q801" i="44"/>
  <c r="R801" i="44"/>
  <c r="O802" i="44"/>
  <c r="P802" i="44"/>
  <c r="Q802" i="44"/>
  <c r="R802" i="44"/>
  <c r="O803" i="44"/>
  <c r="P803" i="44"/>
  <c r="Q803" i="44"/>
  <c r="R803" i="44"/>
  <c r="O804" i="44"/>
  <c r="P804" i="44"/>
  <c r="Q804" i="44"/>
  <c r="R804" i="44"/>
  <c r="O805" i="44"/>
  <c r="P805" i="44"/>
  <c r="Q805" i="44"/>
  <c r="R805" i="44"/>
  <c r="O806" i="44"/>
  <c r="P806" i="44"/>
  <c r="Q806" i="44"/>
  <c r="R806" i="44"/>
  <c r="O807" i="44"/>
  <c r="P807" i="44"/>
  <c r="Q807" i="44"/>
  <c r="R807" i="44"/>
  <c r="O808" i="44"/>
  <c r="P808" i="44"/>
  <c r="Q808" i="44"/>
  <c r="R808" i="44"/>
  <c r="O809" i="44"/>
  <c r="P809" i="44"/>
  <c r="Q809" i="44"/>
  <c r="R809" i="44"/>
  <c r="O810" i="44"/>
  <c r="P810" i="44"/>
  <c r="Q810" i="44"/>
  <c r="R810" i="44"/>
  <c r="O811" i="44"/>
  <c r="P811" i="44"/>
  <c r="Q811" i="44"/>
  <c r="R811" i="44"/>
  <c r="O812" i="44"/>
  <c r="P812" i="44"/>
  <c r="Q812" i="44"/>
  <c r="R812" i="44"/>
  <c r="O813" i="44"/>
  <c r="P813" i="44"/>
  <c r="Q813" i="44"/>
  <c r="R813" i="44"/>
  <c r="O814" i="44"/>
  <c r="P814" i="44"/>
  <c r="Q814" i="44"/>
  <c r="R814" i="44"/>
  <c r="O815" i="44"/>
  <c r="P815" i="44"/>
  <c r="Q815" i="44"/>
  <c r="R815" i="44"/>
  <c r="O816" i="44"/>
  <c r="P816" i="44"/>
  <c r="Q816" i="44"/>
  <c r="R816" i="44"/>
  <c r="O817" i="44"/>
  <c r="P817" i="44"/>
  <c r="Q817" i="44"/>
  <c r="R817" i="44"/>
  <c r="O818" i="44"/>
  <c r="P818" i="44"/>
  <c r="Q818" i="44"/>
  <c r="R818" i="44"/>
  <c r="O819" i="44"/>
  <c r="P819" i="44"/>
  <c r="Q819" i="44"/>
  <c r="R819" i="44"/>
  <c r="O820" i="44"/>
  <c r="P820" i="44"/>
  <c r="Q820" i="44"/>
  <c r="R820" i="44"/>
  <c r="O821" i="44"/>
  <c r="P821" i="44"/>
  <c r="Q821" i="44"/>
  <c r="R821" i="44"/>
  <c r="O822" i="44"/>
  <c r="P822" i="44"/>
  <c r="Q822" i="44"/>
  <c r="R822" i="44"/>
  <c r="O823" i="44"/>
  <c r="P823" i="44"/>
  <c r="Q823" i="44"/>
  <c r="R823" i="44"/>
  <c r="O824" i="44"/>
  <c r="P824" i="44"/>
  <c r="Q824" i="44"/>
  <c r="R824" i="44"/>
  <c r="O825" i="44"/>
  <c r="P825" i="44"/>
  <c r="Q825" i="44"/>
  <c r="R825" i="44"/>
  <c r="O826" i="44"/>
  <c r="P826" i="44"/>
  <c r="Q826" i="44"/>
  <c r="R826" i="44"/>
  <c r="O827" i="44"/>
  <c r="P827" i="44"/>
  <c r="Q827" i="44"/>
  <c r="R827" i="44"/>
  <c r="O828" i="44"/>
  <c r="P828" i="44"/>
  <c r="Q828" i="44"/>
  <c r="R828" i="44"/>
  <c r="O829" i="44"/>
  <c r="P829" i="44"/>
  <c r="Q829" i="44"/>
  <c r="R829" i="44"/>
  <c r="O830" i="44"/>
  <c r="P830" i="44"/>
  <c r="Q830" i="44"/>
  <c r="R830" i="44"/>
  <c r="O831" i="44"/>
  <c r="P831" i="44"/>
  <c r="Q831" i="44"/>
  <c r="R831" i="44"/>
  <c r="O832" i="44"/>
  <c r="P832" i="44"/>
  <c r="Q832" i="44"/>
  <c r="R832" i="44"/>
  <c r="O833" i="44"/>
  <c r="P833" i="44"/>
  <c r="Q833" i="44"/>
  <c r="R833" i="44"/>
  <c r="O834" i="44"/>
  <c r="P834" i="44"/>
  <c r="Q834" i="44"/>
  <c r="R834" i="44"/>
  <c r="O835" i="44"/>
  <c r="P835" i="44"/>
  <c r="Q835" i="44"/>
  <c r="R835" i="44"/>
  <c r="O836" i="44"/>
  <c r="P836" i="44"/>
  <c r="Q836" i="44"/>
  <c r="R836" i="44"/>
  <c r="O837" i="44"/>
  <c r="P837" i="44"/>
  <c r="Q837" i="44"/>
  <c r="R837" i="44"/>
  <c r="O838" i="44"/>
  <c r="P838" i="44"/>
  <c r="Q838" i="44"/>
  <c r="R838" i="44"/>
  <c r="O839" i="44"/>
  <c r="P839" i="44"/>
  <c r="Q839" i="44"/>
  <c r="R839" i="44"/>
  <c r="O840" i="44"/>
  <c r="P840" i="44"/>
  <c r="Q840" i="44"/>
  <c r="R840" i="44"/>
  <c r="O841" i="44"/>
  <c r="P841" i="44"/>
  <c r="Q841" i="44"/>
  <c r="R841" i="44"/>
  <c r="O842" i="44"/>
  <c r="P842" i="44"/>
  <c r="Q842" i="44"/>
  <c r="R842" i="44"/>
  <c r="O843" i="44"/>
  <c r="P843" i="44"/>
  <c r="Q843" i="44"/>
  <c r="R843" i="44"/>
  <c r="O844" i="44"/>
  <c r="P844" i="44"/>
  <c r="Q844" i="44"/>
  <c r="R844" i="44"/>
  <c r="O845" i="44"/>
  <c r="P845" i="44"/>
  <c r="Q845" i="44"/>
  <c r="R845" i="44"/>
  <c r="O846" i="44"/>
  <c r="P846" i="44"/>
  <c r="Q846" i="44"/>
  <c r="R846" i="44"/>
  <c r="O847" i="44"/>
  <c r="P847" i="44"/>
  <c r="Q847" i="44"/>
  <c r="R847" i="44"/>
  <c r="O848" i="44"/>
  <c r="P848" i="44"/>
  <c r="Q848" i="44"/>
  <c r="R848" i="44"/>
  <c r="O849" i="44"/>
  <c r="P849" i="44"/>
  <c r="Q849" i="44"/>
  <c r="R849" i="44"/>
  <c r="O850" i="44"/>
  <c r="P850" i="44"/>
  <c r="Q850" i="44"/>
  <c r="R850" i="44"/>
  <c r="O851" i="44"/>
  <c r="P851" i="44"/>
  <c r="Q851" i="44"/>
  <c r="R851" i="44"/>
  <c r="O852" i="44"/>
  <c r="P852" i="44"/>
  <c r="Q852" i="44"/>
  <c r="R852" i="44"/>
  <c r="O853" i="44"/>
  <c r="P853" i="44"/>
  <c r="Q853" i="44"/>
  <c r="R853" i="44"/>
  <c r="O854" i="44"/>
  <c r="P854" i="44"/>
  <c r="Q854" i="44"/>
  <c r="R854" i="44"/>
  <c r="O855" i="44"/>
  <c r="P855" i="44"/>
  <c r="Q855" i="44"/>
  <c r="R855" i="44"/>
  <c r="O856" i="44"/>
  <c r="P856" i="44"/>
  <c r="Q856" i="44"/>
  <c r="R856" i="44"/>
  <c r="O857" i="44"/>
  <c r="P857" i="44"/>
  <c r="Q857" i="44"/>
  <c r="R857" i="44"/>
  <c r="O858" i="44"/>
  <c r="P858" i="44"/>
  <c r="Q858" i="44"/>
  <c r="R858" i="44"/>
  <c r="O859" i="44"/>
  <c r="P859" i="44"/>
  <c r="Q859" i="44"/>
  <c r="R859" i="44"/>
  <c r="O860" i="44"/>
  <c r="P860" i="44"/>
  <c r="Q860" i="44"/>
  <c r="R860" i="44"/>
  <c r="O861" i="44"/>
  <c r="P861" i="44"/>
  <c r="Q861" i="44"/>
  <c r="R861" i="44"/>
  <c r="O862" i="44"/>
  <c r="P862" i="44"/>
  <c r="Q862" i="44"/>
  <c r="R862" i="44"/>
  <c r="O863" i="44"/>
  <c r="P863" i="44"/>
  <c r="Q863" i="44"/>
  <c r="R863" i="44"/>
  <c r="O864" i="44"/>
  <c r="P864" i="44"/>
  <c r="Q864" i="44"/>
  <c r="R864" i="44"/>
  <c r="O865" i="44"/>
  <c r="P865" i="44"/>
  <c r="Q865" i="44"/>
  <c r="R865" i="44"/>
  <c r="O866" i="44"/>
  <c r="P866" i="44"/>
  <c r="Q866" i="44"/>
  <c r="R866" i="44"/>
  <c r="O867" i="44"/>
  <c r="P867" i="44"/>
  <c r="Q867" i="44"/>
  <c r="R867" i="44"/>
  <c r="O868" i="44"/>
  <c r="P868" i="44"/>
  <c r="Q868" i="44"/>
  <c r="R868" i="44"/>
  <c r="O869" i="44"/>
  <c r="P869" i="44"/>
  <c r="Q869" i="44"/>
  <c r="R869" i="44"/>
  <c r="O870" i="44"/>
  <c r="P870" i="44"/>
  <c r="Q870" i="44"/>
  <c r="R870" i="44"/>
  <c r="O871" i="44"/>
  <c r="P871" i="44"/>
  <c r="Q871" i="44"/>
  <c r="R871" i="44"/>
  <c r="O872" i="44"/>
  <c r="P872" i="44"/>
  <c r="Q872" i="44"/>
  <c r="R872" i="44"/>
  <c r="O873" i="44"/>
  <c r="P873" i="44"/>
  <c r="Q873" i="44"/>
  <c r="R873" i="44"/>
  <c r="O874" i="44"/>
  <c r="P874" i="44"/>
  <c r="Q874" i="44"/>
  <c r="R874" i="44"/>
  <c r="O875" i="44"/>
  <c r="P875" i="44"/>
  <c r="Q875" i="44"/>
  <c r="R875" i="44"/>
  <c r="O876" i="44"/>
  <c r="P876" i="44"/>
  <c r="Q876" i="44"/>
  <c r="R876" i="44"/>
  <c r="O877" i="44"/>
  <c r="P877" i="44"/>
  <c r="Q877" i="44"/>
  <c r="R877" i="44"/>
  <c r="O878" i="44"/>
  <c r="P878" i="44"/>
  <c r="Q878" i="44"/>
  <c r="R878" i="44"/>
  <c r="O879" i="44"/>
  <c r="P879" i="44"/>
  <c r="Q879" i="44"/>
  <c r="R879" i="44"/>
  <c r="O880" i="44"/>
  <c r="P880" i="44"/>
  <c r="Q880" i="44"/>
  <c r="R880" i="44"/>
  <c r="O881" i="44"/>
  <c r="P881" i="44"/>
  <c r="Q881" i="44"/>
  <c r="R881" i="44"/>
  <c r="O882" i="44"/>
  <c r="P882" i="44"/>
  <c r="Q882" i="44"/>
  <c r="R882" i="44"/>
  <c r="O883" i="44"/>
  <c r="P883" i="44"/>
  <c r="Q883" i="44"/>
  <c r="R883" i="44"/>
  <c r="O884" i="44"/>
  <c r="P884" i="44"/>
  <c r="Q884" i="44"/>
  <c r="R884" i="44"/>
  <c r="O885" i="44"/>
  <c r="P885" i="44"/>
  <c r="Q885" i="44"/>
  <c r="R885" i="44"/>
  <c r="O886" i="44"/>
  <c r="P886" i="44"/>
  <c r="Q886" i="44"/>
  <c r="R886" i="44"/>
  <c r="O887" i="44"/>
  <c r="P887" i="44"/>
  <c r="Q887" i="44"/>
  <c r="R887" i="44"/>
  <c r="O888" i="44"/>
  <c r="P888" i="44"/>
  <c r="Q888" i="44"/>
  <c r="R888" i="44"/>
  <c r="O889" i="44"/>
  <c r="P889" i="44"/>
  <c r="Q889" i="44"/>
  <c r="R889" i="44"/>
  <c r="O890" i="44"/>
  <c r="P890" i="44"/>
  <c r="Q890" i="44"/>
  <c r="R890" i="44"/>
  <c r="O891" i="44"/>
  <c r="P891" i="44"/>
  <c r="Q891" i="44"/>
  <c r="R891" i="44"/>
  <c r="O892" i="44"/>
  <c r="P892" i="44"/>
  <c r="Q892" i="44"/>
  <c r="R892" i="44"/>
  <c r="O893" i="44"/>
  <c r="P893" i="44"/>
  <c r="Q893" i="44"/>
  <c r="R893" i="44"/>
  <c r="O894" i="44"/>
  <c r="P894" i="44"/>
  <c r="Q894" i="44"/>
  <c r="R894" i="44"/>
  <c r="O895" i="44"/>
  <c r="P895" i="44"/>
  <c r="Q895" i="44"/>
  <c r="R895" i="44"/>
  <c r="O896" i="44"/>
  <c r="P896" i="44"/>
  <c r="Q896" i="44"/>
  <c r="R896" i="44"/>
  <c r="O897" i="44"/>
  <c r="P897" i="44"/>
  <c r="Q897" i="44"/>
  <c r="R897" i="44"/>
  <c r="O898" i="44"/>
  <c r="P898" i="44"/>
  <c r="Q898" i="44"/>
  <c r="R898" i="44"/>
  <c r="O899" i="44"/>
  <c r="P899" i="44"/>
  <c r="Q899" i="44"/>
  <c r="R899" i="44"/>
  <c r="O900" i="44"/>
  <c r="P900" i="44"/>
  <c r="Q900" i="44"/>
  <c r="R900" i="44"/>
  <c r="O901" i="44"/>
  <c r="P901" i="44"/>
  <c r="Q901" i="44"/>
  <c r="R901" i="44"/>
  <c r="O902" i="44"/>
  <c r="P902" i="44"/>
  <c r="Q902" i="44"/>
  <c r="R902" i="44"/>
  <c r="O903" i="44"/>
  <c r="P903" i="44"/>
  <c r="Q903" i="44"/>
  <c r="R903" i="44"/>
  <c r="O904" i="44"/>
  <c r="P904" i="44"/>
  <c r="Q904" i="44"/>
  <c r="R904" i="44"/>
  <c r="O905" i="44"/>
  <c r="P905" i="44"/>
  <c r="Q905" i="44"/>
  <c r="R905" i="44"/>
  <c r="O906" i="44"/>
  <c r="P906" i="44"/>
  <c r="Q906" i="44"/>
  <c r="R906" i="44"/>
  <c r="O907" i="44"/>
  <c r="P907" i="44"/>
  <c r="Q907" i="44"/>
  <c r="R907" i="44"/>
  <c r="O908" i="44"/>
  <c r="P908" i="44"/>
  <c r="Q908" i="44"/>
  <c r="R908" i="44"/>
  <c r="O909" i="44"/>
  <c r="P909" i="44"/>
  <c r="Q909" i="44"/>
  <c r="R909" i="44"/>
  <c r="O910" i="44"/>
  <c r="P910" i="44"/>
  <c r="Q910" i="44"/>
  <c r="R910" i="44"/>
  <c r="O911" i="44"/>
  <c r="P911" i="44"/>
  <c r="Q911" i="44"/>
  <c r="R911" i="44"/>
  <c r="O912" i="44"/>
  <c r="P912" i="44"/>
  <c r="Q912" i="44"/>
  <c r="R912" i="44"/>
  <c r="O913" i="44"/>
  <c r="P913" i="44"/>
  <c r="Q913" i="44"/>
  <c r="R913" i="44"/>
  <c r="O914" i="44"/>
  <c r="P914" i="44"/>
  <c r="Q914" i="44"/>
  <c r="R914" i="44"/>
  <c r="O915" i="44"/>
  <c r="P915" i="44"/>
  <c r="Q915" i="44"/>
  <c r="R915" i="44"/>
  <c r="O916" i="44"/>
  <c r="P916" i="44"/>
  <c r="Q916" i="44"/>
  <c r="R916" i="44"/>
  <c r="O917" i="44"/>
  <c r="P917" i="44"/>
  <c r="Q917" i="44"/>
  <c r="R917" i="44"/>
  <c r="O918" i="44"/>
  <c r="P918" i="44"/>
  <c r="Q918" i="44"/>
  <c r="R918" i="44"/>
  <c r="O919" i="44"/>
  <c r="P919" i="44"/>
  <c r="Q919" i="44"/>
  <c r="R919" i="44"/>
  <c r="O920" i="44"/>
  <c r="P920" i="44"/>
  <c r="Q920" i="44"/>
  <c r="R920" i="44"/>
  <c r="O921" i="44"/>
  <c r="P921" i="44"/>
  <c r="Q921" i="44"/>
  <c r="R921" i="44"/>
  <c r="O922" i="44"/>
  <c r="P922" i="44"/>
  <c r="Q922" i="44"/>
  <c r="R922" i="44"/>
  <c r="O923" i="44"/>
  <c r="P923" i="44"/>
  <c r="Q923" i="44"/>
  <c r="R923" i="44"/>
  <c r="O924" i="44"/>
  <c r="P924" i="44"/>
  <c r="Q924" i="44"/>
  <c r="R924" i="44"/>
  <c r="O925" i="44"/>
  <c r="P925" i="44"/>
  <c r="Q925" i="44"/>
  <c r="R925" i="44"/>
  <c r="O926" i="44"/>
  <c r="P926" i="44"/>
  <c r="Q926" i="44"/>
  <c r="R926" i="44"/>
  <c r="O927" i="44"/>
  <c r="P927" i="44"/>
  <c r="Q927" i="44"/>
  <c r="R927" i="44"/>
  <c r="O928" i="44"/>
  <c r="P928" i="44"/>
  <c r="Q928" i="44"/>
  <c r="R928" i="44"/>
  <c r="O929" i="44"/>
  <c r="P929" i="44"/>
  <c r="Q929" i="44"/>
  <c r="R929" i="44"/>
  <c r="O930" i="44"/>
  <c r="P930" i="44"/>
  <c r="Q930" i="44"/>
  <c r="R930" i="44"/>
  <c r="O931" i="44"/>
  <c r="P931" i="44"/>
  <c r="Q931" i="44"/>
  <c r="R931" i="44"/>
  <c r="O932" i="44"/>
  <c r="P932" i="44"/>
  <c r="Q932" i="44"/>
  <c r="R932" i="44"/>
  <c r="O933" i="44"/>
  <c r="P933" i="44"/>
  <c r="Q933" i="44"/>
  <c r="R933" i="44"/>
  <c r="O934" i="44"/>
  <c r="P934" i="44"/>
  <c r="Q934" i="44"/>
  <c r="R934" i="44"/>
  <c r="O935" i="44"/>
  <c r="P935" i="44"/>
  <c r="Q935" i="44"/>
  <c r="R935" i="44"/>
  <c r="O936" i="44"/>
  <c r="P936" i="44"/>
  <c r="Q936" i="44"/>
  <c r="R936" i="44"/>
  <c r="O937" i="44"/>
  <c r="P937" i="44"/>
  <c r="Q937" i="44"/>
  <c r="R937" i="44"/>
  <c r="O938" i="44"/>
  <c r="P938" i="44"/>
  <c r="Q938" i="44"/>
  <c r="R938" i="44"/>
  <c r="O939" i="44"/>
  <c r="P939" i="44"/>
  <c r="Q939" i="44"/>
  <c r="R939" i="44"/>
  <c r="O940" i="44"/>
  <c r="P940" i="44"/>
  <c r="Q940" i="44"/>
  <c r="R940" i="44"/>
  <c r="O941" i="44"/>
  <c r="P941" i="44"/>
  <c r="Q941" i="44"/>
  <c r="R941" i="44"/>
  <c r="O942" i="44"/>
  <c r="P942" i="44"/>
  <c r="Q942" i="44"/>
  <c r="R942" i="44"/>
  <c r="O943" i="44"/>
  <c r="P943" i="44"/>
  <c r="Q943" i="44"/>
  <c r="R943" i="44"/>
  <c r="O944" i="44"/>
  <c r="P944" i="44"/>
  <c r="Q944" i="44"/>
  <c r="R944" i="44"/>
  <c r="O945" i="44"/>
  <c r="P945" i="44"/>
  <c r="Q945" i="44"/>
  <c r="R945" i="44"/>
  <c r="O946" i="44"/>
  <c r="P946" i="44"/>
  <c r="Q946" i="44"/>
  <c r="R946" i="44"/>
  <c r="O947" i="44"/>
  <c r="P947" i="44"/>
  <c r="Q947" i="44"/>
  <c r="R947" i="44"/>
  <c r="O948" i="44"/>
  <c r="P948" i="44"/>
  <c r="Q948" i="44"/>
  <c r="R948" i="44"/>
  <c r="O949" i="44"/>
  <c r="P949" i="44"/>
  <c r="Q949" i="44"/>
  <c r="R949" i="44"/>
  <c r="O950" i="44"/>
  <c r="P950" i="44"/>
  <c r="Q950" i="44"/>
  <c r="R950" i="44"/>
  <c r="O951" i="44"/>
  <c r="P951" i="44"/>
  <c r="Q951" i="44"/>
  <c r="R951" i="44"/>
  <c r="O952" i="44"/>
  <c r="P952" i="44"/>
  <c r="Q952" i="44"/>
  <c r="R952" i="44"/>
  <c r="O953" i="44"/>
  <c r="P953" i="44"/>
  <c r="Q953" i="44"/>
  <c r="R953" i="44"/>
  <c r="O954" i="44"/>
  <c r="P954" i="44"/>
  <c r="Q954" i="44"/>
  <c r="R954" i="44"/>
  <c r="O955" i="44"/>
  <c r="P955" i="44"/>
  <c r="Q955" i="44"/>
  <c r="R955" i="44"/>
  <c r="O956" i="44"/>
  <c r="P956" i="44"/>
  <c r="Q956" i="44"/>
  <c r="R956" i="44"/>
  <c r="O957" i="44"/>
  <c r="P957" i="44"/>
  <c r="Q957" i="44"/>
  <c r="R957" i="44"/>
  <c r="O958" i="44"/>
  <c r="P958" i="44"/>
  <c r="Q958" i="44"/>
  <c r="R958" i="44"/>
  <c r="O959" i="44"/>
  <c r="P959" i="44"/>
  <c r="Q959" i="44"/>
  <c r="R959" i="44"/>
  <c r="O960" i="44"/>
  <c r="P960" i="44"/>
  <c r="Q960" i="44"/>
  <c r="R960" i="44"/>
  <c r="O961" i="44"/>
  <c r="P961" i="44"/>
  <c r="Q961" i="44"/>
  <c r="R961" i="44"/>
  <c r="O962" i="44"/>
  <c r="P962" i="44"/>
  <c r="Q962" i="44"/>
  <c r="R962" i="44"/>
  <c r="O963" i="44"/>
  <c r="P963" i="44"/>
  <c r="Q963" i="44"/>
  <c r="R963" i="44"/>
  <c r="O964" i="44"/>
  <c r="P964" i="44"/>
  <c r="Q964" i="44"/>
  <c r="R964" i="44"/>
  <c r="O965" i="44"/>
  <c r="P965" i="44"/>
  <c r="Q965" i="44"/>
  <c r="R965" i="44"/>
  <c r="O966" i="44"/>
  <c r="P966" i="44"/>
  <c r="Q966" i="44"/>
  <c r="R966" i="44"/>
  <c r="O967" i="44"/>
  <c r="P967" i="44"/>
  <c r="Q967" i="44"/>
  <c r="R967" i="44"/>
  <c r="O968" i="44"/>
  <c r="P968" i="44"/>
  <c r="Q968" i="44"/>
  <c r="R968" i="44"/>
  <c r="O969" i="44"/>
  <c r="P969" i="44"/>
  <c r="Q969" i="44"/>
  <c r="R969" i="44"/>
  <c r="O970" i="44"/>
  <c r="P970" i="44"/>
  <c r="Q970" i="44"/>
  <c r="R970" i="44"/>
  <c r="O971" i="44"/>
  <c r="P971" i="44"/>
  <c r="Q971" i="44"/>
  <c r="R971" i="44"/>
  <c r="O972" i="44"/>
  <c r="P972" i="44"/>
  <c r="Q972" i="44"/>
  <c r="R972" i="44"/>
  <c r="O973" i="44"/>
  <c r="P973" i="44"/>
  <c r="Q973" i="44"/>
  <c r="R973" i="44"/>
  <c r="O974" i="44"/>
  <c r="P974" i="44"/>
  <c r="Q974" i="44"/>
  <c r="R974" i="44"/>
  <c r="O975" i="44"/>
  <c r="P975" i="44"/>
  <c r="Q975" i="44"/>
  <c r="R975" i="44"/>
  <c r="O976" i="44"/>
  <c r="P976" i="44"/>
  <c r="Q976" i="44"/>
  <c r="R976" i="44"/>
  <c r="O977" i="44"/>
  <c r="P977" i="44"/>
  <c r="Q977" i="44"/>
  <c r="R977" i="44"/>
  <c r="O978" i="44"/>
  <c r="P978" i="44"/>
  <c r="Q978" i="44"/>
  <c r="R978" i="44"/>
  <c r="O979" i="44"/>
  <c r="P979" i="44"/>
  <c r="Q979" i="44"/>
  <c r="R979" i="44"/>
  <c r="O980" i="44"/>
  <c r="P980" i="44"/>
  <c r="Q980" i="44"/>
  <c r="R980" i="44"/>
  <c r="O981" i="44"/>
  <c r="P981" i="44"/>
  <c r="Q981" i="44"/>
  <c r="R981" i="44"/>
  <c r="O982" i="44"/>
  <c r="P982" i="44"/>
  <c r="Q982" i="44"/>
  <c r="R982" i="44"/>
  <c r="O983" i="44"/>
  <c r="P983" i="44"/>
  <c r="Q983" i="44"/>
  <c r="R983" i="44"/>
  <c r="O984" i="44"/>
  <c r="P984" i="44"/>
  <c r="Q984" i="44"/>
  <c r="R984" i="44"/>
  <c r="O985" i="44"/>
  <c r="P985" i="44"/>
  <c r="Q985" i="44"/>
  <c r="R985" i="44"/>
  <c r="O986" i="44"/>
  <c r="P986" i="44"/>
  <c r="Q986" i="44"/>
  <c r="R986" i="44"/>
  <c r="O987" i="44"/>
  <c r="P987" i="44"/>
  <c r="Q987" i="44"/>
  <c r="R987" i="44"/>
  <c r="O988" i="44"/>
  <c r="P988" i="44"/>
  <c r="Q988" i="44"/>
  <c r="R988" i="44"/>
  <c r="O989" i="44"/>
  <c r="P989" i="44"/>
  <c r="Q989" i="44"/>
  <c r="R989" i="44"/>
  <c r="O990" i="44"/>
  <c r="P990" i="44"/>
  <c r="Q990" i="44"/>
  <c r="R990" i="44"/>
  <c r="O991" i="44"/>
  <c r="P991" i="44"/>
  <c r="Q991" i="44"/>
  <c r="R991" i="44"/>
  <c r="O992" i="44"/>
  <c r="P992" i="44"/>
  <c r="Q992" i="44"/>
  <c r="R992" i="44"/>
  <c r="O993" i="44"/>
  <c r="P993" i="44"/>
  <c r="Q993" i="44"/>
  <c r="R993" i="44"/>
  <c r="O994" i="44"/>
  <c r="P994" i="44"/>
  <c r="Q994" i="44"/>
  <c r="R994" i="44"/>
  <c r="O995" i="44"/>
  <c r="P995" i="44"/>
  <c r="Q995" i="44"/>
  <c r="R995" i="44"/>
  <c r="O996" i="44"/>
  <c r="P996" i="44"/>
  <c r="Q996" i="44"/>
  <c r="R996" i="44"/>
  <c r="O997" i="44"/>
  <c r="P997" i="44"/>
  <c r="Q997" i="44"/>
  <c r="R997" i="44"/>
  <c r="O998" i="44"/>
  <c r="P998" i="44"/>
  <c r="Q998" i="44"/>
  <c r="R998" i="44"/>
  <c r="O999" i="44"/>
  <c r="P999" i="44"/>
  <c r="Q999" i="44"/>
  <c r="R999" i="44"/>
  <c r="O1000" i="44"/>
  <c r="P1000" i="44"/>
  <c r="Q1000" i="44"/>
  <c r="R1000" i="44"/>
  <c r="O1001" i="44"/>
  <c r="P1001" i="44"/>
  <c r="Q1001" i="44"/>
  <c r="R1001" i="44"/>
  <c r="O1002" i="44"/>
  <c r="P1002" i="44"/>
  <c r="Q1002" i="44"/>
  <c r="R1002" i="44"/>
  <c r="AY4" i="44" l="1"/>
  <c r="AV5" i="44"/>
  <c r="AI16" i="44"/>
  <c r="AI17" i="44"/>
  <c r="AX16" i="44"/>
  <c r="AX12" i="44"/>
  <c r="AI18" i="44"/>
  <c r="AK21" i="44"/>
  <c r="AI14" i="44"/>
  <c r="AY16" i="44"/>
  <c r="AY12" i="44"/>
  <c r="AX13" i="44"/>
  <c r="AW13" i="44"/>
  <c r="AW12" i="44"/>
  <c r="AV7" i="44"/>
  <c r="AV11" i="44"/>
  <c r="AW7" i="44"/>
  <c r="AX5" i="44"/>
  <c r="AW5" i="44"/>
  <c r="AW9" i="44"/>
  <c r="AX4" i="44"/>
  <c r="AH17" i="44"/>
  <c r="AW4" i="44"/>
  <c r="AV9" i="44"/>
  <c r="AV13" i="44"/>
  <c r="AY3" i="44"/>
  <c r="AW16" i="44"/>
  <c r="AY13" i="44"/>
  <c r="AX8" i="44"/>
  <c r="AW8" i="44"/>
  <c r="AY10" i="44"/>
  <c r="AX10" i="44"/>
  <c r="AW10" i="44"/>
  <c r="AY14" i="44"/>
  <c r="AX6" i="44"/>
  <c r="AX14" i="44"/>
  <c r="AX11" i="44"/>
  <c r="AW6" i="44"/>
  <c r="AX7" i="44"/>
  <c r="AV16" i="44"/>
  <c r="AY9" i="44"/>
  <c r="AW14" i="44"/>
  <c r="AV6" i="44"/>
  <c r="AV8" i="44"/>
  <c r="AY7" i="44"/>
  <c r="AV10" i="44"/>
  <c r="AY15" i="44"/>
  <c r="AX15" i="44"/>
  <c r="AX9" i="44"/>
  <c r="AW15" i="44"/>
  <c r="AV12" i="44"/>
  <c r="AV15" i="44"/>
  <c r="AY11" i="44"/>
  <c r="AY6" i="44"/>
  <c r="AV4" i="44"/>
  <c r="AV14" i="44"/>
  <c r="AW11" i="44"/>
  <c r="AY8" i="44"/>
  <c r="AY5" i="44"/>
  <c r="AW3" i="44"/>
  <c r="AX3" i="44"/>
  <c r="AV3" i="44"/>
  <c r="AH14" i="44"/>
  <c r="AH16" i="44"/>
  <c r="AK13" i="44"/>
  <c r="AJ17" i="44"/>
  <c r="AI13" i="44"/>
  <c r="AK20" i="44"/>
  <c r="AH15" i="44"/>
  <c r="AH18" i="44"/>
  <c r="AK17" i="44"/>
  <c r="AH19" i="44"/>
  <c r="AJ16" i="44"/>
  <c r="AK18" i="44"/>
  <c r="AK14" i="44"/>
  <c r="AJ19" i="44"/>
  <c r="AK16" i="44"/>
  <c r="AI15" i="44"/>
  <c r="AI19" i="44"/>
  <c r="AJ13" i="44"/>
  <c r="AJ20" i="44"/>
  <c r="AI20" i="44"/>
  <c r="AJ21" i="44"/>
  <c r="AH20" i="44"/>
  <c r="AI21" i="44"/>
  <c r="AH21" i="44"/>
  <c r="AK15" i="44"/>
  <c r="AJ15" i="44"/>
  <c r="AK19" i="44"/>
  <c r="AH13" i="44"/>
  <c r="AJ14" i="44"/>
  <c r="AJ18" i="44"/>
  <c r="AH12" i="44"/>
  <c r="AI12" i="44"/>
  <c r="AK12" i="44"/>
  <c r="AJ12" i="44"/>
  <c r="B3" i="44" l="1"/>
  <c r="G361" i="44"/>
  <c r="G362" i="44" s="1"/>
  <c r="G363" i="44" s="1"/>
  <c r="G364" i="44" s="1"/>
  <c r="G365" i="44" s="1"/>
  <c r="G366" i="44" s="1"/>
  <c r="G367" i="44" s="1"/>
  <c r="G368" i="44" s="1"/>
  <c r="G369" i="44" s="1"/>
  <c r="G370" i="44" s="1"/>
  <c r="G371" i="44" s="1"/>
  <c r="G372" i="44" s="1"/>
  <c r="G373" i="44" s="1"/>
  <c r="G374" i="44" s="1"/>
  <c r="G375" i="44" s="1"/>
  <c r="G376" i="44" s="1"/>
  <c r="G377" i="44" s="1"/>
  <c r="G378" i="44" s="1"/>
  <c r="G379" i="44" s="1"/>
  <c r="G380" i="44" s="1"/>
  <c r="G381" i="44" s="1"/>
  <c r="G382" i="44" s="1"/>
  <c r="G383" i="44" s="1"/>
  <c r="G384" i="44" s="1"/>
  <c r="G385" i="44" s="1"/>
  <c r="G386" i="44" s="1"/>
  <c r="G387" i="44" s="1"/>
  <c r="G388" i="44" s="1"/>
  <c r="G389" i="44" s="1"/>
  <c r="G390" i="44" s="1"/>
  <c r="G391" i="44" s="1"/>
  <c r="G392" i="44" s="1"/>
  <c r="G393" i="44" s="1"/>
  <c r="G394" i="44" s="1"/>
  <c r="G395" i="44" s="1"/>
  <c r="G396" i="44" s="1"/>
  <c r="G397" i="44" s="1"/>
  <c r="G398" i="44" s="1"/>
  <c r="G399" i="44" s="1"/>
  <c r="G400" i="44" s="1"/>
  <c r="G401" i="44" s="1"/>
  <c r="G402" i="44" s="1"/>
  <c r="G403" i="44" s="1"/>
  <c r="G404" i="44" s="1"/>
  <c r="G405" i="44" s="1"/>
  <c r="G406" i="44" s="1"/>
  <c r="G407" i="44" s="1"/>
  <c r="G408" i="44" s="1"/>
  <c r="G409" i="44" s="1"/>
  <c r="G410" i="44" s="1"/>
  <c r="G411" i="44" s="1"/>
  <c r="G412" i="44" s="1"/>
  <c r="G413" i="44" s="1"/>
  <c r="G414" i="44" s="1"/>
  <c r="G415" i="44" s="1"/>
  <c r="G416" i="44" s="1"/>
  <c r="G417" i="44" s="1"/>
  <c r="G418" i="44" s="1"/>
  <c r="G419" i="44" s="1"/>
  <c r="G420" i="44" s="1"/>
  <c r="G421" i="44" s="1"/>
  <c r="G422" i="44" s="1"/>
  <c r="G423" i="44" s="1"/>
  <c r="G424" i="44" s="1"/>
  <c r="G425" i="44" s="1"/>
  <c r="G426" i="44" s="1"/>
  <c r="G427" i="44" s="1"/>
  <c r="G428" i="44" s="1"/>
  <c r="G429" i="44" s="1"/>
  <c r="G430" i="44" s="1"/>
  <c r="G431" i="44" s="1"/>
  <c r="G432" i="44" s="1"/>
  <c r="G433" i="44" s="1"/>
  <c r="G434" i="44" s="1"/>
  <c r="G435" i="44" s="1"/>
  <c r="G436" i="44" s="1"/>
  <c r="G437" i="44" s="1"/>
  <c r="G438" i="44" s="1"/>
  <c r="G439" i="44" s="1"/>
  <c r="G440" i="44" s="1"/>
  <c r="G441" i="44" s="1"/>
  <c r="G442" i="44" s="1"/>
  <c r="G443" i="44" s="1"/>
  <c r="G444" i="44" s="1"/>
  <c r="G445" i="44" s="1"/>
  <c r="G446" i="44" s="1"/>
  <c r="G447" i="44" s="1"/>
  <c r="G448" i="44" s="1"/>
  <c r="G449" i="44" s="1"/>
  <c r="G450" i="44" s="1"/>
  <c r="G451" i="44" s="1"/>
  <c r="G452" i="44" s="1"/>
  <c r="G453" i="44" s="1"/>
  <c r="G454" i="44" s="1"/>
  <c r="G455" i="44" s="1"/>
  <c r="G456" i="44" s="1"/>
  <c r="G457" i="44" s="1"/>
  <c r="G458" i="44" s="1"/>
  <c r="G459" i="44" s="1"/>
  <c r="G460" i="44" s="1"/>
  <c r="G461" i="44" s="1"/>
  <c r="G462" i="44" s="1"/>
  <c r="G463" i="44" s="1"/>
  <c r="G464" i="44" s="1"/>
  <c r="G465" i="44" s="1"/>
  <c r="G466" i="44" s="1"/>
  <c r="G467" i="44" s="1"/>
  <c r="G468" i="44" s="1"/>
  <c r="G469" i="44" s="1"/>
  <c r="G470" i="44" s="1"/>
  <c r="G471" i="44" s="1"/>
  <c r="G472" i="44" s="1"/>
  <c r="G473" i="44" s="1"/>
  <c r="G474" i="44" s="1"/>
  <c r="G475" i="44" s="1"/>
  <c r="G476" i="44" s="1"/>
  <c r="G477" i="44" s="1"/>
  <c r="G478" i="44" s="1"/>
  <c r="G479" i="44" s="1"/>
  <c r="G480" i="44" s="1"/>
  <c r="G481" i="44" s="1"/>
  <c r="G482" i="44" s="1"/>
  <c r="G483" i="44" s="1"/>
  <c r="G484" i="44" s="1"/>
  <c r="G485" i="44" s="1"/>
  <c r="G486" i="44" s="1"/>
  <c r="G487" i="44" s="1"/>
  <c r="G488" i="44" s="1"/>
  <c r="G489" i="44" s="1"/>
  <c r="G490" i="44" s="1"/>
  <c r="G491" i="44" s="1"/>
  <c r="G492" i="44" s="1"/>
  <c r="G493" i="44" s="1"/>
  <c r="G494" i="44" s="1"/>
  <c r="G495" i="44" s="1"/>
  <c r="G496" i="44" s="1"/>
  <c r="G497" i="44" s="1"/>
  <c r="G498" i="44" s="1"/>
  <c r="G499" i="44" s="1"/>
  <c r="G500" i="44" s="1"/>
  <c r="R500" i="44"/>
  <c r="Q500" i="44"/>
  <c r="P500" i="44"/>
  <c r="O500" i="44"/>
  <c r="R499" i="44"/>
  <c r="Q499" i="44"/>
  <c r="P499" i="44"/>
  <c r="O499" i="44"/>
  <c r="R498" i="44"/>
  <c r="Q498" i="44"/>
  <c r="P498" i="44"/>
  <c r="O498" i="44"/>
  <c r="R497" i="44"/>
  <c r="Q497" i="44"/>
  <c r="P497" i="44"/>
  <c r="O497" i="44"/>
  <c r="R496" i="44"/>
  <c r="Q496" i="44"/>
  <c r="P496" i="44"/>
  <c r="O496" i="44"/>
  <c r="R495" i="44"/>
  <c r="Q495" i="44"/>
  <c r="P495" i="44"/>
  <c r="O495" i="44"/>
  <c r="R494" i="44"/>
  <c r="Q494" i="44"/>
  <c r="P494" i="44"/>
  <c r="O494" i="44"/>
  <c r="R493" i="44"/>
  <c r="Q493" i="44"/>
  <c r="P493" i="44"/>
  <c r="O493" i="44"/>
  <c r="R492" i="44"/>
  <c r="Q492" i="44"/>
  <c r="P492" i="44"/>
  <c r="O492" i="44"/>
  <c r="R491" i="44"/>
  <c r="Q491" i="44"/>
  <c r="P491" i="44"/>
  <c r="O491" i="44"/>
  <c r="R490" i="44"/>
  <c r="Q490" i="44"/>
  <c r="P490" i="44"/>
  <c r="O490" i="44"/>
  <c r="R489" i="44"/>
  <c r="Q489" i="44"/>
  <c r="P489" i="44"/>
  <c r="O489" i="44"/>
  <c r="R488" i="44"/>
  <c r="Q488" i="44"/>
  <c r="P488" i="44"/>
  <c r="O488" i="44"/>
  <c r="R487" i="44"/>
  <c r="Q487" i="44"/>
  <c r="P487" i="44"/>
  <c r="O487" i="44"/>
  <c r="R486" i="44"/>
  <c r="Q486" i="44"/>
  <c r="P486" i="44"/>
  <c r="O486" i="44"/>
  <c r="R485" i="44"/>
  <c r="Q485" i="44"/>
  <c r="P485" i="44"/>
  <c r="O485" i="44"/>
  <c r="R484" i="44"/>
  <c r="Q484" i="44"/>
  <c r="P484" i="44"/>
  <c r="O484" i="44"/>
  <c r="R483" i="44"/>
  <c r="Q483" i="44"/>
  <c r="P483" i="44"/>
  <c r="O483" i="44"/>
  <c r="R482" i="44"/>
  <c r="Q482" i="44"/>
  <c r="P482" i="44"/>
  <c r="O482" i="44"/>
  <c r="R481" i="44"/>
  <c r="Q481" i="44"/>
  <c r="P481" i="44"/>
  <c r="O481" i="44"/>
  <c r="R480" i="44"/>
  <c r="Q480" i="44"/>
  <c r="P480" i="44"/>
  <c r="O480" i="44"/>
  <c r="R479" i="44"/>
  <c r="Q479" i="44"/>
  <c r="P479" i="44"/>
  <c r="O479" i="44"/>
  <c r="R478" i="44"/>
  <c r="Q478" i="44"/>
  <c r="P478" i="44"/>
  <c r="O478" i="44"/>
  <c r="R477" i="44"/>
  <c r="Q477" i="44"/>
  <c r="P477" i="44"/>
  <c r="O477" i="44"/>
  <c r="R476" i="44"/>
  <c r="Q476" i="44"/>
  <c r="P476" i="44"/>
  <c r="O476" i="44"/>
  <c r="R475" i="44"/>
  <c r="Q475" i="44"/>
  <c r="P475" i="44"/>
  <c r="O475" i="44"/>
  <c r="R474" i="44"/>
  <c r="Q474" i="44"/>
  <c r="P474" i="44"/>
  <c r="O474" i="44"/>
  <c r="R473" i="44"/>
  <c r="Q473" i="44"/>
  <c r="P473" i="44"/>
  <c r="O473" i="44"/>
  <c r="R472" i="44"/>
  <c r="Q472" i="44"/>
  <c r="P472" i="44"/>
  <c r="O472" i="44"/>
  <c r="R471" i="44"/>
  <c r="Q471" i="44"/>
  <c r="P471" i="44"/>
  <c r="O471" i="44"/>
  <c r="R470" i="44"/>
  <c r="Q470" i="44"/>
  <c r="P470" i="44"/>
  <c r="O470" i="44"/>
  <c r="R469" i="44"/>
  <c r="Q469" i="44"/>
  <c r="P469" i="44"/>
  <c r="O469" i="44"/>
  <c r="R468" i="44"/>
  <c r="Q468" i="44"/>
  <c r="P468" i="44"/>
  <c r="O468" i="44"/>
  <c r="R467" i="44"/>
  <c r="Q467" i="44"/>
  <c r="P467" i="44"/>
  <c r="O467" i="44"/>
  <c r="R466" i="44"/>
  <c r="Q466" i="44"/>
  <c r="P466" i="44"/>
  <c r="O466" i="44"/>
  <c r="R465" i="44"/>
  <c r="Q465" i="44"/>
  <c r="P465" i="44"/>
  <c r="O465" i="44"/>
  <c r="R464" i="44"/>
  <c r="Q464" i="44"/>
  <c r="P464" i="44"/>
  <c r="O464" i="44"/>
  <c r="R463" i="44"/>
  <c r="Q463" i="44"/>
  <c r="P463" i="44"/>
  <c r="O463" i="44"/>
  <c r="R462" i="44"/>
  <c r="Q462" i="44"/>
  <c r="P462" i="44"/>
  <c r="O462" i="44"/>
  <c r="R461" i="44"/>
  <c r="Q461" i="44"/>
  <c r="P461" i="44"/>
  <c r="O461" i="44"/>
  <c r="R460" i="44"/>
  <c r="Q460" i="44"/>
  <c r="P460" i="44"/>
  <c r="O460" i="44"/>
  <c r="R459" i="44"/>
  <c r="Q459" i="44"/>
  <c r="P459" i="44"/>
  <c r="O459" i="44"/>
  <c r="R458" i="44"/>
  <c r="Q458" i="44"/>
  <c r="P458" i="44"/>
  <c r="O458" i="44"/>
  <c r="R457" i="44"/>
  <c r="Q457" i="44"/>
  <c r="P457" i="44"/>
  <c r="O457" i="44"/>
  <c r="R456" i="44"/>
  <c r="Q456" i="44"/>
  <c r="P456" i="44"/>
  <c r="O456" i="44"/>
  <c r="R455" i="44"/>
  <c r="Q455" i="44"/>
  <c r="P455" i="44"/>
  <c r="O455" i="44"/>
  <c r="R454" i="44"/>
  <c r="Q454" i="44"/>
  <c r="P454" i="44"/>
  <c r="O454" i="44"/>
  <c r="R453" i="44"/>
  <c r="Q453" i="44"/>
  <c r="P453" i="44"/>
  <c r="O453" i="44"/>
  <c r="R452" i="44"/>
  <c r="Q452" i="44"/>
  <c r="P452" i="44"/>
  <c r="O452" i="44"/>
  <c r="R451" i="44"/>
  <c r="Q451" i="44"/>
  <c r="P451" i="44"/>
  <c r="O451" i="44"/>
  <c r="R450" i="44"/>
  <c r="Q450" i="44"/>
  <c r="P450" i="44"/>
  <c r="O450" i="44"/>
  <c r="R449" i="44"/>
  <c r="Q449" i="44"/>
  <c r="P449" i="44"/>
  <c r="O449" i="44"/>
  <c r="R448" i="44"/>
  <c r="Q448" i="44"/>
  <c r="P448" i="44"/>
  <c r="O448" i="44"/>
  <c r="R447" i="44"/>
  <c r="Q447" i="44"/>
  <c r="P447" i="44"/>
  <c r="O447" i="44"/>
  <c r="R446" i="44"/>
  <c r="Q446" i="44"/>
  <c r="P446" i="44"/>
  <c r="O446" i="44"/>
  <c r="R445" i="44"/>
  <c r="Q445" i="44"/>
  <c r="P445" i="44"/>
  <c r="O445" i="44"/>
  <c r="R444" i="44"/>
  <c r="Q444" i="44"/>
  <c r="P444" i="44"/>
  <c r="O444" i="44"/>
  <c r="R443" i="44"/>
  <c r="Q443" i="44"/>
  <c r="P443" i="44"/>
  <c r="O443" i="44"/>
  <c r="R442" i="44"/>
  <c r="Q442" i="44"/>
  <c r="P442" i="44"/>
  <c r="O442" i="44"/>
  <c r="R441" i="44"/>
  <c r="Q441" i="44"/>
  <c r="P441" i="44"/>
  <c r="O441" i="44"/>
  <c r="R440" i="44"/>
  <c r="Q440" i="44"/>
  <c r="P440" i="44"/>
  <c r="O440" i="44"/>
  <c r="R439" i="44"/>
  <c r="Q439" i="44"/>
  <c r="P439" i="44"/>
  <c r="O439" i="44"/>
  <c r="R438" i="44"/>
  <c r="Q438" i="44"/>
  <c r="P438" i="44"/>
  <c r="O438" i="44"/>
  <c r="R437" i="44"/>
  <c r="Q437" i="44"/>
  <c r="P437" i="44"/>
  <c r="O437" i="44"/>
  <c r="R436" i="44"/>
  <c r="Q436" i="44"/>
  <c r="P436" i="44"/>
  <c r="O436" i="44"/>
  <c r="R435" i="44"/>
  <c r="Q435" i="44"/>
  <c r="P435" i="44"/>
  <c r="O435" i="44"/>
  <c r="R434" i="44"/>
  <c r="Q434" i="44"/>
  <c r="P434" i="44"/>
  <c r="O434" i="44"/>
  <c r="R433" i="44"/>
  <c r="Q433" i="44"/>
  <c r="P433" i="44"/>
  <c r="O433" i="44"/>
  <c r="R432" i="44"/>
  <c r="Q432" i="44"/>
  <c r="P432" i="44"/>
  <c r="O432" i="44"/>
  <c r="R431" i="44"/>
  <c r="Q431" i="44"/>
  <c r="P431" i="44"/>
  <c r="O431" i="44"/>
  <c r="R430" i="44"/>
  <c r="Q430" i="44"/>
  <c r="P430" i="44"/>
  <c r="O430" i="44"/>
  <c r="R429" i="44"/>
  <c r="Q429" i="44"/>
  <c r="P429" i="44"/>
  <c r="O429" i="44"/>
  <c r="R428" i="44"/>
  <c r="Q428" i="44"/>
  <c r="P428" i="44"/>
  <c r="O428" i="44"/>
  <c r="R427" i="44"/>
  <c r="Q427" i="44"/>
  <c r="P427" i="44"/>
  <c r="O427" i="44"/>
  <c r="R426" i="44"/>
  <c r="Q426" i="44"/>
  <c r="P426" i="44"/>
  <c r="O426" i="44"/>
  <c r="R425" i="44"/>
  <c r="Q425" i="44"/>
  <c r="P425" i="44"/>
  <c r="O425" i="44"/>
  <c r="R424" i="44"/>
  <c r="Q424" i="44"/>
  <c r="P424" i="44"/>
  <c r="O424" i="44"/>
  <c r="R423" i="44"/>
  <c r="Q423" i="44"/>
  <c r="P423" i="44"/>
  <c r="O423" i="44"/>
  <c r="R422" i="44"/>
  <c r="Q422" i="44"/>
  <c r="P422" i="44"/>
  <c r="O422" i="44"/>
  <c r="R421" i="44"/>
  <c r="Q421" i="44"/>
  <c r="P421" i="44"/>
  <c r="O421" i="44"/>
  <c r="R420" i="44"/>
  <c r="Q420" i="44"/>
  <c r="P420" i="44"/>
  <c r="O420" i="44"/>
  <c r="R419" i="44"/>
  <c r="Q419" i="44"/>
  <c r="P419" i="44"/>
  <c r="O419" i="44"/>
  <c r="R418" i="44"/>
  <c r="Q418" i="44"/>
  <c r="P418" i="44"/>
  <c r="O418" i="44"/>
  <c r="R417" i="44"/>
  <c r="Q417" i="44"/>
  <c r="P417" i="44"/>
  <c r="O417" i="44"/>
  <c r="R416" i="44"/>
  <c r="Q416" i="44"/>
  <c r="P416" i="44"/>
  <c r="O416" i="44"/>
  <c r="R415" i="44"/>
  <c r="Q415" i="44"/>
  <c r="P415" i="44"/>
  <c r="O415" i="44"/>
  <c r="R414" i="44"/>
  <c r="Q414" i="44"/>
  <c r="P414" i="44"/>
  <c r="O414" i="44"/>
  <c r="R413" i="44"/>
  <c r="Q413" i="44"/>
  <c r="P413" i="44"/>
  <c r="O413" i="44"/>
  <c r="R412" i="44"/>
  <c r="Q412" i="44"/>
  <c r="P412" i="44"/>
  <c r="O412" i="44"/>
  <c r="R411" i="44"/>
  <c r="Q411" i="44"/>
  <c r="P411" i="44"/>
  <c r="O411" i="44"/>
  <c r="R410" i="44"/>
  <c r="Q410" i="44"/>
  <c r="P410" i="44"/>
  <c r="O410" i="44"/>
  <c r="R409" i="44"/>
  <c r="Q409" i="44"/>
  <c r="P409" i="44"/>
  <c r="O409" i="44"/>
  <c r="R408" i="44"/>
  <c r="Q408" i="44"/>
  <c r="P408" i="44"/>
  <c r="O408" i="44"/>
  <c r="R407" i="44"/>
  <c r="Q407" i="44"/>
  <c r="P407" i="44"/>
  <c r="O407" i="44"/>
  <c r="R406" i="44"/>
  <c r="Q406" i="44"/>
  <c r="P406" i="44"/>
  <c r="O406" i="44"/>
  <c r="R405" i="44"/>
  <c r="Q405" i="44"/>
  <c r="P405" i="44"/>
  <c r="O405" i="44"/>
  <c r="R404" i="44"/>
  <c r="Q404" i="44"/>
  <c r="P404" i="44"/>
  <c r="O404" i="44"/>
  <c r="R403" i="44"/>
  <c r="Q403" i="44"/>
  <c r="P403" i="44"/>
  <c r="O403" i="44"/>
  <c r="R402" i="44"/>
  <c r="Q402" i="44"/>
  <c r="P402" i="44"/>
  <c r="O402" i="44"/>
  <c r="R401" i="44"/>
  <c r="Q401" i="44"/>
  <c r="P401" i="44"/>
  <c r="O401" i="44"/>
  <c r="R400" i="44"/>
  <c r="Q400" i="44"/>
  <c r="P400" i="44"/>
  <c r="O400" i="44"/>
  <c r="R399" i="44"/>
  <c r="Q399" i="44"/>
  <c r="P399" i="44"/>
  <c r="O399" i="44"/>
  <c r="R398" i="44"/>
  <c r="Q398" i="44"/>
  <c r="P398" i="44"/>
  <c r="O398" i="44"/>
  <c r="R397" i="44"/>
  <c r="Q397" i="44"/>
  <c r="P397" i="44"/>
  <c r="O397" i="44"/>
  <c r="R396" i="44"/>
  <c r="Q396" i="44"/>
  <c r="P396" i="44"/>
  <c r="O396" i="44"/>
  <c r="R395" i="44"/>
  <c r="Q395" i="44"/>
  <c r="P395" i="44"/>
  <c r="O395" i="44"/>
  <c r="R394" i="44"/>
  <c r="Q394" i="44"/>
  <c r="P394" i="44"/>
  <c r="O394" i="44"/>
  <c r="R393" i="44"/>
  <c r="Q393" i="44"/>
  <c r="P393" i="44"/>
  <c r="O393" i="44"/>
  <c r="R392" i="44"/>
  <c r="Q392" i="44"/>
  <c r="P392" i="44"/>
  <c r="O392" i="44"/>
  <c r="R391" i="44"/>
  <c r="Q391" i="44"/>
  <c r="P391" i="44"/>
  <c r="O391" i="44"/>
  <c r="R390" i="44"/>
  <c r="Q390" i="44"/>
  <c r="P390" i="44"/>
  <c r="O390" i="44"/>
  <c r="R389" i="44"/>
  <c r="Q389" i="44"/>
  <c r="P389" i="44"/>
  <c r="O389" i="44"/>
  <c r="R388" i="44"/>
  <c r="Q388" i="44"/>
  <c r="P388" i="44"/>
  <c r="O388" i="44"/>
  <c r="R387" i="44"/>
  <c r="Q387" i="44"/>
  <c r="P387" i="44"/>
  <c r="O387" i="44"/>
  <c r="R386" i="44"/>
  <c r="Q386" i="44"/>
  <c r="P386" i="44"/>
  <c r="O386" i="44"/>
  <c r="R385" i="44"/>
  <c r="Q385" i="44"/>
  <c r="P385" i="44"/>
  <c r="O385" i="44"/>
  <c r="R384" i="44"/>
  <c r="Q384" i="44"/>
  <c r="P384" i="44"/>
  <c r="O384" i="44"/>
  <c r="R383" i="44"/>
  <c r="Q383" i="44"/>
  <c r="P383" i="44"/>
  <c r="O383" i="44"/>
  <c r="R382" i="44"/>
  <c r="Q382" i="44"/>
  <c r="P382" i="44"/>
  <c r="O382" i="44"/>
  <c r="R381" i="44"/>
  <c r="Q381" i="44"/>
  <c r="P381" i="44"/>
  <c r="O381" i="44"/>
  <c r="R380" i="44"/>
  <c r="Q380" i="44"/>
  <c r="P380" i="44"/>
  <c r="O380" i="44"/>
  <c r="R379" i="44"/>
  <c r="Q379" i="44"/>
  <c r="P379" i="44"/>
  <c r="O379" i="44"/>
  <c r="R378" i="44"/>
  <c r="Q378" i="44"/>
  <c r="P378" i="44"/>
  <c r="O378" i="44"/>
  <c r="R377" i="44"/>
  <c r="Q377" i="44"/>
  <c r="P377" i="44"/>
  <c r="O377" i="44"/>
  <c r="R376" i="44"/>
  <c r="Q376" i="44"/>
  <c r="P376" i="44"/>
  <c r="O376" i="44"/>
  <c r="R375" i="44"/>
  <c r="Q375" i="44"/>
  <c r="P375" i="44"/>
  <c r="O375" i="44"/>
  <c r="R374" i="44"/>
  <c r="Q374" i="44"/>
  <c r="P374" i="44"/>
  <c r="O374" i="44"/>
  <c r="R373" i="44"/>
  <c r="Q373" i="44"/>
  <c r="P373" i="44"/>
  <c r="O373" i="44"/>
  <c r="R372" i="44"/>
  <c r="Q372" i="44"/>
  <c r="P372" i="44"/>
  <c r="O372" i="44"/>
  <c r="R371" i="44"/>
  <c r="Q371" i="44"/>
  <c r="P371" i="44"/>
  <c r="O371" i="44"/>
  <c r="R370" i="44"/>
  <c r="Q370" i="44"/>
  <c r="P370" i="44"/>
  <c r="O370" i="44"/>
  <c r="R369" i="44"/>
  <c r="Q369" i="44"/>
  <c r="P369" i="44"/>
  <c r="O369" i="44"/>
  <c r="R368" i="44"/>
  <c r="Q368" i="44"/>
  <c r="P368" i="44"/>
  <c r="O368" i="44"/>
  <c r="R367" i="44"/>
  <c r="Q367" i="44"/>
  <c r="P367" i="44"/>
  <c r="O367" i="44"/>
  <c r="R366" i="44"/>
  <c r="Q366" i="44"/>
  <c r="P366" i="44"/>
  <c r="O366" i="44"/>
  <c r="R365" i="44"/>
  <c r="Q365" i="44"/>
  <c r="P365" i="44"/>
  <c r="O365" i="44"/>
  <c r="R364" i="44"/>
  <c r="Q364" i="44"/>
  <c r="P364" i="44"/>
  <c r="O364" i="44"/>
  <c r="R363" i="44"/>
  <c r="Q363" i="44"/>
  <c r="P363" i="44"/>
  <c r="O363" i="44"/>
  <c r="R362" i="44"/>
  <c r="Q362" i="44"/>
  <c r="P362" i="44"/>
  <c r="O362" i="44"/>
  <c r="R361" i="44"/>
  <c r="Q361" i="44"/>
  <c r="P361" i="44"/>
  <c r="O361" i="44"/>
  <c r="O103" i="44"/>
  <c r="P103" i="44"/>
  <c r="Q103" i="44"/>
  <c r="R103" i="44"/>
  <c r="O104" i="44"/>
  <c r="P104" i="44"/>
  <c r="Q104" i="44"/>
  <c r="R104" i="44"/>
  <c r="O105" i="44"/>
  <c r="P105" i="44"/>
  <c r="Q105" i="44"/>
  <c r="R105" i="44"/>
  <c r="O106" i="44"/>
  <c r="P106" i="44"/>
  <c r="Q106" i="44"/>
  <c r="R106" i="44"/>
  <c r="O107" i="44"/>
  <c r="P107" i="44"/>
  <c r="Q107" i="44"/>
  <c r="R107" i="44"/>
  <c r="O108" i="44"/>
  <c r="P108" i="44"/>
  <c r="Q108" i="44"/>
  <c r="R108" i="44"/>
  <c r="O109" i="44"/>
  <c r="P109" i="44"/>
  <c r="Q109" i="44"/>
  <c r="R109" i="44"/>
  <c r="O110" i="44"/>
  <c r="P110" i="44"/>
  <c r="Q110" i="44"/>
  <c r="R110" i="44"/>
  <c r="O111" i="44"/>
  <c r="P111" i="44"/>
  <c r="Q111" i="44"/>
  <c r="R111" i="44"/>
  <c r="O112" i="44"/>
  <c r="P112" i="44"/>
  <c r="Q112" i="44"/>
  <c r="R112" i="44"/>
  <c r="O113" i="44"/>
  <c r="P113" i="44"/>
  <c r="Q113" i="44"/>
  <c r="R113" i="44"/>
  <c r="O114" i="44"/>
  <c r="P114" i="44"/>
  <c r="Q114" i="44"/>
  <c r="R114" i="44"/>
  <c r="O115" i="44"/>
  <c r="P115" i="44"/>
  <c r="Q115" i="44"/>
  <c r="R115" i="44"/>
  <c r="O116" i="44"/>
  <c r="P116" i="44"/>
  <c r="Q116" i="44"/>
  <c r="R116" i="44"/>
  <c r="O117" i="44"/>
  <c r="P117" i="44"/>
  <c r="Q117" i="44"/>
  <c r="R117" i="44"/>
  <c r="O118" i="44"/>
  <c r="P118" i="44"/>
  <c r="Q118" i="44"/>
  <c r="R118" i="44"/>
  <c r="O119" i="44"/>
  <c r="P119" i="44"/>
  <c r="Q119" i="44"/>
  <c r="R119" i="44"/>
  <c r="O120" i="44"/>
  <c r="P120" i="44"/>
  <c r="Q120" i="44"/>
  <c r="R120" i="44"/>
  <c r="O121" i="44"/>
  <c r="P121" i="44"/>
  <c r="Q121" i="44"/>
  <c r="R121" i="44"/>
  <c r="O122" i="44"/>
  <c r="P122" i="44"/>
  <c r="Q122" i="44"/>
  <c r="R122" i="44"/>
  <c r="O123" i="44"/>
  <c r="P123" i="44"/>
  <c r="Q123" i="44"/>
  <c r="R123" i="44"/>
  <c r="O124" i="44"/>
  <c r="P124" i="44"/>
  <c r="Q124" i="44"/>
  <c r="R124" i="44"/>
  <c r="O125" i="44"/>
  <c r="P125" i="44"/>
  <c r="Q125" i="44"/>
  <c r="R125" i="44"/>
  <c r="O126" i="44"/>
  <c r="P126" i="44"/>
  <c r="Q126" i="44"/>
  <c r="R126" i="44"/>
  <c r="O127" i="44"/>
  <c r="P127" i="44"/>
  <c r="Q127" i="44"/>
  <c r="R127" i="44"/>
  <c r="O128" i="44"/>
  <c r="P128" i="44"/>
  <c r="Q128" i="44"/>
  <c r="R128" i="44"/>
  <c r="O129" i="44"/>
  <c r="P129" i="44"/>
  <c r="Q129" i="44"/>
  <c r="R129" i="44"/>
  <c r="O130" i="44"/>
  <c r="P130" i="44"/>
  <c r="Q130" i="44"/>
  <c r="R130" i="44"/>
  <c r="O131" i="44"/>
  <c r="P131" i="44"/>
  <c r="Q131" i="44"/>
  <c r="R131" i="44"/>
  <c r="O132" i="44"/>
  <c r="P132" i="44"/>
  <c r="Q132" i="44"/>
  <c r="R132" i="44"/>
  <c r="O133" i="44"/>
  <c r="P133" i="44"/>
  <c r="Q133" i="44"/>
  <c r="R133" i="44"/>
  <c r="O134" i="44"/>
  <c r="P134" i="44"/>
  <c r="Q134" i="44"/>
  <c r="R134" i="44"/>
  <c r="O135" i="44"/>
  <c r="P135" i="44"/>
  <c r="Q135" i="44"/>
  <c r="R135" i="44"/>
  <c r="O136" i="44"/>
  <c r="P136" i="44"/>
  <c r="Q136" i="44"/>
  <c r="R136" i="44"/>
  <c r="O137" i="44"/>
  <c r="P137" i="44"/>
  <c r="Q137" i="44"/>
  <c r="R137" i="44"/>
  <c r="O138" i="44"/>
  <c r="P138" i="44"/>
  <c r="Q138" i="44"/>
  <c r="R138" i="44"/>
  <c r="O139" i="44"/>
  <c r="P139" i="44"/>
  <c r="Q139" i="44"/>
  <c r="R139" i="44"/>
  <c r="O140" i="44"/>
  <c r="P140" i="44"/>
  <c r="Q140" i="44"/>
  <c r="R140" i="44"/>
  <c r="O141" i="44"/>
  <c r="P141" i="44"/>
  <c r="Q141" i="44"/>
  <c r="R141" i="44"/>
  <c r="O142" i="44"/>
  <c r="P142" i="44"/>
  <c r="Q142" i="44"/>
  <c r="R142" i="44"/>
  <c r="O143" i="44"/>
  <c r="P143" i="44"/>
  <c r="Q143" i="44"/>
  <c r="R143" i="44"/>
  <c r="O144" i="44"/>
  <c r="P144" i="44"/>
  <c r="Q144" i="44"/>
  <c r="R144" i="44"/>
  <c r="O145" i="44"/>
  <c r="P145" i="44"/>
  <c r="Q145" i="44"/>
  <c r="R145" i="44"/>
  <c r="O146" i="44"/>
  <c r="P146" i="44"/>
  <c r="Q146" i="44"/>
  <c r="R146" i="44"/>
  <c r="O147" i="44"/>
  <c r="P147" i="44"/>
  <c r="Q147" i="44"/>
  <c r="R147" i="44"/>
  <c r="O148" i="44"/>
  <c r="P148" i="44"/>
  <c r="Q148" i="44"/>
  <c r="R148" i="44"/>
  <c r="O149" i="44"/>
  <c r="P149" i="44"/>
  <c r="Q149" i="44"/>
  <c r="R149" i="44"/>
  <c r="O150" i="44"/>
  <c r="P150" i="44"/>
  <c r="Q150" i="44"/>
  <c r="R150" i="44"/>
  <c r="O151" i="44"/>
  <c r="P151" i="44"/>
  <c r="Q151" i="44"/>
  <c r="R151" i="44"/>
  <c r="O152" i="44"/>
  <c r="P152" i="44"/>
  <c r="Q152" i="44"/>
  <c r="R152" i="44"/>
  <c r="O153" i="44"/>
  <c r="P153" i="44"/>
  <c r="Q153" i="44"/>
  <c r="R153" i="44"/>
  <c r="O154" i="44"/>
  <c r="P154" i="44"/>
  <c r="Q154" i="44"/>
  <c r="R154" i="44"/>
  <c r="O155" i="44"/>
  <c r="P155" i="44"/>
  <c r="Q155" i="44"/>
  <c r="R155" i="44"/>
  <c r="O156" i="44"/>
  <c r="P156" i="44"/>
  <c r="Q156" i="44"/>
  <c r="R156" i="44"/>
  <c r="O157" i="44"/>
  <c r="P157" i="44"/>
  <c r="Q157" i="44"/>
  <c r="R157" i="44"/>
  <c r="O158" i="44"/>
  <c r="P158" i="44"/>
  <c r="Q158" i="44"/>
  <c r="R158" i="44"/>
  <c r="O159" i="44"/>
  <c r="P159" i="44"/>
  <c r="Q159" i="44"/>
  <c r="R159" i="44"/>
  <c r="O160" i="44"/>
  <c r="P160" i="44"/>
  <c r="Q160" i="44"/>
  <c r="R160" i="44"/>
  <c r="O161" i="44"/>
  <c r="P161" i="44"/>
  <c r="Q161" i="44"/>
  <c r="R161" i="44"/>
  <c r="O162" i="44"/>
  <c r="P162" i="44"/>
  <c r="Q162" i="44"/>
  <c r="R162" i="44"/>
  <c r="O163" i="44"/>
  <c r="P163" i="44"/>
  <c r="Q163" i="44"/>
  <c r="R163" i="44"/>
  <c r="O164" i="44"/>
  <c r="P164" i="44"/>
  <c r="Q164" i="44"/>
  <c r="R164" i="44"/>
  <c r="O165" i="44"/>
  <c r="P165" i="44"/>
  <c r="Q165" i="44"/>
  <c r="R165" i="44"/>
  <c r="O166" i="44"/>
  <c r="P166" i="44"/>
  <c r="Q166" i="44"/>
  <c r="R166" i="44"/>
  <c r="O167" i="44"/>
  <c r="P167" i="44"/>
  <c r="Q167" i="44"/>
  <c r="R167" i="44"/>
  <c r="O168" i="44"/>
  <c r="P168" i="44"/>
  <c r="Q168" i="44"/>
  <c r="R168" i="44"/>
  <c r="O169" i="44"/>
  <c r="P169" i="44"/>
  <c r="Q169" i="44"/>
  <c r="R169" i="44"/>
  <c r="O170" i="44"/>
  <c r="P170" i="44"/>
  <c r="Q170" i="44"/>
  <c r="R170" i="44"/>
  <c r="O171" i="44"/>
  <c r="P171" i="44"/>
  <c r="Q171" i="44"/>
  <c r="R171" i="44"/>
  <c r="O172" i="44"/>
  <c r="P172" i="44"/>
  <c r="Q172" i="44"/>
  <c r="R172" i="44"/>
  <c r="O173" i="44"/>
  <c r="P173" i="44"/>
  <c r="Q173" i="44"/>
  <c r="R173" i="44"/>
  <c r="O174" i="44"/>
  <c r="P174" i="44"/>
  <c r="Q174" i="44"/>
  <c r="R174" i="44"/>
  <c r="O175" i="44"/>
  <c r="P175" i="44"/>
  <c r="Q175" i="44"/>
  <c r="R175" i="44"/>
  <c r="O176" i="44"/>
  <c r="P176" i="44"/>
  <c r="Q176" i="44"/>
  <c r="R176" i="44"/>
  <c r="O177" i="44"/>
  <c r="P177" i="44"/>
  <c r="Q177" i="44"/>
  <c r="R177" i="44"/>
  <c r="O178" i="44"/>
  <c r="P178" i="44"/>
  <c r="Q178" i="44"/>
  <c r="R178" i="44"/>
  <c r="O179" i="44"/>
  <c r="P179" i="44"/>
  <c r="Q179" i="44"/>
  <c r="R179" i="44"/>
  <c r="O180" i="44"/>
  <c r="P180" i="44"/>
  <c r="Q180" i="44"/>
  <c r="R180" i="44"/>
  <c r="O181" i="44"/>
  <c r="P181" i="44"/>
  <c r="Q181" i="44"/>
  <c r="R181" i="44"/>
  <c r="O182" i="44"/>
  <c r="P182" i="44"/>
  <c r="Q182" i="44"/>
  <c r="R182" i="44"/>
  <c r="O183" i="44"/>
  <c r="P183" i="44"/>
  <c r="Q183" i="44"/>
  <c r="R183" i="44"/>
  <c r="O184" i="44"/>
  <c r="P184" i="44"/>
  <c r="Q184" i="44"/>
  <c r="R184" i="44"/>
  <c r="O185" i="44"/>
  <c r="P185" i="44"/>
  <c r="Q185" i="44"/>
  <c r="R185" i="44"/>
  <c r="O186" i="44"/>
  <c r="P186" i="44"/>
  <c r="Q186" i="44"/>
  <c r="R186" i="44"/>
  <c r="O187" i="44"/>
  <c r="P187" i="44"/>
  <c r="Q187" i="44"/>
  <c r="R187" i="44"/>
  <c r="O188" i="44"/>
  <c r="P188" i="44"/>
  <c r="Q188" i="44"/>
  <c r="R188" i="44"/>
  <c r="O189" i="44"/>
  <c r="P189" i="44"/>
  <c r="Q189" i="44"/>
  <c r="R189" i="44"/>
  <c r="O190" i="44"/>
  <c r="P190" i="44"/>
  <c r="Q190" i="44"/>
  <c r="R190" i="44"/>
  <c r="O191" i="44"/>
  <c r="P191" i="44"/>
  <c r="Q191" i="44"/>
  <c r="R191" i="44"/>
  <c r="O192" i="44"/>
  <c r="P192" i="44"/>
  <c r="Q192" i="44"/>
  <c r="R192" i="44"/>
  <c r="O193" i="44"/>
  <c r="P193" i="44"/>
  <c r="Q193" i="44"/>
  <c r="R193" i="44"/>
  <c r="O194" i="44"/>
  <c r="P194" i="44"/>
  <c r="Q194" i="44"/>
  <c r="R194" i="44"/>
  <c r="O195" i="44"/>
  <c r="P195" i="44"/>
  <c r="Q195" i="44"/>
  <c r="R195" i="44"/>
  <c r="O196" i="44"/>
  <c r="P196" i="44"/>
  <c r="Q196" i="44"/>
  <c r="R196" i="44"/>
  <c r="O197" i="44"/>
  <c r="P197" i="44"/>
  <c r="Q197" i="44"/>
  <c r="R197" i="44"/>
  <c r="O198" i="44"/>
  <c r="P198" i="44"/>
  <c r="Q198" i="44"/>
  <c r="R198" i="44"/>
  <c r="O199" i="44"/>
  <c r="P199" i="44"/>
  <c r="Q199" i="44"/>
  <c r="R199" i="44"/>
  <c r="O200" i="44"/>
  <c r="P200" i="44"/>
  <c r="Q200" i="44"/>
  <c r="R200" i="44"/>
  <c r="O201" i="44"/>
  <c r="P201" i="44"/>
  <c r="Q201" i="44"/>
  <c r="R201" i="44"/>
  <c r="O202" i="44"/>
  <c r="P202" i="44"/>
  <c r="Q202" i="44"/>
  <c r="R202" i="44"/>
  <c r="O203" i="44"/>
  <c r="P203" i="44"/>
  <c r="Q203" i="44"/>
  <c r="R203" i="44"/>
  <c r="O204" i="44"/>
  <c r="P204" i="44"/>
  <c r="Q204" i="44"/>
  <c r="R204" i="44"/>
  <c r="O205" i="44"/>
  <c r="P205" i="44"/>
  <c r="Q205" i="44"/>
  <c r="R205" i="44"/>
  <c r="O206" i="44"/>
  <c r="P206" i="44"/>
  <c r="Q206" i="44"/>
  <c r="R206" i="44"/>
  <c r="O207" i="44"/>
  <c r="P207" i="44"/>
  <c r="Q207" i="44"/>
  <c r="R207" i="44"/>
  <c r="O208" i="44"/>
  <c r="P208" i="44"/>
  <c r="Q208" i="44"/>
  <c r="R208" i="44"/>
  <c r="O209" i="44"/>
  <c r="P209" i="44"/>
  <c r="Q209" i="44"/>
  <c r="R209" i="44"/>
  <c r="O210" i="44"/>
  <c r="P210" i="44"/>
  <c r="Q210" i="44"/>
  <c r="R210" i="44"/>
  <c r="O211" i="44"/>
  <c r="P211" i="44"/>
  <c r="Q211" i="44"/>
  <c r="R211" i="44"/>
  <c r="O212" i="44"/>
  <c r="P212" i="44"/>
  <c r="Q212" i="44"/>
  <c r="R212" i="44"/>
  <c r="O213" i="44"/>
  <c r="P213" i="44"/>
  <c r="Q213" i="44"/>
  <c r="R213" i="44"/>
  <c r="O214" i="44"/>
  <c r="P214" i="44"/>
  <c r="Q214" i="44"/>
  <c r="R214" i="44"/>
  <c r="O215" i="44"/>
  <c r="P215" i="44"/>
  <c r="Q215" i="44"/>
  <c r="R215" i="44"/>
  <c r="O216" i="44"/>
  <c r="P216" i="44"/>
  <c r="Q216" i="44"/>
  <c r="R216" i="44"/>
  <c r="O217" i="44"/>
  <c r="P217" i="44"/>
  <c r="Q217" i="44"/>
  <c r="R217" i="44"/>
  <c r="O218" i="44"/>
  <c r="P218" i="44"/>
  <c r="Q218" i="44"/>
  <c r="R218" i="44"/>
  <c r="O219" i="44"/>
  <c r="P219" i="44"/>
  <c r="Q219" i="44"/>
  <c r="R219" i="44"/>
  <c r="O220" i="44"/>
  <c r="P220" i="44"/>
  <c r="Q220" i="44"/>
  <c r="R220" i="44"/>
  <c r="O221" i="44"/>
  <c r="P221" i="44"/>
  <c r="Q221" i="44"/>
  <c r="R221" i="44"/>
  <c r="O222" i="44"/>
  <c r="P222" i="44"/>
  <c r="Q222" i="44"/>
  <c r="R222" i="44"/>
  <c r="O223" i="44"/>
  <c r="P223" i="44"/>
  <c r="Q223" i="44"/>
  <c r="R223" i="44"/>
  <c r="O224" i="44"/>
  <c r="P224" i="44"/>
  <c r="Q224" i="44"/>
  <c r="R224" i="44"/>
  <c r="O225" i="44"/>
  <c r="P225" i="44"/>
  <c r="Q225" i="44"/>
  <c r="R225" i="44"/>
  <c r="O226" i="44"/>
  <c r="P226" i="44"/>
  <c r="Q226" i="44"/>
  <c r="R226" i="44"/>
  <c r="O227" i="44"/>
  <c r="P227" i="44"/>
  <c r="Q227" i="44"/>
  <c r="R227" i="44"/>
  <c r="O228" i="44"/>
  <c r="P228" i="44"/>
  <c r="Q228" i="44"/>
  <c r="R228" i="44"/>
  <c r="O229" i="44"/>
  <c r="P229" i="44"/>
  <c r="Q229" i="44"/>
  <c r="R229" i="44"/>
  <c r="O230" i="44"/>
  <c r="P230" i="44"/>
  <c r="Q230" i="44"/>
  <c r="R230" i="44"/>
  <c r="O231" i="44"/>
  <c r="P231" i="44"/>
  <c r="Q231" i="44"/>
  <c r="R231" i="44"/>
  <c r="O232" i="44"/>
  <c r="P232" i="44"/>
  <c r="Q232" i="44"/>
  <c r="R232" i="44"/>
  <c r="O233" i="44"/>
  <c r="P233" i="44"/>
  <c r="Q233" i="44"/>
  <c r="R233" i="44"/>
  <c r="O234" i="44"/>
  <c r="P234" i="44"/>
  <c r="Q234" i="44"/>
  <c r="R234" i="44"/>
  <c r="O235" i="44"/>
  <c r="P235" i="44"/>
  <c r="Q235" i="44"/>
  <c r="R235" i="44"/>
  <c r="O236" i="44"/>
  <c r="P236" i="44"/>
  <c r="Q236" i="44"/>
  <c r="R236" i="44"/>
  <c r="O237" i="44"/>
  <c r="P237" i="44"/>
  <c r="Q237" i="44"/>
  <c r="R237" i="44"/>
  <c r="O238" i="44"/>
  <c r="P238" i="44"/>
  <c r="Q238" i="44"/>
  <c r="R238" i="44"/>
  <c r="O239" i="44"/>
  <c r="P239" i="44"/>
  <c r="Q239" i="44"/>
  <c r="R239" i="44"/>
  <c r="O240" i="44"/>
  <c r="P240" i="44"/>
  <c r="Q240" i="44"/>
  <c r="R240" i="44"/>
  <c r="O241" i="44"/>
  <c r="P241" i="44"/>
  <c r="Q241" i="44"/>
  <c r="R241" i="44"/>
  <c r="O242" i="44"/>
  <c r="P242" i="44"/>
  <c r="Q242" i="44"/>
  <c r="R242" i="44"/>
  <c r="O243" i="44"/>
  <c r="P243" i="44"/>
  <c r="Q243" i="44"/>
  <c r="R243" i="44"/>
  <c r="O244" i="44"/>
  <c r="P244" i="44"/>
  <c r="Q244" i="44"/>
  <c r="R244" i="44"/>
  <c r="O245" i="44"/>
  <c r="P245" i="44"/>
  <c r="Q245" i="44"/>
  <c r="R245" i="44"/>
  <c r="O246" i="44"/>
  <c r="P246" i="44"/>
  <c r="Q246" i="44"/>
  <c r="R246" i="44"/>
  <c r="O247" i="44"/>
  <c r="P247" i="44"/>
  <c r="Q247" i="44"/>
  <c r="R247" i="44"/>
  <c r="O248" i="44"/>
  <c r="P248" i="44"/>
  <c r="Q248" i="44"/>
  <c r="R248" i="44"/>
  <c r="O249" i="44"/>
  <c r="P249" i="44"/>
  <c r="Q249" i="44"/>
  <c r="R249" i="44"/>
  <c r="O250" i="44"/>
  <c r="P250" i="44"/>
  <c r="Q250" i="44"/>
  <c r="R250" i="44"/>
  <c r="O251" i="44"/>
  <c r="P251" i="44"/>
  <c r="Q251" i="44"/>
  <c r="R251" i="44"/>
  <c r="O252" i="44"/>
  <c r="P252" i="44"/>
  <c r="Q252" i="44"/>
  <c r="R252" i="44"/>
  <c r="O253" i="44"/>
  <c r="P253" i="44"/>
  <c r="Q253" i="44"/>
  <c r="R253" i="44"/>
  <c r="O254" i="44"/>
  <c r="P254" i="44"/>
  <c r="Q254" i="44"/>
  <c r="R254" i="44"/>
  <c r="O255" i="44"/>
  <c r="P255" i="44"/>
  <c r="Q255" i="44"/>
  <c r="R255" i="44"/>
  <c r="O256" i="44"/>
  <c r="P256" i="44"/>
  <c r="Q256" i="44"/>
  <c r="R256" i="44"/>
  <c r="O257" i="44"/>
  <c r="P257" i="44"/>
  <c r="Q257" i="44"/>
  <c r="R257" i="44"/>
  <c r="O258" i="44"/>
  <c r="P258" i="44"/>
  <c r="Q258" i="44"/>
  <c r="R258" i="44"/>
  <c r="O259" i="44"/>
  <c r="P259" i="44"/>
  <c r="Q259" i="44"/>
  <c r="R259" i="44"/>
  <c r="O260" i="44"/>
  <c r="P260" i="44"/>
  <c r="Q260" i="44"/>
  <c r="R260" i="44"/>
  <c r="O261" i="44"/>
  <c r="P261" i="44"/>
  <c r="Q261" i="44"/>
  <c r="R261" i="44"/>
  <c r="O262" i="44"/>
  <c r="P262" i="44"/>
  <c r="Q262" i="44"/>
  <c r="R262" i="44"/>
  <c r="O263" i="44"/>
  <c r="P263" i="44"/>
  <c r="Q263" i="44"/>
  <c r="R263" i="44"/>
  <c r="O264" i="44"/>
  <c r="P264" i="44"/>
  <c r="Q264" i="44"/>
  <c r="R264" i="44"/>
  <c r="O265" i="44"/>
  <c r="P265" i="44"/>
  <c r="Q265" i="44"/>
  <c r="R265" i="44"/>
  <c r="O266" i="44"/>
  <c r="P266" i="44"/>
  <c r="Q266" i="44"/>
  <c r="R266" i="44"/>
  <c r="O267" i="44"/>
  <c r="P267" i="44"/>
  <c r="Q267" i="44"/>
  <c r="R267" i="44"/>
  <c r="O268" i="44"/>
  <c r="P268" i="44"/>
  <c r="Q268" i="44"/>
  <c r="R268" i="44"/>
  <c r="O269" i="44"/>
  <c r="P269" i="44"/>
  <c r="Q269" i="44"/>
  <c r="R269" i="44"/>
  <c r="O270" i="44"/>
  <c r="P270" i="44"/>
  <c r="Q270" i="44"/>
  <c r="R270" i="44"/>
  <c r="O271" i="44"/>
  <c r="P271" i="44"/>
  <c r="Q271" i="44"/>
  <c r="R271" i="44"/>
  <c r="O272" i="44"/>
  <c r="P272" i="44"/>
  <c r="Q272" i="44"/>
  <c r="R272" i="44"/>
  <c r="O273" i="44"/>
  <c r="P273" i="44"/>
  <c r="Q273" i="44"/>
  <c r="R273" i="44"/>
  <c r="O274" i="44"/>
  <c r="P274" i="44"/>
  <c r="Q274" i="44"/>
  <c r="R274" i="44"/>
  <c r="O275" i="44"/>
  <c r="P275" i="44"/>
  <c r="Q275" i="44"/>
  <c r="R275" i="44"/>
  <c r="O276" i="44"/>
  <c r="P276" i="44"/>
  <c r="Q276" i="44"/>
  <c r="R276" i="44"/>
  <c r="O277" i="44"/>
  <c r="P277" i="44"/>
  <c r="Q277" i="44"/>
  <c r="R277" i="44"/>
  <c r="O278" i="44"/>
  <c r="P278" i="44"/>
  <c r="Q278" i="44"/>
  <c r="R278" i="44"/>
  <c r="O279" i="44"/>
  <c r="P279" i="44"/>
  <c r="Q279" i="44"/>
  <c r="R279" i="44"/>
  <c r="O280" i="44"/>
  <c r="P280" i="44"/>
  <c r="Q280" i="44"/>
  <c r="R280" i="44"/>
  <c r="O281" i="44"/>
  <c r="P281" i="44"/>
  <c r="Q281" i="44"/>
  <c r="R281" i="44"/>
  <c r="O282" i="44"/>
  <c r="P282" i="44"/>
  <c r="Q282" i="44"/>
  <c r="R282" i="44"/>
  <c r="O283" i="44"/>
  <c r="P283" i="44"/>
  <c r="Q283" i="44"/>
  <c r="R283" i="44"/>
  <c r="O284" i="44"/>
  <c r="P284" i="44"/>
  <c r="Q284" i="44"/>
  <c r="R284" i="44"/>
  <c r="O285" i="44"/>
  <c r="P285" i="44"/>
  <c r="Q285" i="44"/>
  <c r="R285" i="44"/>
  <c r="O286" i="44"/>
  <c r="P286" i="44"/>
  <c r="Q286" i="44"/>
  <c r="R286" i="44"/>
  <c r="O287" i="44"/>
  <c r="P287" i="44"/>
  <c r="Q287" i="44"/>
  <c r="R287" i="44"/>
  <c r="O288" i="44"/>
  <c r="P288" i="44"/>
  <c r="Q288" i="44"/>
  <c r="R288" i="44"/>
  <c r="O289" i="44"/>
  <c r="P289" i="44"/>
  <c r="Q289" i="44"/>
  <c r="R289" i="44"/>
  <c r="O290" i="44"/>
  <c r="P290" i="44"/>
  <c r="Q290" i="44"/>
  <c r="R290" i="44"/>
  <c r="O291" i="44"/>
  <c r="P291" i="44"/>
  <c r="Q291" i="44"/>
  <c r="R291" i="44"/>
  <c r="O292" i="44"/>
  <c r="P292" i="44"/>
  <c r="Q292" i="44"/>
  <c r="R292" i="44"/>
  <c r="O293" i="44"/>
  <c r="P293" i="44"/>
  <c r="Q293" i="44"/>
  <c r="R293" i="44"/>
  <c r="O294" i="44"/>
  <c r="P294" i="44"/>
  <c r="Q294" i="44"/>
  <c r="R294" i="44"/>
  <c r="O295" i="44"/>
  <c r="P295" i="44"/>
  <c r="Q295" i="44"/>
  <c r="R295" i="44"/>
  <c r="O296" i="44"/>
  <c r="P296" i="44"/>
  <c r="Q296" i="44"/>
  <c r="R296" i="44"/>
  <c r="O297" i="44"/>
  <c r="P297" i="44"/>
  <c r="Q297" i="44"/>
  <c r="R297" i="44"/>
  <c r="O298" i="44"/>
  <c r="P298" i="44"/>
  <c r="Q298" i="44"/>
  <c r="R298" i="44"/>
  <c r="O299" i="44"/>
  <c r="P299" i="44"/>
  <c r="Q299" i="44"/>
  <c r="R299" i="44"/>
  <c r="O300" i="44"/>
  <c r="P300" i="44"/>
  <c r="Q300" i="44"/>
  <c r="R300" i="44"/>
  <c r="O301" i="44"/>
  <c r="P301" i="44"/>
  <c r="Q301" i="44"/>
  <c r="R301" i="44"/>
  <c r="O302" i="44"/>
  <c r="P302" i="44"/>
  <c r="Q302" i="44"/>
  <c r="R302" i="44"/>
  <c r="O303" i="44"/>
  <c r="P303" i="44"/>
  <c r="Q303" i="44"/>
  <c r="R303" i="44"/>
  <c r="O304" i="44"/>
  <c r="P304" i="44"/>
  <c r="Q304" i="44"/>
  <c r="R304" i="44"/>
  <c r="O305" i="44"/>
  <c r="P305" i="44"/>
  <c r="Q305" i="44"/>
  <c r="R305" i="44"/>
  <c r="O306" i="44"/>
  <c r="P306" i="44"/>
  <c r="Q306" i="44"/>
  <c r="R306" i="44"/>
  <c r="O307" i="44"/>
  <c r="P307" i="44"/>
  <c r="Q307" i="44"/>
  <c r="R307" i="44"/>
  <c r="O308" i="44"/>
  <c r="P308" i="44"/>
  <c r="Q308" i="44"/>
  <c r="R308" i="44"/>
  <c r="O309" i="44"/>
  <c r="P309" i="44"/>
  <c r="Q309" i="44"/>
  <c r="R309" i="44"/>
  <c r="O310" i="44"/>
  <c r="P310" i="44"/>
  <c r="Q310" i="44"/>
  <c r="R310" i="44"/>
  <c r="O311" i="44"/>
  <c r="P311" i="44"/>
  <c r="Q311" i="44"/>
  <c r="R311" i="44"/>
  <c r="O312" i="44"/>
  <c r="P312" i="44"/>
  <c r="Q312" i="44"/>
  <c r="R312" i="44"/>
  <c r="O313" i="44"/>
  <c r="P313" i="44"/>
  <c r="Q313" i="44"/>
  <c r="R313" i="44"/>
  <c r="O314" i="44"/>
  <c r="P314" i="44"/>
  <c r="Q314" i="44"/>
  <c r="R314" i="44"/>
  <c r="O315" i="44"/>
  <c r="P315" i="44"/>
  <c r="Q315" i="44"/>
  <c r="R315" i="44"/>
  <c r="O316" i="44"/>
  <c r="P316" i="44"/>
  <c r="Q316" i="44"/>
  <c r="R316" i="44"/>
  <c r="O317" i="44"/>
  <c r="P317" i="44"/>
  <c r="Q317" i="44"/>
  <c r="R317" i="44"/>
  <c r="O318" i="44"/>
  <c r="P318" i="44"/>
  <c r="Q318" i="44"/>
  <c r="R318" i="44"/>
  <c r="O319" i="44"/>
  <c r="P319" i="44"/>
  <c r="Q319" i="44"/>
  <c r="R319" i="44"/>
  <c r="O320" i="44"/>
  <c r="P320" i="44"/>
  <c r="Q320" i="44"/>
  <c r="R320" i="44"/>
  <c r="O321" i="44"/>
  <c r="P321" i="44"/>
  <c r="Q321" i="44"/>
  <c r="R321" i="44"/>
  <c r="O322" i="44"/>
  <c r="P322" i="44"/>
  <c r="Q322" i="44"/>
  <c r="R322" i="44"/>
  <c r="O323" i="44"/>
  <c r="P323" i="44"/>
  <c r="Q323" i="44"/>
  <c r="R323" i="44"/>
  <c r="O324" i="44"/>
  <c r="P324" i="44"/>
  <c r="Q324" i="44"/>
  <c r="R324" i="44"/>
  <c r="O325" i="44"/>
  <c r="P325" i="44"/>
  <c r="Q325" i="44"/>
  <c r="R325" i="44"/>
  <c r="O326" i="44"/>
  <c r="P326" i="44"/>
  <c r="Q326" i="44"/>
  <c r="R326" i="44"/>
  <c r="O327" i="44"/>
  <c r="P327" i="44"/>
  <c r="Q327" i="44"/>
  <c r="R327" i="44"/>
  <c r="O328" i="44"/>
  <c r="P328" i="44"/>
  <c r="Q328" i="44"/>
  <c r="R328" i="44"/>
  <c r="O329" i="44"/>
  <c r="P329" i="44"/>
  <c r="Q329" i="44"/>
  <c r="R329" i="44"/>
  <c r="O330" i="44"/>
  <c r="P330" i="44"/>
  <c r="Q330" i="44"/>
  <c r="R330" i="44"/>
  <c r="O331" i="44"/>
  <c r="P331" i="44"/>
  <c r="Q331" i="44"/>
  <c r="R331" i="44"/>
  <c r="O332" i="44"/>
  <c r="P332" i="44"/>
  <c r="Q332" i="44"/>
  <c r="R332" i="44"/>
  <c r="O333" i="44"/>
  <c r="P333" i="44"/>
  <c r="Q333" i="44"/>
  <c r="R333" i="44"/>
  <c r="O334" i="44"/>
  <c r="P334" i="44"/>
  <c r="Q334" i="44"/>
  <c r="R334" i="44"/>
  <c r="O335" i="44"/>
  <c r="P335" i="44"/>
  <c r="Q335" i="44"/>
  <c r="R335" i="44"/>
  <c r="O336" i="44"/>
  <c r="P336" i="44"/>
  <c r="Q336" i="44"/>
  <c r="R336" i="44"/>
  <c r="O337" i="44"/>
  <c r="P337" i="44"/>
  <c r="Q337" i="44"/>
  <c r="R337" i="44"/>
  <c r="O338" i="44"/>
  <c r="P338" i="44"/>
  <c r="Q338" i="44"/>
  <c r="R338" i="44"/>
  <c r="O339" i="44"/>
  <c r="P339" i="44"/>
  <c r="Q339" i="44"/>
  <c r="R339" i="44"/>
  <c r="O340" i="44"/>
  <c r="P340" i="44"/>
  <c r="Q340" i="44"/>
  <c r="R340" i="44"/>
  <c r="O341" i="44"/>
  <c r="P341" i="44"/>
  <c r="Q341" i="44"/>
  <c r="R341" i="44"/>
  <c r="O342" i="44"/>
  <c r="P342" i="44"/>
  <c r="Q342" i="44"/>
  <c r="R342" i="44"/>
  <c r="O343" i="44"/>
  <c r="P343" i="44"/>
  <c r="Q343" i="44"/>
  <c r="R343" i="44"/>
  <c r="O344" i="44"/>
  <c r="P344" i="44"/>
  <c r="Q344" i="44"/>
  <c r="R344" i="44"/>
  <c r="O345" i="44"/>
  <c r="P345" i="44"/>
  <c r="Q345" i="44"/>
  <c r="R345" i="44"/>
  <c r="O346" i="44"/>
  <c r="P346" i="44"/>
  <c r="Q346" i="44"/>
  <c r="R346" i="44"/>
  <c r="O347" i="44"/>
  <c r="P347" i="44"/>
  <c r="Q347" i="44"/>
  <c r="R347" i="44"/>
  <c r="O348" i="44"/>
  <c r="P348" i="44"/>
  <c r="Q348" i="44"/>
  <c r="R348" i="44"/>
  <c r="O349" i="44"/>
  <c r="P349" i="44"/>
  <c r="Q349" i="44"/>
  <c r="R349" i="44"/>
  <c r="O350" i="44"/>
  <c r="P350" i="44"/>
  <c r="Q350" i="44"/>
  <c r="R350" i="44"/>
  <c r="O351" i="44"/>
  <c r="P351" i="44"/>
  <c r="Q351" i="44"/>
  <c r="R351" i="44"/>
  <c r="O352" i="44"/>
  <c r="P352" i="44"/>
  <c r="Q352" i="44"/>
  <c r="R352" i="44"/>
  <c r="O353" i="44"/>
  <c r="P353" i="44"/>
  <c r="Q353" i="44"/>
  <c r="R353" i="44"/>
  <c r="O354" i="44"/>
  <c r="P354" i="44"/>
  <c r="Q354" i="44"/>
  <c r="R354" i="44"/>
  <c r="O355" i="44"/>
  <c r="P355" i="44"/>
  <c r="Q355" i="44"/>
  <c r="R355" i="44"/>
  <c r="O356" i="44"/>
  <c r="P356" i="44"/>
  <c r="Q356" i="44"/>
  <c r="R356" i="44"/>
  <c r="O357" i="44"/>
  <c r="P357" i="44"/>
  <c r="Q357" i="44"/>
  <c r="R357" i="44"/>
  <c r="O358" i="44"/>
  <c r="P358" i="44"/>
  <c r="Q358" i="44"/>
  <c r="R358" i="44"/>
  <c r="O359" i="44"/>
  <c r="P359" i="44"/>
  <c r="Q359" i="44"/>
  <c r="R359" i="44"/>
  <c r="O360" i="44"/>
  <c r="P360" i="44"/>
  <c r="Q360" i="44"/>
  <c r="R360" i="44"/>
  <c r="AI5" i="44" l="1"/>
  <c r="AK8" i="44"/>
  <c r="AH3" i="44"/>
  <c r="AK4" i="44"/>
  <c r="AJ11" i="44"/>
  <c r="AJ7" i="44"/>
  <c r="AH7" i="44"/>
  <c r="AH9" i="44"/>
  <c r="AI10" i="44"/>
  <c r="AH8" i="44"/>
  <c r="AI9" i="44"/>
  <c r="AH6" i="44"/>
  <c r="AH5" i="44"/>
  <c r="AI7" i="44"/>
  <c r="AH4" i="44"/>
  <c r="AI6" i="44"/>
  <c r="AJ4" i="44"/>
  <c r="AK6" i="44"/>
  <c r="AJ6" i="44"/>
  <c r="AJ5" i="44"/>
  <c r="AJ9" i="44"/>
  <c r="AK5" i="44"/>
  <c r="AH11" i="44"/>
  <c r="AK7" i="44"/>
  <c r="AI3" i="44"/>
  <c r="AK3" i="44"/>
  <c r="AI4" i="44"/>
  <c r="AH10" i="44"/>
  <c r="AK9" i="44"/>
  <c r="AI11" i="44"/>
  <c r="AJ8" i="44"/>
  <c r="AK10" i="44"/>
  <c r="AK11" i="44"/>
  <c r="AI8" i="44"/>
  <c r="AJ3" i="44"/>
  <c r="AJ10" i="44"/>
  <c r="R102" i="44"/>
  <c r="Q102" i="44"/>
  <c r="P102" i="44"/>
  <c r="O102" i="44"/>
  <c r="R101" i="44"/>
  <c r="Q101" i="44"/>
  <c r="P101" i="44"/>
  <c r="O101" i="44"/>
  <c r="R100" i="44"/>
  <c r="Q100" i="44"/>
  <c r="P100" i="44"/>
  <c r="O100" i="44"/>
  <c r="R99" i="44"/>
  <c r="Q99" i="44"/>
  <c r="P99" i="44"/>
  <c r="O99" i="44"/>
  <c r="R98" i="44"/>
  <c r="Q98" i="44"/>
  <c r="P98" i="44"/>
  <c r="O98" i="44"/>
  <c r="R97" i="44"/>
  <c r="Q97" i="44"/>
  <c r="P97" i="44"/>
  <c r="O97" i="44"/>
  <c r="R96" i="44"/>
  <c r="Q96" i="44"/>
  <c r="P96" i="44"/>
  <c r="O96" i="44"/>
  <c r="R95" i="44"/>
  <c r="Q95" i="44"/>
  <c r="P95" i="44"/>
  <c r="O95" i="44"/>
  <c r="R94" i="44"/>
  <c r="Q94" i="44"/>
  <c r="P94" i="44"/>
  <c r="O94" i="44"/>
  <c r="R93" i="44"/>
  <c r="Q93" i="44"/>
  <c r="P93" i="44"/>
  <c r="O93" i="44"/>
  <c r="R92" i="44"/>
  <c r="Q92" i="44"/>
  <c r="P92" i="44"/>
  <c r="O92" i="44"/>
  <c r="R91" i="44"/>
  <c r="Q91" i="44"/>
  <c r="P91" i="44"/>
  <c r="O91" i="44"/>
  <c r="R90" i="44"/>
  <c r="Q90" i="44"/>
  <c r="P90" i="44"/>
  <c r="O90" i="44"/>
  <c r="R89" i="44"/>
  <c r="Q89" i="44"/>
  <c r="P89" i="44"/>
  <c r="O89" i="44"/>
  <c r="R88" i="44"/>
  <c r="Q88" i="44"/>
  <c r="P88" i="44"/>
  <c r="O88" i="44"/>
  <c r="R87" i="44"/>
  <c r="Q87" i="44"/>
  <c r="P87" i="44"/>
  <c r="O87" i="44"/>
  <c r="R86" i="44"/>
  <c r="Q86" i="44"/>
  <c r="P86" i="44"/>
  <c r="O86" i="44"/>
  <c r="R85" i="44"/>
  <c r="Q85" i="44"/>
  <c r="P85" i="44"/>
  <c r="O85" i="44"/>
  <c r="R84" i="44"/>
  <c r="Q84" i="44"/>
  <c r="P84" i="44"/>
  <c r="O84" i="44"/>
  <c r="R83" i="44"/>
  <c r="Q83" i="44"/>
  <c r="P83" i="44"/>
  <c r="O83" i="44"/>
  <c r="R82" i="44"/>
  <c r="Q82" i="44"/>
  <c r="P82" i="44"/>
  <c r="O82" i="44"/>
  <c r="R81" i="44"/>
  <c r="Q81" i="44"/>
  <c r="P81" i="44"/>
  <c r="O81" i="44"/>
  <c r="R80" i="44"/>
  <c r="Q80" i="44"/>
  <c r="P80" i="44"/>
  <c r="O80" i="44"/>
  <c r="R79" i="44"/>
  <c r="Q79" i="44"/>
  <c r="P79" i="44"/>
  <c r="O79" i="44"/>
  <c r="R78" i="44"/>
  <c r="Q78" i="44"/>
  <c r="P78" i="44"/>
  <c r="O78" i="44"/>
  <c r="R77" i="44"/>
  <c r="Q77" i="44"/>
  <c r="P77" i="44"/>
  <c r="O77" i="44"/>
  <c r="R76" i="44"/>
  <c r="Q76" i="44"/>
  <c r="P76" i="44"/>
  <c r="O76" i="44"/>
  <c r="R75" i="44"/>
  <c r="Q75" i="44"/>
  <c r="P75" i="44"/>
  <c r="O75" i="44"/>
  <c r="R74" i="44"/>
  <c r="Q74" i="44"/>
  <c r="P74" i="44"/>
  <c r="O74" i="44"/>
  <c r="R73" i="44"/>
  <c r="Q73" i="44"/>
  <c r="P73" i="44"/>
  <c r="O73" i="44"/>
  <c r="R72" i="44"/>
  <c r="Q72" i="44"/>
  <c r="P72" i="44"/>
  <c r="O72" i="44"/>
  <c r="R71" i="44"/>
  <c r="Q71" i="44"/>
  <c r="P71" i="44"/>
  <c r="O71" i="44"/>
  <c r="R70" i="44"/>
  <c r="Q70" i="44"/>
  <c r="P70" i="44"/>
  <c r="O70" i="44"/>
  <c r="R69" i="44"/>
  <c r="Q69" i="44"/>
  <c r="P69" i="44"/>
  <c r="O69" i="44"/>
  <c r="R68" i="44"/>
  <c r="Q68" i="44"/>
  <c r="P68" i="44"/>
  <c r="O68" i="44"/>
  <c r="R67" i="44"/>
  <c r="Q67" i="44"/>
  <c r="P67" i="44"/>
  <c r="O67" i="44"/>
  <c r="R66" i="44"/>
  <c r="Q66" i="44"/>
  <c r="P66" i="44"/>
  <c r="O66" i="44"/>
  <c r="R65" i="44"/>
  <c r="Q65" i="44"/>
  <c r="P65" i="44"/>
  <c r="O65" i="44"/>
  <c r="R64" i="44"/>
  <c r="Q64" i="44"/>
  <c r="P64" i="44"/>
  <c r="O64" i="44"/>
  <c r="R63" i="44"/>
  <c r="Q63" i="44"/>
  <c r="P63" i="44"/>
  <c r="O63" i="44"/>
  <c r="R62" i="44"/>
  <c r="Q62" i="44"/>
  <c r="P62" i="44"/>
  <c r="O62" i="44"/>
  <c r="R61" i="44"/>
  <c r="Q61" i="44"/>
  <c r="P61" i="44"/>
  <c r="O61" i="44"/>
  <c r="R60" i="44"/>
  <c r="Q60" i="44"/>
  <c r="P60" i="44"/>
  <c r="O60" i="44"/>
  <c r="R59" i="44"/>
  <c r="Q59" i="44"/>
  <c r="P59" i="44"/>
  <c r="O59" i="44"/>
  <c r="R58" i="44"/>
  <c r="Q58" i="44"/>
  <c r="P58" i="44"/>
  <c r="O58" i="44"/>
  <c r="R57" i="44"/>
  <c r="Q57" i="44"/>
  <c r="P57" i="44"/>
  <c r="O57" i="44"/>
  <c r="R56" i="44"/>
  <c r="Q56" i="44"/>
  <c r="P56" i="44"/>
  <c r="O56" i="44"/>
  <c r="R55" i="44"/>
  <c r="Q55" i="44"/>
  <c r="P55" i="44"/>
  <c r="O55" i="44"/>
  <c r="R54" i="44"/>
  <c r="Q54" i="44"/>
  <c r="P54" i="44"/>
  <c r="O54" i="44"/>
  <c r="R53" i="44"/>
  <c r="Q53" i="44"/>
  <c r="P53" i="44"/>
  <c r="O53" i="44"/>
  <c r="R52" i="44"/>
  <c r="Q52" i="44"/>
  <c r="P52" i="44"/>
  <c r="O52" i="44"/>
  <c r="R51" i="44"/>
  <c r="Q51" i="44"/>
  <c r="P51" i="44"/>
  <c r="O51" i="44"/>
  <c r="R50" i="44"/>
  <c r="Q50" i="44"/>
  <c r="P50" i="44"/>
  <c r="O50" i="44"/>
  <c r="R49" i="44"/>
  <c r="Q49" i="44"/>
  <c r="P49" i="44"/>
  <c r="O49" i="44"/>
  <c r="R48" i="44"/>
  <c r="Q48" i="44"/>
  <c r="P48" i="44"/>
  <c r="O48" i="44"/>
  <c r="R47" i="44"/>
  <c r="Q47" i="44"/>
  <c r="P47" i="44"/>
  <c r="O47" i="44"/>
  <c r="R46" i="44"/>
  <c r="Q46" i="44"/>
  <c r="P46" i="44"/>
  <c r="O46" i="44"/>
  <c r="R45" i="44"/>
  <c r="Q45" i="44"/>
  <c r="P45" i="44"/>
  <c r="O45" i="44"/>
  <c r="R44" i="44"/>
  <c r="Q44" i="44"/>
  <c r="P44" i="44"/>
  <c r="O44" i="44"/>
  <c r="R43" i="44"/>
  <c r="Q43" i="44"/>
  <c r="P43" i="44"/>
  <c r="O43" i="44"/>
  <c r="R42" i="44"/>
  <c r="Q42" i="44"/>
  <c r="P42" i="44"/>
  <c r="O42" i="44"/>
  <c r="R41" i="44"/>
  <c r="Q41" i="44"/>
  <c r="P41" i="44"/>
  <c r="O41" i="44"/>
  <c r="R40" i="44"/>
  <c r="Q40" i="44"/>
  <c r="P40" i="44"/>
  <c r="O40" i="44"/>
  <c r="R39" i="44"/>
  <c r="Q39" i="44"/>
  <c r="P39" i="44"/>
  <c r="O39" i="44"/>
  <c r="R38" i="44"/>
  <c r="Q38" i="44"/>
  <c r="P38" i="44"/>
  <c r="O38" i="44"/>
  <c r="R37" i="44"/>
  <c r="Q37" i="44"/>
  <c r="P37" i="44"/>
  <c r="O37" i="44"/>
  <c r="R36" i="44"/>
  <c r="Q36" i="44"/>
  <c r="P36" i="44"/>
  <c r="O36" i="44"/>
  <c r="R35" i="44"/>
  <c r="Q35" i="44"/>
  <c r="P35" i="44"/>
  <c r="O35" i="44"/>
  <c r="R34" i="44"/>
  <c r="Q34" i="44"/>
  <c r="P34" i="44"/>
  <c r="O34" i="44"/>
  <c r="R33" i="44"/>
  <c r="Q33" i="44"/>
  <c r="P33" i="44"/>
  <c r="O33" i="44"/>
  <c r="R32" i="44"/>
  <c r="Q32" i="44"/>
  <c r="P32" i="44"/>
  <c r="O32" i="44"/>
  <c r="R31" i="44"/>
  <c r="Q31" i="44"/>
  <c r="P31" i="44"/>
  <c r="O31" i="44"/>
  <c r="R30" i="44"/>
  <c r="Q30" i="44"/>
  <c r="P30" i="44"/>
  <c r="O30" i="44"/>
  <c r="R29" i="44"/>
  <c r="Q29" i="44"/>
  <c r="P29" i="44"/>
  <c r="O29" i="44"/>
  <c r="R28" i="44"/>
  <c r="Q28" i="44"/>
  <c r="P28" i="44"/>
  <c r="O28" i="44"/>
  <c r="R27" i="44"/>
  <c r="Q27" i="44"/>
  <c r="P27" i="44"/>
  <c r="O27" i="44"/>
  <c r="R26" i="44"/>
  <c r="Q26" i="44"/>
  <c r="P26" i="44"/>
  <c r="O26" i="44"/>
  <c r="R25" i="44"/>
  <c r="Q25" i="44"/>
  <c r="P25" i="44"/>
  <c r="O25" i="44"/>
  <c r="R24" i="44"/>
  <c r="Q24" i="44"/>
  <c r="P24" i="44"/>
  <c r="O24" i="44"/>
  <c r="O4" i="44"/>
  <c r="P4" i="44"/>
  <c r="Q4" i="44"/>
  <c r="R4" i="44"/>
  <c r="O5" i="44"/>
  <c r="P5" i="44"/>
  <c r="Q5" i="44"/>
  <c r="R5" i="44"/>
  <c r="O6" i="44"/>
  <c r="P6" i="44"/>
  <c r="Q6" i="44"/>
  <c r="R6" i="44"/>
  <c r="O7" i="44"/>
  <c r="P7" i="44"/>
  <c r="Q7" i="44"/>
  <c r="R7" i="44"/>
  <c r="O8" i="44"/>
  <c r="P8" i="44"/>
  <c r="Q8" i="44"/>
  <c r="R8" i="44"/>
  <c r="O9" i="44"/>
  <c r="P9" i="44"/>
  <c r="Q9" i="44"/>
  <c r="R9" i="44"/>
  <c r="O10" i="44"/>
  <c r="P10" i="44"/>
  <c r="Q10" i="44"/>
  <c r="R10" i="44"/>
  <c r="O11" i="44"/>
  <c r="P11" i="44"/>
  <c r="Q11" i="44"/>
  <c r="R11" i="44"/>
  <c r="O12" i="44"/>
  <c r="P12" i="44"/>
  <c r="Q12" i="44"/>
  <c r="R12" i="44"/>
  <c r="O13" i="44"/>
  <c r="P13" i="44"/>
  <c r="Q13" i="44"/>
  <c r="R13" i="44"/>
  <c r="O14" i="44"/>
  <c r="P14" i="44"/>
  <c r="Q14" i="44"/>
  <c r="R14" i="44"/>
  <c r="O15" i="44"/>
  <c r="P15" i="44"/>
  <c r="Q15" i="44"/>
  <c r="R15" i="44"/>
  <c r="O16" i="44"/>
  <c r="P16" i="44"/>
  <c r="Q16" i="44"/>
  <c r="R16" i="44"/>
  <c r="O17" i="44"/>
  <c r="P17" i="44"/>
  <c r="Q17" i="44"/>
  <c r="R17" i="44"/>
  <c r="O18" i="44"/>
  <c r="P18" i="44"/>
  <c r="Q18" i="44"/>
  <c r="R18" i="44"/>
  <c r="O19" i="44"/>
  <c r="P19" i="44"/>
  <c r="Q19" i="44"/>
  <c r="R19" i="44"/>
  <c r="O20" i="44"/>
  <c r="P20" i="44"/>
  <c r="Q20" i="44"/>
  <c r="R20" i="44"/>
  <c r="O21" i="44"/>
  <c r="P21" i="44"/>
  <c r="Q21" i="44"/>
  <c r="R21" i="44"/>
  <c r="O22" i="44"/>
  <c r="P22" i="44"/>
  <c r="Q22" i="44"/>
  <c r="R22" i="44"/>
  <c r="O23" i="44"/>
  <c r="P23" i="44"/>
  <c r="Q23" i="44"/>
  <c r="R23" i="44"/>
  <c r="R3" i="44"/>
  <c r="Q3" i="44"/>
  <c r="P3" i="44"/>
  <c r="O3" i="44"/>
  <c r="A3" i="44"/>
  <c r="W4" i="44"/>
  <c r="W5" i="44" s="1"/>
  <c r="W6" i="44" s="1"/>
  <c r="AA171" i="43"/>
  <c r="Z171" i="43"/>
  <c r="Y171" i="43"/>
  <c r="X171" i="43"/>
  <c r="W171" i="43"/>
  <c r="AA166" i="43"/>
  <c r="Z166" i="43"/>
  <c r="Y166" i="43"/>
  <c r="X166" i="43"/>
  <c r="W166" i="43"/>
  <c r="AA161" i="43"/>
  <c r="Z161" i="43"/>
  <c r="Y161" i="43"/>
  <c r="X161" i="43"/>
  <c r="W161" i="43"/>
  <c r="AA156" i="43"/>
  <c r="Z156" i="43"/>
  <c r="Y156" i="43"/>
  <c r="X156" i="43"/>
  <c r="W156" i="43"/>
  <c r="AA151" i="43"/>
  <c r="Z151" i="43"/>
  <c r="Y151" i="43"/>
  <c r="X151" i="43"/>
  <c r="W151" i="43"/>
  <c r="AA146" i="43"/>
  <c r="Z146" i="43"/>
  <c r="Y146" i="43"/>
  <c r="X146" i="43"/>
  <c r="W146" i="43"/>
  <c r="AA141" i="43"/>
  <c r="Z141" i="43"/>
  <c r="Y141" i="43"/>
  <c r="X141" i="43"/>
  <c r="W141" i="43"/>
  <c r="AA136" i="43"/>
  <c r="Z136" i="43"/>
  <c r="Y136" i="43"/>
  <c r="X136" i="43"/>
  <c r="W136" i="43"/>
  <c r="AA170" i="43"/>
  <c r="Z170" i="43"/>
  <c r="Y170" i="43"/>
  <c r="X170" i="43"/>
  <c r="W170" i="43"/>
  <c r="AA165" i="43"/>
  <c r="Z165" i="43"/>
  <c r="Y165" i="43"/>
  <c r="X165" i="43"/>
  <c r="W165" i="43"/>
  <c r="AA160" i="43"/>
  <c r="Z160" i="43"/>
  <c r="Y160" i="43"/>
  <c r="X160" i="43"/>
  <c r="W160" i="43"/>
  <c r="AA155" i="43"/>
  <c r="Z155" i="43"/>
  <c r="Y155" i="43"/>
  <c r="X155" i="43"/>
  <c r="W155" i="43"/>
  <c r="AA150" i="43"/>
  <c r="Z150" i="43"/>
  <c r="Y150" i="43"/>
  <c r="X150" i="43"/>
  <c r="W150" i="43"/>
  <c r="AA145" i="43"/>
  <c r="Z145" i="43"/>
  <c r="Y145" i="43"/>
  <c r="X145" i="43"/>
  <c r="W145" i="43"/>
  <c r="AA140" i="43"/>
  <c r="Z140" i="43"/>
  <c r="Y140" i="43"/>
  <c r="X140" i="43"/>
  <c r="W140" i="43"/>
  <c r="AA135" i="43"/>
  <c r="Z135" i="43"/>
  <c r="Y135" i="43"/>
  <c r="X135" i="43"/>
  <c r="W135" i="43"/>
  <c r="AA169" i="43"/>
  <c r="Z169" i="43"/>
  <c r="Y169" i="43"/>
  <c r="X169" i="43"/>
  <c r="W169" i="43"/>
  <c r="AA164" i="43"/>
  <c r="Z164" i="43"/>
  <c r="Y164" i="43"/>
  <c r="X164" i="43"/>
  <c r="W164" i="43"/>
  <c r="AA159" i="43"/>
  <c r="Z159" i="43"/>
  <c r="Y159" i="43"/>
  <c r="X159" i="43"/>
  <c r="W159" i="43"/>
  <c r="AA154" i="43"/>
  <c r="Z154" i="43"/>
  <c r="Y154" i="43"/>
  <c r="X154" i="43"/>
  <c r="W154" i="43"/>
  <c r="AA149" i="43"/>
  <c r="Z149" i="43"/>
  <c r="Y149" i="43"/>
  <c r="X149" i="43"/>
  <c r="W149" i="43"/>
  <c r="AA144" i="43"/>
  <c r="Z144" i="43"/>
  <c r="Y144" i="43"/>
  <c r="X144" i="43"/>
  <c r="W144" i="43"/>
  <c r="AA139" i="43"/>
  <c r="Z139" i="43"/>
  <c r="Y139" i="43"/>
  <c r="X139" i="43"/>
  <c r="W139" i="43"/>
  <c r="AA134" i="43"/>
  <c r="Z134" i="43"/>
  <c r="Y134" i="43"/>
  <c r="X134" i="43"/>
  <c r="W134" i="43"/>
  <c r="AA168" i="43"/>
  <c r="Z168" i="43"/>
  <c r="Y168" i="43"/>
  <c r="X168" i="43"/>
  <c r="W168" i="43"/>
  <c r="AA163" i="43"/>
  <c r="Z163" i="43"/>
  <c r="Y163" i="43"/>
  <c r="X163" i="43"/>
  <c r="W163" i="43"/>
  <c r="AA158" i="43"/>
  <c r="Z158" i="43"/>
  <c r="Y158" i="43"/>
  <c r="X158" i="43"/>
  <c r="W158" i="43"/>
  <c r="AA153" i="43"/>
  <c r="Z153" i="43"/>
  <c r="Y153" i="43"/>
  <c r="X153" i="43"/>
  <c r="W153" i="43"/>
  <c r="AA148" i="43"/>
  <c r="Z148" i="43"/>
  <c r="Y148" i="43"/>
  <c r="X148" i="43"/>
  <c r="W148" i="43"/>
  <c r="AA143" i="43"/>
  <c r="Z143" i="43"/>
  <c r="Y143" i="43"/>
  <c r="X143" i="43"/>
  <c r="W143" i="43"/>
  <c r="AA138" i="43"/>
  <c r="Z138" i="43"/>
  <c r="Y138" i="43"/>
  <c r="X138" i="43"/>
  <c r="W138" i="43"/>
  <c r="AA133" i="43"/>
  <c r="Z133" i="43"/>
  <c r="Y133" i="43"/>
  <c r="X133" i="43"/>
  <c r="W133" i="43"/>
  <c r="AA167" i="43"/>
  <c r="Z167" i="43"/>
  <c r="Y167" i="43"/>
  <c r="X167" i="43"/>
  <c r="W167" i="43"/>
  <c r="AA162" i="43"/>
  <c r="Z162" i="43"/>
  <c r="Y162" i="43"/>
  <c r="X162" i="43"/>
  <c r="W162" i="43"/>
  <c r="AA157" i="43"/>
  <c r="Z157" i="43"/>
  <c r="Y157" i="43"/>
  <c r="X157" i="43"/>
  <c r="W157" i="43"/>
  <c r="AA152" i="43"/>
  <c r="Z152" i="43"/>
  <c r="Y152" i="43"/>
  <c r="X152" i="43"/>
  <c r="W152" i="43"/>
  <c r="AA147" i="43"/>
  <c r="Z147" i="43"/>
  <c r="Y147" i="43"/>
  <c r="X147" i="43"/>
  <c r="W147" i="43"/>
  <c r="AA142" i="43"/>
  <c r="Z142" i="43"/>
  <c r="Y142" i="43"/>
  <c r="X142" i="43"/>
  <c r="W142" i="43"/>
  <c r="AA137" i="43"/>
  <c r="Z137" i="43"/>
  <c r="Y137" i="43"/>
  <c r="X137" i="43"/>
  <c r="W137" i="43"/>
  <c r="AA132" i="43"/>
  <c r="Z132" i="43"/>
  <c r="Y132" i="43"/>
  <c r="X132" i="43"/>
  <c r="W132" i="43"/>
  <c r="AA128" i="43"/>
  <c r="Z128" i="43"/>
  <c r="Y128" i="43"/>
  <c r="X128" i="43"/>
  <c r="W128" i="43"/>
  <c r="AA123" i="43"/>
  <c r="Z123" i="43"/>
  <c r="Y123" i="43"/>
  <c r="X123" i="43"/>
  <c r="W123" i="43"/>
  <c r="AA118" i="43"/>
  <c r="Z118" i="43"/>
  <c r="Y118" i="43"/>
  <c r="X118" i="43"/>
  <c r="W118" i="43"/>
  <c r="AA113" i="43"/>
  <c r="Z113" i="43"/>
  <c r="Y113" i="43"/>
  <c r="X113" i="43"/>
  <c r="W113" i="43"/>
  <c r="AA108" i="43"/>
  <c r="Z108" i="43"/>
  <c r="Y108" i="43"/>
  <c r="X108" i="43"/>
  <c r="W108" i="43"/>
  <c r="AA103" i="43"/>
  <c r="Z103" i="43"/>
  <c r="Y103" i="43"/>
  <c r="X103" i="43"/>
  <c r="W103" i="43"/>
  <c r="AA98" i="43"/>
  <c r="Z98" i="43"/>
  <c r="Y98" i="43"/>
  <c r="X98" i="43"/>
  <c r="W98" i="43"/>
  <c r="AA93" i="43"/>
  <c r="Z93" i="43"/>
  <c r="Y93" i="43"/>
  <c r="X93" i="43"/>
  <c r="W93" i="43"/>
  <c r="AA127" i="43"/>
  <c r="Z127" i="43"/>
  <c r="Y127" i="43"/>
  <c r="X127" i="43"/>
  <c r="W127" i="43"/>
  <c r="AA122" i="43"/>
  <c r="Z122" i="43"/>
  <c r="Y122" i="43"/>
  <c r="X122" i="43"/>
  <c r="W122" i="43"/>
  <c r="AA117" i="43"/>
  <c r="Z117" i="43"/>
  <c r="Y117" i="43"/>
  <c r="X117" i="43"/>
  <c r="W117" i="43"/>
  <c r="AA112" i="43"/>
  <c r="Z112" i="43"/>
  <c r="Y112" i="43"/>
  <c r="X112" i="43"/>
  <c r="W112" i="43"/>
  <c r="AA107" i="43"/>
  <c r="Z107" i="43"/>
  <c r="Y107" i="43"/>
  <c r="X107" i="43"/>
  <c r="W107" i="43"/>
  <c r="AA102" i="43"/>
  <c r="Z102" i="43"/>
  <c r="Y102" i="43"/>
  <c r="X102" i="43"/>
  <c r="W102" i="43"/>
  <c r="AA97" i="43"/>
  <c r="Z97" i="43"/>
  <c r="Y97" i="43"/>
  <c r="X97" i="43"/>
  <c r="W97" i="43"/>
  <c r="AA92" i="43"/>
  <c r="Z92" i="43"/>
  <c r="Y92" i="43"/>
  <c r="X92" i="43"/>
  <c r="W92" i="43"/>
  <c r="AA126" i="43"/>
  <c r="Z126" i="43"/>
  <c r="Y126" i="43"/>
  <c r="X126" i="43"/>
  <c r="W126" i="43"/>
  <c r="AA121" i="43"/>
  <c r="Z121" i="43"/>
  <c r="Y121" i="43"/>
  <c r="X121" i="43"/>
  <c r="W121" i="43"/>
  <c r="AA116" i="43"/>
  <c r="Z116" i="43"/>
  <c r="Y116" i="43"/>
  <c r="X116" i="43"/>
  <c r="W116" i="43"/>
  <c r="AA111" i="43"/>
  <c r="Z111" i="43"/>
  <c r="Y111" i="43"/>
  <c r="X111" i="43"/>
  <c r="W111" i="43"/>
  <c r="AA106" i="43"/>
  <c r="Z106" i="43"/>
  <c r="Y106" i="43"/>
  <c r="X106" i="43"/>
  <c r="W106" i="43"/>
  <c r="AA101" i="43"/>
  <c r="Z101" i="43"/>
  <c r="Y101" i="43"/>
  <c r="X101" i="43"/>
  <c r="W101" i="43"/>
  <c r="AA96" i="43"/>
  <c r="Z96" i="43"/>
  <c r="Y96" i="43"/>
  <c r="X96" i="43"/>
  <c r="W96" i="43"/>
  <c r="AA91" i="43"/>
  <c r="Z91" i="43"/>
  <c r="Y91" i="43"/>
  <c r="X91" i="43"/>
  <c r="W91" i="43"/>
  <c r="AA125" i="43"/>
  <c r="Z125" i="43"/>
  <c r="Y125" i="43"/>
  <c r="X125" i="43"/>
  <c r="W125" i="43"/>
  <c r="AA120" i="43"/>
  <c r="Z120" i="43"/>
  <c r="Y120" i="43"/>
  <c r="X120" i="43"/>
  <c r="W120" i="43"/>
  <c r="AA115" i="43"/>
  <c r="Z115" i="43"/>
  <c r="Y115" i="43"/>
  <c r="X115" i="43"/>
  <c r="W115" i="43"/>
  <c r="AA110" i="43"/>
  <c r="Z110" i="43"/>
  <c r="Y110" i="43"/>
  <c r="X110" i="43"/>
  <c r="W110" i="43"/>
  <c r="AA105" i="43"/>
  <c r="Z105" i="43"/>
  <c r="Y105" i="43"/>
  <c r="X105" i="43"/>
  <c r="W105" i="43"/>
  <c r="AA100" i="43"/>
  <c r="Z100" i="43"/>
  <c r="Y100" i="43"/>
  <c r="X100" i="43"/>
  <c r="W100" i="43"/>
  <c r="AA95" i="43"/>
  <c r="Z95" i="43"/>
  <c r="Y95" i="43"/>
  <c r="X95" i="43"/>
  <c r="W95" i="43"/>
  <c r="AA90" i="43"/>
  <c r="Z90" i="43"/>
  <c r="Y90" i="43"/>
  <c r="X90" i="43"/>
  <c r="W90" i="43"/>
  <c r="AA124" i="43"/>
  <c r="Z124" i="43"/>
  <c r="Y124" i="43"/>
  <c r="X124" i="43"/>
  <c r="W124" i="43"/>
  <c r="AA119" i="43"/>
  <c r="Z119" i="43"/>
  <c r="Y119" i="43"/>
  <c r="X119" i="43"/>
  <c r="W119" i="43"/>
  <c r="AA114" i="43"/>
  <c r="Z114" i="43"/>
  <c r="Y114" i="43"/>
  <c r="X114" i="43"/>
  <c r="W114" i="43"/>
  <c r="AA109" i="43"/>
  <c r="Z109" i="43"/>
  <c r="Y109" i="43"/>
  <c r="X109" i="43"/>
  <c r="W109" i="43"/>
  <c r="AA104" i="43"/>
  <c r="Z104" i="43"/>
  <c r="Y104" i="43"/>
  <c r="X104" i="43"/>
  <c r="W104" i="43"/>
  <c r="AA99" i="43"/>
  <c r="Z99" i="43"/>
  <c r="Y99" i="43"/>
  <c r="X99" i="43"/>
  <c r="W99" i="43"/>
  <c r="AA94" i="43"/>
  <c r="Z94" i="43"/>
  <c r="Y94" i="43"/>
  <c r="X94" i="43"/>
  <c r="W94" i="43"/>
  <c r="AA89" i="43"/>
  <c r="Z89" i="43"/>
  <c r="Y89" i="43"/>
  <c r="X89" i="43"/>
  <c r="W89" i="43"/>
  <c r="AA85" i="43"/>
  <c r="Z85" i="43"/>
  <c r="Y85" i="43"/>
  <c r="X85" i="43"/>
  <c r="W85" i="43"/>
  <c r="AA80" i="43"/>
  <c r="Z80" i="43"/>
  <c r="Y80" i="43"/>
  <c r="X80" i="43"/>
  <c r="W80" i="43"/>
  <c r="AA75" i="43"/>
  <c r="Z75" i="43"/>
  <c r="Y75" i="43"/>
  <c r="X75" i="43"/>
  <c r="W75" i="43"/>
  <c r="AA70" i="43"/>
  <c r="Z70" i="43"/>
  <c r="Y70" i="43"/>
  <c r="X70" i="43"/>
  <c r="W70" i="43"/>
  <c r="AA65" i="43"/>
  <c r="Z65" i="43"/>
  <c r="Y65" i="43"/>
  <c r="X65" i="43"/>
  <c r="W65" i="43"/>
  <c r="AA60" i="43"/>
  <c r="Z60" i="43"/>
  <c r="Y60" i="43"/>
  <c r="X60" i="43"/>
  <c r="W60" i="43"/>
  <c r="AA55" i="43"/>
  <c r="Z55" i="43"/>
  <c r="Y55" i="43"/>
  <c r="X55" i="43"/>
  <c r="W55" i="43"/>
  <c r="AA50" i="43"/>
  <c r="Z50" i="43"/>
  <c r="Y50" i="43"/>
  <c r="X50" i="43"/>
  <c r="W50" i="43"/>
  <c r="AA84" i="43"/>
  <c r="Z84" i="43"/>
  <c r="Y84" i="43"/>
  <c r="X84" i="43"/>
  <c r="W84" i="43"/>
  <c r="AA79" i="43"/>
  <c r="Z79" i="43"/>
  <c r="Y79" i="43"/>
  <c r="X79" i="43"/>
  <c r="W79" i="43"/>
  <c r="AA74" i="43"/>
  <c r="Z74" i="43"/>
  <c r="Y74" i="43"/>
  <c r="X74" i="43"/>
  <c r="W74" i="43"/>
  <c r="AA69" i="43"/>
  <c r="Z69" i="43"/>
  <c r="Y69" i="43"/>
  <c r="X69" i="43"/>
  <c r="W69" i="43"/>
  <c r="AA64" i="43"/>
  <c r="Z64" i="43"/>
  <c r="Y64" i="43"/>
  <c r="X64" i="43"/>
  <c r="W64" i="43"/>
  <c r="AA59" i="43"/>
  <c r="Z59" i="43"/>
  <c r="Y59" i="43"/>
  <c r="X59" i="43"/>
  <c r="W59" i="43"/>
  <c r="AA54" i="43"/>
  <c r="Z54" i="43"/>
  <c r="Y54" i="43"/>
  <c r="X54" i="43"/>
  <c r="W54" i="43"/>
  <c r="AA49" i="43"/>
  <c r="Z49" i="43"/>
  <c r="Y49" i="43"/>
  <c r="X49" i="43"/>
  <c r="W49" i="43"/>
  <c r="AA83" i="43"/>
  <c r="Z83" i="43"/>
  <c r="Y83" i="43"/>
  <c r="X83" i="43"/>
  <c r="W83" i="43"/>
  <c r="AA78" i="43"/>
  <c r="Z78" i="43"/>
  <c r="Y78" i="43"/>
  <c r="X78" i="43"/>
  <c r="W78" i="43"/>
  <c r="AA73" i="43"/>
  <c r="Z73" i="43"/>
  <c r="Y73" i="43"/>
  <c r="X73" i="43"/>
  <c r="W73" i="43"/>
  <c r="AA68" i="43"/>
  <c r="Z68" i="43"/>
  <c r="Y68" i="43"/>
  <c r="X68" i="43"/>
  <c r="W68" i="43"/>
  <c r="AA63" i="43"/>
  <c r="Z63" i="43"/>
  <c r="Y63" i="43"/>
  <c r="X63" i="43"/>
  <c r="W63" i="43"/>
  <c r="AA58" i="43"/>
  <c r="Z58" i="43"/>
  <c r="Y58" i="43"/>
  <c r="X58" i="43"/>
  <c r="W58" i="43"/>
  <c r="AA53" i="43"/>
  <c r="Z53" i="43"/>
  <c r="Y53" i="43"/>
  <c r="X53" i="43"/>
  <c r="W53" i="43"/>
  <c r="AA48" i="43"/>
  <c r="Z48" i="43"/>
  <c r="Y48" i="43"/>
  <c r="X48" i="43"/>
  <c r="W48" i="43"/>
  <c r="AA82" i="43"/>
  <c r="Z82" i="43"/>
  <c r="Y82" i="43"/>
  <c r="X82" i="43"/>
  <c r="W82" i="43"/>
  <c r="AA77" i="43"/>
  <c r="Z77" i="43"/>
  <c r="Y77" i="43"/>
  <c r="X77" i="43"/>
  <c r="W77" i="43"/>
  <c r="AA72" i="43"/>
  <c r="Z72" i="43"/>
  <c r="Y72" i="43"/>
  <c r="X72" i="43"/>
  <c r="W72" i="43"/>
  <c r="AA67" i="43"/>
  <c r="Z67" i="43"/>
  <c r="Y67" i="43"/>
  <c r="X67" i="43"/>
  <c r="W67" i="43"/>
  <c r="AA62" i="43"/>
  <c r="Z62" i="43"/>
  <c r="Y62" i="43"/>
  <c r="X62" i="43"/>
  <c r="W62" i="43"/>
  <c r="AA57" i="43"/>
  <c r="Z57" i="43"/>
  <c r="Y57" i="43"/>
  <c r="X57" i="43"/>
  <c r="W57" i="43"/>
  <c r="AA52" i="43"/>
  <c r="Z52" i="43"/>
  <c r="Y52" i="43"/>
  <c r="X52" i="43"/>
  <c r="W52" i="43"/>
  <c r="AA47" i="43"/>
  <c r="Z47" i="43"/>
  <c r="Y47" i="43"/>
  <c r="X47" i="43"/>
  <c r="W47" i="43"/>
  <c r="AA81" i="43"/>
  <c r="Z81" i="43"/>
  <c r="Y81" i="43"/>
  <c r="X81" i="43"/>
  <c r="W81" i="43"/>
  <c r="AA76" i="43"/>
  <c r="Z76" i="43"/>
  <c r="Y76" i="43"/>
  <c r="X76" i="43"/>
  <c r="W76" i="43"/>
  <c r="AA71" i="43"/>
  <c r="Z71" i="43"/>
  <c r="Y71" i="43"/>
  <c r="X71" i="43"/>
  <c r="W71" i="43"/>
  <c r="AA66" i="43"/>
  <c r="Z66" i="43"/>
  <c r="Y66" i="43"/>
  <c r="X66" i="43"/>
  <c r="W66" i="43"/>
  <c r="AA61" i="43"/>
  <c r="Z61" i="43"/>
  <c r="Y61" i="43"/>
  <c r="X61" i="43"/>
  <c r="W61" i="43"/>
  <c r="AA56" i="43"/>
  <c r="Z56" i="43"/>
  <c r="Y56" i="43"/>
  <c r="X56" i="43"/>
  <c r="W56" i="43"/>
  <c r="AA51" i="43"/>
  <c r="Z51" i="43"/>
  <c r="Y51" i="43"/>
  <c r="X51" i="43"/>
  <c r="W51" i="43"/>
  <c r="AA46" i="43"/>
  <c r="Z46" i="43"/>
  <c r="Y46" i="43"/>
  <c r="X46" i="43"/>
  <c r="W46" i="43"/>
  <c r="AA42" i="43"/>
  <c r="Z42" i="43"/>
  <c r="Y42" i="43"/>
  <c r="X42" i="43"/>
  <c r="W42" i="43"/>
  <c r="AA37" i="43"/>
  <c r="Z37" i="43"/>
  <c r="Y37" i="43"/>
  <c r="X37" i="43"/>
  <c r="W37" i="43"/>
  <c r="AA32" i="43"/>
  <c r="Z32" i="43"/>
  <c r="Y32" i="43"/>
  <c r="X32" i="43"/>
  <c r="W32" i="43"/>
  <c r="AA27" i="43"/>
  <c r="Z27" i="43"/>
  <c r="Y27" i="43"/>
  <c r="X27" i="43"/>
  <c r="W27" i="43"/>
  <c r="AA22" i="43"/>
  <c r="Z22" i="43"/>
  <c r="Y22" i="43"/>
  <c r="X22" i="43"/>
  <c r="W22" i="43"/>
  <c r="AA17" i="43"/>
  <c r="Z17" i="43"/>
  <c r="Y17" i="43"/>
  <c r="X17" i="43"/>
  <c r="W17" i="43"/>
  <c r="AA12" i="43"/>
  <c r="Z12" i="43"/>
  <c r="Y12" i="43"/>
  <c r="X12" i="43"/>
  <c r="W12" i="43"/>
  <c r="AA7" i="43"/>
  <c r="Z7" i="43"/>
  <c r="Y7" i="43"/>
  <c r="X7" i="43"/>
  <c r="W7" i="43"/>
  <c r="AA41" i="43"/>
  <c r="Z41" i="43"/>
  <c r="Y41" i="43"/>
  <c r="X41" i="43"/>
  <c r="W41" i="43"/>
  <c r="AA36" i="43"/>
  <c r="Z36" i="43"/>
  <c r="Y36" i="43"/>
  <c r="X36" i="43"/>
  <c r="W36" i="43"/>
  <c r="AA31" i="43"/>
  <c r="Z31" i="43"/>
  <c r="Y31" i="43"/>
  <c r="X31" i="43"/>
  <c r="W31" i="43"/>
  <c r="AA26" i="43"/>
  <c r="Z26" i="43"/>
  <c r="Y26" i="43"/>
  <c r="X26" i="43"/>
  <c r="W26" i="43"/>
  <c r="AA21" i="43"/>
  <c r="Z21" i="43"/>
  <c r="Y21" i="43"/>
  <c r="X21" i="43"/>
  <c r="W21" i="43"/>
  <c r="AA16" i="43"/>
  <c r="Z16" i="43"/>
  <c r="Y16" i="43"/>
  <c r="X16" i="43"/>
  <c r="W16" i="43"/>
  <c r="AA11" i="43"/>
  <c r="Z11" i="43"/>
  <c r="Y11" i="43"/>
  <c r="X11" i="43"/>
  <c r="W11" i="43"/>
  <c r="AA6" i="43"/>
  <c r="Z6" i="43"/>
  <c r="Y6" i="43"/>
  <c r="X6" i="43"/>
  <c r="W6" i="43"/>
  <c r="AA40" i="43"/>
  <c r="Z40" i="43"/>
  <c r="Y40" i="43"/>
  <c r="X40" i="43"/>
  <c r="W40" i="43"/>
  <c r="AA35" i="43"/>
  <c r="Z35" i="43"/>
  <c r="Y35" i="43"/>
  <c r="X35" i="43"/>
  <c r="W35" i="43"/>
  <c r="AA30" i="43"/>
  <c r="Z30" i="43"/>
  <c r="Y30" i="43"/>
  <c r="X30" i="43"/>
  <c r="W30" i="43"/>
  <c r="AA25" i="43"/>
  <c r="Z25" i="43"/>
  <c r="Y25" i="43"/>
  <c r="X25" i="43"/>
  <c r="W25" i="43"/>
  <c r="AA20" i="43"/>
  <c r="Z20" i="43"/>
  <c r="Y20" i="43"/>
  <c r="X20" i="43"/>
  <c r="W20" i="43"/>
  <c r="AA15" i="43"/>
  <c r="Z15" i="43"/>
  <c r="Y15" i="43"/>
  <c r="X15" i="43"/>
  <c r="W15" i="43"/>
  <c r="AA10" i="43"/>
  <c r="Z10" i="43"/>
  <c r="Y10" i="43"/>
  <c r="X10" i="43"/>
  <c r="W10" i="43"/>
  <c r="AA5" i="43"/>
  <c r="Z5" i="43"/>
  <c r="Y5" i="43"/>
  <c r="X5" i="43"/>
  <c r="W5" i="43"/>
  <c r="AA39" i="43"/>
  <c r="Z39" i="43"/>
  <c r="Y39" i="43"/>
  <c r="X39" i="43"/>
  <c r="W39" i="43"/>
  <c r="AA34" i="43"/>
  <c r="Z34" i="43"/>
  <c r="Y34" i="43"/>
  <c r="X34" i="43"/>
  <c r="W34" i="43"/>
  <c r="AA29" i="43"/>
  <c r="Z29" i="43"/>
  <c r="Y29" i="43"/>
  <c r="X29" i="43"/>
  <c r="W29" i="43"/>
  <c r="AA24" i="43"/>
  <c r="Z24" i="43"/>
  <c r="Y24" i="43"/>
  <c r="X24" i="43"/>
  <c r="W24" i="43"/>
  <c r="AA19" i="43"/>
  <c r="Z19" i="43"/>
  <c r="Y19" i="43"/>
  <c r="X19" i="43"/>
  <c r="W19" i="43"/>
  <c r="AA14" i="43"/>
  <c r="Z14" i="43"/>
  <c r="Y14" i="43"/>
  <c r="X14" i="43"/>
  <c r="W14" i="43"/>
  <c r="AA9" i="43"/>
  <c r="Z9" i="43"/>
  <c r="Y9" i="43"/>
  <c r="X9" i="43"/>
  <c r="W9" i="43"/>
  <c r="AA4" i="43"/>
  <c r="Z4" i="43"/>
  <c r="Y4" i="43"/>
  <c r="X4" i="43"/>
  <c r="W4" i="43"/>
  <c r="AA38" i="43"/>
  <c r="Z38" i="43"/>
  <c r="Y38" i="43"/>
  <c r="X38" i="43"/>
  <c r="W38" i="43"/>
  <c r="AA33" i="43"/>
  <c r="Z33" i="43"/>
  <c r="Y33" i="43"/>
  <c r="X33" i="43"/>
  <c r="W33" i="43"/>
  <c r="AA28" i="43"/>
  <c r="Z28" i="43"/>
  <c r="Y28" i="43"/>
  <c r="X28" i="43"/>
  <c r="W28" i="43"/>
  <c r="AA23" i="43"/>
  <c r="Z23" i="43"/>
  <c r="Y23" i="43"/>
  <c r="X23" i="43"/>
  <c r="W23" i="43"/>
  <c r="AA18" i="43"/>
  <c r="Z18" i="43"/>
  <c r="Y18" i="43"/>
  <c r="X18" i="43"/>
  <c r="W18" i="43"/>
  <c r="AA13" i="43"/>
  <c r="Z13" i="43"/>
  <c r="Y13" i="43"/>
  <c r="X13" i="43"/>
  <c r="W13" i="43"/>
  <c r="AA8" i="43"/>
  <c r="Z8" i="43"/>
  <c r="Y8" i="43"/>
  <c r="X8" i="43"/>
  <c r="W8" i="43"/>
  <c r="AA3" i="43"/>
  <c r="Z3" i="43"/>
  <c r="Y3" i="43"/>
  <c r="X3" i="43"/>
  <c r="W3" i="43"/>
  <c r="W7" i="44" l="1"/>
  <c r="W8" i="44" s="1"/>
  <c r="F12" i="36"/>
  <c r="F11" i="36"/>
  <c r="E12" i="36"/>
  <c r="E11" i="36"/>
  <c r="E10" i="36"/>
  <c r="E9" i="36"/>
  <c r="E13" i="36"/>
  <c r="E17" i="36"/>
  <c r="E16" i="36"/>
  <c r="E15" i="36"/>
  <c r="E14" i="36"/>
  <c r="F14" i="36"/>
  <c r="F15" i="36"/>
  <c r="W9" i="44" l="1"/>
  <c r="F34" i="36"/>
  <c r="F35" i="36"/>
  <c r="F36" i="36"/>
  <c r="F37" i="36"/>
  <c r="F33" i="36"/>
  <c r="F29" i="36"/>
  <c r="F30" i="36"/>
  <c r="F31" i="36"/>
  <c r="F32" i="36"/>
  <c r="F28" i="36"/>
  <c r="F24" i="36"/>
  <c r="F25" i="36"/>
  <c r="F26" i="36"/>
  <c r="F27" i="36"/>
  <c r="F23" i="36"/>
  <c r="F19" i="36"/>
  <c r="F20" i="36"/>
  <c r="F21" i="36"/>
  <c r="F22" i="36"/>
  <c r="F18" i="36"/>
  <c r="F16" i="36"/>
  <c r="F17" i="36"/>
  <c r="F39" i="36"/>
  <c r="F40" i="36"/>
  <c r="F41" i="36"/>
  <c r="F42" i="36"/>
  <c r="F38" i="36"/>
  <c r="D26" i="36"/>
  <c r="D27" i="36"/>
  <c r="E39" i="36"/>
  <c r="E40" i="36"/>
  <c r="E41" i="36"/>
  <c r="E42" i="36"/>
  <c r="E38" i="36"/>
  <c r="E34" i="36"/>
  <c r="E35" i="36"/>
  <c r="E36" i="36"/>
  <c r="E37" i="36"/>
  <c r="E33" i="36"/>
  <c r="E29" i="36"/>
  <c r="E30" i="36"/>
  <c r="E31" i="36"/>
  <c r="E32" i="36"/>
  <c r="E28" i="36"/>
  <c r="E24" i="36"/>
  <c r="E25" i="36"/>
  <c r="E26" i="36"/>
  <c r="E27" i="36"/>
  <c r="E23" i="36"/>
  <c r="E19" i="36"/>
  <c r="E20" i="36"/>
  <c r="E21" i="36"/>
  <c r="E22" i="36"/>
  <c r="E18" i="36"/>
  <c r="L84" i="36"/>
  <c r="K84" i="36"/>
  <c r="L83" i="36"/>
  <c r="L81" i="36"/>
  <c r="M81" i="36"/>
  <c r="R80" i="36"/>
  <c r="K80" i="36"/>
  <c r="R79" i="36"/>
  <c r="M79" i="36"/>
  <c r="R78" i="36"/>
  <c r="L76" i="36"/>
  <c r="K76" i="36"/>
  <c r="R75" i="36"/>
  <c r="M75" i="36"/>
  <c r="R74" i="36"/>
  <c r="L73" i="36"/>
  <c r="M73" i="36"/>
  <c r="R72" i="36"/>
  <c r="M72" i="36"/>
  <c r="Q73" i="36"/>
  <c r="L68" i="36"/>
  <c r="K68" i="36"/>
  <c r="L67" i="36"/>
  <c r="M67" i="36"/>
  <c r="R67" i="36"/>
  <c r="L66" i="36"/>
  <c r="K66" i="36"/>
  <c r="Q66" i="36"/>
  <c r="K62" i="36"/>
  <c r="K60" i="36"/>
  <c r="L59" i="36"/>
  <c r="M59" i="36"/>
  <c r="L58" i="36"/>
  <c r="M58" i="36"/>
  <c r="K54" i="36"/>
  <c r="K52" i="36"/>
  <c r="M51" i="36"/>
  <c r="R85" i="36"/>
  <c r="M85" i="36"/>
  <c r="L85" i="36"/>
  <c r="K85" i="36"/>
  <c r="S84" i="36"/>
  <c r="R84" i="36"/>
  <c r="Q84" i="36"/>
  <c r="M84" i="36"/>
  <c r="R83" i="36"/>
  <c r="M83" i="36"/>
  <c r="K83" i="36"/>
  <c r="R82" i="36"/>
  <c r="M82" i="36"/>
  <c r="L82" i="36"/>
  <c r="K82" i="36"/>
  <c r="R81" i="36"/>
  <c r="S80" i="36"/>
  <c r="Q80" i="36"/>
  <c r="S79" i="36"/>
  <c r="Q79" i="36"/>
  <c r="L79" i="36"/>
  <c r="K79" i="36"/>
  <c r="S78" i="36"/>
  <c r="Q78" i="36"/>
  <c r="M78" i="36"/>
  <c r="L78" i="36"/>
  <c r="K78" i="36"/>
  <c r="S77" i="36"/>
  <c r="R77" i="36"/>
  <c r="Q77" i="36"/>
  <c r="M77" i="36"/>
  <c r="L77" i="36"/>
  <c r="K77" i="36"/>
  <c r="R76" i="36"/>
  <c r="M76" i="36"/>
  <c r="Q75" i="36"/>
  <c r="S74" i="36"/>
  <c r="Q74" i="36"/>
  <c r="M74" i="36"/>
  <c r="L74" i="36"/>
  <c r="K74" i="36"/>
  <c r="S73" i="36"/>
  <c r="R73" i="36"/>
  <c r="S72" i="36"/>
  <c r="R71" i="36"/>
  <c r="M71" i="36"/>
  <c r="L71" i="36"/>
  <c r="K71" i="36"/>
  <c r="S70" i="36"/>
  <c r="R70" i="36"/>
  <c r="Q70" i="36"/>
  <c r="M70" i="36"/>
  <c r="L70" i="36"/>
  <c r="K70" i="36"/>
  <c r="S69" i="36"/>
  <c r="R69" i="36"/>
  <c r="Q69" i="36"/>
  <c r="M69" i="36"/>
  <c r="L69" i="36"/>
  <c r="K69" i="36"/>
  <c r="S68" i="36"/>
  <c r="R68" i="36"/>
  <c r="Q68" i="36"/>
  <c r="M68" i="36"/>
  <c r="S65" i="36"/>
  <c r="R65" i="36"/>
  <c r="Q65" i="36"/>
  <c r="M65" i="36"/>
  <c r="L65" i="36"/>
  <c r="K65" i="36"/>
  <c r="S64" i="36"/>
  <c r="R64" i="36"/>
  <c r="Q64" i="36"/>
  <c r="M64" i="36"/>
  <c r="L64" i="36"/>
  <c r="K64" i="36"/>
  <c r="S63" i="36"/>
  <c r="R63" i="36"/>
  <c r="Q63" i="36"/>
  <c r="M63" i="36"/>
  <c r="L63" i="36"/>
  <c r="K63" i="36"/>
  <c r="S62" i="36"/>
  <c r="R62" i="36"/>
  <c r="Q62" i="36"/>
  <c r="M62" i="36"/>
  <c r="L62" i="36"/>
  <c r="S61" i="36"/>
  <c r="R61" i="36"/>
  <c r="Q61" i="36"/>
  <c r="M61" i="36"/>
  <c r="L61" i="36"/>
  <c r="K61" i="36"/>
  <c r="S60" i="36"/>
  <c r="R60" i="36"/>
  <c r="Q60" i="36"/>
  <c r="M60" i="36"/>
  <c r="L60" i="36"/>
  <c r="S59" i="36"/>
  <c r="R59" i="36"/>
  <c r="Q59" i="36"/>
  <c r="S58" i="36"/>
  <c r="R58" i="36"/>
  <c r="Q58" i="36"/>
  <c r="S57" i="36"/>
  <c r="R57" i="36"/>
  <c r="Q57" i="36"/>
  <c r="M57" i="36"/>
  <c r="L57" i="36"/>
  <c r="K57" i="36"/>
  <c r="S56" i="36"/>
  <c r="R56" i="36"/>
  <c r="Q56" i="36"/>
  <c r="M56" i="36"/>
  <c r="L56" i="36"/>
  <c r="K56" i="36"/>
  <c r="S55" i="36"/>
  <c r="R55" i="36"/>
  <c r="Q55" i="36"/>
  <c r="M55" i="36"/>
  <c r="L55" i="36"/>
  <c r="K55" i="36"/>
  <c r="S54" i="36"/>
  <c r="R54" i="36"/>
  <c r="Q54" i="36"/>
  <c r="M54" i="36"/>
  <c r="L54" i="36"/>
  <c r="S53" i="36"/>
  <c r="R53" i="36"/>
  <c r="Q53" i="36"/>
  <c r="M53" i="36"/>
  <c r="L53" i="36"/>
  <c r="K53" i="36"/>
  <c r="S52" i="36"/>
  <c r="R52" i="36"/>
  <c r="Q52" i="36"/>
  <c r="M52" i="36"/>
  <c r="L52" i="36"/>
  <c r="S51" i="36"/>
  <c r="R51" i="36"/>
  <c r="Q51" i="36"/>
  <c r="L51" i="36"/>
  <c r="S50" i="36"/>
  <c r="R50" i="36"/>
  <c r="Q50" i="36"/>
  <c r="M50" i="36"/>
  <c r="L50" i="36"/>
  <c r="K50" i="36"/>
  <c r="S49" i="36"/>
  <c r="R49" i="36"/>
  <c r="Q49" i="36"/>
  <c r="M49" i="36"/>
  <c r="L49" i="36"/>
  <c r="K49" i="36"/>
  <c r="S48" i="36"/>
  <c r="R48" i="36"/>
  <c r="Q48" i="36"/>
  <c r="M48" i="36"/>
  <c r="L48" i="36"/>
  <c r="K48" i="36"/>
  <c r="S47" i="36"/>
  <c r="R47" i="36"/>
  <c r="Q47" i="36"/>
  <c r="M47" i="36"/>
  <c r="L47" i="36"/>
  <c r="K47" i="36"/>
  <c r="S46" i="36"/>
  <c r="R46" i="36"/>
  <c r="Q46" i="36"/>
  <c r="M46" i="36"/>
  <c r="L46" i="36"/>
  <c r="K46" i="36"/>
  <c r="C3" i="44" l="1"/>
  <c r="D3" i="44" s="1"/>
  <c r="Q81" i="36"/>
  <c r="S81" i="36"/>
  <c r="S76" i="36"/>
  <c r="Q76" i="36"/>
  <c r="K58" i="36"/>
  <c r="S66" i="36"/>
  <c r="L72" i="36"/>
  <c r="L80" i="36"/>
  <c r="Q85" i="36"/>
  <c r="K59" i="36"/>
  <c r="K75" i="36"/>
  <c r="M80" i="36"/>
  <c r="Q72" i="36"/>
  <c r="L75" i="36"/>
  <c r="S85" i="36"/>
  <c r="K72" i="36"/>
  <c r="S82" i="36"/>
  <c r="K51" i="36"/>
  <c r="K67" i="36"/>
  <c r="Q83" i="36"/>
  <c r="Q82" i="36"/>
  <c r="R66" i="36"/>
  <c r="K73" i="36"/>
  <c r="K81" i="36"/>
  <c r="M66" i="36"/>
  <c r="Q67" i="36"/>
  <c r="S67" i="36"/>
  <c r="S75" i="36"/>
  <c r="S83" i="36"/>
  <c r="S71" i="36" l="1"/>
  <c r="Q71" i="36"/>
  <c r="T28" i="8" l="1" a="1"/>
  <c r="T28" i="8" s="1"/>
  <c r="T29" i="8" a="1"/>
  <c r="T29" i="8" s="1"/>
  <c r="L12" i="36"/>
  <c r="L4" i="36"/>
  <c r="L5" i="36"/>
  <c r="K6" i="36"/>
  <c r="L6" i="36"/>
  <c r="M6" i="36"/>
  <c r="K7" i="36"/>
  <c r="L7" i="36"/>
  <c r="M7" i="36"/>
  <c r="L8" i="36"/>
  <c r="L9" i="36"/>
  <c r="L10" i="36"/>
  <c r="L11" i="36"/>
  <c r="L3" i="36"/>
  <c r="Q11" i="36"/>
  <c r="Q12" i="36"/>
  <c r="Q13" i="36"/>
  <c r="Q14" i="36"/>
  <c r="Q15" i="36"/>
  <c r="Q16" i="36"/>
  <c r="Q17" i="36"/>
  <c r="Q18" i="36"/>
  <c r="Q19" i="36"/>
  <c r="Q20" i="36"/>
  <c r="Q21" i="36"/>
  <c r="Q22" i="36"/>
  <c r="Q25" i="36"/>
  <c r="Q26" i="36"/>
  <c r="Q27" i="36"/>
  <c r="Q4" i="36"/>
  <c r="Q5" i="36"/>
  <c r="Q6" i="36"/>
  <c r="Q7" i="36"/>
  <c r="Q8" i="36"/>
  <c r="Q9" i="36"/>
  <c r="Q10" i="36"/>
  <c r="Q3" i="36"/>
  <c r="R11" i="36"/>
  <c r="R12" i="36"/>
  <c r="R13" i="36"/>
  <c r="R14" i="36"/>
  <c r="R15" i="36"/>
  <c r="R16" i="36"/>
  <c r="R17" i="36"/>
  <c r="R18" i="36"/>
  <c r="R19" i="36"/>
  <c r="R20" i="36"/>
  <c r="R21" i="36"/>
  <c r="R22" i="36"/>
  <c r="R25" i="36"/>
  <c r="R4" i="36"/>
  <c r="R5" i="36"/>
  <c r="R6" i="36"/>
  <c r="R7" i="36"/>
  <c r="R8" i="36"/>
  <c r="R9" i="36"/>
  <c r="R10" i="36"/>
  <c r="R3" i="36"/>
  <c r="S4" i="36"/>
  <c r="S5" i="36"/>
  <c r="S6" i="36"/>
  <c r="S7" i="36"/>
  <c r="S8" i="36"/>
  <c r="S9" i="36"/>
  <c r="S10" i="36"/>
  <c r="S11" i="36"/>
  <c r="S12" i="36"/>
  <c r="S13" i="36"/>
  <c r="S14" i="36"/>
  <c r="S15" i="36"/>
  <c r="S16" i="36"/>
  <c r="S17" i="36"/>
  <c r="S18" i="36"/>
  <c r="S19" i="36"/>
  <c r="S20" i="36"/>
  <c r="S21" i="36"/>
  <c r="S22" i="36"/>
  <c r="S25" i="36"/>
  <c r="S26" i="36"/>
  <c r="S27" i="36"/>
  <c r="S3" i="36"/>
  <c r="Q38" i="36"/>
  <c r="Q33" i="36"/>
  <c r="S28" i="36"/>
  <c r="K39" i="36"/>
  <c r="K40" i="36"/>
  <c r="M41" i="36"/>
  <c r="K42" i="36"/>
  <c r="M38" i="36"/>
  <c r="K34" i="36"/>
  <c r="M35" i="36"/>
  <c r="K36" i="36"/>
  <c r="K37" i="36"/>
  <c r="M33" i="36"/>
  <c r="K29" i="36"/>
  <c r="M30" i="36"/>
  <c r="K31" i="36"/>
  <c r="K32" i="36"/>
  <c r="K28" i="36"/>
  <c r="K24" i="36"/>
  <c r="M25" i="36"/>
  <c r="K26" i="36"/>
  <c r="K27" i="36"/>
  <c r="K23" i="36"/>
  <c r="M19" i="36"/>
  <c r="K20" i="36"/>
  <c r="K21" i="36"/>
  <c r="M22" i="36"/>
  <c r="K18" i="36"/>
  <c r="M14" i="36"/>
  <c r="K15" i="36"/>
  <c r="K16" i="36"/>
  <c r="K17" i="36"/>
  <c r="K13" i="36"/>
  <c r="G13" i="36"/>
  <c r="L13" i="36" s="1"/>
  <c r="G9" i="36"/>
  <c r="G10" i="36"/>
  <c r="G11" i="36"/>
  <c r="G12" i="36"/>
  <c r="G8" i="36"/>
  <c r="G4" i="36"/>
  <c r="G5" i="36"/>
  <c r="G6" i="36"/>
  <c r="G7" i="36"/>
  <c r="G3" i="36"/>
  <c r="S24" i="36"/>
  <c r="S23" i="36"/>
  <c r="M9" i="36"/>
  <c r="M10" i="36"/>
  <c r="K11" i="36"/>
  <c r="K12" i="36"/>
  <c r="K8" i="36"/>
  <c r="K5" i="36"/>
  <c r="K4" i="36"/>
  <c r="M3" i="36"/>
  <c r="G18" i="36"/>
  <c r="L18" i="36" s="1"/>
  <c r="G23" i="36"/>
  <c r="L23" i="36" s="1"/>
  <c r="G28" i="36"/>
  <c r="L28" i="36" s="1"/>
  <c r="G33" i="36"/>
  <c r="L33" i="36" s="1"/>
  <c r="G38" i="36"/>
  <c r="R38" i="36" s="1"/>
  <c r="G14" i="36"/>
  <c r="L14" i="36" s="1"/>
  <c r="G19" i="36"/>
  <c r="L19" i="36" s="1"/>
  <c r="G24" i="36"/>
  <c r="L24" i="36" s="1"/>
  <c r="G29" i="36"/>
  <c r="R29" i="36" s="1"/>
  <c r="G34" i="36"/>
  <c r="L34" i="36" s="1"/>
  <c r="G39" i="36"/>
  <c r="L39" i="36" s="1"/>
  <c r="G15" i="36"/>
  <c r="L15" i="36" s="1"/>
  <c r="G20" i="36"/>
  <c r="L20" i="36" s="1"/>
  <c r="G25" i="36"/>
  <c r="L25" i="36" s="1"/>
  <c r="G30" i="36"/>
  <c r="R30" i="36" s="1"/>
  <c r="G35" i="36"/>
  <c r="R35" i="36" s="1"/>
  <c r="G40" i="36"/>
  <c r="R40" i="36" s="1"/>
  <c r="G16" i="36"/>
  <c r="L16" i="36" s="1"/>
  <c r="G21" i="36"/>
  <c r="L21" i="36" s="1"/>
  <c r="G26" i="36"/>
  <c r="L26" i="36" s="1"/>
  <c r="G31" i="36"/>
  <c r="L31" i="36" s="1"/>
  <c r="G36" i="36"/>
  <c r="L36" i="36" s="1"/>
  <c r="G41" i="36"/>
  <c r="L41" i="36" s="1"/>
  <c r="G17" i="36"/>
  <c r="L17" i="36" s="1"/>
  <c r="G22" i="36"/>
  <c r="L22" i="36" s="1"/>
  <c r="G27" i="36"/>
  <c r="L27" i="36" s="1"/>
  <c r="G32" i="36"/>
  <c r="L32" i="36" s="1"/>
  <c r="G37" i="36"/>
  <c r="L37" i="36" s="1"/>
  <c r="G42" i="36"/>
  <c r="L42" i="36" s="1"/>
  <c r="R26" i="36" l="1"/>
  <c r="R27" i="36"/>
  <c r="S55" i="8"/>
  <c r="S56" i="8"/>
  <c r="S57" i="8"/>
  <c r="S65" i="8"/>
  <c r="S52" i="8"/>
  <c r="S42" i="8"/>
  <c r="S58" i="8"/>
  <c r="S43" i="8"/>
  <c r="S59" i="8"/>
  <c r="S44" i="8"/>
  <c r="S60" i="8"/>
  <c r="S45" i="8"/>
  <c r="S61" i="8"/>
  <c r="S46" i="8"/>
  <c r="S62" i="8"/>
  <c r="S47" i="8"/>
  <c r="S63" i="8"/>
  <c r="S48" i="8"/>
  <c r="S64" i="8"/>
  <c r="S49" i="8"/>
  <c r="S50" i="8"/>
  <c r="S51" i="8"/>
  <c r="S68" i="8"/>
  <c r="S69" i="8"/>
  <c r="S41" i="8"/>
  <c r="S67" i="8"/>
  <c r="S54" i="8"/>
  <c r="S66" i="8"/>
  <c r="S53" i="8"/>
  <c r="R42" i="8"/>
  <c r="R58" i="8"/>
  <c r="R43" i="8"/>
  <c r="R59" i="8"/>
  <c r="R54" i="8"/>
  <c r="R55" i="8"/>
  <c r="R44" i="8"/>
  <c r="R60" i="8"/>
  <c r="R69" i="8"/>
  <c r="R45" i="8"/>
  <c r="R61" i="8"/>
  <c r="R52" i="8"/>
  <c r="R53" i="8"/>
  <c r="R41" i="8"/>
  <c r="R56" i="8"/>
  <c r="R46" i="8"/>
  <c r="R62" i="8"/>
  <c r="R47" i="8"/>
  <c r="R63" i="8"/>
  <c r="R48" i="8"/>
  <c r="R64" i="8"/>
  <c r="R49" i="8"/>
  <c r="R65" i="8"/>
  <c r="R50" i="8"/>
  <c r="R66" i="8"/>
  <c r="R51" i="8"/>
  <c r="R67" i="8"/>
  <c r="R68" i="8"/>
  <c r="R57" i="8"/>
  <c r="K35" i="36"/>
  <c r="K33" i="36"/>
  <c r="Q37" i="36"/>
  <c r="Q34" i="36"/>
  <c r="S42" i="36"/>
  <c r="L30" i="36"/>
  <c r="S41" i="36"/>
  <c r="M24" i="36"/>
  <c r="S35" i="36"/>
  <c r="R41" i="36"/>
  <c r="M4" i="36"/>
  <c r="S34" i="36"/>
  <c r="R32" i="36"/>
  <c r="Q42" i="36"/>
  <c r="M13" i="36"/>
  <c r="Q41" i="36"/>
  <c r="M40" i="36"/>
  <c r="R42" i="36"/>
  <c r="S33" i="36"/>
  <c r="K22" i="36"/>
  <c r="R37" i="36"/>
  <c r="Q32" i="36"/>
  <c r="M32" i="36"/>
  <c r="M21" i="36"/>
  <c r="R33" i="36"/>
  <c r="K3" i="36"/>
  <c r="K41" i="36"/>
  <c r="L38" i="36"/>
  <c r="M27" i="36"/>
  <c r="S38" i="36"/>
  <c r="Q40" i="36"/>
  <c r="Q24" i="36"/>
  <c r="M37" i="36"/>
  <c r="K25" i="36"/>
  <c r="K14" i="36"/>
  <c r="R34" i="36"/>
  <c r="K38" i="36"/>
  <c r="L35" i="36"/>
  <c r="K30" i="36"/>
  <c r="M16" i="36"/>
  <c r="R24" i="36"/>
  <c r="L40" i="36"/>
  <c r="K19" i="36"/>
  <c r="S40" i="36"/>
  <c r="S32" i="36"/>
  <c r="R39" i="36"/>
  <c r="R31" i="36"/>
  <c r="R23" i="36"/>
  <c r="Q39" i="36"/>
  <c r="Q31" i="36"/>
  <c r="Q23" i="36"/>
  <c r="M11" i="36"/>
  <c r="K9" i="36"/>
  <c r="M42" i="36"/>
  <c r="M34" i="36"/>
  <c r="L29" i="36"/>
  <c r="M26" i="36"/>
  <c r="M18" i="36"/>
  <c r="K10" i="36"/>
  <c r="M29" i="36"/>
  <c r="S39" i="36"/>
  <c r="S31" i="36"/>
  <c r="Q30" i="36"/>
  <c r="M8" i="36"/>
  <c r="M39" i="36"/>
  <c r="M31" i="36"/>
  <c r="M23" i="36"/>
  <c r="M15" i="36"/>
  <c r="S30" i="36"/>
  <c r="Q29" i="36"/>
  <c r="M5" i="36"/>
  <c r="M36" i="36"/>
  <c r="M28" i="36"/>
  <c r="M20" i="36"/>
  <c r="M12" i="36"/>
  <c r="S37" i="36"/>
  <c r="S29" i="36"/>
  <c r="R36" i="36"/>
  <c r="R28" i="36"/>
  <c r="Q36" i="36"/>
  <c r="Q28" i="36"/>
  <c r="M17" i="36"/>
  <c r="S36" i="36"/>
  <c r="Q35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tc={36003C06-38C7-4E66-8406-59BA3354BE96}</author>
    <author>tc={63E4B3B2-3689-4EF1-A4D2-BC68D5B4E03E}</author>
    <author>tc={0A0425C9-0A2C-41E8-BC8F-04BE65177D39}</author>
    <author>tc={DF824B63-322F-4493-8738-95944A8EDD4E}</author>
  </authors>
  <commentList>
    <comment ref="AE13" authorId="0" shapeId="0" xr:uid="{36003C06-38C7-4E66-8406-59BA3354BE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249
</t>
      </text>
    </comment>
    <comment ref="AE56" authorId="1" shapeId="0" xr:uid="{63E4B3B2-3689-4EF1-A4D2-BC68D5B4E03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249
</t>
      </text>
    </comment>
    <comment ref="AE99" authorId="2" shapeId="0" xr:uid="{0A0425C9-0A2C-41E8-BC8F-04BE65177D3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249
</t>
      </text>
    </comment>
    <comment ref="AE142" authorId="3" shapeId="0" xr:uid="{DF824B63-322F-4493-8738-95944A8EDD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249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D6CA3C-C964-463C-B0DF-241C39A60A91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E6947E6-FDA9-4749-9C36-A8B07A74562B}" name="WorksheetConnection_Residential BE!$Q$59:$S$69" type="102" refreshedVersion="7" minRefreshableVersion="5">
    <extLst>
      <ext xmlns:x15="http://schemas.microsoft.com/office/spreadsheetml/2010/11/main" uri="{DE250136-89BD-433C-8126-D09CA5730AF9}">
        <x15:connection id="Range">
          <x15:rangePr sourceName="_xlcn.WorksheetConnection_ResidentialBEQ59S6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<sst xmlns="http://schemas.openxmlformats.org/spreadsheetml/2006/main" count="699" uniqueCount="87">
  <si>
    <t>Lifetime CO2 emissions</t>
  </si>
  <si>
    <t>(mil£)</t>
  </si>
  <si>
    <t>(£/MWh)</t>
  </si>
  <si>
    <t>tonnes</t>
  </si>
  <si>
    <t>Houses</t>
  </si>
  <si>
    <t>DH</t>
  </si>
  <si>
    <t>Connections</t>
  </si>
  <si>
    <t>Residential</t>
  </si>
  <si>
    <t>Restaurant/pub/bar</t>
  </si>
  <si>
    <t>Office</t>
  </si>
  <si>
    <t>Retail</t>
  </si>
  <si>
    <t>Hotel</t>
  </si>
  <si>
    <t>Education</t>
  </si>
  <si>
    <t>Public/Community</t>
  </si>
  <si>
    <t>Difference</t>
  </si>
  <si>
    <t>Number of Properties</t>
  </si>
  <si>
    <t>AHD = 200%</t>
  </si>
  <si>
    <t>AHD = 300%</t>
  </si>
  <si>
    <t xml:space="preserve">Total lifetime costs 
without social (NPV) </t>
  </si>
  <si>
    <t xml:space="preserve">Total lifetime costs with social (NPV) </t>
  </si>
  <si>
    <t xml:space="preserve">Lifetime LCOE without socila </t>
  </si>
  <si>
    <t>Lifetime LCOE with social (£/MWh)</t>
  </si>
  <si>
    <t xml:space="preserve">AHD = 100% </t>
  </si>
  <si>
    <t>Connections per property</t>
  </si>
  <si>
    <t>AHD Selection</t>
  </si>
  <si>
    <t>Selection</t>
  </si>
  <si>
    <t>ASHP</t>
  </si>
  <si>
    <t>GB</t>
  </si>
  <si>
    <t>AN</t>
  </si>
  <si>
    <t>Number of connections</t>
  </si>
  <si>
    <t>CAPEX Sensitivity</t>
  </si>
  <si>
    <t>OPEX Sensitivity</t>
  </si>
  <si>
    <t>Discount Rate Sensitivity</t>
  </si>
  <si>
    <t>Density</t>
  </si>
  <si>
    <t>AN-ASHP</t>
  </si>
  <si>
    <t>AN-GB</t>
  </si>
  <si>
    <t>DH-GB</t>
  </si>
  <si>
    <t>DH-ASHP</t>
  </si>
  <si>
    <t>Fuel Price Sensitivity</t>
  </si>
  <si>
    <t>BEP ASHP</t>
  </si>
  <si>
    <t>BEP  - DATA</t>
  </si>
  <si>
    <t>BEP GB</t>
  </si>
  <si>
    <t>BEP Example</t>
  </si>
  <si>
    <t>COP Sensitivity</t>
  </si>
  <si>
    <t>DH-AN</t>
  </si>
  <si>
    <t>ASHP - CAPEX</t>
  </si>
  <si>
    <t>DH - CAPEX</t>
  </si>
  <si>
    <t>ASHP - COP</t>
  </si>
  <si>
    <t>DH - COP</t>
  </si>
  <si>
    <t>ASHP - Fuel Price</t>
  </si>
  <si>
    <t>DH - Fuel Price</t>
  </si>
  <si>
    <t>ASHP - OPEX</t>
  </si>
  <si>
    <t>DH - OPEX</t>
  </si>
  <si>
    <t>GB - CAPEX</t>
  </si>
  <si>
    <t>GB - OPEX</t>
  </si>
  <si>
    <t>GB - Fuel Price</t>
  </si>
  <si>
    <t>GB - COP</t>
  </si>
  <si>
    <t>Class</t>
  </si>
  <si>
    <t>Probability</t>
  </si>
  <si>
    <t>Simulation Number</t>
  </si>
  <si>
    <t>Properties</t>
  </si>
  <si>
    <t>Density Variation</t>
  </si>
  <si>
    <t>5GDHC</t>
  </si>
  <si>
    <t>ACD Selection</t>
  </si>
  <si>
    <t xml:space="preserve">ACD = 10% </t>
  </si>
  <si>
    <t xml:space="preserve">ACD = 20% </t>
  </si>
  <si>
    <t>AHD = 400%</t>
  </si>
  <si>
    <t>AHD = 500%</t>
  </si>
  <si>
    <t>BEP 50% - DATA</t>
  </si>
  <si>
    <t>BEP 40% - DATA</t>
  </si>
  <si>
    <t>BEP 30% - DATA</t>
  </si>
  <si>
    <t>BEP 20% - DATA</t>
  </si>
  <si>
    <t>BEP 10% - DATA</t>
  </si>
  <si>
    <t>Share of cooling demand</t>
  </si>
  <si>
    <t>Co-occurrence</t>
  </si>
  <si>
    <t>DH&amp;AC</t>
  </si>
  <si>
    <t>GB&amp;AC</t>
  </si>
  <si>
    <t>5GDHC-ASHP</t>
  </si>
  <si>
    <t>5GDHC-GB</t>
  </si>
  <si>
    <t>5GDHC-DH</t>
  </si>
  <si>
    <t>5GDHC -ASHP</t>
  </si>
  <si>
    <t>5GDHC -GB</t>
  </si>
  <si>
    <t>5GDHC -DH</t>
  </si>
  <si>
    <t>5GDHC - CAPEX</t>
  </si>
  <si>
    <t>5GDHC - OPEX</t>
  </si>
  <si>
    <t>5GDHC - Fuel Price</t>
  </si>
  <si>
    <t>5GDHC - COP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</si>
</sst>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indexed="64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6" fillId="3" borderId="7" xfId="1" applyFont="1" applyFill="1" applyBorder="1" applyAlignment="1">
      <alignment horizontal="left" vertical="top"/>
    </xf>
    <xf numFmtId="0" fontId="6" fillId="3" borderId="9" xfId="1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0" fillId="4" borderId="0" xfId="0" applyFill="1"/>
    <xf numFmtId="0" fontId="5" fillId="4" borderId="6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4" fontId="0" fillId="4" borderId="0" xfId="0" applyNumberFormat="1" applyFill="1"/>
    <xf numFmtId="164" fontId="7" fillId="0" borderId="4" xfId="0" applyNumberFormat="1" applyFont="1" applyBorder="1" applyAlignment="1">
      <alignment horizontal="center" vertical="center"/>
    </xf>
    <xf numFmtId="2" fontId="0" fillId="4" borderId="0" xfId="0" applyNumberFormat="1" applyFill="1"/>
    <xf numFmtId="0" fontId="7" fillId="4" borderId="10" xfId="0" applyFont="1" applyFill="1" applyBorder="1" applyAlignment="1">
      <alignment horizontal="center" vertical="center"/>
    </xf>
    <xf numFmtId="0" fontId="8" fillId="4" borderId="0" xfId="0" applyFont="1" applyFill="1"/>
    <xf numFmtId="9" fontId="0" fillId="4" borderId="0" xfId="2" applyFont="1" applyFill="1"/>
    <xf numFmtId="1" fontId="4" fillId="4" borderId="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/>
    </xf>
    <xf numFmtId="1" fontId="7" fillId="0" borderId="6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9" fontId="7" fillId="0" borderId="4" xfId="0" applyNumberFormat="1" applyFont="1" applyBorder="1" applyAlignment="1">
      <alignment horizontal="center" vertical="center"/>
    </xf>
    <xf numFmtId="9" fontId="0" fillId="4" borderId="0" xfId="0" applyNumberFormat="1" applyFill="1"/>
    <xf numFmtId="0" fontId="3" fillId="2" borderId="13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43" fontId="10" fillId="4" borderId="15" xfId="3" applyFont="1" applyFill="1" applyBorder="1" applyAlignment="1">
      <alignment horizontal="center"/>
    </xf>
    <xf numFmtId="1" fontId="0" fillId="0" borderId="0" xfId="0" applyNumberFormat="1"/>
    <xf numFmtId="0" fontId="3" fillId="5" borderId="4" xfId="0" applyFont="1" applyFill="1" applyBorder="1" applyAlignment="1">
      <alignment horizontal="center" vertical="center"/>
    </xf>
    <xf numFmtId="9" fontId="10" fillId="4" borderId="15" xfId="0" applyNumberFormat="1" applyFont="1" applyFill="1" applyBorder="1" applyAlignment="1">
      <alignment horizontal="center"/>
    </xf>
    <xf numFmtId="165" fontId="10" fillId="4" borderId="15" xfId="3" applyNumberFormat="1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 vertical="center" wrapText="1"/>
    </xf>
    <xf numFmtId="165" fontId="9" fillId="4" borderId="15" xfId="3" applyNumberFormat="1" applyFont="1" applyFill="1" applyBorder="1" applyAlignment="1">
      <alignment horizontal="left"/>
    </xf>
    <xf numFmtId="0" fontId="0" fillId="0" borderId="0" xfId="0" applyAlignment="1">
      <alignment wrapText="1"/>
    </xf>
    <xf numFmtId="43" fontId="0" fillId="4" borderId="4" xfId="3" applyFont="1" applyFill="1" applyBorder="1"/>
    <xf numFmtId="43" fontId="8" fillId="4" borderId="4" xfId="3" applyFont="1" applyFill="1" applyBorder="1"/>
    <xf numFmtId="165" fontId="0" fillId="4" borderId="4" xfId="3" applyNumberFormat="1" applyFont="1" applyFill="1" applyBorder="1"/>
    <xf numFmtId="0" fontId="3" fillId="6" borderId="4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/>
    </xf>
    <xf numFmtId="43" fontId="10" fillId="4" borderId="0" xfId="3" applyFont="1" applyFill="1" applyBorder="1" applyAlignment="1">
      <alignment horizontal="center"/>
    </xf>
    <xf numFmtId="9" fontId="10" fillId="4" borderId="15" xfId="2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9" fontId="3" fillId="2" borderId="11" xfId="0" applyNumberFormat="1" applyFont="1" applyFill="1" applyBorder="1" applyAlignment="1">
      <alignment horizontal="center" vertical="center"/>
    </xf>
    <xf numFmtId="1" fontId="7" fillId="4" borderId="4" xfId="0" applyNumberFormat="1" applyFont="1" applyFill="1" applyBorder="1" applyAlignment="1">
      <alignment horizontal="center" vertical="center"/>
    </xf>
    <xf numFmtId="1" fontId="7" fillId="4" borderId="8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/>
    </xf>
    <xf numFmtId="9" fontId="0" fillId="0" borderId="0" xfId="0" applyNumberFormat="1"/>
    <xf numFmtId="9" fontId="0" fillId="0" borderId="0" xfId="2" applyFont="1"/>
    <xf numFmtId="0" fontId="8" fillId="4" borderId="3" xfId="0" applyFont="1" applyFill="1" applyBorder="1" applyAlignment="1">
      <alignment horizontal="center"/>
    </xf>
    <xf numFmtId="0" fontId="10" fillId="4" borderId="16" xfId="3" applyNumberFormat="1" applyFont="1" applyFill="1" applyBorder="1" applyAlignment="1">
      <alignment horizontal="center" vertical="center"/>
    </xf>
    <xf numFmtId="0" fontId="10" fillId="4" borderId="17" xfId="3" applyNumberFormat="1" applyFont="1" applyFill="1" applyBorder="1" applyAlignment="1">
      <alignment horizontal="center" vertical="center"/>
    </xf>
    <xf numFmtId="0" fontId="10" fillId="4" borderId="18" xfId="3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</cellXfs>
  <cellStyles count="4">
    <cellStyle name="Comma" xfId="3" builtinId="3"/>
    <cellStyle name="Heading 1" xfId="1" builtinId="16"/>
    <cellStyle name="Normal" xfId="0" builtinId="0"/>
    <cellStyle name="Per cent" xfId="2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00A7"/>
      <color rgb="FFEECC16"/>
      <color rgb="FF008176"/>
      <color rgb="FFC1272D"/>
      <color rgb="FF6DCD59"/>
      <color rgb="FF35B779"/>
      <color rgb="FF440154"/>
      <color rgb="FF31688E"/>
      <color rgb="FFFFBD5B"/>
      <color rgb="FFB3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'BEP-ASHP_GB'!$Q$7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'BEP-ASHP_GB'!$R$7:$AC$7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A4-4274-8387-E203FFE17D31}"/>
            </c:ext>
          </c:extLst>
        </c:ser>
        <c:ser>
          <c:idx val="1"/>
          <c:order val="1"/>
          <c:tx>
            <c:strRef>
              <c:f>'BEP-ASHP_GB'!$Q$8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'BEP-ASHP_GB'!$R$8:$AC$8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A4-4274-8387-E203FFE17D31}"/>
            </c:ext>
          </c:extLst>
        </c:ser>
        <c:ser>
          <c:idx val="2"/>
          <c:order val="2"/>
          <c:tx>
            <c:strRef>
              <c:f>'BEP-ASHP_GB'!$Q$9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'BEP-ASHP_GB'!$R$9:$AC$9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4-4274-8387-E203FFE17D31}"/>
            </c:ext>
          </c:extLst>
        </c:ser>
        <c:ser>
          <c:idx val="3"/>
          <c:order val="3"/>
          <c:tx>
            <c:strRef>
              <c:f>'BEP-ASHP_GB'!$Q$10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'BEP-ASHP_GB'!$R$10:$AC$10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4-4274-8387-E203FFE17D31}"/>
            </c:ext>
          </c:extLst>
        </c:ser>
        <c:ser>
          <c:idx val="4"/>
          <c:order val="4"/>
          <c:tx>
            <c:strRef>
              <c:f>'BEP-ASHP_GB'!$Q$11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'BEP-ASHP_GB'!$R$11:$AC$11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AA4-4274-8387-E203FFE17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'BEP-AN_ASHP'!$Q$7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'BEP-AN_ASHP'!$R$11:$AC$11</c:f>
              <c:numCache>
                <c:formatCode>0</c:formatCode>
                <c:ptCount val="12"/>
                <c:pt idx="2">
                  <c:v>232</c:v>
                </c:pt>
                <c:pt idx="3">
                  <c:v>25</c:v>
                </c:pt>
                <c:pt idx="4" formatCode="General">
                  <c:v>16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90-49DF-BE10-50A7FED07DE7}"/>
            </c:ext>
          </c:extLst>
        </c:ser>
        <c:ser>
          <c:idx val="1"/>
          <c:order val="1"/>
          <c:tx>
            <c:strRef>
              <c:f>'BEP-AN_ASHP'!$Q$8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'BEP-AN_ASHP'!$R$10:$AC$10</c:f>
              <c:numCache>
                <c:formatCode>0</c:formatCode>
                <c:ptCount val="12"/>
                <c:pt idx="3">
                  <c:v>28</c:v>
                </c:pt>
                <c:pt idx="4" formatCode="General">
                  <c:v>17</c:v>
                </c:pt>
                <c:pt idx="5" formatCode="General">
                  <c:v>11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90-49DF-BE10-50A7FED07DE7}"/>
            </c:ext>
          </c:extLst>
        </c:ser>
        <c:ser>
          <c:idx val="2"/>
          <c:order val="2"/>
          <c:tx>
            <c:strRef>
              <c:f>'BEP-AN_ASHP'!$Q$9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'BEP-AN_ASHP'!$R$9:$AC$9</c:f>
              <c:numCache>
                <c:formatCode>0</c:formatCode>
                <c:ptCount val="12"/>
                <c:pt idx="3">
                  <c:v>33</c:v>
                </c:pt>
                <c:pt idx="4" formatCode="General">
                  <c:v>18</c:v>
                </c:pt>
                <c:pt idx="5" formatCode="General">
                  <c:v>12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90-49DF-BE10-50A7FED07DE7}"/>
            </c:ext>
          </c:extLst>
        </c:ser>
        <c:ser>
          <c:idx val="3"/>
          <c:order val="3"/>
          <c:tx>
            <c:strRef>
              <c:f>'BEP-AN_ASHP'!$Q$10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'BEP-AN_ASHP'!$R$8:$AC$8</c:f>
              <c:numCache>
                <c:formatCode>0</c:formatCode>
                <c:ptCount val="12"/>
                <c:pt idx="3">
                  <c:v>41</c:v>
                </c:pt>
                <c:pt idx="4" formatCode="General">
                  <c:v>21</c:v>
                </c:pt>
                <c:pt idx="5" formatCode="General">
                  <c:v>12</c:v>
                </c:pt>
                <c:pt idx="6" formatCode="General">
                  <c:v>9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90-49DF-BE10-50A7FED07DE7}"/>
            </c:ext>
          </c:extLst>
        </c:ser>
        <c:ser>
          <c:idx val="4"/>
          <c:order val="4"/>
          <c:tx>
            <c:strRef>
              <c:f>'BEP-AN_ASHP'!$Q$11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'BEP-AN_ASHP'!$R$7:$AC$7</c:f>
              <c:numCache>
                <c:formatCode>0</c:formatCode>
                <c:ptCount val="12"/>
                <c:pt idx="4" formatCode="General">
                  <c:v>37</c:v>
                </c:pt>
                <c:pt idx="5" formatCode="General">
                  <c:v>16</c:v>
                </c:pt>
                <c:pt idx="6" formatCode="General">
                  <c:v>11</c:v>
                </c:pt>
                <c:pt idx="7" formatCode="General">
                  <c:v>7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90-49DF-BE10-50A7FED07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'BEP-AN_GB'!$Q$7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'BEP-AN_GB'!$R$11:$AC$11</c:f>
              <c:numCache>
                <c:formatCode>0</c:formatCode>
                <c:ptCount val="12"/>
                <c:pt idx="3">
                  <c:v>131</c:v>
                </c:pt>
                <c:pt idx="4" formatCode="General">
                  <c:v>43</c:v>
                </c:pt>
                <c:pt idx="5" formatCode="General">
                  <c:v>22</c:v>
                </c:pt>
                <c:pt idx="6" formatCode="General">
                  <c:v>15</c:v>
                </c:pt>
                <c:pt idx="7" formatCode="General">
                  <c:v>10</c:v>
                </c:pt>
                <c:pt idx="8" formatCode="General">
                  <c:v>8</c:v>
                </c:pt>
                <c:pt idx="9" formatCode="General">
                  <c:v>6</c:v>
                </c:pt>
                <c:pt idx="10" formatCode="General">
                  <c:v>5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3D-41E8-89DF-858FAFB3D084}"/>
            </c:ext>
          </c:extLst>
        </c:ser>
        <c:ser>
          <c:idx val="1"/>
          <c:order val="1"/>
          <c:tx>
            <c:strRef>
              <c:f>'BEP-AN_GB'!$Q$8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'BEP-AN_GB'!$R$10:$AC$10</c:f>
              <c:numCache>
                <c:formatCode>0</c:formatCode>
                <c:ptCount val="12"/>
                <c:pt idx="4" formatCode="General">
                  <c:v>54</c:v>
                </c:pt>
                <c:pt idx="5" formatCode="General">
                  <c:v>25</c:v>
                </c:pt>
                <c:pt idx="6" formatCode="General">
                  <c:v>16</c:v>
                </c:pt>
                <c:pt idx="7" formatCode="General">
                  <c:v>11</c:v>
                </c:pt>
                <c:pt idx="8" formatCode="General">
                  <c:v>8</c:v>
                </c:pt>
                <c:pt idx="9" formatCode="General">
                  <c:v>6</c:v>
                </c:pt>
                <c:pt idx="10" formatCode="General">
                  <c:v>5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3D-41E8-89DF-858FAFB3D084}"/>
            </c:ext>
          </c:extLst>
        </c:ser>
        <c:ser>
          <c:idx val="2"/>
          <c:order val="2"/>
          <c:tx>
            <c:strRef>
              <c:f>'BEP-AN_GB'!$Q$9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'BEP-AN_GB'!$R$9:$AC$9</c:f>
              <c:numCache>
                <c:formatCode>0</c:formatCode>
                <c:ptCount val="12"/>
                <c:pt idx="4">
                  <c:v>75</c:v>
                </c:pt>
                <c:pt idx="5" formatCode="General">
                  <c:v>28</c:v>
                </c:pt>
                <c:pt idx="6" formatCode="General">
                  <c:v>17</c:v>
                </c:pt>
                <c:pt idx="7" formatCode="General">
                  <c:v>11</c:v>
                </c:pt>
                <c:pt idx="8" formatCode="General">
                  <c:v>8</c:v>
                </c:pt>
                <c:pt idx="9" formatCode="General">
                  <c:v>6</c:v>
                </c:pt>
                <c:pt idx="10" formatCode="General">
                  <c:v>5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3D-41E8-89DF-858FAFB3D084}"/>
            </c:ext>
          </c:extLst>
        </c:ser>
        <c:ser>
          <c:idx val="3"/>
          <c:order val="3"/>
          <c:tx>
            <c:strRef>
              <c:f>'BEP-AN_GB'!$Q$10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'BEP-AN_GB'!$R$8:$AC$8</c:f>
              <c:numCache>
                <c:formatCode>0</c:formatCode>
                <c:ptCount val="12"/>
                <c:pt idx="5" formatCode="General">
                  <c:v>34</c:v>
                </c:pt>
                <c:pt idx="6" formatCode="General">
                  <c:v>19</c:v>
                </c:pt>
                <c:pt idx="7" formatCode="General">
                  <c:v>12</c:v>
                </c:pt>
                <c:pt idx="8" formatCode="General">
                  <c:v>8</c:v>
                </c:pt>
                <c:pt idx="9" formatCode="General">
                  <c:v>7</c:v>
                </c:pt>
                <c:pt idx="10" formatCode="General">
                  <c:v>5</c:v>
                </c:pt>
                <c:pt idx="11" formatCode="General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3D-41E8-89DF-858FAFB3D084}"/>
            </c:ext>
          </c:extLst>
        </c:ser>
        <c:ser>
          <c:idx val="4"/>
          <c:order val="4"/>
          <c:tx>
            <c:strRef>
              <c:f>'BEP-AN_GB'!$Q$11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'BEP-AN_GB'!$R$7:$AC$7</c:f>
              <c:numCache>
                <c:formatCode>0</c:formatCode>
                <c:ptCount val="12"/>
                <c:pt idx="6" formatCode="General">
                  <c:v>32</c:v>
                </c:pt>
                <c:pt idx="7" formatCode="General">
                  <c:v>16</c:v>
                </c:pt>
                <c:pt idx="8" formatCode="General">
                  <c:v>10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3D-41E8-89DF-858FAFB3D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7.7611111111111117E-2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'BEP-DH_AN'!$Q$11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40</c:v>
                </c:pt>
              </c:numCache>
            </c:numRef>
          </c:xVal>
          <c:yVal>
            <c:numRef>
              <c:f>'BEP-DH_AN'!$R$11:$AC$11</c:f>
              <c:numCache>
                <c:formatCode>0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8-403B-A6BF-1E8DAA3E238C}"/>
            </c:ext>
          </c:extLst>
        </c:ser>
        <c:ser>
          <c:idx val="1"/>
          <c:order val="1"/>
          <c:tx>
            <c:strRef>
              <c:f>'BEP-DH_AN'!$Q$10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40</c:v>
                </c:pt>
              </c:numCache>
            </c:numRef>
          </c:xVal>
          <c:yVal>
            <c:numRef>
              <c:f>'BEP-DH_AN'!$R$10:$AC$10</c:f>
              <c:numCache>
                <c:formatCode>0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D8-403B-A6BF-1E8DAA3E238C}"/>
            </c:ext>
          </c:extLst>
        </c:ser>
        <c:ser>
          <c:idx val="2"/>
          <c:order val="2"/>
          <c:tx>
            <c:strRef>
              <c:f>'BEP-DH_AN'!$Q$9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40</c:v>
                </c:pt>
              </c:numCache>
            </c:numRef>
          </c:xVal>
          <c:yVal>
            <c:numRef>
              <c:f>'BEP-DH_AN'!$R$9:$AC$9</c:f>
              <c:numCache>
                <c:formatCode>0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D8-403B-A6BF-1E8DAA3E238C}"/>
            </c:ext>
          </c:extLst>
        </c:ser>
        <c:ser>
          <c:idx val="3"/>
          <c:order val="3"/>
          <c:tx>
            <c:strRef>
              <c:f>'BEP-DH_AN'!$Q$8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40</c:v>
                </c:pt>
              </c:numCache>
            </c:numRef>
          </c:xVal>
          <c:yVal>
            <c:numRef>
              <c:f>'BEP-DH_AN'!$R$8:$AC$8</c:f>
              <c:numCache>
                <c:formatCode>0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D8-403B-A6BF-1E8DAA3E238C}"/>
            </c:ext>
          </c:extLst>
        </c:ser>
        <c:ser>
          <c:idx val="4"/>
          <c:order val="4"/>
          <c:tx>
            <c:strRef>
              <c:f>'BEP-DH_AN'!$Q$7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40</c:v>
                </c:pt>
              </c:numCache>
            </c:numRef>
          </c:xVal>
          <c:yVal>
            <c:numRef>
              <c:f>'BEP-DH_AN'!$R$7:$AC$7</c:f>
              <c:numCache>
                <c:formatCode>0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D8-403B-A6BF-1E8DAA3E2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logBase val="2"/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'BEP-DH_AN'!$R$29</c:f>
              <c:strCache>
                <c:ptCount val="1"/>
                <c:pt idx="0">
                  <c:v> DH 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'BEP-DH_AN'!$Q$30:$Q$69</c:f>
              <c:numCache>
                <c:formatCode>_-* #,##0_-;\-* #,##0_-;_-* "-"??_-;_-@_-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'BEP-DH_AN'!$R$30:$R$69</c:f>
              <c:numCache>
                <c:formatCode>_(* #,##0.00_);_(* \(#,##0.00\);_(* "-"??_);_(@_)</c:formatCode>
                <c:ptCount val="40"/>
                <c:pt idx="0">
                  <c:v>1.3912074445750899</c:v>
                </c:pt>
                <c:pt idx="1">
                  <c:v>1.8952043148519202</c:v>
                </c:pt>
                <c:pt idx="2">
                  <c:v>2.3996857466292965</c:v>
                </c:pt>
                <c:pt idx="3">
                  <c:v>2.903978808255939</c:v>
                </c:pt>
                <c:pt idx="4">
                  <c:v>3.4091464374247447</c:v>
                </c:pt>
                <c:pt idx="5">
                  <c:v>3.914077366129515</c:v>
                </c:pt>
                <c:pt idx="6">
                  <c:v>4.4191096346638634</c:v>
                </c:pt>
                <c:pt idx="7">
                  <c:v>4.9242095592378723</c:v>
                </c:pt>
                <c:pt idx="8">
                  <c:v>5.4297039329907211</c:v>
                </c:pt>
                <c:pt idx="9">
                  <c:v>5.9355993640033562</c:v>
                </c:pt>
                <c:pt idx="10">
                  <c:v>6.4414738103677065</c:v>
                </c:pt>
                <c:pt idx="11">
                  <c:v>6.945039199040334</c:v>
                </c:pt>
                <c:pt idx="12">
                  <c:v>7.4500700288935713</c:v>
                </c:pt>
                <c:pt idx="13">
                  <c:v>7.9551008587468077</c:v>
                </c:pt>
                <c:pt idx="14">
                  <c:v>8.4601316886000451</c:v>
                </c:pt>
                <c:pt idx="15">
                  <c:v>8.9651625184532833</c:v>
                </c:pt>
                <c:pt idx="16">
                  <c:v>9.4701933483065197</c:v>
                </c:pt>
                <c:pt idx="17">
                  <c:v>9.9752241781597561</c:v>
                </c:pt>
                <c:pt idx="18">
                  <c:v>10.480255008012993</c:v>
                </c:pt>
                <c:pt idx="19">
                  <c:v>10.985285837866229</c:v>
                </c:pt>
                <c:pt idx="20">
                  <c:v>11.490316667719469</c:v>
                </c:pt>
                <c:pt idx="21">
                  <c:v>11.995347497572705</c:v>
                </c:pt>
                <c:pt idx="22">
                  <c:v>12.500378327425942</c:v>
                </c:pt>
                <c:pt idx="23">
                  <c:v>13.005409157279178</c:v>
                </c:pt>
                <c:pt idx="24">
                  <c:v>13.510439987132415</c:v>
                </c:pt>
                <c:pt idx="25">
                  <c:v>14.015470816985655</c:v>
                </c:pt>
                <c:pt idx="26">
                  <c:v>14.520501646838891</c:v>
                </c:pt>
                <c:pt idx="27">
                  <c:v>15.025532476692128</c:v>
                </c:pt>
                <c:pt idx="28">
                  <c:v>15.530563306545364</c:v>
                </c:pt>
                <c:pt idx="29">
                  <c:v>16.035594136398601</c:v>
                </c:pt>
                <c:pt idx="30">
                  <c:v>16.540624966251837</c:v>
                </c:pt>
                <c:pt idx="31">
                  <c:v>17.045655796105077</c:v>
                </c:pt>
                <c:pt idx="32">
                  <c:v>17.550686625958313</c:v>
                </c:pt>
                <c:pt idx="33">
                  <c:v>18.05571745581155</c:v>
                </c:pt>
                <c:pt idx="34">
                  <c:v>18.560748285664786</c:v>
                </c:pt>
                <c:pt idx="35">
                  <c:v>19.065779115518026</c:v>
                </c:pt>
                <c:pt idx="36">
                  <c:v>19.570809945371263</c:v>
                </c:pt>
                <c:pt idx="37">
                  <c:v>20.075840775224499</c:v>
                </c:pt>
                <c:pt idx="38">
                  <c:v>20.580871605077736</c:v>
                </c:pt>
                <c:pt idx="39">
                  <c:v>21.085902434930972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C-4162-A0D9-0170A3C16AA9}"/>
            </c:ext>
          </c:extLst>
        </c:ser>
        <c:ser>
          <c:idx val="1"/>
          <c:order val="1"/>
          <c:tx>
            <c:strRef>
              <c:f>'BEP-DH_AN'!$S$29</c:f>
              <c:strCache>
                <c:ptCount val="1"/>
                <c:pt idx="0">
                  <c:v> 5GDHC </c:v>
                </c:pt>
              </c:strCache>
            </c:strRef>
          </c:tx>
          <c:spPr>
            <a:ln w="19050" cap="rnd">
              <a:solidFill>
                <a:srgbClr val="C1272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272D"/>
              </a:solidFill>
              <a:ln w="9525">
                <a:solidFill>
                  <a:srgbClr val="C1272D"/>
                </a:solidFill>
              </a:ln>
              <a:effectLst/>
            </c:spPr>
          </c:marker>
          <c:xVal>
            <c:numRef>
              <c:f>'BEP-DH_AN'!$Q$30:$Q$69</c:f>
              <c:numCache>
                <c:formatCode>_-* #,##0_-;\-* #,##0_-;_-* "-"??_-;_-@_-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'BEP-DH_AN'!$S$30:$S$69</c:f>
              <c:numCache>
                <c:formatCode>_(* #,##0.00_);_(* \(#,##0.00\);_(* "-"??_);_(@_)</c:formatCode>
                <c:ptCount val="40"/>
                <c:pt idx="0">
                  <c:v>0.59595995673152169</c:v>
                </c:pt>
                <c:pt idx="1">
                  <c:v>1.1818597767050842</c:v>
                </c:pt>
                <c:pt idx="2">
                  <c:v>1.7716432601493877</c:v>
                </c:pt>
                <c:pt idx="3">
                  <c:v>2.3610176145493273</c:v>
                </c:pt>
                <c:pt idx="4">
                  <c:v>2.9431169640084693</c:v>
                </c:pt>
                <c:pt idx="5">
                  <c:v>3.5321368082089779</c:v>
                </c:pt>
                <c:pt idx="6">
                  <c:v>4.1209298085950623</c:v>
                </c:pt>
                <c:pt idx="7">
                  <c:v>4.7091519863409319</c:v>
                </c:pt>
                <c:pt idx="8">
                  <c:v>5.2955826263641086</c:v>
                </c:pt>
                <c:pt idx="9">
                  <c:v>5.8720167825711327</c:v>
                </c:pt>
                <c:pt idx="10">
                  <c:v>6.4541203890584216</c:v>
                </c:pt>
                <c:pt idx="11">
                  <c:v>7.048721263311819</c:v>
                </c:pt>
                <c:pt idx="12">
                  <c:v>7.6350606257837521</c:v>
                </c:pt>
                <c:pt idx="13">
                  <c:v>8.2213999882556852</c:v>
                </c:pt>
                <c:pt idx="14">
                  <c:v>8.8077393507276174</c:v>
                </c:pt>
                <c:pt idx="15">
                  <c:v>9.3940787131995513</c:v>
                </c:pt>
                <c:pt idx="16">
                  <c:v>9.9804180756714835</c:v>
                </c:pt>
                <c:pt idx="17">
                  <c:v>10.566757438143418</c:v>
                </c:pt>
                <c:pt idx="18">
                  <c:v>11.15309680061535</c:v>
                </c:pt>
                <c:pt idx="19">
                  <c:v>11.739436163087284</c:v>
                </c:pt>
                <c:pt idx="20">
                  <c:v>12.325775525559216</c:v>
                </c:pt>
                <c:pt idx="21">
                  <c:v>12.91211488803115</c:v>
                </c:pt>
                <c:pt idx="22">
                  <c:v>13.498454250503082</c:v>
                </c:pt>
                <c:pt idx="23">
                  <c:v>14.084793612975016</c:v>
                </c:pt>
                <c:pt idx="24">
                  <c:v>14.671132975446948</c:v>
                </c:pt>
                <c:pt idx="25">
                  <c:v>15.257472337918882</c:v>
                </c:pt>
                <c:pt idx="26">
                  <c:v>15.843811700390814</c:v>
                </c:pt>
                <c:pt idx="27">
                  <c:v>16.430151062862748</c:v>
                </c:pt>
                <c:pt idx="28">
                  <c:v>17.01649042533468</c:v>
                </c:pt>
                <c:pt idx="29">
                  <c:v>17.602829787806613</c:v>
                </c:pt>
                <c:pt idx="30">
                  <c:v>18.189169150278548</c:v>
                </c:pt>
                <c:pt idx="31">
                  <c:v>18.775508512750481</c:v>
                </c:pt>
                <c:pt idx="32">
                  <c:v>19.361847875222413</c:v>
                </c:pt>
                <c:pt idx="33">
                  <c:v>19.948187237694345</c:v>
                </c:pt>
                <c:pt idx="34">
                  <c:v>20.534526600166277</c:v>
                </c:pt>
                <c:pt idx="35">
                  <c:v>21.120865962638213</c:v>
                </c:pt>
                <c:pt idx="36">
                  <c:v>21.707205325110145</c:v>
                </c:pt>
                <c:pt idx="37">
                  <c:v>22.293544687582077</c:v>
                </c:pt>
                <c:pt idx="38">
                  <c:v>22.879884050054009</c:v>
                </c:pt>
                <c:pt idx="39">
                  <c:v>23.466223412525945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AC-4162-A0D9-0170A3C16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754432"/>
        <c:axId val="1675756096"/>
      </c:scatterChart>
      <c:valAx>
        <c:axId val="167575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75756096"/>
        <c:crosses val="autoZero"/>
        <c:crossBetween val="midCat"/>
      </c:valAx>
      <c:valAx>
        <c:axId val="16757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NPV (Million  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757544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'BEP-DH_ASHP'!$Q$11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'BEP-DH_ASHP'!$R$11:$AC$11</c:f>
              <c:numCache>
                <c:formatCode>0</c:formatCode>
                <c:ptCount val="12"/>
                <c:pt idx="1">
                  <c:v>64</c:v>
                </c:pt>
                <c:pt idx="2">
                  <c:v>30</c:v>
                </c:pt>
                <c:pt idx="3">
                  <c:v>11</c:v>
                </c:pt>
                <c:pt idx="4" formatCode="General">
                  <c:v>9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8-44D6-AB30-99F099F44951}"/>
            </c:ext>
          </c:extLst>
        </c:ser>
        <c:ser>
          <c:idx val="1"/>
          <c:order val="1"/>
          <c:tx>
            <c:strRef>
              <c:f>'BEP-DH_ASHP'!$Q$10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'BEP-DH_ASHP'!$R$10:$AC$10</c:f>
              <c:numCache>
                <c:formatCode>0</c:formatCode>
                <c:ptCount val="12"/>
                <c:pt idx="1">
                  <c:v>114</c:v>
                </c:pt>
                <c:pt idx="2">
                  <c:v>30</c:v>
                </c:pt>
                <c:pt idx="3">
                  <c:v>12</c:v>
                </c:pt>
                <c:pt idx="4" formatCode="General">
                  <c:v>9</c:v>
                </c:pt>
                <c:pt idx="5" formatCode="General">
                  <c:v>7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C8-44D6-AB30-99F099F44951}"/>
            </c:ext>
          </c:extLst>
        </c:ser>
        <c:ser>
          <c:idx val="2"/>
          <c:order val="2"/>
          <c:tx>
            <c:strRef>
              <c:f>'BEP-DH_ASHP'!$Q$9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'BEP-DH_ASHP'!$R$9:$AC$9</c:f>
              <c:numCache>
                <c:formatCode>0</c:formatCode>
                <c:ptCount val="12"/>
                <c:pt idx="2">
                  <c:v>31</c:v>
                </c:pt>
                <c:pt idx="3">
                  <c:v>13</c:v>
                </c:pt>
                <c:pt idx="4" formatCode="General">
                  <c:v>10</c:v>
                </c:pt>
                <c:pt idx="5" formatCode="General">
                  <c:v>7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8-44D6-AB30-99F099F44951}"/>
            </c:ext>
          </c:extLst>
        </c:ser>
        <c:ser>
          <c:idx val="3"/>
          <c:order val="3"/>
          <c:tx>
            <c:strRef>
              <c:f>'BEP-DH_ASHP'!$Q$8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'BEP-DH_ASHP'!$R$8:$AC$8</c:f>
              <c:numCache>
                <c:formatCode>0</c:formatCode>
                <c:ptCount val="12"/>
                <c:pt idx="2">
                  <c:v>42</c:v>
                </c:pt>
                <c:pt idx="3">
                  <c:v>15</c:v>
                </c:pt>
                <c:pt idx="4" formatCode="General">
                  <c:v>10</c:v>
                </c:pt>
                <c:pt idx="5" formatCode="General">
                  <c:v>7</c:v>
                </c:pt>
                <c:pt idx="6" formatCode="General">
                  <c:v>6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8-44D6-AB30-99F099F44951}"/>
            </c:ext>
          </c:extLst>
        </c:ser>
        <c:ser>
          <c:idx val="4"/>
          <c:order val="4"/>
          <c:tx>
            <c:strRef>
              <c:f>'BEP-DH_ASHP'!$Q$7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'BEP-DH_ASHP'!$R$7:$AC$7</c:f>
              <c:numCache>
                <c:formatCode>0</c:formatCode>
                <c:ptCount val="12"/>
                <c:pt idx="3">
                  <c:v>26</c:v>
                </c:pt>
                <c:pt idx="4" formatCode="General">
                  <c:v>15</c:v>
                </c:pt>
                <c:pt idx="5" formatCode="General">
                  <c:v>9</c:v>
                </c:pt>
                <c:pt idx="6" formatCode="General">
                  <c:v>7</c:v>
                </c:pt>
                <c:pt idx="7" formatCode="General">
                  <c:v>5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C8-44D6-AB30-99F099F44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logBase val="2"/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41810333333333333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3803888888888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'BEP-DH_GB'!$Q$11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'BEP-DH_GB'!$R$11:$AC$11</c:f>
              <c:numCache>
                <c:formatCode>0</c:formatCode>
                <c:ptCount val="12"/>
                <c:pt idx="2">
                  <c:v>40</c:v>
                </c:pt>
                <c:pt idx="3">
                  <c:v>18</c:v>
                </c:pt>
                <c:pt idx="4" formatCode="General">
                  <c:v>13</c:v>
                </c:pt>
                <c:pt idx="5" formatCode="General">
                  <c:v>9</c:v>
                </c:pt>
                <c:pt idx="6" formatCode="General">
                  <c:v>7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94-4F6E-83C6-8BA963DEEEFF}"/>
            </c:ext>
          </c:extLst>
        </c:ser>
        <c:ser>
          <c:idx val="1"/>
          <c:order val="1"/>
          <c:tx>
            <c:strRef>
              <c:f>'BEP-DH_GB'!$Q$10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'BEP-DH_GB'!$R$10:$AC$10</c:f>
              <c:numCache>
                <c:formatCode>0</c:formatCode>
                <c:ptCount val="12"/>
                <c:pt idx="2">
                  <c:v>54</c:v>
                </c:pt>
                <c:pt idx="3">
                  <c:v>20</c:v>
                </c:pt>
                <c:pt idx="4" formatCode="General">
                  <c:v>14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94-4F6E-83C6-8BA963DEEEFF}"/>
            </c:ext>
          </c:extLst>
        </c:ser>
        <c:ser>
          <c:idx val="2"/>
          <c:order val="2"/>
          <c:tx>
            <c:strRef>
              <c:f>'BEP-DH_GB'!$Q$9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'BEP-DH_GB'!$R$9:$AC$9</c:f>
              <c:numCache>
                <c:formatCode>0</c:formatCode>
                <c:ptCount val="12"/>
                <c:pt idx="2">
                  <c:v>90</c:v>
                </c:pt>
                <c:pt idx="3">
                  <c:v>23</c:v>
                </c:pt>
                <c:pt idx="4" formatCode="General">
                  <c:v>15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94-4F6E-83C6-8BA963DEEEFF}"/>
            </c:ext>
          </c:extLst>
        </c:ser>
        <c:ser>
          <c:idx val="3"/>
          <c:order val="3"/>
          <c:tx>
            <c:strRef>
              <c:f>'BEP-DH_GB'!$Q$8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'BEP-DH_GB'!$R$8:$AC$8</c:f>
              <c:numCache>
                <c:formatCode>0</c:formatCode>
                <c:ptCount val="12"/>
                <c:pt idx="3">
                  <c:v>28</c:v>
                </c:pt>
                <c:pt idx="4" formatCode="General">
                  <c:v>17</c:v>
                </c:pt>
                <c:pt idx="5" formatCode="General">
                  <c:v>11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94-4F6E-83C6-8BA963DEEEFF}"/>
            </c:ext>
          </c:extLst>
        </c:ser>
        <c:ser>
          <c:idx val="4"/>
          <c:order val="4"/>
          <c:tx>
            <c:strRef>
              <c:f>'BEP-DH_GB'!$Q$7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'BEP-DH_GB'!$R$7:$AC$7</c:f>
              <c:numCache>
                <c:formatCode>0</c:formatCode>
                <c:ptCount val="12"/>
                <c:pt idx="3">
                  <c:v>255</c:v>
                </c:pt>
                <c:pt idx="4" formatCode="General">
                  <c:v>36</c:v>
                </c:pt>
                <c:pt idx="5" formatCode="General">
                  <c:v>17</c:v>
                </c:pt>
                <c:pt idx="6" formatCode="General">
                  <c:v>11</c:v>
                </c:pt>
                <c:pt idx="7" formatCode="General">
                  <c:v>8</c:v>
                </c:pt>
                <c:pt idx="8" formatCode="General">
                  <c:v>6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94-4F6E-83C6-8BA963DEE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logBase val="2"/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419907407407411"/>
          <c:y val="0.44985333333333333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(ASHP)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20779166666666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114</c:v>
                </c:pt>
                <c:pt idx="9">
                  <c:v>64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66-4356-92F0-3E546814BEAF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66-4356-92F0-3E546814BEAF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966-4356-92F0-3E546814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(GB)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38418055555555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57-4699-926B-A3DCD29D872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57-4699-926B-A3DCD29D872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57-4699-926B-A3DCD29D872A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7-4699-926B-A3DCD29D872A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57-4699-926B-A3DCD29D872A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57-4699-926B-A3DCD29D872A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E57-4699-926B-A3DCD29D872A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57-4699-926B-A3DCD29D872A}"/>
              </c:ext>
            </c:extLst>
          </c:dPt>
          <c:dPt>
            <c:idx val="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E57-4699-926B-A3DCD29D872A}"/>
              </c:ext>
            </c:extLst>
          </c:dPt>
          <c:dPt>
            <c:idx val="1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57-4699-926B-A3DCD29D872A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E57-4699-926B-A3DCD29D872A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57-4699-926B-A3DCD29D872A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CE57-4699-926B-A3DCD29D872A}"/>
              </c:ext>
            </c:extLst>
          </c:dPt>
          <c:dPt>
            <c:idx val="1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90</c:v>
                </c:pt>
                <c:pt idx="13">
                  <c:v>54</c:v>
                </c:pt>
                <c:pt idx="14">
                  <c:v>40</c:v>
                </c:pt>
                <c:pt idx="15">
                  <c:v>255</c:v>
                </c:pt>
                <c:pt idx="16">
                  <c:v>28</c:v>
                </c:pt>
                <c:pt idx="17">
                  <c:v>23</c:v>
                </c:pt>
                <c:pt idx="18">
                  <c:v>20</c:v>
                </c:pt>
                <c:pt idx="19">
                  <c:v>18</c:v>
                </c:pt>
                <c:pt idx="20">
                  <c:v>36</c:v>
                </c:pt>
                <c:pt idx="21">
                  <c:v>17</c:v>
                </c:pt>
                <c:pt idx="22">
                  <c:v>15</c:v>
                </c:pt>
                <c:pt idx="23">
                  <c:v>54</c:v>
                </c:pt>
                <c:pt idx="24">
                  <c:v>43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57-4699-926B-A3DCD29D872A}"/>
            </c:ext>
          </c:extLst>
        </c:ser>
        <c:ser>
          <c:idx val="1"/>
          <c:order val="1"/>
          <c:tx>
            <c:strRef>
              <c:f>'BEP Summary'!$R$2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-54</c:v>
                </c:pt>
                <c:pt idx="24">
                  <c:v>-43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57-4699-926B-A3DCD29D872A}"/>
            </c:ext>
          </c:extLst>
        </c:ser>
        <c:ser>
          <c:idx val="2"/>
          <c:order val="2"/>
          <c:tx>
            <c:strRef>
              <c:f>'BEP Summary'!$S$2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57-4699-926B-A3DCD29D8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1233211395632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572-4692-B052-F18B8A47A503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72-4692-B052-F18B8A47A503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114</c:v>
                </c:pt>
                <c:pt idx="9">
                  <c:v>64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72-4692-B052-F18B8A47A503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72-4692-B052-F18B8A47A503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572-4692-B052-F18B8A47A503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572-4692-B052-F18B8A47A503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72-4692-B052-F18B8A47A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8.5642168274027264E-2"/>
          <c:w val="0.77108916666666671"/>
          <c:h val="0.675021616228799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AD-49BB-B709-F7D04CD99450}"/>
              </c:ext>
            </c:extLst>
          </c:dPt>
          <c:dPt>
            <c:idx val="1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AD-49BB-B709-F7D04CD99450}"/>
              </c:ext>
            </c:extLst>
          </c:dPt>
          <c:dPt>
            <c:idx val="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7AD-49BB-B709-F7D04CD99450}"/>
              </c:ext>
            </c:extLst>
          </c:dPt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7AD-49BB-B709-F7D04CD99450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7AD-49BB-B709-F7D04CD99450}"/>
              </c:ext>
            </c:extLst>
          </c:dPt>
          <c:dPt>
            <c:idx val="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7AD-49BB-B709-F7D04CD99450}"/>
              </c:ext>
            </c:extLst>
          </c:dPt>
          <c:dPt>
            <c:idx val="6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7AD-49BB-B709-F7D04CD99450}"/>
              </c:ext>
            </c:extLst>
          </c:dPt>
          <c:dPt>
            <c:idx val="7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7AD-49BB-B709-F7D04CD99450}"/>
              </c:ext>
            </c:extLst>
          </c:dPt>
          <c:dPt>
            <c:idx val="8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7AD-49BB-B709-F7D04CD99450}"/>
              </c:ext>
            </c:extLst>
          </c:dPt>
          <c:dPt>
            <c:idx val="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7AD-49BB-B709-F7D04CD99450}"/>
              </c:ext>
            </c:extLst>
          </c:dPt>
          <c:dPt>
            <c:idx val="1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7AD-49BB-B709-F7D04CD99450}"/>
              </c:ext>
            </c:extLst>
          </c:dPt>
          <c:dPt>
            <c:idx val="1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7AD-49BB-B709-F7D04CD99450}"/>
              </c:ext>
            </c:extLst>
          </c:dPt>
          <c:dPt>
            <c:idx val="1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7AD-49BB-B709-F7D04CD99450}"/>
              </c:ext>
            </c:extLst>
          </c:dPt>
          <c:dPt>
            <c:idx val="1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7AD-49BB-B709-F7D04CD99450}"/>
              </c:ext>
            </c:extLst>
          </c:dPt>
          <c:dPt>
            <c:idx val="1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7AD-49BB-B709-F7D04CD99450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90</c:v>
                </c:pt>
                <c:pt idx="13">
                  <c:v>54</c:v>
                </c:pt>
                <c:pt idx="14">
                  <c:v>40</c:v>
                </c:pt>
                <c:pt idx="15">
                  <c:v>255</c:v>
                </c:pt>
                <c:pt idx="16">
                  <c:v>28</c:v>
                </c:pt>
                <c:pt idx="17">
                  <c:v>23</c:v>
                </c:pt>
                <c:pt idx="18">
                  <c:v>20</c:v>
                </c:pt>
                <c:pt idx="19">
                  <c:v>18</c:v>
                </c:pt>
                <c:pt idx="20">
                  <c:v>36</c:v>
                </c:pt>
                <c:pt idx="21">
                  <c:v>17</c:v>
                </c:pt>
                <c:pt idx="22">
                  <c:v>15</c:v>
                </c:pt>
                <c:pt idx="23">
                  <c:v>54</c:v>
                </c:pt>
                <c:pt idx="24">
                  <c:v>43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7AD-49BB-B709-F7D04CD99450}"/>
            </c:ext>
          </c:extLst>
        </c:ser>
        <c:ser>
          <c:idx val="1"/>
          <c:order val="1"/>
          <c:tx>
            <c:strRef>
              <c:f>'BEP Summary'!$R$2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-54</c:v>
                </c:pt>
                <c:pt idx="24">
                  <c:v>-43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7AD-49BB-B709-F7D04CD99450}"/>
            </c:ext>
          </c:extLst>
        </c:ser>
        <c:ser>
          <c:idx val="2"/>
          <c:order val="2"/>
          <c:tx>
            <c:strRef>
              <c:f>'BEP Summary'!$S$2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7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7AD-49BB-B709-F7D04CD99450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7AD-49BB-B709-F7D04CD99450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7AD-49BB-B709-F7D04CD99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  <c:majorUnit val="2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9344500000000004"/>
          <c:y val="0.41499861111111114"/>
          <c:w val="9.597166666666665E-2"/>
          <c:h val="0.17000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'Demand Co-occurence'!$B$1</c:f>
              <c:strCache>
                <c:ptCount val="1"/>
                <c:pt idx="0">
                  <c:v>Co-occurrence</c:v>
                </c:pt>
              </c:strCache>
            </c:strRef>
          </c:tx>
          <c:spPr>
            <a:ln w="19050" cap="rnd">
              <a:solidFill>
                <a:srgbClr val="0000A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A7"/>
              </a:solidFill>
              <a:ln w="9525">
                <a:solidFill>
                  <a:srgbClr val="0000A7"/>
                </a:solidFill>
              </a:ln>
              <a:effectLst/>
            </c:spPr>
          </c:marker>
          <c:xVal>
            <c:numRef>
              <c:f>'Demand Co-occurence'!$A$2:$A$12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'Demand Co-occurence'!$B$2:$B$12</c:f>
              <c:numCache>
                <c:formatCode>0%</c:formatCode>
                <c:ptCount val="11"/>
                <c:pt idx="0">
                  <c:v>0</c:v>
                </c:pt>
                <c:pt idx="1">
                  <c:v>8.6350904838383619E-2</c:v>
                </c:pt>
                <c:pt idx="2">
                  <c:v>0.13426956645439569</c:v>
                </c:pt>
                <c:pt idx="3">
                  <c:v>0.1622447677055554</c:v>
                </c:pt>
                <c:pt idx="4">
                  <c:v>0.18575555170129948</c:v>
                </c:pt>
                <c:pt idx="5">
                  <c:v>0.20587770958220447</c:v>
                </c:pt>
                <c:pt idx="6">
                  <c:v>0.22093823706500954</c:v>
                </c:pt>
                <c:pt idx="7">
                  <c:v>0.2320214788691253</c:v>
                </c:pt>
                <c:pt idx="8">
                  <c:v>0.24016245196704361</c:v>
                </c:pt>
                <c:pt idx="9">
                  <c:v>0.24637091842539485</c:v>
                </c:pt>
                <c:pt idx="10">
                  <c:v>0.25091543448993847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DF-455F-923C-30D02B38F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893840"/>
        <c:axId val="733882320"/>
      </c:scatterChart>
      <c:valAx>
        <c:axId val="733893840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Share of cooling to heating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33882320"/>
        <c:crosses val="autoZero"/>
        <c:crossBetween val="midCat"/>
      </c:valAx>
      <c:valAx>
        <c:axId val="733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Demand co-occurence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338938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HEX_Backup'!$O$2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HEX_Backup'!$G$3:$G$1002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HEX_Backup'!$O$3:$O$1002</c:f>
              <c:numCache>
                <c:formatCode>0%</c:formatCode>
                <c:ptCount val="1000"/>
                <c:pt idx="0">
                  <c:v>9.7365081477973167E-2</c:v>
                </c:pt>
                <c:pt idx="1">
                  <c:v>9.6273208624359813E-2</c:v>
                </c:pt>
                <c:pt idx="2">
                  <c:v>9.6061579828420507E-2</c:v>
                </c:pt>
                <c:pt idx="3">
                  <c:v>9.6266047928937032E-2</c:v>
                </c:pt>
                <c:pt idx="4">
                  <c:v>9.612479223483554E-2</c:v>
                </c:pt>
                <c:pt idx="5">
                  <c:v>9.5690998979853073E-2</c:v>
                </c:pt>
                <c:pt idx="6">
                  <c:v>9.612871928925594E-2</c:v>
                </c:pt>
                <c:pt idx="7">
                  <c:v>9.658303091358339E-2</c:v>
                </c:pt>
                <c:pt idx="8">
                  <c:v>9.5883176110890408E-2</c:v>
                </c:pt>
                <c:pt idx="9">
                  <c:v>9.5939493385079649E-2</c:v>
                </c:pt>
                <c:pt idx="10">
                  <c:v>9.5980884416556791E-2</c:v>
                </c:pt>
                <c:pt idx="11">
                  <c:v>9.5705875063903101E-2</c:v>
                </c:pt>
                <c:pt idx="12">
                  <c:v>9.5981873969439302E-2</c:v>
                </c:pt>
                <c:pt idx="13">
                  <c:v>9.6085235393033638E-2</c:v>
                </c:pt>
                <c:pt idx="14">
                  <c:v>9.6269047913860192E-2</c:v>
                </c:pt>
                <c:pt idx="15">
                  <c:v>9.6118402269749062E-2</c:v>
                </c:pt>
                <c:pt idx="16">
                  <c:v>9.636814545308553E-2</c:v>
                </c:pt>
                <c:pt idx="17">
                  <c:v>9.5694911733151214E-2</c:v>
                </c:pt>
                <c:pt idx="18">
                  <c:v>9.6030207481907381E-2</c:v>
                </c:pt>
                <c:pt idx="19">
                  <c:v>9.6099084260002396E-2</c:v>
                </c:pt>
                <c:pt idx="20">
                  <c:v>9.5945526329537914E-2</c:v>
                </c:pt>
                <c:pt idx="21">
                  <c:v>9.6224334547933443E-2</c:v>
                </c:pt>
                <c:pt idx="22">
                  <c:v>9.5699693179728568E-2</c:v>
                </c:pt>
                <c:pt idx="23">
                  <c:v>9.6004870886201035E-2</c:v>
                </c:pt>
                <c:pt idx="24">
                  <c:v>9.5997786093236614E-2</c:v>
                </c:pt>
                <c:pt idx="25">
                  <c:v>9.6058444687886255E-2</c:v>
                </c:pt>
                <c:pt idx="26">
                  <c:v>9.5954874426121467E-2</c:v>
                </c:pt>
                <c:pt idx="27">
                  <c:v>9.6022257123498878E-2</c:v>
                </c:pt>
                <c:pt idx="28">
                  <c:v>9.5710895679829266E-2</c:v>
                </c:pt>
                <c:pt idx="29">
                  <c:v>9.6105773329024299E-2</c:v>
                </c:pt>
                <c:pt idx="30">
                  <c:v>9.6022026313027295E-2</c:v>
                </c:pt>
                <c:pt idx="31">
                  <c:v>9.5996928513749941E-2</c:v>
                </c:pt>
                <c:pt idx="32">
                  <c:v>9.6191412037107321E-2</c:v>
                </c:pt>
                <c:pt idx="33">
                  <c:v>9.5936277636479633E-2</c:v>
                </c:pt>
                <c:pt idx="34">
                  <c:v>9.5767363434265423E-2</c:v>
                </c:pt>
                <c:pt idx="35">
                  <c:v>9.6129634305335762E-2</c:v>
                </c:pt>
                <c:pt idx="36">
                  <c:v>9.6000148941631891E-2</c:v>
                </c:pt>
                <c:pt idx="37">
                  <c:v>9.61620210445705E-2</c:v>
                </c:pt>
                <c:pt idx="38">
                  <c:v>9.6110423788981242E-2</c:v>
                </c:pt>
                <c:pt idx="39">
                  <c:v>9.5998035512073962E-2</c:v>
                </c:pt>
                <c:pt idx="40">
                  <c:v>9.6007357854922371E-2</c:v>
                </c:pt>
                <c:pt idx="41">
                  <c:v>9.5705100471747642E-2</c:v>
                </c:pt>
                <c:pt idx="42">
                  <c:v>9.6080284050456127E-2</c:v>
                </c:pt>
                <c:pt idx="43">
                  <c:v>9.6145014434617232E-2</c:v>
                </c:pt>
                <c:pt idx="44">
                  <c:v>9.6055468871655503E-2</c:v>
                </c:pt>
                <c:pt idx="45">
                  <c:v>9.5982409250992759E-2</c:v>
                </c:pt>
                <c:pt idx="46">
                  <c:v>9.6017225221362565E-2</c:v>
                </c:pt>
                <c:pt idx="47">
                  <c:v>9.5910124643293279E-2</c:v>
                </c:pt>
                <c:pt idx="48">
                  <c:v>9.5689213893903197E-2</c:v>
                </c:pt>
                <c:pt idx="49">
                  <c:v>9.6334191569644165E-2</c:v>
                </c:pt>
                <c:pt idx="50">
                  <c:v>9.6116813513133795E-2</c:v>
                </c:pt>
                <c:pt idx="51">
                  <c:v>9.6027993773054335E-2</c:v>
                </c:pt>
                <c:pt idx="52">
                  <c:v>9.5990145393394663E-2</c:v>
                </c:pt>
                <c:pt idx="53">
                  <c:v>9.6296072474450239E-2</c:v>
                </c:pt>
                <c:pt idx="54">
                  <c:v>9.5877273217147216E-2</c:v>
                </c:pt>
                <c:pt idx="55">
                  <c:v>9.5703098649736723E-2</c:v>
                </c:pt>
                <c:pt idx="56">
                  <c:v>9.6022841788508201E-2</c:v>
                </c:pt>
                <c:pt idx="57">
                  <c:v>9.588691618180048E-2</c:v>
                </c:pt>
                <c:pt idx="58">
                  <c:v>9.6233469370449867E-2</c:v>
                </c:pt>
                <c:pt idx="59">
                  <c:v>9.6328871961013265E-2</c:v>
                </c:pt>
                <c:pt idx="60">
                  <c:v>9.6182275523804706E-2</c:v>
                </c:pt>
                <c:pt idx="61">
                  <c:v>9.57183239729677E-2</c:v>
                </c:pt>
                <c:pt idx="62">
                  <c:v>9.5942210213921741E-2</c:v>
                </c:pt>
                <c:pt idx="63">
                  <c:v>9.5942078170532435E-2</c:v>
                </c:pt>
                <c:pt idx="64">
                  <c:v>9.6030833881745867E-2</c:v>
                </c:pt>
                <c:pt idx="65">
                  <c:v>9.6143831218092154E-2</c:v>
                </c:pt>
                <c:pt idx="66">
                  <c:v>9.6069251823046681E-2</c:v>
                </c:pt>
                <c:pt idx="67">
                  <c:v>9.6098594572594967E-2</c:v>
                </c:pt>
                <c:pt idx="68">
                  <c:v>9.5687497691533091E-2</c:v>
                </c:pt>
                <c:pt idx="69">
                  <c:v>9.6359640173000416E-2</c:v>
                </c:pt>
                <c:pt idx="70">
                  <c:v>9.6071505738795637E-2</c:v>
                </c:pt>
                <c:pt idx="71">
                  <c:v>9.6020532346528464E-2</c:v>
                </c:pt>
                <c:pt idx="72">
                  <c:v>9.5811789839333944E-2</c:v>
                </c:pt>
                <c:pt idx="73">
                  <c:v>9.5987408573471697E-2</c:v>
                </c:pt>
                <c:pt idx="74">
                  <c:v>9.610830317440025E-2</c:v>
                </c:pt>
                <c:pt idx="75">
                  <c:v>9.6323788175110447E-2</c:v>
                </c:pt>
                <c:pt idx="76">
                  <c:v>9.617230292906026E-2</c:v>
                </c:pt>
                <c:pt idx="77">
                  <c:v>9.5712653054214544E-2</c:v>
                </c:pt>
                <c:pt idx="78">
                  <c:v>9.5884136613458473E-2</c:v>
                </c:pt>
                <c:pt idx="79">
                  <c:v>9.5958788090280425E-2</c:v>
                </c:pt>
                <c:pt idx="80">
                  <c:v>9.6177836173199444E-2</c:v>
                </c:pt>
                <c:pt idx="81">
                  <c:v>9.613777952164046E-2</c:v>
                </c:pt>
                <c:pt idx="82">
                  <c:v>9.6122187925850533E-2</c:v>
                </c:pt>
                <c:pt idx="83">
                  <c:v>9.5992991762784502E-2</c:v>
                </c:pt>
                <c:pt idx="84">
                  <c:v>9.5709391702739358E-2</c:v>
                </c:pt>
                <c:pt idx="85">
                  <c:v>9.5914951116544023E-2</c:v>
                </c:pt>
                <c:pt idx="86">
                  <c:v>9.7222235480250052E-2</c:v>
                </c:pt>
                <c:pt idx="87">
                  <c:v>9.601960227592321E-2</c:v>
                </c:pt>
                <c:pt idx="88">
                  <c:v>9.574973582314189E-2</c:v>
                </c:pt>
                <c:pt idx="89">
                  <c:v>9.5935594758473408E-2</c:v>
                </c:pt>
                <c:pt idx="90">
                  <c:v>9.5847383970963346E-2</c:v>
                </c:pt>
                <c:pt idx="91">
                  <c:v>9.5968883560717144E-2</c:v>
                </c:pt>
                <c:pt idx="92">
                  <c:v>9.5889321406445349E-2</c:v>
                </c:pt>
                <c:pt idx="93">
                  <c:v>9.6026610606819815E-2</c:v>
                </c:pt>
                <c:pt idx="94">
                  <c:v>9.606627548414913E-2</c:v>
                </c:pt>
                <c:pt idx="95">
                  <c:v>9.5686523834978165E-2</c:v>
                </c:pt>
                <c:pt idx="96">
                  <c:v>9.6294033499277454E-2</c:v>
                </c:pt>
                <c:pt idx="97">
                  <c:v>9.5954970442359205E-2</c:v>
                </c:pt>
                <c:pt idx="98">
                  <c:v>9.6769263790602189E-2</c:v>
                </c:pt>
                <c:pt idx="99">
                  <c:v>9.5998604503459734E-2</c:v>
                </c:pt>
                <c:pt idx="100">
                  <c:v>9.5974307882283089E-2</c:v>
                </c:pt>
                <c:pt idx="101">
                  <c:v>9.5895389804411424E-2</c:v>
                </c:pt>
                <c:pt idx="102">
                  <c:v>9.5999822564728013E-2</c:v>
                </c:pt>
                <c:pt idx="103">
                  <c:v>9.6292003540659976E-2</c:v>
                </c:pt>
                <c:pt idx="104">
                  <c:v>9.6285429149612509E-2</c:v>
                </c:pt>
                <c:pt idx="105">
                  <c:v>9.6293092643688113E-2</c:v>
                </c:pt>
                <c:pt idx="106">
                  <c:v>9.5961889630919492E-2</c:v>
                </c:pt>
                <c:pt idx="107">
                  <c:v>9.6039382556031352E-2</c:v>
                </c:pt>
                <c:pt idx="108">
                  <c:v>9.5922485399369373E-2</c:v>
                </c:pt>
                <c:pt idx="109">
                  <c:v>9.569072835798266E-2</c:v>
                </c:pt>
                <c:pt idx="110">
                  <c:v>9.6531124704683044E-2</c:v>
                </c:pt>
                <c:pt idx="111">
                  <c:v>9.5990451576436778E-2</c:v>
                </c:pt>
                <c:pt idx="112">
                  <c:v>9.6184589028026526E-2</c:v>
                </c:pt>
                <c:pt idx="113">
                  <c:v>9.6397986667867169E-2</c:v>
                </c:pt>
                <c:pt idx="114">
                  <c:v>9.6203396875409797E-2</c:v>
                </c:pt>
                <c:pt idx="115">
                  <c:v>9.574205045100119E-2</c:v>
                </c:pt>
                <c:pt idx="116">
                  <c:v>9.5963280559959174E-2</c:v>
                </c:pt>
                <c:pt idx="117">
                  <c:v>9.6087031663530845E-2</c:v>
                </c:pt>
                <c:pt idx="118">
                  <c:v>9.6032086182874329E-2</c:v>
                </c:pt>
                <c:pt idx="119">
                  <c:v>9.6007451961633933E-2</c:v>
                </c:pt>
                <c:pt idx="120">
                  <c:v>9.5686039810474049E-2</c:v>
                </c:pt>
                <c:pt idx="121">
                  <c:v>9.6011052549249229E-2</c:v>
                </c:pt>
                <c:pt idx="122">
                  <c:v>9.6050035458650138E-2</c:v>
                </c:pt>
                <c:pt idx="123">
                  <c:v>9.5903131357866059E-2</c:v>
                </c:pt>
                <c:pt idx="124">
                  <c:v>9.6094484207799272E-2</c:v>
                </c:pt>
                <c:pt idx="125">
                  <c:v>9.5940921587121225E-2</c:v>
                </c:pt>
                <c:pt idx="126">
                  <c:v>9.5953101323108636E-2</c:v>
                </c:pt>
                <c:pt idx="127">
                  <c:v>9.5691837006889102E-2</c:v>
                </c:pt>
                <c:pt idx="128">
                  <c:v>9.5931689180900045E-2</c:v>
                </c:pt>
                <c:pt idx="129">
                  <c:v>9.6125531048116192E-2</c:v>
                </c:pt>
                <c:pt idx="130">
                  <c:v>9.600414759144156E-2</c:v>
                </c:pt>
                <c:pt idx="131">
                  <c:v>9.6406140079358799E-2</c:v>
                </c:pt>
                <c:pt idx="132">
                  <c:v>9.6238288140211875E-2</c:v>
                </c:pt>
                <c:pt idx="133">
                  <c:v>9.5858087588415061E-2</c:v>
                </c:pt>
                <c:pt idx="134">
                  <c:v>9.5949115756014752E-2</c:v>
                </c:pt>
                <c:pt idx="135">
                  <c:v>9.5687731707084459E-2</c:v>
                </c:pt>
                <c:pt idx="136">
                  <c:v>9.5904459273612644E-2</c:v>
                </c:pt>
                <c:pt idx="137">
                  <c:v>9.695889402028475E-2</c:v>
                </c:pt>
                <c:pt idx="138">
                  <c:v>9.600235967872621E-2</c:v>
                </c:pt>
                <c:pt idx="139">
                  <c:v>9.625058138030658E-2</c:v>
                </c:pt>
                <c:pt idx="140">
                  <c:v>9.6071359286026961E-2</c:v>
                </c:pt>
                <c:pt idx="141">
                  <c:v>9.6117232928986232E-2</c:v>
                </c:pt>
                <c:pt idx="142">
                  <c:v>9.5937267921677616E-2</c:v>
                </c:pt>
                <c:pt idx="143">
                  <c:v>9.5709578048500055E-2</c:v>
                </c:pt>
                <c:pt idx="144">
                  <c:v>9.6013633891290417E-2</c:v>
                </c:pt>
                <c:pt idx="145">
                  <c:v>9.6399481843949142E-2</c:v>
                </c:pt>
                <c:pt idx="146">
                  <c:v>9.6013164159651054E-2</c:v>
                </c:pt>
                <c:pt idx="147">
                  <c:v>9.6877615376460169E-2</c:v>
                </c:pt>
                <c:pt idx="148">
                  <c:v>9.6027511309367639E-2</c:v>
                </c:pt>
                <c:pt idx="149">
                  <c:v>9.5684610769647072E-2</c:v>
                </c:pt>
                <c:pt idx="150">
                  <c:v>9.6302858168040975E-2</c:v>
                </c:pt>
                <c:pt idx="151">
                  <c:v>9.5912674824297467E-2</c:v>
                </c:pt>
                <c:pt idx="152">
                  <c:v>9.5936269620877548E-2</c:v>
                </c:pt>
                <c:pt idx="153">
                  <c:v>9.5995816157656677E-2</c:v>
                </c:pt>
                <c:pt idx="154">
                  <c:v>9.6046045448762704E-2</c:v>
                </c:pt>
                <c:pt idx="155">
                  <c:v>9.5733006947957722E-2</c:v>
                </c:pt>
                <c:pt idx="156">
                  <c:v>9.6119742784822326E-2</c:v>
                </c:pt>
                <c:pt idx="157">
                  <c:v>9.6145689772686546E-2</c:v>
                </c:pt>
                <c:pt idx="158">
                  <c:v>9.5909010189004246E-2</c:v>
                </c:pt>
                <c:pt idx="159">
                  <c:v>9.6054308564062801E-2</c:v>
                </c:pt>
                <c:pt idx="160">
                  <c:v>9.6210247822846082E-2</c:v>
                </c:pt>
                <c:pt idx="161">
                  <c:v>9.6116164407441987E-2</c:v>
                </c:pt>
                <c:pt idx="162">
                  <c:v>9.7084050763039248E-2</c:v>
                </c:pt>
                <c:pt idx="163">
                  <c:v>9.5697510830624416E-2</c:v>
                </c:pt>
                <c:pt idx="164">
                  <c:v>9.5974597315883967E-2</c:v>
                </c:pt>
                <c:pt idx="165">
                  <c:v>9.6184442323213243E-2</c:v>
                </c:pt>
                <c:pt idx="166">
                  <c:v>9.6094039956544211E-2</c:v>
                </c:pt>
                <c:pt idx="167">
                  <c:v>9.5980381883376986E-2</c:v>
                </c:pt>
                <c:pt idx="168">
                  <c:v>9.5688305089670314E-2</c:v>
                </c:pt>
                <c:pt idx="169">
                  <c:v>9.607166794125685E-2</c:v>
                </c:pt>
                <c:pt idx="170">
                  <c:v>9.6130058256693893E-2</c:v>
                </c:pt>
                <c:pt idx="171">
                  <c:v>9.5977627944959731E-2</c:v>
                </c:pt>
                <c:pt idx="172">
                  <c:v>9.6145491685930937E-2</c:v>
                </c:pt>
                <c:pt idx="173">
                  <c:v>9.5910122294136979E-2</c:v>
                </c:pt>
                <c:pt idx="174">
                  <c:v>9.600754256717399E-2</c:v>
                </c:pt>
                <c:pt idx="175">
                  <c:v>9.5704707365460467E-2</c:v>
                </c:pt>
                <c:pt idx="176">
                  <c:v>9.6102570112966107E-2</c:v>
                </c:pt>
                <c:pt idx="177">
                  <c:v>9.6120371167876154E-2</c:v>
                </c:pt>
                <c:pt idx="178">
                  <c:v>9.6415063966339504E-2</c:v>
                </c:pt>
                <c:pt idx="179">
                  <c:v>9.5999922965272322E-2</c:v>
                </c:pt>
                <c:pt idx="180">
                  <c:v>9.5928870898343635E-2</c:v>
                </c:pt>
                <c:pt idx="181">
                  <c:v>9.5826377095299758E-2</c:v>
                </c:pt>
                <c:pt idx="182">
                  <c:v>9.6017888713636299E-2</c:v>
                </c:pt>
                <c:pt idx="183">
                  <c:v>9.5708094072442865E-2</c:v>
                </c:pt>
                <c:pt idx="184">
                  <c:v>9.6119024762188365E-2</c:v>
                </c:pt>
                <c:pt idx="185">
                  <c:v>9.605299730533734E-2</c:v>
                </c:pt>
                <c:pt idx="186">
                  <c:v>9.6106518643642988E-2</c:v>
                </c:pt>
                <c:pt idx="187">
                  <c:v>9.6269179606254515E-2</c:v>
                </c:pt>
                <c:pt idx="188">
                  <c:v>9.6006979275266344E-2</c:v>
                </c:pt>
                <c:pt idx="189">
                  <c:v>9.6157074173821744E-2</c:v>
                </c:pt>
                <c:pt idx="190">
                  <c:v>9.5871932403642168E-2</c:v>
                </c:pt>
                <c:pt idx="191">
                  <c:v>9.5744478545643191E-2</c:v>
                </c:pt>
                <c:pt idx="192">
                  <c:v>9.5919039071101955E-2</c:v>
                </c:pt>
                <c:pt idx="193">
                  <c:v>9.6395852123108097E-2</c:v>
                </c:pt>
                <c:pt idx="194">
                  <c:v>9.6000577943832849E-2</c:v>
                </c:pt>
                <c:pt idx="195">
                  <c:v>9.6128497595598814E-2</c:v>
                </c:pt>
                <c:pt idx="196">
                  <c:v>9.6407692631650929E-2</c:v>
                </c:pt>
                <c:pt idx="197">
                  <c:v>9.6462085317257279E-2</c:v>
                </c:pt>
                <c:pt idx="198">
                  <c:v>9.5723240316320221E-2</c:v>
                </c:pt>
                <c:pt idx="199">
                  <c:v>9.6218094767811763E-2</c:v>
                </c:pt>
                <c:pt idx="200">
                  <c:v>9.5992046673858716E-2</c:v>
                </c:pt>
                <c:pt idx="201">
                  <c:v>9.5975395472616687E-2</c:v>
                </c:pt>
                <c:pt idx="202">
                  <c:v>9.6253192869923829E-2</c:v>
                </c:pt>
                <c:pt idx="203">
                  <c:v>9.5939984861557956E-2</c:v>
                </c:pt>
                <c:pt idx="204">
                  <c:v>9.5695092744627439E-2</c:v>
                </c:pt>
                <c:pt idx="205">
                  <c:v>9.6147973396383479E-2</c:v>
                </c:pt>
                <c:pt idx="206">
                  <c:v>9.6129257807164317E-2</c:v>
                </c:pt>
                <c:pt idx="207">
                  <c:v>9.6118549691499869E-2</c:v>
                </c:pt>
                <c:pt idx="208">
                  <c:v>9.6041890997403123E-2</c:v>
                </c:pt>
                <c:pt idx="209">
                  <c:v>9.591817010391597E-2</c:v>
                </c:pt>
                <c:pt idx="210">
                  <c:v>9.5942466780458258E-2</c:v>
                </c:pt>
                <c:pt idx="211">
                  <c:v>9.5703085863788076E-2</c:v>
                </c:pt>
                <c:pt idx="212">
                  <c:v>9.6220089865058908E-2</c:v>
                </c:pt>
                <c:pt idx="213">
                  <c:v>9.5831691710064962E-2</c:v>
                </c:pt>
                <c:pt idx="214">
                  <c:v>9.6000374288804438E-2</c:v>
                </c:pt>
                <c:pt idx="215">
                  <c:v>9.5870199358005531E-2</c:v>
                </c:pt>
                <c:pt idx="216">
                  <c:v>9.6020762193142581E-2</c:v>
                </c:pt>
                <c:pt idx="217">
                  <c:v>9.5765709887807471E-2</c:v>
                </c:pt>
                <c:pt idx="218">
                  <c:v>9.6093314739363292E-2</c:v>
                </c:pt>
                <c:pt idx="219">
                  <c:v>9.5932397241937126E-2</c:v>
                </c:pt>
                <c:pt idx="220">
                  <c:v>9.6534567827204668E-2</c:v>
                </c:pt>
                <c:pt idx="221">
                  <c:v>9.6042985888914148E-2</c:v>
                </c:pt>
                <c:pt idx="222">
                  <c:v>9.6038011287679498E-2</c:v>
                </c:pt>
                <c:pt idx="223">
                  <c:v>9.5873882787671533E-2</c:v>
                </c:pt>
                <c:pt idx="224">
                  <c:v>9.5987188792688499E-2</c:v>
                </c:pt>
                <c:pt idx="225">
                  <c:v>9.5883747464775529E-2</c:v>
                </c:pt>
                <c:pt idx="226">
                  <c:v>9.5687746224539225E-2</c:v>
                </c:pt>
                <c:pt idx="227">
                  <c:v>9.654068498352586E-2</c:v>
                </c:pt>
                <c:pt idx="228">
                  <c:v>9.6101990063429385E-2</c:v>
                </c:pt>
                <c:pt idx="229">
                  <c:v>9.5930591712918359E-2</c:v>
                </c:pt>
                <c:pt idx="230">
                  <c:v>9.6045560717753803E-2</c:v>
                </c:pt>
                <c:pt idx="231">
                  <c:v>9.6195693678625585E-2</c:v>
                </c:pt>
                <c:pt idx="232">
                  <c:v>9.5935439465351838E-2</c:v>
                </c:pt>
                <c:pt idx="233">
                  <c:v>9.625770602927175E-2</c:v>
                </c:pt>
                <c:pt idx="234">
                  <c:v>9.5687066295373421E-2</c:v>
                </c:pt>
                <c:pt idx="235">
                  <c:v>9.6425141431173728E-2</c:v>
                </c:pt>
                <c:pt idx="236">
                  <c:v>9.5950330961813823E-2</c:v>
                </c:pt>
                <c:pt idx="237">
                  <c:v>9.6158006306114943E-2</c:v>
                </c:pt>
                <c:pt idx="238">
                  <c:v>9.6163414135250605E-2</c:v>
                </c:pt>
                <c:pt idx="239">
                  <c:v>9.5956405420371191E-2</c:v>
                </c:pt>
                <c:pt idx="240">
                  <c:v>9.5693902971303452E-2</c:v>
                </c:pt>
                <c:pt idx="241">
                  <c:v>9.5892609346103691E-2</c:v>
                </c:pt>
                <c:pt idx="242">
                  <c:v>9.634277469535367E-2</c:v>
                </c:pt>
                <c:pt idx="243">
                  <c:v>9.6140722631254075E-2</c:v>
                </c:pt>
                <c:pt idx="244">
                  <c:v>9.6042826502941131E-2</c:v>
                </c:pt>
                <c:pt idx="245">
                  <c:v>9.5904297767943361E-2</c:v>
                </c:pt>
                <c:pt idx="246">
                  <c:v>9.5709739258355228E-2</c:v>
                </c:pt>
                <c:pt idx="247">
                  <c:v>9.5964747578286713E-2</c:v>
                </c:pt>
                <c:pt idx="248">
                  <c:v>9.6724247778179895E-2</c:v>
                </c:pt>
                <c:pt idx="249">
                  <c:v>9.6068093450843911E-2</c:v>
                </c:pt>
                <c:pt idx="250">
                  <c:v>9.6332679705631821E-2</c:v>
                </c:pt>
                <c:pt idx="251">
                  <c:v>9.6083002895989297E-2</c:v>
                </c:pt>
                <c:pt idx="252">
                  <c:v>9.6184206186721327E-2</c:v>
                </c:pt>
                <c:pt idx="253">
                  <c:v>9.6203441762437697E-2</c:v>
                </c:pt>
                <c:pt idx="254">
                  <c:v>9.6062702656067089E-2</c:v>
                </c:pt>
                <c:pt idx="255">
                  <c:v>9.582358418573636E-2</c:v>
                </c:pt>
                <c:pt idx="256">
                  <c:v>9.6043040127441748E-2</c:v>
                </c:pt>
                <c:pt idx="257">
                  <c:v>9.5965771820056195E-2</c:v>
                </c:pt>
                <c:pt idx="258">
                  <c:v>9.6007362232568796E-2</c:v>
                </c:pt>
                <c:pt idx="259">
                  <c:v>9.6315426393334999E-2</c:v>
                </c:pt>
                <c:pt idx="260">
                  <c:v>9.5961376316558961E-2</c:v>
                </c:pt>
                <c:pt idx="261">
                  <c:v>9.5700074527866816E-2</c:v>
                </c:pt>
                <c:pt idx="262">
                  <c:v>9.6080852120463425E-2</c:v>
                </c:pt>
                <c:pt idx="263">
                  <c:v>9.5904330166748278E-2</c:v>
                </c:pt>
                <c:pt idx="264">
                  <c:v>9.5988927152870274E-2</c:v>
                </c:pt>
                <c:pt idx="265">
                  <c:v>9.5825960153848436E-2</c:v>
                </c:pt>
                <c:pt idx="266">
                  <c:v>9.5694518753425786E-2</c:v>
                </c:pt>
                <c:pt idx="267">
                  <c:v>9.7118325413077577E-2</c:v>
                </c:pt>
                <c:pt idx="268">
                  <c:v>9.596216607979087E-2</c:v>
                </c:pt>
                <c:pt idx="269">
                  <c:v>9.5928120232601874E-2</c:v>
                </c:pt>
                <c:pt idx="270">
                  <c:v>9.6390206795837569E-2</c:v>
                </c:pt>
                <c:pt idx="271">
                  <c:v>9.6410319859436142E-2</c:v>
                </c:pt>
                <c:pt idx="272">
                  <c:v>9.5941889649659176E-2</c:v>
                </c:pt>
                <c:pt idx="273">
                  <c:v>9.6218632425838876E-2</c:v>
                </c:pt>
                <c:pt idx="274">
                  <c:v>9.6690816688852058E-2</c:v>
                </c:pt>
                <c:pt idx="275">
                  <c:v>9.6103086866119319E-2</c:v>
                </c:pt>
                <c:pt idx="276">
                  <c:v>9.6067820746513849E-2</c:v>
                </c:pt>
                <c:pt idx="277">
                  <c:v>9.6064673512689575E-2</c:v>
                </c:pt>
                <c:pt idx="278">
                  <c:v>9.5954421067103224E-2</c:v>
                </c:pt>
                <c:pt idx="279">
                  <c:v>9.6209309844474414E-2</c:v>
                </c:pt>
                <c:pt idx="280">
                  <c:v>9.5938927371244764E-2</c:v>
                </c:pt>
                <c:pt idx="281">
                  <c:v>9.6216295493888909E-2</c:v>
                </c:pt>
                <c:pt idx="282">
                  <c:v>9.5872416382418224E-2</c:v>
                </c:pt>
                <c:pt idx="283">
                  <c:v>9.5921178231503729E-2</c:v>
                </c:pt>
                <c:pt idx="284">
                  <c:v>9.6243038708988649E-2</c:v>
                </c:pt>
                <c:pt idx="285">
                  <c:v>9.6225091259123263E-2</c:v>
                </c:pt>
                <c:pt idx="286">
                  <c:v>9.6344481336903029E-2</c:v>
                </c:pt>
                <c:pt idx="287">
                  <c:v>9.672483590198723E-2</c:v>
                </c:pt>
                <c:pt idx="288">
                  <c:v>9.6064329666350076E-2</c:v>
                </c:pt>
                <c:pt idx="289">
                  <c:v>9.5992086064874652E-2</c:v>
                </c:pt>
                <c:pt idx="290">
                  <c:v>9.6317836898029696E-2</c:v>
                </c:pt>
                <c:pt idx="291">
                  <c:v>9.6142600146030099E-2</c:v>
                </c:pt>
                <c:pt idx="292">
                  <c:v>9.6162784967750548E-2</c:v>
                </c:pt>
                <c:pt idx="293">
                  <c:v>9.6034874363853634E-2</c:v>
                </c:pt>
                <c:pt idx="294">
                  <c:v>9.6175730676448773E-2</c:v>
                </c:pt>
                <c:pt idx="295">
                  <c:v>9.5955881512283694E-2</c:v>
                </c:pt>
                <c:pt idx="296">
                  <c:v>9.600333906529715E-2</c:v>
                </c:pt>
                <c:pt idx="297">
                  <c:v>9.6134062018473437E-2</c:v>
                </c:pt>
                <c:pt idx="298">
                  <c:v>9.6235643552555136E-2</c:v>
                </c:pt>
                <c:pt idx="299">
                  <c:v>9.6002071603540462E-2</c:v>
                </c:pt>
                <c:pt idx="300">
                  <c:v>9.626462078336763E-2</c:v>
                </c:pt>
                <c:pt idx="301">
                  <c:v>9.6084910229012555E-2</c:v>
                </c:pt>
                <c:pt idx="302">
                  <c:v>9.6112601509599951E-2</c:v>
                </c:pt>
                <c:pt idx="303">
                  <c:v>9.6014307204826552E-2</c:v>
                </c:pt>
                <c:pt idx="304">
                  <c:v>9.6235577062828398E-2</c:v>
                </c:pt>
                <c:pt idx="305">
                  <c:v>9.6033550939815235E-2</c:v>
                </c:pt>
                <c:pt idx="306">
                  <c:v>9.6197972717275079E-2</c:v>
                </c:pt>
                <c:pt idx="307">
                  <c:v>9.7103366824411216E-2</c:v>
                </c:pt>
                <c:pt idx="308">
                  <c:v>9.6038686367001358E-2</c:v>
                </c:pt>
                <c:pt idx="309">
                  <c:v>9.593843147915862E-2</c:v>
                </c:pt>
                <c:pt idx="310">
                  <c:v>9.6045375321539589E-2</c:v>
                </c:pt>
                <c:pt idx="311">
                  <c:v>9.6186376897230016E-2</c:v>
                </c:pt>
                <c:pt idx="312">
                  <c:v>9.6004367659437179E-2</c:v>
                </c:pt>
                <c:pt idx="313">
                  <c:v>9.5949353257021988E-2</c:v>
                </c:pt>
                <c:pt idx="314">
                  <c:v>9.5904487466272254E-2</c:v>
                </c:pt>
                <c:pt idx="315">
                  <c:v>9.5979977423031534E-2</c:v>
                </c:pt>
                <c:pt idx="316">
                  <c:v>9.6310075339850559E-2</c:v>
                </c:pt>
                <c:pt idx="317">
                  <c:v>9.6070418934191812E-2</c:v>
                </c:pt>
                <c:pt idx="318">
                  <c:v>9.5906468567756947E-2</c:v>
                </c:pt>
                <c:pt idx="319">
                  <c:v>9.595382474169846E-2</c:v>
                </c:pt>
                <c:pt idx="320">
                  <c:v>9.6641464138987207E-2</c:v>
                </c:pt>
                <c:pt idx="321">
                  <c:v>9.6032985967421935E-2</c:v>
                </c:pt>
                <c:pt idx="322">
                  <c:v>9.6158181745201854E-2</c:v>
                </c:pt>
                <c:pt idx="323">
                  <c:v>9.599676519388535E-2</c:v>
                </c:pt>
                <c:pt idx="324">
                  <c:v>9.6044021148157868E-2</c:v>
                </c:pt>
                <c:pt idx="325">
                  <c:v>9.6057741209527175E-2</c:v>
                </c:pt>
                <c:pt idx="326">
                  <c:v>9.6681445491150528E-2</c:v>
                </c:pt>
                <c:pt idx="327">
                  <c:v>9.6071810224458404E-2</c:v>
                </c:pt>
                <c:pt idx="328">
                  <c:v>9.5997304471574146E-2</c:v>
                </c:pt>
                <c:pt idx="329">
                  <c:v>9.6310972171265316E-2</c:v>
                </c:pt>
                <c:pt idx="330">
                  <c:v>9.6013802905707518E-2</c:v>
                </c:pt>
                <c:pt idx="331">
                  <c:v>9.6186420718179524E-2</c:v>
                </c:pt>
                <c:pt idx="332">
                  <c:v>9.6088389818099224E-2</c:v>
                </c:pt>
                <c:pt idx="333">
                  <c:v>9.5965566231807145E-2</c:v>
                </c:pt>
                <c:pt idx="334">
                  <c:v>9.5931418975479008E-2</c:v>
                </c:pt>
                <c:pt idx="335">
                  <c:v>9.6026083542740115E-2</c:v>
                </c:pt>
                <c:pt idx="336">
                  <c:v>9.6121564735654946E-2</c:v>
                </c:pt>
                <c:pt idx="337">
                  <c:v>9.6122530615633847E-2</c:v>
                </c:pt>
                <c:pt idx="338">
                  <c:v>9.6013872636886807E-2</c:v>
                </c:pt>
                <c:pt idx="339">
                  <c:v>9.6209092426783854E-2</c:v>
                </c:pt>
                <c:pt idx="340">
                  <c:v>9.6013006280110835E-2</c:v>
                </c:pt>
                <c:pt idx="341">
                  <c:v>9.6012244037711844E-2</c:v>
                </c:pt>
                <c:pt idx="342">
                  <c:v>9.6023168423009772E-2</c:v>
                </c:pt>
                <c:pt idx="343">
                  <c:v>9.5979714683200629E-2</c:v>
                </c:pt>
                <c:pt idx="344">
                  <c:v>9.5952431690450007E-2</c:v>
                </c:pt>
                <c:pt idx="345">
                  <c:v>9.6082180851008295E-2</c:v>
                </c:pt>
                <c:pt idx="346">
                  <c:v>9.604864922758212E-2</c:v>
                </c:pt>
                <c:pt idx="347">
                  <c:v>9.5844866448010213E-2</c:v>
                </c:pt>
                <c:pt idx="348">
                  <c:v>9.639622706312416E-2</c:v>
                </c:pt>
                <c:pt idx="349">
                  <c:v>9.6491796004172847E-2</c:v>
                </c:pt>
                <c:pt idx="350">
                  <c:v>9.6384946010511466E-2</c:v>
                </c:pt>
                <c:pt idx="351">
                  <c:v>9.6038446931816263E-2</c:v>
                </c:pt>
                <c:pt idx="352">
                  <c:v>9.6375487505499749E-2</c:v>
                </c:pt>
                <c:pt idx="353">
                  <c:v>9.6089359869502358E-2</c:v>
                </c:pt>
                <c:pt idx="354">
                  <c:v>9.6025644623149692E-2</c:v>
                </c:pt>
                <c:pt idx="355">
                  <c:v>9.6094020417432729E-2</c:v>
                </c:pt>
                <c:pt idx="356">
                  <c:v>9.6041271090083868E-2</c:v>
                </c:pt>
                <c:pt idx="357">
                  <c:v>9.626353447406566E-2</c:v>
                </c:pt>
                <c:pt idx="358">
                  <c:v>9.586469733693094E-2</c:v>
                </c:pt>
                <c:pt idx="359">
                  <c:v>9.602003044293192E-2</c:v>
                </c:pt>
                <c:pt idx="360">
                  <c:v>9.5963198091960591E-2</c:v>
                </c:pt>
                <c:pt idx="361">
                  <c:v>9.6457618737222875E-2</c:v>
                </c:pt>
                <c:pt idx="362">
                  <c:v>9.6320306769319422E-2</c:v>
                </c:pt>
                <c:pt idx="363">
                  <c:v>9.6899900081652918E-2</c:v>
                </c:pt>
                <c:pt idx="364">
                  <c:v>9.6084578668237663E-2</c:v>
                </c:pt>
                <c:pt idx="365">
                  <c:v>9.6170281211072989E-2</c:v>
                </c:pt>
                <c:pt idx="366">
                  <c:v>9.6445654720693386E-2</c:v>
                </c:pt>
                <c:pt idx="367">
                  <c:v>9.7264160042647402E-2</c:v>
                </c:pt>
                <c:pt idx="368">
                  <c:v>9.6260735223063332E-2</c:v>
                </c:pt>
                <c:pt idx="369">
                  <c:v>9.6023757424293102E-2</c:v>
                </c:pt>
                <c:pt idx="370">
                  <c:v>9.6420713474397346E-2</c:v>
                </c:pt>
                <c:pt idx="371">
                  <c:v>9.6430603042891846E-2</c:v>
                </c:pt>
                <c:pt idx="372">
                  <c:v>9.6011707604670787E-2</c:v>
                </c:pt>
                <c:pt idx="373">
                  <c:v>9.6236241228827499E-2</c:v>
                </c:pt>
                <c:pt idx="374">
                  <c:v>9.6289805360119357E-2</c:v>
                </c:pt>
                <c:pt idx="375">
                  <c:v>9.6116168148505432E-2</c:v>
                </c:pt>
                <c:pt idx="376">
                  <c:v>9.6070981893676882E-2</c:v>
                </c:pt>
                <c:pt idx="377">
                  <c:v>9.5973759020982777E-2</c:v>
                </c:pt>
                <c:pt idx="378">
                  <c:v>9.5873779639374823E-2</c:v>
                </c:pt>
                <c:pt idx="379">
                  <c:v>9.5999856723012908E-2</c:v>
                </c:pt>
                <c:pt idx="380">
                  <c:v>9.5977182837331171E-2</c:v>
                </c:pt>
                <c:pt idx="381">
                  <c:v>9.5887732207714904E-2</c:v>
                </c:pt>
                <c:pt idx="382">
                  <c:v>9.6054780717659993E-2</c:v>
                </c:pt>
                <c:pt idx="383">
                  <c:v>9.601406070221967E-2</c:v>
                </c:pt>
                <c:pt idx="384">
                  <c:v>9.5984346276656349E-2</c:v>
                </c:pt>
                <c:pt idx="385">
                  <c:v>9.6096283285504125E-2</c:v>
                </c:pt>
                <c:pt idx="386">
                  <c:v>9.5917056370688383E-2</c:v>
                </c:pt>
                <c:pt idx="387">
                  <c:v>9.6199149419520208E-2</c:v>
                </c:pt>
                <c:pt idx="388">
                  <c:v>9.5962803706254735E-2</c:v>
                </c:pt>
                <c:pt idx="389">
                  <c:v>9.6073753956353689E-2</c:v>
                </c:pt>
                <c:pt idx="390">
                  <c:v>9.5837163901774547E-2</c:v>
                </c:pt>
                <c:pt idx="391">
                  <c:v>9.6102211600240961E-2</c:v>
                </c:pt>
                <c:pt idx="392">
                  <c:v>9.6233973639659659E-2</c:v>
                </c:pt>
                <c:pt idx="393">
                  <c:v>9.6484596832347905E-2</c:v>
                </c:pt>
                <c:pt idx="394">
                  <c:v>9.6073896284188665E-2</c:v>
                </c:pt>
                <c:pt idx="395">
                  <c:v>9.6039981395712834E-2</c:v>
                </c:pt>
                <c:pt idx="396">
                  <c:v>9.6670038014122259E-2</c:v>
                </c:pt>
                <c:pt idx="397">
                  <c:v>9.6448532445399235E-2</c:v>
                </c:pt>
                <c:pt idx="398">
                  <c:v>9.676517377964719E-2</c:v>
                </c:pt>
                <c:pt idx="399">
                  <c:v>9.6086398263154529E-2</c:v>
                </c:pt>
                <c:pt idx="400">
                  <c:v>9.6216535138778314E-2</c:v>
                </c:pt>
                <c:pt idx="401">
                  <c:v>9.626704096925591E-2</c:v>
                </c:pt>
                <c:pt idx="402">
                  <c:v>9.6027732358124659E-2</c:v>
                </c:pt>
                <c:pt idx="403">
                  <c:v>9.6160269442949586E-2</c:v>
                </c:pt>
                <c:pt idx="404">
                  <c:v>9.6282603760892149E-2</c:v>
                </c:pt>
                <c:pt idx="405">
                  <c:v>9.6160194008644478E-2</c:v>
                </c:pt>
                <c:pt idx="406">
                  <c:v>9.5870723700557131E-2</c:v>
                </c:pt>
                <c:pt idx="407">
                  <c:v>9.632736723748328E-2</c:v>
                </c:pt>
                <c:pt idx="408">
                  <c:v>9.6068912381213137E-2</c:v>
                </c:pt>
                <c:pt idx="409">
                  <c:v>9.5892852765931319E-2</c:v>
                </c:pt>
                <c:pt idx="410">
                  <c:v>9.6115722275509782E-2</c:v>
                </c:pt>
                <c:pt idx="411">
                  <c:v>9.6101434253024878E-2</c:v>
                </c:pt>
                <c:pt idx="412">
                  <c:v>9.6210399563336643E-2</c:v>
                </c:pt>
                <c:pt idx="413">
                  <c:v>9.5844958782251979E-2</c:v>
                </c:pt>
                <c:pt idx="414">
                  <c:v>9.6614152012759413E-2</c:v>
                </c:pt>
                <c:pt idx="415">
                  <c:v>9.6035680854525546E-2</c:v>
                </c:pt>
                <c:pt idx="416">
                  <c:v>9.6040829296637445E-2</c:v>
                </c:pt>
                <c:pt idx="417">
                  <c:v>9.6092827420660276E-2</c:v>
                </c:pt>
                <c:pt idx="418">
                  <c:v>9.5920911551575005E-2</c:v>
                </c:pt>
                <c:pt idx="419">
                  <c:v>9.6565783829865609E-2</c:v>
                </c:pt>
                <c:pt idx="420">
                  <c:v>9.612839045135306E-2</c:v>
                </c:pt>
                <c:pt idx="421">
                  <c:v>9.5934410250317875E-2</c:v>
                </c:pt>
                <c:pt idx="422">
                  <c:v>9.6251794933573331E-2</c:v>
                </c:pt>
                <c:pt idx="423">
                  <c:v>9.5931904967764714E-2</c:v>
                </c:pt>
                <c:pt idx="424">
                  <c:v>9.6199924443483159E-2</c:v>
                </c:pt>
                <c:pt idx="425">
                  <c:v>9.667496163521791E-2</c:v>
                </c:pt>
                <c:pt idx="426">
                  <c:v>9.6055580941482588E-2</c:v>
                </c:pt>
                <c:pt idx="427">
                  <c:v>9.599346554462862E-2</c:v>
                </c:pt>
                <c:pt idx="428">
                  <c:v>9.643865897135398E-2</c:v>
                </c:pt>
                <c:pt idx="429">
                  <c:v>9.5882229427540211E-2</c:v>
                </c:pt>
                <c:pt idx="430">
                  <c:v>9.5976252786021773E-2</c:v>
                </c:pt>
                <c:pt idx="431">
                  <c:v>9.5848171336064644E-2</c:v>
                </c:pt>
                <c:pt idx="432">
                  <c:v>9.6386769333711139E-2</c:v>
                </c:pt>
                <c:pt idx="433">
                  <c:v>9.6029154878627523E-2</c:v>
                </c:pt>
                <c:pt idx="434">
                  <c:v>9.6138501646843788E-2</c:v>
                </c:pt>
                <c:pt idx="435">
                  <c:v>9.6080551731846306E-2</c:v>
                </c:pt>
                <c:pt idx="436">
                  <c:v>9.6382542255284157E-2</c:v>
                </c:pt>
                <c:pt idx="437">
                  <c:v>9.5984379749950013E-2</c:v>
                </c:pt>
                <c:pt idx="438">
                  <c:v>9.6203161014779312E-2</c:v>
                </c:pt>
                <c:pt idx="439">
                  <c:v>9.6253833907923275E-2</c:v>
                </c:pt>
                <c:pt idx="440">
                  <c:v>9.60496824434076E-2</c:v>
                </c:pt>
                <c:pt idx="441">
                  <c:v>9.6170990103257997E-2</c:v>
                </c:pt>
                <c:pt idx="442">
                  <c:v>9.5964899773115897E-2</c:v>
                </c:pt>
                <c:pt idx="443">
                  <c:v>9.6266145613893225E-2</c:v>
                </c:pt>
                <c:pt idx="444">
                  <c:v>9.6206474495486125E-2</c:v>
                </c:pt>
                <c:pt idx="445">
                  <c:v>9.6363282571038128E-2</c:v>
                </c:pt>
                <c:pt idx="446">
                  <c:v>9.6191331476863498E-2</c:v>
                </c:pt>
                <c:pt idx="447">
                  <c:v>9.7020531260683801E-2</c:v>
                </c:pt>
                <c:pt idx="448">
                  <c:v>9.6269343735329999E-2</c:v>
                </c:pt>
                <c:pt idx="449">
                  <c:v>9.6001250879096112E-2</c:v>
                </c:pt>
                <c:pt idx="450">
                  <c:v>9.6020332629616026E-2</c:v>
                </c:pt>
                <c:pt idx="451">
                  <c:v>9.6128571439714372E-2</c:v>
                </c:pt>
                <c:pt idx="452">
                  <c:v>9.6709949911227083E-2</c:v>
                </c:pt>
                <c:pt idx="453">
                  <c:v>9.6077813102375967E-2</c:v>
                </c:pt>
                <c:pt idx="454">
                  <c:v>9.5958391684905164E-2</c:v>
                </c:pt>
                <c:pt idx="455">
                  <c:v>9.6198395790856442E-2</c:v>
                </c:pt>
                <c:pt idx="456">
                  <c:v>9.6110178078933794E-2</c:v>
                </c:pt>
                <c:pt idx="457">
                  <c:v>9.618988726523664E-2</c:v>
                </c:pt>
                <c:pt idx="458">
                  <c:v>9.6229914427481703E-2</c:v>
                </c:pt>
                <c:pt idx="459">
                  <c:v>9.6115038086599464E-2</c:v>
                </c:pt>
                <c:pt idx="460">
                  <c:v>9.6094051570543765E-2</c:v>
                </c:pt>
                <c:pt idx="461">
                  <c:v>9.5997570406947202E-2</c:v>
                </c:pt>
                <c:pt idx="462">
                  <c:v>9.592938446235362E-2</c:v>
                </c:pt>
                <c:pt idx="463">
                  <c:v>9.6136204873889158E-2</c:v>
                </c:pt>
                <c:pt idx="464">
                  <c:v>9.650927574915405E-2</c:v>
                </c:pt>
                <c:pt idx="465">
                  <c:v>9.6051709075824956E-2</c:v>
                </c:pt>
                <c:pt idx="466">
                  <c:v>9.5880200601279678E-2</c:v>
                </c:pt>
                <c:pt idx="467">
                  <c:v>9.6234397029409086E-2</c:v>
                </c:pt>
                <c:pt idx="468">
                  <c:v>9.6613183474513795E-2</c:v>
                </c:pt>
                <c:pt idx="469">
                  <c:v>9.5883577744931184E-2</c:v>
                </c:pt>
                <c:pt idx="470">
                  <c:v>9.5952581825998515E-2</c:v>
                </c:pt>
                <c:pt idx="471">
                  <c:v>9.6161295813231101E-2</c:v>
                </c:pt>
                <c:pt idx="472">
                  <c:v>9.5983340749860521E-2</c:v>
                </c:pt>
                <c:pt idx="473">
                  <c:v>9.5893942854081995E-2</c:v>
                </c:pt>
                <c:pt idx="474">
                  <c:v>9.6213475667027704E-2</c:v>
                </c:pt>
                <c:pt idx="475">
                  <c:v>9.6002823433633255E-2</c:v>
                </c:pt>
                <c:pt idx="476">
                  <c:v>9.6515759186403136E-2</c:v>
                </c:pt>
                <c:pt idx="477">
                  <c:v>9.6173531048767441E-2</c:v>
                </c:pt>
                <c:pt idx="478">
                  <c:v>9.5981795396052019E-2</c:v>
                </c:pt>
                <c:pt idx="479">
                  <c:v>9.5866895895130852E-2</c:v>
                </c:pt>
                <c:pt idx="480">
                  <c:v>9.6109738139291329E-2</c:v>
                </c:pt>
                <c:pt idx="481">
                  <c:v>9.6263222207413512E-2</c:v>
                </c:pt>
                <c:pt idx="482">
                  <c:v>9.6139812124607385E-2</c:v>
                </c:pt>
                <c:pt idx="483">
                  <c:v>9.6007459459931249E-2</c:v>
                </c:pt>
                <c:pt idx="484">
                  <c:v>9.5998888169746277E-2</c:v>
                </c:pt>
                <c:pt idx="485">
                  <c:v>9.5996373820153524E-2</c:v>
                </c:pt>
                <c:pt idx="486">
                  <c:v>9.6018970408763685E-2</c:v>
                </c:pt>
                <c:pt idx="487">
                  <c:v>9.6119078406792943E-2</c:v>
                </c:pt>
                <c:pt idx="488">
                  <c:v>9.6040187902892538E-2</c:v>
                </c:pt>
                <c:pt idx="489">
                  <c:v>9.6047179041299682E-2</c:v>
                </c:pt>
                <c:pt idx="490">
                  <c:v>9.6302376771159451E-2</c:v>
                </c:pt>
                <c:pt idx="491">
                  <c:v>9.6207739713441057E-2</c:v>
                </c:pt>
                <c:pt idx="492">
                  <c:v>9.6315395853594651E-2</c:v>
                </c:pt>
                <c:pt idx="493">
                  <c:v>9.6267021876529343E-2</c:v>
                </c:pt>
                <c:pt idx="494">
                  <c:v>9.5972614872479919E-2</c:v>
                </c:pt>
                <c:pt idx="495">
                  <c:v>9.6645534979629494E-2</c:v>
                </c:pt>
                <c:pt idx="496">
                  <c:v>9.6188126751055689E-2</c:v>
                </c:pt>
                <c:pt idx="497">
                  <c:v>9.6554344004543519E-2</c:v>
                </c:pt>
                <c:pt idx="498">
                  <c:v>9.6632835730385849E-2</c:v>
                </c:pt>
                <c:pt idx="499">
                  <c:v>9.6117952043826949E-2</c:v>
                </c:pt>
                <c:pt idx="500">
                  <c:v>9.5891086242953574E-2</c:v>
                </c:pt>
                <c:pt idx="501">
                  <c:v>9.6377493410450335E-2</c:v>
                </c:pt>
                <c:pt idx="502">
                  <c:v>9.6338108147301219E-2</c:v>
                </c:pt>
                <c:pt idx="503">
                  <c:v>9.6057677236413133E-2</c:v>
                </c:pt>
                <c:pt idx="504">
                  <c:v>9.5999690681481342E-2</c:v>
                </c:pt>
                <c:pt idx="505">
                  <c:v>9.6005497839003182E-2</c:v>
                </c:pt>
                <c:pt idx="506">
                  <c:v>9.6166741117545029E-2</c:v>
                </c:pt>
                <c:pt idx="507">
                  <c:v>9.5880091548226548E-2</c:v>
                </c:pt>
                <c:pt idx="508">
                  <c:v>9.6062819144784373E-2</c:v>
                </c:pt>
                <c:pt idx="509">
                  <c:v>9.5975069137668831E-2</c:v>
                </c:pt>
                <c:pt idx="510">
                  <c:v>9.6278197778239552E-2</c:v>
                </c:pt>
                <c:pt idx="511">
                  <c:v>9.6889330290096665E-2</c:v>
                </c:pt>
                <c:pt idx="512">
                  <c:v>9.6244862470597367E-2</c:v>
                </c:pt>
                <c:pt idx="513">
                  <c:v>9.6561816573775161E-2</c:v>
                </c:pt>
                <c:pt idx="514">
                  <c:v>9.6103230945723137E-2</c:v>
                </c:pt>
                <c:pt idx="515">
                  <c:v>9.614285648725289E-2</c:v>
                </c:pt>
                <c:pt idx="516">
                  <c:v>9.6312795841202531E-2</c:v>
                </c:pt>
                <c:pt idx="517">
                  <c:v>9.6249123187473362E-2</c:v>
                </c:pt>
                <c:pt idx="518">
                  <c:v>9.5897487482550628E-2</c:v>
                </c:pt>
                <c:pt idx="519">
                  <c:v>9.613383781929459E-2</c:v>
                </c:pt>
                <c:pt idx="520">
                  <c:v>9.6156481966076138E-2</c:v>
                </c:pt>
                <c:pt idx="521">
                  <c:v>9.6255006225152095E-2</c:v>
                </c:pt>
                <c:pt idx="522">
                  <c:v>9.6358498452234001E-2</c:v>
                </c:pt>
                <c:pt idx="523">
                  <c:v>9.6296521223034504E-2</c:v>
                </c:pt>
                <c:pt idx="524">
                  <c:v>9.6321828193912967E-2</c:v>
                </c:pt>
                <c:pt idx="525">
                  <c:v>9.6329189958372211E-2</c:v>
                </c:pt>
                <c:pt idx="526">
                  <c:v>9.5942789812892046E-2</c:v>
                </c:pt>
                <c:pt idx="527">
                  <c:v>9.6607395114505223E-2</c:v>
                </c:pt>
                <c:pt idx="528">
                  <c:v>9.6347118990666031E-2</c:v>
                </c:pt>
                <c:pt idx="529">
                  <c:v>9.5930167950455225E-2</c:v>
                </c:pt>
                <c:pt idx="530">
                  <c:v>9.5854846171307032E-2</c:v>
                </c:pt>
                <c:pt idx="531">
                  <c:v>9.6174103420598581E-2</c:v>
                </c:pt>
                <c:pt idx="532">
                  <c:v>9.5974738337696403E-2</c:v>
                </c:pt>
                <c:pt idx="533">
                  <c:v>9.5972164221076794E-2</c:v>
                </c:pt>
                <c:pt idx="534">
                  <c:v>9.5980057111082095E-2</c:v>
                </c:pt>
                <c:pt idx="535">
                  <c:v>9.6098709246689173E-2</c:v>
                </c:pt>
                <c:pt idx="536">
                  <c:v>9.5841889709126465E-2</c:v>
                </c:pt>
                <c:pt idx="537">
                  <c:v>9.5982497452964374E-2</c:v>
                </c:pt>
                <c:pt idx="538">
                  <c:v>9.6129773274703956E-2</c:v>
                </c:pt>
                <c:pt idx="539">
                  <c:v>9.5992901780903347E-2</c:v>
                </c:pt>
                <c:pt idx="540">
                  <c:v>9.6017309969548312E-2</c:v>
                </c:pt>
                <c:pt idx="541">
                  <c:v>9.6299874842620412E-2</c:v>
                </c:pt>
                <c:pt idx="542">
                  <c:v>9.6162492264464161E-2</c:v>
                </c:pt>
                <c:pt idx="543">
                  <c:v>9.6022947669641104E-2</c:v>
                </c:pt>
                <c:pt idx="544">
                  <c:v>9.6077148017848946E-2</c:v>
                </c:pt>
                <c:pt idx="545">
                  <c:v>9.6195865845006667E-2</c:v>
                </c:pt>
                <c:pt idx="546">
                  <c:v>9.5980568917994377E-2</c:v>
                </c:pt>
                <c:pt idx="547">
                  <c:v>9.6138691605708176E-2</c:v>
                </c:pt>
                <c:pt idx="548">
                  <c:v>9.7134832451408221E-2</c:v>
                </c:pt>
                <c:pt idx="549">
                  <c:v>9.6189514247745314E-2</c:v>
                </c:pt>
                <c:pt idx="550">
                  <c:v>9.6162263009761884E-2</c:v>
                </c:pt>
                <c:pt idx="551">
                  <c:v>9.6158962129335598E-2</c:v>
                </c:pt>
                <c:pt idx="552">
                  <c:v>9.6111016787330347E-2</c:v>
                </c:pt>
                <c:pt idx="553">
                  <c:v>9.6075728931177107E-2</c:v>
                </c:pt>
                <c:pt idx="554">
                  <c:v>9.5897653444774036E-2</c:v>
                </c:pt>
                <c:pt idx="555">
                  <c:v>9.599724788032124E-2</c:v>
                </c:pt>
                <c:pt idx="556">
                  <c:v>9.596561621702393E-2</c:v>
                </c:pt>
                <c:pt idx="557">
                  <c:v>9.6374059999732475E-2</c:v>
                </c:pt>
                <c:pt idx="558">
                  <c:v>9.7697014246170832E-2</c:v>
                </c:pt>
                <c:pt idx="559">
                  <c:v>9.6107969450464611E-2</c:v>
                </c:pt>
                <c:pt idx="560">
                  <c:v>9.5952682067374978E-2</c:v>
                </c:pt>
                <c:pt idx="561">
                  <c:v>9.6185378809374833E-2</c:v>
                </c:pt>
                <c:pt idx="562">
                  <c:v>9.598058812364349E-2</c:v>
                </c:pt>
                <c:pt idx="563">
                  <c:v>9.5979086620482573E-2</c:v>
                </c:pt>
                <c:pt idx="564">
                  <c:v>9.6033019999911151E-2</c:v>
                </c:pt>
                <c:pt idx="565">
                  <c:v>9.5952217590762501E-2</c:v>
                </c:pt>
                <c:pt idx="566">
                  <c:v>9.6418043964720493E-2</c:v>
                </c:pt>
                <c:pt idx="567">
                  <c:v>9.5989299029320047E-2</c:v>
                </c:pt>
                <c:pt idx="568">
                  <c:v>9.5934201109105735E-2</c:v>
                </c:pt>
                <c:pt idx="569">
                  <c:v>9.6011680586252354E-2</c:v>
                </c:pt>
                <c:pt idx="570">
                  <c:v>9.5917382845548488E-2</c:v>
                </c:pt>
                <c:pt idx="571">
                  <c:v>9.6001618864820212E-2</c:v>
                </c:pt>
                <c:pt idx="572">
                  <c:v>9.6018569077452889E-2</c:v>
                </c:pt>
                <c:pt idx="573">
                  <c:v>9.5992905191054273E-2</c:v>
                </c:pt>
                <c:pt idx="574">
                  <c:v>9.5915417447637236E-2</c:v>
                </c:pt>
                <c:pt idx="575">
                  <c:v>9.6327011007690921E-2</c:v>
                </c:pt>
                <c:pt idx="576">
                  <c:v>9.6136595269841321E-2</c:v>
                </c:pt>
                <c:pt idx="577">
                  <c:v>9.5955105915607686E-2</c:v>
                </c:pt>
                <c:pt idx="578">
                  <c:v>9.5957817962846206E-2</c:v>
                </c:pt>
                <c:pt idx="579">
                  <c:v>9.6015373380298738E-2</c:v>
                </c:pt>
                <c:pt idx="580">
                  <c:v>9.6501709816894238E-2</c:v>
                </c:pt>
                <c:pt idx="581">
                  <c:v>9.6128024285487917E-2</c:v>
                </c:pt>
                <c:pt idx="582">
                  <c:v>9.6167689216417149E-2</c:v>
                </c:pt>
                <c:pt idx="583">
                  <c:v>9.6734304237012972E-2</c:v>
                </c:pt>
                <c:pt idx="584">
                  <c:v>9.6201292099933541E-2</c:v>
                </c:pt>
                <c:pt idx="585">
                  <c:v>9.5967397487951384E-2</c:v>
                </c:pt>
                <c:pt idx="586">
                  <c:v>9.6882453868252505E-2</c:v>
                </c:pt>
                <c:pt idx="587">
                  <c:v>9.6023404821282701E-2</c:v>
                </c:pt>
                <c:pt idx="588">
                  <c:v>9.5947842885829665E-2</c:v>
                </c:pt>
                <c:pt idx="589">
                  <c:v>9.6141520268942363E-2</c:v>
                </c:pt>
                <c:pt idx="590">
                  <c:v>9.6257255978370926E-2</c:v>
                </c:pt>
                <c:pt idx="591">
                  <c:v>9.6075841679246723E-2</c:v>
                </c:pt>
                <c:pt idx="592">
                  <c:v>9.6106822031116701E-2</c:v>
                </c:pt>
                <c:pt idx="593">
                  <c:v>9.6072954352289658E-2</c:v>
                </c:pt>
                <c:pt idx="594">
                  <c:v>9.5978825838297338E-2</c:v>
                </c:pt>
                <c:pt idx="595">
                  <c:v>9.6200124872982989E-2</c:v>
                </c:pt>
                <c:pt idx="596">
                  <c:v>9.5930368138041511E-2</c:v>
                </c:pt>
                <c:pt idx="597">
                  <c:v>9.6080124269570355E-2</c:v>
                </c:pt>
                <c:pt idx="598">
                  <c:v>9.6776949222193639E-2</c:v>
                </c:pt>
                <c:pt idx="599">
                  <c:v>9.6035369310568455E-2</c:v>
                </c:pt>
                <c:pt idx="600">
                  <c:v>9.6414219445256327E-2</c:v>
                </c:pt>
                <c:pt idx="601">
                  <c:v>9.6138420301460817E-2</c:v>
                </c:pt>
                <c:pt idx="602">
                  <c:v>9.6069172272567685E-2</c:v>
                </c:pt>
                <c:pt idx="603">
                  <c:v>9.6188526181935255E-2</c:v>
                </c:pt>
                <c:pt idx="604">
                  <c:v>9.6121527060360965E-2</c:v>
                </c:pt>
                <c:pt idx="605">
                  <c:v>9.6163611959709239E-2</c:v>
                </c:pt>
                <c:pt idx="606">
                  <c:v>9.6499814672795337E-2</c:v>
                </c:pt>
                <c:pt idx="607">
                  <c:v>9.623299986673943E-2</c:v>
                </c:pt>
                <c:pt idx="608">
                  <c:v>9.6181084235189729E-2</c:v>
                </c:pt>
                <c:pt idx="609">
                  <c:v>9.6041244347516957E-2</c:v>
                </c:pt>
                <c:pt idx="610">
                  <c:v>9.5966612751926181E-2</c:v>
                </c:pt>
                <c:pt idx="611">
                  <c:v>9.6222564407628206E-2</c:v>
                </c:pt>
                <c:pt idx="612">
                  <c:v>9.5942826512343815E-2</c:v>
                </c:pt>
                <c:pt idx="613">
                  <c:v>9.587743318896999E-2</c:v>
                </c:pt>
                <c:pt idx="614">
                  <c:v>9.6121904038198536E-2</c:v>
                </c:pt>
                <c:pt idx="615">
                  <c:v>9.5934662568791865E-2</c:v>
                </c:pt>
                <c:pt idx="616">
                  <c:v>9.6070777533822829E-2</c:v>
                </c:pt>
                <c:pt idx="617">
                  <c:v>9.6053146615968463E-2</c:v>
                </c:pt>
                <c:pt idx="618">
                  <c:v>9.6310060165322245E-2</c:v>
                </c:pt>
                <c:pt idx="619">
                  <c:v>9.5982019404921765E-2</c:v>
                </c:pt>
                <c:pt idx="620">
                  <c:v>9.658694020244607E-2</c:v>
                </c:pt>
                <c:pt idx="621">
                  <c:v>9.6140510517098723E-2</c:v>
                </c:pt>
                <c:pt idx="622">
                  <c:v>9.5902642171928273E-2</c:v>
                </c:pt>
                <c:pt idx="623">
                  <c:v>9.6054318538955602E-2</c:v>
                </c:pt>
                <c:pt idx="624">
                  <c:v>9.6094750223164022E-2</c:v>
                </c:pt>
                <c:pt idx="625">
                  <c:v>9.5996808027049407E-2</c:v>
                </c:pt>
                <c:pt idx="626">
                  <c:v>9.6061876585572123E-2</c:v>
                </c:pt>
                <c:pt idx="627">
                  <c:v>9.6043873669062252E-2</c:v>
                </c:pt>
                <c:pt idx="628">
                  <c:v>9.596639709776919E-2</c:v>
                </c:pt>
                <c:pt idx="629">
                  <c:v>9.6623842150535308E-2</c:v>
                </c:pt>
                <c:pt idx="630">
                  <c:v>9.5857405277364957E-2</c:v>
                </c:pt>
                <c:pt idx="631">
                  <c:v>9.6386445416039038E-2</c:v>
                </c:pt>
                <c:pt idx="632">
                  <c:v>9.6012647489161537E-2</c:v>
                </c:pt>
                <c:pt idx="633">
                  <c:v>9.6235560769494147E-2</c:v>
                </c:pt>
                <c:pt idx="634">
                  <c:v>9.5995726445826185E-2</c:v>
                </c:pt>
                <c:pt idx="635">
                  <c:v>9.6095693034064414E-2</c:v>
                </c:pt>
                <c:pt idx="636">
                  <c:v>9.6353635575194746E-2</c:v>
                </c:pt>
                <c:pt idx="637">
                  <c:v>9.6022245474351786E-2</c:v>
                </c:pt>
                <c:pt idx="638">
                  <c:v>9.6240631964061976E-2</c:v>
                </c:pt>
                <c:pt idx="639">
                  <c:v>9.5986152393709986E-2</c:v>
                </c:pt>
                <c:pt idx="640">
                  <c:v>9.6238025746423178E-2</c:v>
                </c:pt>
                <c:pt idx="641">
                  <c:v>9.6161272279050233E-2</c:v>
                </c:pt>
                <c:pt idx="642">
                  <c:v>9.6251015722980879E-2</c:v>
                </c:pt>
                <c:pt idx="643">
                  <c:v>9.6110506376220928E-2</c:v>
                </c:pt>
                <c:pt idx="644">
                  <c:v>9.6183400503438932E-2</c:v>
                </c:pt>
                <c:pt idx="645">
                  <c:v>9.6032865617781599E-2</c:v>
                </c:pt>
                <c:pt idx="646">
                  <c:v>9.6015249198460897E-2</c:v>
                </c:pt>
                <c:pt idx="647">
                  <c:v>9.5996279989539773E-2</c:v>
                </c:pt>
                <c:pt idx="648">
                  <c:v>9.6321258623349504E-2</c:v>
                </c:pt>
                <c:pt idx="649">
                  <c:v>9.6076572208125363E-2</c:v>
                </c:pt>
                <c:pt idx="650">
                  <c:v>9.6130530016169655E-2</c:v>
                </c:pt>
                <c:pt idx="651">
                  <c:v>9.608963283800441E-2</c:v>
                </c:pt>
                <c:pt idx="652">
                  <c:v>9.6270618364072302E-2</c:v>
                </c:pt>
                <c:pt idx="653">
                  <c:v>9.6231866013396464E-2</c:v>
                </c:pt>
                <c:pt idx="654">
                  <c:v>9.6432615763928878E-2</c:v>
                </c:pt>
                <c:pt idx="655">
                  <c:v>9.6025539688083944E-2</c:v>
                </c:pt>
                <c:pt idx="656">
                  <c:v>9.7084205229338028E-2</c:v>
                </c:pt>
                <c:pt idx="657">
                  <c:v>9.6077242016958553E-2</c:v>
                </c:pt>
                <c:pt idx="658">
                  <c:v>9.5923164977434486E-2</c:v>
                </c:pt>
                <c:pt idx="659">
                  <c:v>9.6200091234018417E-2</c:v>
                </c:pt>
                <c:pt idx="660">
                  <c:v>9.6317715364593687E-2</c:v>
                </c:pt>
                <c:pt idx="661">
                  <c:v>9.5953409815752524E-2</c:v>
                </c:pt>
                <c:pt idx="662">
                  <c:v>9.6366361181613416E-2</c:v>
                </c:pt>
                <c:pt idx="663">
                  <c:v>9.5985099668047538E-2</c:v>
                </c:pt>
                <c:pt idx="664">
                  <c:v>9.623156277711728E-2</c:v>
                </c:pt>
                <c:pt idx="665">
                  <c:v>9.5916232897496692E-2</c:v>
                </c:pt>
                <c:pt idx="666">
                  <c:v>9.5932866308408832E-2</c:v>
                </c:pt>
                <c:pt idx="667">
                  <c:v>9.6478217551049031E-2</c:v>
                </c:pt>
                <c:pt idx="668">
                  <c:v>9.6620877911299016E-2</c:v>
                </c:pt>
                <c:pt idx="669">
                  <c:v>9.6011709743805712E-2</c:v>
                </c:pt>
                <c:pt idx="670">
                  <c:v>9.6601230076855477E-2</c:v>
                </c:pt>
                <c:pt idx="671">
                  <c:v>9.6257010850012578E-2</c:v>
                </c:pt>
                <c:pt idx="672">
                  <c:v>9.595702885488433E-2</c:v>
                </c:pt>
                <c:pt idx="673">
                  <c:v>9.6142494967584521E-2</c:v>
                </c:pt>
                <c:pt idx="674">
                  <c:v>9.6128576558570961E-2</c:v>
                </c:pt>
                <c:pt idx="675">
                  <c:v>9.6220849962350669E-2</c:v>
                </c:pt>
                <c:pt idx="676">
                  <c:v>9.6213212487223254E-2</c:v>
                </c:pt>
                <c:pt idx="677">
                  <c:v>9.6127670321168521E-2</c:v>
                </c:pt>
                <c:pt idx="678">
                  <c:v>9.6100303233179654E-2</c:v>
                </c:pt>
                <c:pt idx="679">
                  <c:v>9.7191057465701558E-2</c:v>
                </c:pt>
                <c:pt idx="680">
                  <c:v>9.5917010344509571E-2</c:v>
                </c:pt>
                <c:pt idx="681">
                  <c:v>9.6028040466225859E-2</c:v>
                </c:pt>
                <c:pt idx="682">
                  <c:v>9.6237123347083148E-2</c:v>
                </c:pt>
                <c:pt idx="683">
                  <c:v>9.592774669705835E-2</c:v>
                </c:pt>
                <c:pt idx="684">
                  <c:v>9.5972369673654828E-2</c:v>
                </c:pt>
                <c:pt idx="685">
                  <c:v>9.606220945029284E-2</c:v>
                </c:pt>
                <c:pt idx="686">
                  <c:v>9.6107060047614989E-2</c:v>
                </c:pt>
                <c:pt idx="687">
                  <c:v>9.623421379080048E-2</c:v>
                </c:pt>
                <c:pt idx="688">
                  <c:v>9.60082954356518E-2</c:v>
                </c:pt>
                <c:pt idx="689">
                  <c:v>9.6150283672848891E-2</c:v>
                </c:pt>
                <c:pt idx="690">
                  <c:v>9.6237001336139841E-2</c:v>
                </c:pt>
                <c:pt idx="691">
                  <c:v>9.6186710131142356E-2</c:v>
                </c:pt>
                <c:pt idx="692">
                  <c:v>9.5889364001907146E-2</c:v>
                </c:pt>
                <c:pt idx="693">
                  <c:v>9.6498884663939521E-2</c:v>
                </c:pt>
                <c:pt idx="694">
                  <c:v>9.6092775885578172E-2</c:v>
                </c:pt>
                <c:pt idx="695">
                  <c:v>9.640403028823151E-2</c:v>
                </c:pt>
                <c:pt idx="696">
                  <c:v>9.6257167517717401E-2</c:v>
                </c:pt>
                <c:pt idx="697">
                  <c:v>9.6122133152260147E-2</c:v>
                </c:pt>
                <c:pt idx="698">
                  <c:v>9.6053003859107727E-2</c:v>
                </c:pt>
                <c:pt idx="699">
                  <c:v>9.6378841753102559E-2</c:v>
                </c:pt>
                <c:pt idx="700">
                  <c:v>9.5911411713637651E-2</c:v>
                </c:pt>
                <c:pt idx="701">
                  <c:v>9.5906343799190108E-2</c:v>
                </c:pt>
                <c:pt idx="702">
                  <c:v>9.6061219839962575E-2</c:v>
                </c:pt>
                <c:pt idx="703">
                  <c:v>9.5989414941112128E-2</c:v>
                </c:pt>
                <c:pt idx="704">
                  <c:v>9.609376498782056E-2</c:v>
                </c:pt>
                <c:pt idx="705">
                  <c:v>9.6053221014296197E-2</c:v>
                </c:pt>
                <c:pt idx="706">
                  <c:v>9.5942698626106576E-2</c:v>
                </c:pt>
                <c:pt idx="707">
                  <c:v>9.6404458787516065E-2</c:v>
                </c:pt>
                <c:pt idx="708">
                  <c:v>9.639480069985995E-2</c:v>
                </c:pt>
                <c:pt idx="709">
                  <c:v>9.6027023907083509E-2</c:v>
                </c:pt>
                <c:pt idx="710">
                  <c:v>9.6195893778147079E-2</c:v>
                </c:pt>
                <c:pt idx="711">
                  <c:v>9.5859199960830685E-2</c:v>
                </c:pt>
                <c:pt idx="712">
                  <c:v>9.5987748095373984E-2</c:v>
                </c:pt>
                <c:pt idx="713">
                  <c:v>9.6011956722514544E-2</c:v>
                </c:pt>
                <c:pt idx="714">
                  <c:v>9.5949822491498735E-2</c:v>
                </c:pt>
                <c:pt idx="715">
                  <c:v>9.6173804726855827E-2</c:v>
                </c:pt>
                <c:pt idx="716">
                  <c:v>9.6138303733526817E-2</c:v>
                </c:pt>
                <c:pt idx="717">
                  <c:v>9.6028346319850272E-2</c:v>
                </c:pt>
                <c:pt idx="718">
                  <c:v>9.5949989329814592E-2</c:v>
                </c:pt>
                <c:pt idx="719">
                  <c:v>9.602676661653646E-2</c:v>
                </c:pt>
                <c:pt idx="720">
                  <c:v>9.6352388078067855E-2</c:v>
                </c:pt>
                <c:pt idx="721">
                  <c:v>9.5897699298010397E-2</c:v>
                </c:pt>
                <c:pt idx="722">
                  <c:v>9.6062746541370078E-2</c:v>
                </c:pt>
                <c:pt idx="723">
                  <c:v>9.6477262579378872E-2</c:v>
                </c:pt>
                <c:pt idx="724">
                  <c:v>9.5941382141130196E-2</c:v>
                </c:pt>
                <c:pt idx="725">
                  <c:v>9.6130187232786102E-2</c:v>
                </c:pt>
                <c:pt idx="726">
                  <c:v>9.6230344268014259E-2</c:v>
                </c:pt>
                <c:pt idx="727">
                  <c:v>9.6111185698770418E-2</c:v>
                </c:pt>
                <c:pt idx="728">
                  <c:v>9.6134823942330389E-2</c:v>
                </c:pt>
                <c:pt idx="729">
                  <c:v>9.5936836394304489E-2</c:v>
                </c:pt>
                <c:pt idx="730">
                  <c:v>9.6574878122728677E-2</c:v>
                </c:pt>
                <c:pt idx="731">
                  <c:v>9.5943869331013579E-2</c:v>
                </c:pt>
                <c:pt idx="732">
                  <c:v>9.6018022427457772E-2</c:v>
                </c:pt>
                <c:pt idx="733">
                  <c:v>9.5897520579615148E-2</c:v>
                </c:pt>
                <c:pt idx="734">
                  <c:v>9.5872261041905327E-2</c:v>
                </c:pt>
                <c:pt idx="735">
                  <c:v>9.6287689598502146E-2</c:v>
                </c:pt>
                <c:pt idx="736">
                  <c:v>9.6049073911073229E-2</c:v>
                </c:pt>
                <c:pt idx="737">
                  <c:v>9.6065293723082049E-2</c:v>
                </c:pt>
                <c:pt idx="738">
                  <c:v>9.5938651780812664E-2</c:v>
                </c:pt>
                <c:pt idx="739">
                  <c:v>9.6223098340861929E-2</c:v>
                </c:pt>
                <c:pt idx="740">
                  <c:v>9.6029800227224418E-2</c:v>
                </c:pt>
                <c:pt idx="741">
                  <c:v>9.5978952579333934E-2</c:v>
                </c:pt>
                <c:pt idx="742">
                  <c:v>9.6000348982067676E-2</c:v>
                </c:pt>
                <c:pt idx="743">
                  <c:v>9.6029644428932054E-2</c:v>
                </c:pt>
                <c:pt idx="744">
                  <c:v>9.6011469848192588E-2</c:v>
                </c:pt>
                <c:pt idx="745">
                  <c:v>9.6108441703248948E-2</c:v>
                </c:pt>
                <c:pt idx="746">
                  <c:v>9.5966044564210734E-2</c:v>
                </c:pt>
                <c:pt idx="747">
                  <c:v>9.6098080612901191E-2</c:v>
                </c:pt>
                <c:pt idx="748">
                  <c:v>9.6218307227124059E-2</c:v>
                </c:pt>
                <c:pt idx="749">
                  <c:v>9.6121226833618581E-2</c:v>
                </c:pt>
                <c:pt idx="750">
                  <c:v>9.5934387414707098E-2</c:v>
                </c:pt>
                <c:pt idx="751">
                  <c:v>9.6001525322417333E-2</c:v>
                </c:pt>
                <c:pt idx="752">
                  <c:v>9.6039920039220572E-2</c:v>
                </c:pt>
                <c:pt idx="753">
                  <c:v>9.6095049523418116E-2</c:v>
                </c:pt>
                <c:pt idx="754">
                  <c:v>9.6277175293442513E-2</c:v>
                </c:pt>
                <c:pt idx="755">
                  <c:v>9.5982738941655418E-2</c:v>
                </c:pt>
                <c:pt idx="756">
                  <c:v>9.616110514174854E-2</c:v>
                </c:pt>
                <c:pt idx="757">
                  <c:v>9.6083080746734814E-2</c:v>
                </c:pt>
                <c:pt idx="758">
                  <c:v>9.6352409898367644E-2</c:v>
                </c:pt>
                <c:pt idx="759">
                  <c:v>9.653644539609546E-2</c:v>
                </c:pt>
                <c:pt idx="760">
                  <c:v>9.6025323622082437E-2</c:v>
                </c:pt>
                <c:pt idx="761">
                  <c:v>9.5908671303283538E-2</c:v>
                </c:pt>
                <c:pt idx="762">
                  <c:v>9.6194586351411163E-2</c:v>
                </c:pt>
                <c:pt idx="763">
                  <c:v>9.5961899176962198E-2</c:v>
                </c:pt>
                <c:pt idx="764">
                  <c:v>9.6019586598540166E-2</c:v>
                </c:pt>
                <c:pt idx="765">
                  <c:v>9.6035574414871011E-2</c:v>
                </c:pt>
                <c:pt idx="766">
                  <c:v>9.6252012111020815E-2</c:v>
                </c:pt>
                <c:pt idx="767">
                  <c:v>9.6116774191871215E-2</c:v>
                </c:pt>
                <c:pt idx="768">
                  <c:v>9.6191934071854945E-2</c:v>
                </c:pt>
                <c:pt idx="769">
                  <c:v>9.5986242505777045E-2</c:v>
                </c:pt>
                <c:pt idx="770">
                  <c:v>9.6085132797388104E-2</c:v>
                </c:pt>
                <c:pt idx="771">
                  <c:v>9.6101925475438624E-2</c:v>
                </c:pt>
                <c:pt idx="772">
                  <c:v>9.6394893064560769E-2</c:v>
                </c:pt>
                <c:pt idx="773">
                  <c:v>9.5942492272696578E-2</c:v>
                </c:pt>
                <c:pt idx="774">
                  <c:v>9.6023495848967244E-2</c:v>
                </c:pt>
                <c:pt idx="775">
                  <c:v>9.600295271751777E-2</c:v>
                </c:pt>
                <c:pt idx="776">
                  <c:v>9.5979724119533219E-2</c:v>
                </c:pt>
                <c:pt idx="777">
                  <c:v>9.679299830194027E-2</c:v>
                </c:pt>
                <c:pt idx="778">
                  <c:v>9.6367274851926199E-2</c:v>
                </c:pt>
                <c:pt idx="779">
                  <c:v>9.602282102987833E-2</c:v>
                </c:pt>
                <c:pt idx="780">
                  <c:v>9.6163594033737906E-2</c:v>
                </c:pt>
                <c:pt idx="781">
                  <c:v>9.6177974570258534E-2</c:v>
                </c:pt>
                <c:pt idx="782">
                  <c:v>9.5991905275795264E-2</c:v>
                </c:pt>
                <c:pt idx="783">
                  <c:v>9.6225078821684129E-2</c:v>
                </c:pt>
                <c:pt idx="784">
                  <c:v>9.5964524635558768E-2</c:v>
                </c:pt>
                <c:pt idx="785">
                  <c:v>9.6172939207574401E-2</c:v>
                </c:pt>
                <c:pt idx="786">
                  <c:v>9.619319136513664E-2</c:v>
                </c:pt>
                <c:pt idx="787">
                  <c:v>9.5961592407540944E-2</c:v>
                </c:pt>
                <c:pt idx="788">
                  <c:v>9.599887267445105E-2</c:v>
                </c:pt>
                <c:pt idx="789">
                  <c:v>9.5989283611574133E-2</c:v>
                </c:pt>
                <c:pt idx="790">
                  <c:v>9.6168217420782492E-2</c:v>
                </c:pt>
                <c:pt idx="791">
                  <c:v>9.6068263963482725E-2</c:v>
                </c:pt>
                <c:pt idx="792">
                  <c:v>9.6323208715111727E-2</c:v>
                </c:pt>
                <c:pt idx="793">
                  <c:v>9.6667853263537107E-2</c:v>
                </c:pt>
                <c:pt idx="794">
                  <c:v>9.5955807577902993E-2</c:v>
                </c:pt>
                <c:pt idx="795">
                  <c:v>9.6249374054590039E-2</c:v>
                </c:pt>
                <c:pt idx="796">
                  <c:v>9.5984728403911354E-2</c:v>
                </c:pt>
                <c:pt idx="797">
                  <c:v>9.604616335323457E-2</c:v>
                </c:pt>
                <c:pt idx="798">
                  <c:v>9.6137536105537866E-2</c:v>
                </c:pt>
                <c:pt idx="799">
                  <c:v>9.6241508206760543E-2</c:v>
                </c:pt>
                <c:pt idx="800">
                  <c:v>9.6531405982683269E-2</c:v>
                </c:pt>
                <c:pt idx="801">
                  <c:v>9.6134626303393436E-2</c:v>
                </c:pt>
                <c:pt idx="802">
                  <c:v>9.6041973090896987E-2</c:v>
                </c:pt>
                <c:pt idx="803">
                  <c:v>9.6061316050012335E-2</c:v>
                </c:pt>
                <c:pt idx="804">
                  <c:v>9.5929647084306374E-2</c:v>
                </c:pt>
                <c:pt idx="805">
                  <c:v>9.5863208381368137E-2</c:v>
                </c:pt>
                <c:pt idx="806">
                  <c:v>9.605949757568126E-2</c:v>
                </c:pt>
                <c:pt idx="807">
                  <c:v>9.6134679414102545E-2</c:v>
                </c:pt>
                <c:pt idx="808">
                  <c:v>9.6087535491329285E-2</c:v>
                </c:pt>
                <c:pt idx="809">
                  <c:v>9.612277328629297E-2</c:v>
                </c:pt>
                <c:pt idx="810">
                  <c:v>9.5944436743605047E-2</c:v>
                </c:pt>
                <c:pt idx="811">
                  <c:v>9.5990729774692404E-2</c:v>
                </c:pt>
                <c:pt idx="812">
                  <c:v>9.7008046764978553E-2</c:v>
                </c:pt>
                <c:pt idx="813">
                  <c:v>9.5910413026091143E-2</c:v>
                </c:pt>
                <c:pt idx="814">
                  <c:v>9.630275371553039E-2</c:v>
                </c:pt>
                <c:pt idx="815">
                  <c:v>9.6052309355679891E-2</c:v>
                </c:pt>
                <c:pt idx="816">
                  <c:v>9.6025554576358113E-2</c:v>
                </c:pt>
                <c:pt idx="817">
                  <c:v>9.6119200602979196E-2</c:v>
                </c:pt>
                <c:pt idx="818">
                  <c:v>9.6185194454645281E-2</c:v>
                </c:pt>
                <c:pt idx="819">
                  <c:v>9.6131565663399254E-2</c:v>
                </c:pt>
                <c:pt idx="820">
                  <c:v>9.6080135338415223E-2</c:v>
                </c:pt>
                <c:pt idx="821">
                  <c:v>9.6115413227813959E-2</c:v>
                </c:pt>
                <c:pt idx="822">
                  <c:v>9.6038498637921216E-2</c:v>
                </c:pt>
                <c:pt idx="823">
                  <c:v>9.6244353712872086E-2</c:v>
                </c:pt>
                <c:pt idx="824">
                  <c:v>9.618865330078509E-2</c:v>
                </c:pt>
                <c:pt idx="825">
                  <c:v>9.612321043006844E-2</c:v>
                </c:pt>
                <c:pt idx="826">
                  <c:v>9.6075003534274089E-2</c:v>
                </c:pt>
                <c:pt idx="827">
                  <c:v>9.6105132478854147E-2</c:v>
                </c:pt>
                <c:pt idx="828">
                  <c:v>9.5900464362438792E-2</c:v>
                </c:pt>
                <c:pt idx="829">
                  <c:v>9.6046157444070204E-2</c:v>
                </c:pt>
                <c:pt idx="830">
                  <c:v>9.6020590831976227E-2</c:v>
                </c:pt>
                <c:pt idx="831">
                  <c:v>9.605830708078282E-2</c:v>
                </c:pt>
                <c:pt idx="832">
                  <c:v>9.5999642065881796E-2</c:v>
                </c:pt>
                <c:pt idx="833">
                  <c:v>9.6313591144973093E-2</c:v>
                </c:pt>
                <c:pt idx="834">
                  <c:v>9.6251900047742117E-2</c:v>
                </c:pt>
                <c:pt idx="835">
                  <c:v>9.5934713119960005E-2</c:v>
                </c:pt>
                <c:pt idx="836">
                  <c:v>9.5960973266721095E-2</c:v>
                </c:pt>
                <c:pt idx="837">
                  <c:v>9.6480721400798261E-2</c:v>
                </c:pt>
                <c:pt idx="838">
                  <c:v>9.6156783391007652E-2</c:v>
                </c:pt>
                <c:pt idx="839">
                  <c:v>9.6040093496550599E-2</c:v>
                </c:pt>
                <c:pt idx="840">
                  <c:v>9.5893749176644352E-2</c:v>
                </c:pt>
                <c:pt idx="841">
                  <c:v>9.6365828910452644E-2</c:v>
                </c:pt>
                <c:pt idx="842">
                  <c:v>9.6097821830131658E-2</c:v>
                </c:pt>
                <c:pt idx="843">
                  <c:v>9.5960401556043198E-2</c:v>
                </c:pt>
                <c:pt idx="844">
                  <c:v>9.6129148984596846E-2</c:v>
                </c:pt>
                <c:pt idx="845">
                  <c:v>9.5921436477955022E-2</c:v>
                </c:pt>
                <c:pt idx="846">
                  <c:v>9.6202574590374262E-2</c:v>
                </c:pt>
                <c:pt idx="847">
                  <c:v>9.6071572030010544E-2</c:v>
                </c:pt>
                <c:pt idx="848">
                  <c:v>9.6218509379772693E-2</c:v>
                </c:pt>
                <c:pt idx="849">
                  <c:v>9.6073662513486049E-2</c:v>
                </c:pt>
                <c:pt idx="850">
                  <c:v>9.609319817199212E-2</c:v>
                </c:pt>
                <c:pt idx="851">
                  <c:v>9.6012045698506285E-2</c:v>
                </c:pt>
                <c:pt idx="852">
                  <c:v>9.6729931804780706E-2</c:v>
                </c:pt>
                <c:pt idx="853">
                  <c:v>9.6325474776350672E-2</c:v>
                </c:pt>
                <c:pt idx="854">
                  <c:v>9.5962420578056845E-2</c:v>
                </c:pt>
                <c:pt idx="855">
                  <c:v>9.6048817456213312E-2</c:v>
                </c:pt>
                <c:pt idx="856">
                  <c:v>9.6207315341243146E-2</c:v>
                </c:pt>
                <c:pt idx="857">
                  <c:v>9.603369054651005E-2</c:v>
                </c:pt>
                <c:pt idx="858">
                  <c:v>9.6011876588784975E-2</c:v>
                </c:pt>
                <c:pt idx="859">
                  <c:v>9.6310730515748275E-2</c:v>
                </c:pt>
                <c:pt idx="860">
                  <c:v>9.6683225106148324E-2</c:v>
                </c:pt>
                <c:pt idx="861">
                  <c:v>9.6260804482475121E-2</c:v>
                </c:pt>
                <c:pt idx="862">
                  <c:v>9.6074947837731184E-2</c:v>
                </c:pt>
                <c:pt idx="863">
                  <c:v>9.6539303015836977E-2</c:v>
                </c:pt>
                <c:pt idx="864">
                  <c:v>9.5931346221709332E-2</c:v>
                </c:pt>
                <c:pt idx="865">
                  <c:v>9.5985106008914647E-2</c:v>
                </c:pt>
                <c:pt idx="866">
                  <c:v>9.5961572580945259E-2</c:v>
                </c:pt>
                <c:pt idx="867">
                  <c:v>9.6206028197860963E-2</c:v>
                </c:pt>
                <c:pt idx="868">
                  <c:v>9.6070529948513159E-2</c:v>
                </c:pt>
                <c:pt idx="869">
                  <c:v>9.5999975138059024E-2</c:v>
                </c:pt>
                <c:pt idx="870">
                  <c:v>9.6021260681233248E-2</c:v>
                </c:pt>
                <c:pt idx="871">
                  <c:v>9.6005543260056184E-2</c:v>
                </c:pt>
                <c:pt idx="872">
                  <c:v>9.6166771679591062E-2</c:v>
                </c:pt>
                <c:pt idx="873">
                  <c:v>9.5999436658400758E-2</c:v>
                </c:pt>
                <c:pt idx="874">
                  <c:v>9.6195286721469306E-2</c:v>
                </c:pt>
                <c:pt idx="875">
                  <c:v>9.6111300114186421E-2</c:v>
                </c:pt>
                <c:pt idx="876">
                  <c:v>9.6608166832552134E-2</c:v>
                </c:pt>
                <c:pt idx="877">
                  <c:v>9.6099790759973214E-2</c:v>
                </c:pt>
                <c:pt idx="878">
                  <c:v>9.6152956391397343E-2</c:v>
                </c:pt>
                <c:pt idx="879">
                  <c:v>9.5948013321512024E-2</c:v>
                </c:pt>
                <c:pt idx="880">
                  <c:v>9.6004453534261874E-2</c:v>
                </c:pt>
                <c:pt idx="881">
                  <c:v>9.5999628918260124E-2</c:v>
                </c:pt>
                <c:pt idx="882">
                  <c:v>9.5900799580599119E-2</c:v>
                </c:pt>
                <c:pt idx="883">
                  <c:v>9.5930608983442411E-2</c:v>
                </c:pt>
                <c:pt idx="884">
                  <c:v>9.6354839494696393E-2</c:v>
                </c:pt>
                <c:pt idx="885">
                  <c:v>9.6328504997698433E-2</c:v>
                </c:pt>
                <c:pt idx="886">
                  <c:v>9.7752617680177276E-2</c:v>
                </c:pt>
                <c:pt idx="887">
                  <c:v>9.5934665026000232E-2</c:v>
                </c:pt>
                <c:pt idx="888">
                  <c:v>9.60350948048313E-2</c:v>
                </c:pt>
                <c:pt idx="889">
                  <c:v>9.6071306473001689E-2</c:v>
                </c:pt>
                <c:pt idx="890">
                  <c:v>9.6031470241353348E-2</c:v>
                </c:pt>
                <c:pt idx="891">
                  <c:v>9.6057705577138164E-2</c:v>
                </c:pt>
                <c:pt idx="892">
                  <c:v>9.5870356008003671E-2</c:v>
                </c:pt>
                <c:pt idx="893">
                  <c:v>9.6024608315065277E-2</c:v>
                </c:pt>
                <c:pt idx="894">
                  <c:v>9.5913174615692237E-2</c:v>
                </c:pt>
                <c:pt idx="895">
                  <c:v>9.612381525459647E-2</c:v>
                </c:pt>
                <c:pt idx="896">
                  <c:v>9.6016374073705571E-2</c:v>
                </c:pt>
                <c:pt idx="897">
                  <c:v>9.6005838281042089E-2</c:v>
                </c:pt>
                <c:pt idx="898">
                  <c:v>9.6030611691365661E-2</c:v>
                </c:pt>
                <c:pt idx="899">
                  <c:v>9.6069383616621512E-2</c:v>
                </c:pt>
                <c:pt idx="900">
                  <c:v>9.6185148027104664E-2</c:v>
                </c:pt>
                <c:pt idx="901">
                  <c:v>9.6070346787263991E-2</c:v>
                </c:pt>
                <c:pt idx="902">
                  <c:v>9.5852961459291716E-2</c:v>
                </c:pt>
                <c:pt idx="903">
                  <c:v>9.6194130290876687E-2</c:v>
                </c:pt>
                <c:pt idx="904">
                  <c:v>9.6019279096807408E-2</c:v>
                </c:pt>
                <c:pt idx="905">
                  <c:v>9.6198023176766692E-2</c:v>
                </c:pt>
                <c:pt idx="906">
                  <c:v>9.6525119114992231E-2</c:v>
                </c:pt>
                <c:pt idx="907">
                  <c:v>9.6315740054286683E-2</c:v>
                </c:pt>
                <c:pt idx="908">
                  <c:v>9.5930436090497312E-2</c:v>
                </c:pt>
                <c:pt idx="909">
                  <c:v>9.601143517241098E-2</c:v>
                </c:pt>
                <c:pt idx="910">
                  <c:v>9.6015787850717391E-2</c:v>
                </c:pt>
                <c:pt idx="911">
                  <c:v>9.6306453309108933E-2</c:v>
                </c:pt>
                <c:pt idx="912">
                  <c:v>9.6002335318163295E-2</c:v>
                </c:pt>
                <c:pt idx="913">
                  <c:v>9.6018265360429872E-2</c:v>
                </c:pt>
                <c:pt idx="914">
                  <c:v>9.6413432177960903E-2</c:v>
                </c:pt>
                <c:pt idx="915">
                  <c:v>9.621644258108196E-2</c:v>
                </c:pt>
                <c:pt idx="916">
                  <c:v>9.6129298193991838E-2</c:v>
                </c:pt>
                <c:pt idx="917">
                  <c:v>9.6027263216434067E-2</c:v>
                </c:pt>
                <c:pt idx="918">
                  <c:v>9.6008297852970603E-2</c:v>
                </c:pt>
                <c:pt idx="919">
                  <c:v>9.6532193856539564E-2</c:v>
                </c:pt>
                <c:pt idx="920">
                  <c:v>9.6622863411693599E-2</c:v>
                </c:pt>
                <c:pt idx="921">
                  <c:v>9.5841720875957742E-2</c:v>
                </c:pt>
                <c:pt idx="922">
                  <c:v>9.6020730642180654E-2</c:v>
                </c:pt>
                <c:pt idx="923">
                  <c:v>9.595288122016972E-2</c:v>
                </c:pt>
                <c:pt idx="924">
                  <c:v>9.593176253339232E-2</c:v>
                </c:pt>
                <c:pt idx="925">
                  <c:v>9.6368365693094343E-2</c:v>
                </c:pt>
                <c:pt idx="926">
                  <c:v>9.6030852808584879E-2</c:v>
                </c:pt>
                <c:pt idx="927">
                  <c:v>9.6387757224111553E-2</c:v>
                </c:pt>
                <c:pt idx="928">
                  <c:v>9.6207584731859142E-2</c:v>
                </c:pt>
                <c:pt idx="929">
                  <c:v>9.6327376597668879E-2</c:v>
                </c:pt>
                <c:pt idx="930">
                  <c:v>9.6388050428113964E-2</c:v>
                </c:pt>
                <c:pt idx="931">
                  <c:v>9.6331552465160078E-2</c:v>
                </c:pt>
                <c:pt idx="932">
                  <c:v>9.656767740491122E-2</c:v>
                </c:pt>
                <c:pt idx="933">
                  <c:v>9.6496506999439929E-2</c:v>
                </c:pt>
                <c:pt idx="934">
                  <c:v>9.6034368881140086E-2</c:v>
                </c:pt>
                <c:pt idx="935">
                  <c:v>9.5913507736704984E-2</c:v>
                </c:pt>
                <c:pt idx="936">
                  <c:v>9.6536197950663413E-2</c:v>
                </c:pt>
                <c:pt idx="937">
                  <c:v>9.6025677024095132E-2</c:v>
                </c:pt>
                <c:pt idx="938">
                  <c:v>9.626198826565821E-2</c:v>
                </c:pt>
                <c:pt idx="939">
                  <c:v>9.5872682765232975E-2</c:v>
                </c:pt>
                <c:pt idx="940">
                  <c:v>9.5819208697126748E-2</c:v>
                </c:pt>
                <c:pt idx="941">
                  <c:v>9.6144570607134827E-2</c:v>
                </c:pt>
                <c:pt idx="942">
                  <c:v>9.6028682783049518E-2</c:v>
                </c:pt>
                <c:pt idx="943">
                  <c:v>9.6231683517197159E-2</c:v>
                </c:pt>
                <c:pt idx="944">
                  <c:v>9.6677375636510396E-2</c:v>
                </c:pt>
                <c:pt idx="945">
                  <c:v>9.6307979647058423E-2</c:v>
                </c:pt>
                <c:pt idx="946">
                  <c:v>9.5863477140687423E-2</c:v>
                </c:pt>
                <c:pt idx="947">
                  <c:v>9.5973231945373036E-2</c:v>
                </c:pt>
                <c:pt idx="948">
                  <c:v>9.5969118377121493E-2</c:v>
                </c:pt>
                <c:pt idx="949">
                  <c:v>9.6045707438040848E-2</c:v>
                </c:pt>
                <c:pt idx="950">
                  <c:v>9.6087951082232143E-2</c:v>
                </c:pt>
                <c:pt idx="951">
                  <c:v>9.6277345541109505E-2</c:v>
                </c:pt>
                <c:pt idx="952">
                  <c:v>9.5993186507705372E-2</c:v>
                </c:pt>
                <c:pt idx="953">
                  <c:v>9.6130640954574006E-2</c:v>
                </c:pt>
                <c:pt idx="954">
                  <c:v>9.6182950297860073E-2</c:v>
                </c:pt>
                <c:pt idx="955">
                  <c:v>9.6046802218741179E-2</c:v>
                </c:pt>
                <c:pt idx="956">
                  <c:v>9.5944794887582618E-2</c:v>
                </c:pt>
                <c:pt idx="957">
                  <c:v>9.6005251047348764E-2</c:v>
                </c:pt>
                <c:pt idx="958">
                  <c:v>9.609107416198398E-2</c:v>
                </c:pt>
                <c:pt idx="959">
                  <c:v>9.6452913583490896E-2</c:v>
                </c:pt>
                <c:pt idx="960">
                  <c:v>9.5960640046378581E-2</c:v>
                </c:pt>
                <c:pt idx="961">
                  <c:v>9.5927124479769713E-2</c:v>
                </c:pt>
                <c:pt idx="962">
                  <c:v>9.6474963561445207E-2</c:v>
                </c:pt>
                <c:pt idx="963">
                  <c:v>9.5935406754944802E-2</c:v>
                </c:pt>
                <c:pt idx="964">
                  <c:v>9.6172941845232854E-2</c:v>
                </c:pt>
                <c:pt idx="965">
                  <c:v>9.6167667204494656E-2</c:v>
                </c:pt>
                <c:pt idx="966">
                  <c:v>9.6036437162716135E-2</c:v>
                </c:pt>
                <c:pt idx="967">
                  <c:v>9.6127764369613067E-2</c:v>
                </c:pt>
                <c:pt idx="968">
                  <c:v>9.6208639300390017E-2</c:v>
                </c:pt>
                <c:pt idx="969">
                  <c:v>9.6008634213905E-2</c:v>
                </c:pt>
                <c:pt idx="970">
                  <c:v>9.6330506737392227E-2</c:v>
                </c:pt>
                <c:pt idx="971">
                  <c:v>9.6200121366917274E-2</c:v>
                </c:pt>
                <c:pt idx="972">
                  <c:v>9.6445206017974155E-2</c:v>
                </c:pt>
                <c:pt idx="973">
                  <c:v>9.6285764337492391E-2</c:v>
                </c:pt>
                <c:pt idx="974">
                  <c:v>9.6152413926113983E-2</c:v>
                </c:pt>
                <c:pt idx="975">
                  <c:v>9.6200558586582718E-2</c:v>
                </c:pt>
                <c:pt idx="976">
                  <c:v>9.6240151967270329E-2</c:v>
                </c:pt>
                <c:pt idx="977">
                  <c:v>9.5898601769622643E-2</c:v>
                </c:pt>
                <c:pt idx="978">
                  <c:v>9.6041500317349454E-2</c:v>
                </c:pt>
                <c:pt idx="979">
                  <c:v>9.5977705810048011E-2</c:v>
                </c:pt>
                <c:pt idx="980">
                  <c:v>9.5909748779796355E-2</c:v>
                </c:pt>
                <c:pt idx="981">
                  <c:v>9.5926727971411191E-2</c:v>
                </c:pt>
                <c:pt idx="982">
                  <c:v>9.6107740384857657E-2</c:v>
                </c:pt>
                <c:pt idx="983">
                  <c:v>9.6105638346611844E-2</c:v>
                </c:pt>
                <c:pt idx="984">
                  <c:v>9.6088108777655584E-2</c:v>
                </c:pt>
                <c:pt idx="985">
                  <c:v>9.6371159157168554E-2</c:v>
                </c:pt>
                <c:pt idx="986">
                  <c:v>9.5927171093691407E-2</c:v>
                </c:pt>
                <c:pt idx="987">
                  <c:v>9.6268982850583079E-2</c:v>
                </c:pt>
                <c:pt idx="988">
                  <c:v>9.6146584941040558E-2</c:v>
                </c:pt>
                <c:pt idx="989">
                  <c:v>9.6331613068711811E-2</c:v>
                </c:pt>
                <c:pt idx="990">
                  <c:v>9.6370976903042541E-2</c:v>
                </c:pt>
                <c:pt idx="991">
                  <c:v>9.6244530789874758E-2</c:v>
                </c:pt>
                <c:pt idx="992">
                  <c:v>9.5946328809258727E-2</c:v>
                </c:pt>
                <c:pt idx="993">
                  <c:v>9.6322444953709493E-2</c:v>
                </c:pt>
                <c:pt idx="994">
                  <c:v>9.5912632041979085E-2</c:v>
                </c:pt>
                <c:pt idx="995">
                  <c:v>9.618896634222647E-2</c:v>
                </c:pt>
                <c:pt idx="996">
                  <c:v>9.6900614328066167E-2</c:v>
                </c:pt>
                <c:pt idx="997">
                  <c:v>9.637254072940632E-2</c:v>
                </c:pt>
                <c:pt idx="998">
                  <c:v>9.603073148464765E-2</c:v>
                </c:pt>
                <c:pt idx="999">
                  <c:v>9.6023481393465795E-2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8C-43A4-A513-0266713D5018}"/>
            </c:ext>
          </c:extLst>
        </c:ser>
        <c:ser>
          <c:idx val="1"/>
          <c:order val="1"/>
          <c:tx>
            <c:strRef>
              <c:f>'Environmental AN HEX_Backup'!$P$2</c:f>
              <c:strCache>
                <c:ptCount val="1"/>
                <c:pt idx="0">
                  <c:v>5GDHC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AN HEX_Backup'!$G$3:$G$1002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HEX_Backup'!$P$3:$P$1002</c:f>
              <c:numCache>
                <c:formatCode>0%</c:formatCode>
                <c:ptCount val="1000"/>
                <c:pt idx="0">
                  <c:v>7.1987255258628216E-2</c:v>
                </c:pt>
                <c:pt idx="1">
                  <c:v>7.5104530710230502E-2</c:v>
                </c:pt>
                <c:pt idx="2">
                  <c:v>7.5195304328817006E-2</c:v>
                </c:pt>
                <c:pt idx="3">
                  <c:v>7.5222314235349141E-2</c:v>
                </c:pt>
                <c:pt idx="4">
                  <c:v>7.5210886773736815E-2</c:v>
                </c:pt>
                <c:pt idx="5">
                  <c:v>7.5112858723365539E-2</c:v>
                </c:pt>
                <c:pt idx="6">
                  <c:v>7.5082494150933918E-2</c:v>
                </c:pt>
                <c:pt idx="7">
                  <c:v>7.5017677682717693E-2</c:v>
                </c:pt>
                <c:pt idx="8">
                  <c:v>7.5360163724683238E-2</c:v>
                </c:pt>
                <c:pt idx="9">
                  <c:v>7.5287766700937217E-2</c:v>
                </c:pt>
                <c:pt idx="10">
                  <c:v>7.5290628706506948E-2</c:v>
                </c:pt>
                <c:pt idx="11">
                  <c:v>7.5226205949068287E-2</c:v>
                </c:pt>
                <c:pt idx="12">
                  <c:v>7.5283285129481028E-2</c:v>
                </c:pt>
                <c:pt idx="13">
                  <c:v>7.4837166081285766E-2</c:v>
                </c:pt>
                <c:pt idx="14">
                  <c:v>7.5220555448360524E-2</c:v>
                </c:pt>
                <c:pt idx="15">
                  <c:v>7.4986142152395602E-2</c:v>
                </c:pt>
                <c:pt idx="16">
                  <c:v>7.5052123305435536E-2</c:v>
                </c:pt>
                <c:pt idx="17">
                  <c:v>7.5311299778723376E-2</c:v>
                </c:pt>
                <c:pt idx="18">
                  <c:v>7.5135335492185776E-2</c:v>
                </c:pt>
                <c:pt idx="19">
                  <c:v>7.481670401713679E-2</c:v>
                </c:pt>
                <c:pt idx="20">
                  <c:v>7.5187438917821411E-2</c:v>
                </c:pt>
                <c:pt idx="21">
                  <c:v>7.522842917658884E-2</c:v>
                </c:pt>
                <c:pt idx="22">
                  <c:v>7.5151613399052505E-2</c:v>
                </c:pt>
                <c:pt idx="23">
                  <c:v>7.5333935896047102E-2</c:v>
                </c:pt>
                <c:pt idx="24">
                  <c:v>7.5155136426847166E-2</c:v>
                </c:pt>
                <c:pt idx="25">
                  <c:v>7.5274937648048643E-2</c:v>
                </c:pt>
                <c:pt idx="26">
                  <c:v>7.5331398500954536E-2</c:v>
                </c:pt>
                <c:pt idx="27">
                  <c:v>7.5232526830516108E-2</c:v>
                </c:pt>
                <c:pt idx="28">
                  <c:v>7.5018743004645755E-2</c:v>
                </c:pt>
                <c:pt idx="29">
                  <c:v>7.5159288300784735E-2</c:v>
                </c:pt>
                <c:pt idx="30">
                  <c:v>7.5133252877204681E-2</c:v>
                </c:pt>
                <c:pt idx="31">
                  <c:v>7.5313301641070876E-2</c:v>
                </c:pt>
                <c:pt idx="32">
                  <c:v>7.5367170117745672E-2</c:v>
                </c:pt>
                <c:pt idx="33">
                  <c:v>7.5348100921684244E-2</c:v>
                </c:pt>
                <c:pt idx="34">
                  <c:v>7.5122112663425014E-2</c:v>
                </c:pt>
                <c:pt idx="35">
                  <c:v>7.5165321848873673E-2</c:v>
                </c:pt>
                <c:pt idx="36">
                  <c:v>7.5157615790677521E-2</c:v>
                </c:pt>
                <c:pt idx="37">
                  <c:v>7.48917263765599E-2</c:v>
                </c:pt>
                <c:pt idx="38">
                  <c:v>7.5182278124948765E-2</c:v>
                </c:pt>
                <c:pt idx="39">
                  <c:v>7.5342089183035268E-2</c:v>
                </c:pt>
                <c:pt idx="40">
                  <c:v>7.5174385911507866E-2</c:v>
                </c:pt>
                <c:pt idx="41">
                  <c:v>7.4748851869345503E-2</c:v>
                </c:pt>
                <c:pt idx="42">
                  <c:v>7.5297524060660967E-2</c:v>
                </c:pt>
                <c:pt idx="43">
                  <c:v>7.5217088049112882E-2</c:v>
                </c:pt>
                <c:pt idx="44">
                  <c:v>7.5310496803049798E-2</c:v>
                </c:pt>
                <c:pt idx="45">
                  <c:v>7.5235169103798849E-2</c:v>
                </c:pt>
                <c:pt idx="46">
                  <c:v>7.5262298000071171E-2</c:v>
                </c:pt>
                <c:pt idx="47">
                  <c:v>7.5394388251830202E-2</c:v>
                </c:pt>
                <c:pt idx="48">
                  <c:v>7.5323733641593449E-2</c:v>
                </c:pt>
                <c:pt idx="49">
                  <c:v>7.5332584919894058E-2</c:v>
                </c:pt>
                <c:pt idx="50">
                  <c:v>7.5285543074257485E-2</c:v>
                </c:pt>
                <c:pt idx="51">
                  <c:v>7.5355017355100043E-2</c:v>
                </c:pt>
                <c:pt idx="52">
                  <c:v>7.5310876153732928E-2</c:v>
                </c:pt>
                <c:pt idx="53">
                  <c:v>7.5300884180591457E-2</c:v>
                </c:pt>
                <c:pt idx="54">
                  <c:v>7.5443297092744374E-2</c:v>
                </c:pt>
                <c:pt idx="55">
                  <c:v>7.5011422769912781E-2</c:v>
                </c:pt>
                <c:pt idx="56">
                  <c:v>7.5000608004833325E-2</c:v>
                </c:pt>
                <c:pt idx="57">
                  <c:v>7.5241260264472656E-2</c:v>
                </c:pt>
                <c:pt idx="58">
                  <c:v>7.5290067091515686E-2</c:v>
                </c:pt>
                <c:pt idx="59">
                  <c:v>7.4350376309752567E-2</c:v>
                </c:pt>
                <c:pt idx="60">
                  <c:v>7.5352144103377983E-2</c:v>
                </c:pt>
                <c:pt idx="61">
                  <c:v>7.5123453159697123E-2</c:v>
                </c:pt>
                <c:pt idx="62">
                  <c:v>7.5291723697322996E-2</c:v>
                </c:pt>
                <c:pt idx="63">
                  <c:v>7.5318256880537518E-2</c:v>
                </c:pt>
                <c:pt idx="64">
                  <c:v>7.5287727058834408E-2</c:v>
                </c:pt>
                <c:pt idx="65">
                  <c:v>7.5182178012243098E-2</c:v>
                </c:pt>
                <c:pt idx="66">
                  <c:v>7.5210656222285788E-2</c:v>
                </c:pt>
                <c:pt idx="67">
                  <c:v>7.5268230051344517E-2</c:v>
                </c:pt>
                <c:pt idx="68">
                  <c:v>7.535406831377324E-2</c:v>
                </c:pt>
                <c:pt idx="69">
                  <c:v>7.5150828981764409E-2</c:v>
                </c:pt>
                <c:pt idx="70">
                  <c:v>7.5140073155515241E-2</c:v>
                </c:pt>
                <c:pt idx="71">
                  <c:v>7.5353202886365864E-2</c:v>
                </c:pt>
                <c:pt idx="72">
                  <c:v>7.5333269102745168E-2</c:v>
                </c:pt>
                <c:pt idx="73">
                  <c:v>7.5288278032167311E-2</c:v>
                </c:pt>
                <c:pt idx="74">
                  <c:v>7.5279127975848181E-2</c:v>
                </c:pt>
                <c:pt idx="75">
                  <c:v>7.536453613530146E-2</c:v>
                </c:pt>
                <c:pt idx="76">
                  <c:v>7.4846510910194702E-2</c:v>
                </c:pt>
                <c:pt idx="77">
                  <c:v>7.5244818421968659E-2</c:v>
                </c:pt>
                <c:pt idx="78">
                  <c:v>7.5462574054306605E-2</c:v>
                </c:pt>
                <c:pt idx="79">
                  <c:v>7.5337686628115449E-2</c:v>
                </c:pt>
                <c:pt idx="80">
                  <c:v>7.475950676546371E-2</c:v>
                </c:pt>
                <c:pt idx="81">
                  <c:v>7.5093072667252E-2</c:v>
                </c:pt>
                <c:pt idx="82">
                  <c:v>7.5285727145576881E-2</c:v>
                </c:pt>
                <c:pt idx="83">
                  <c:v>7.5249769111715964E-2</c:v>
                </c:pt>
                <c:pt idx="84">
                  <c:v>7.531073045549698E-2</c:v>
                </c:pt>
                <c:pt idx="85">
                  <c:v>7.5223320730851556E-2</c:v>
                </c:pt>
                <c:pt idx="86">
                  <c:v>7.4675288563447254E-2</c:v>
                </c:pt>
                <c:pt idx="87">
                  <c:v>7.5217393497005361E-2</c:v>
                </c:pt>
                <c:pt idx="88">
                  <c:v>7.4637049001170436E-2</c:v>
                </c:pt>
                <c:pt idx="89">
                  <c:v>7.5246490134481217E-2</c:v>
                </c:pt>
                <c:pt idx="90">
                  <c:v>7.5562123853230009E-2</c:v>
                </c:pt>
                <c:pt idx="91">
                  <c:v>7.5366935944825408E-2</c:v>
                </c:pt>
                <c:pt idx="92">
                  <c:v>7.5077718212829894E-2</c:v>
                </c:pt>
                <c:pt idx="93">
                  <c:v>7.5258891237980394E-2</c:v>
                </c:pt>
                <c:pt idx="94">
                  <c:v>7.504151802970202E-2</c:v>
                </c:pt>
                <c:pt idx="95">
                  <c:v>7.5362488023101665E-2</c:v>
                </c:pt>
                <c:pt idx="96">
                  <c:v>7.5116285062675786E-2</c:v>
                </c:pt>
                <c:pt idx="97">
                  <c:v>7.5320716385370662E-2</c:v>
                </c:pt>
                <c:pt idx="98">
                  <c:v>7.5174956601386303E-2</c:v>
                </c:pt>
                <c:pt idx="99">
                  <c:v>7.54371592705258E-2</c:v>
                </c:pt>
                <c:pt idx="100">
                  <c:v>7.5361005872035786E-2</c:v>
                </c:pt>
                <c:pt idx="101">
                  <c:v>7.4914220862104586E-2</c:v>
                </c:pt>
                <c:pt idx="102">
                  <c:v>7.539696786351742E-2</c:v>
                </c:pt>
                <c:pt idx="103">
                  <c:v>7.5064611819088314E-2</c:v>
                </c:pt>
                <c:pt idx="104">
                  <c:v>7.5014127143420734E-2</c:v>
                </c:pt>
                <c:pt idx="105">
                  <c:v>7.4918355762872313E-2</c:v>
                </c:pt>
                <c:pt idx="106">
                  <c:v>7.5255219768711704E-2</c:v>
                </c:pt>
                <c:pt idx="107">
                  <c:v>7.5314774961109193E-2</c:v>
                </c:pt>
                <c:pt idx="108">
                  <c:v>7.5371901637569017E-2</c:v>
                </c:pt>
                <c:pt idx="109">
                  <c:v>7.5293690466136945E-2</c:v>
                </c:pt>
                <c:pt idx="110">
                  <c:v>7.5295127665337955E-2</c:v>
                </c:pt>
                <c:pt idx="111">
                  <c:v>7.5141389148646168E-2</c:v>
                </c:pt>
                <c:pt idx="112">
                  <c:v>7.5256568383411132E-2</c:v>
                </c:pt>
                <c:pt idx="113">
                  <c:v>7.5093937780434508E-2</c:v>
                </c:pt>
                <c:pt idx="114">
                  <c:v>7.5175774708731671E-2</c:v>
                </c:pt>
                <c:pt idx="115">
                  <c:v>7.491807170377747E-2</c:v>
                </c:pt>
                <c:pt idx="116">
                  <c:v>7.5288267302294293E-2</c:v>
                </c:pt>
                <c:pt idx="117">
                  <c:v>7.47644984910599E-2</c:v>
                </c:pt>
                <c:pt idx="118">
                  <c:v>7.527696970256538E-2</c:v>
                </c:pt>
                <c:pt idx="119">
                  <c:v>7.5081089939601137E-2</c:v>
                </c:pt>
                <c:pt idx="120">
                  <c:v>7.5287764734450008E-2</c:v>
                </c:pt>
                <c:pt idx="121">
                  <c:v>7.5062729934398456E-2</c:v>
                </c:pt>
                <c:pt idx="122">
                  <c:v>7.5400189699585771E-2</c:v>
                </c:pt>
                <c:pt idx="123">
                  <c:v>7.5405609410605201E-2</c:v>
                </c:pt>
                <c:pt idx="124">
                  <c:v>7.5066933674219405E-2</c:v>
                </c:pt>
                <c:pt idx="125">
                  <c:v>7.5177738504442537E-2</c:v>
                </c:pt>
                <c:pt idx="126">
                  <c:v>7.5196585510228675E-2</c:v>
                </c:pt>
                <c:pt idx="127">
                  <c:v>7.5338980137050746E-2</c:v>
                </c:pt>
                <c:pt idx="128">
                  <c:v>7.5297487303528282E-2</c:v>
                </c:pt>
                <c:pt idx="129">
                  <c:v>7.4922081815024091E-2</c:v>
                </c:pt>
                <c:pt idx="130">
                  <c:v>7.52570931412746E-2</c:v>
                </c:pt>
                <c:pt idx="131">
                  <c:v>7.5171897784020864E-2</c:v>
                </c:pt>
                <c:pt idx="132">
                  <c:v>7.5158676279144132E-2</c:v>
                </c:pt>
                <c:pt idx="133">
                  <c:v>7.5454033129908005E-2</c:v>
                </c:pt>
                <c:pt idx="134">
                  <c:v>7.531727963495144E-2</c:v>
                </c:pt>
                <c:pt idx="135">
                  <c:v>7.5285564629731641E-2</c:v>
                </c:pt>
                <c:pt idx="136">
                  <c:v>7.5452175476686978E-2</c:v>
                </c:pt>
                <c:pt idx="137">
                  <c:v>7.4526497017767687E-2</c:v>
                </c:pt>
                <c:pt idx="138">
                  <c:v>7.5224843757488002E-2</c:v>
                </c:pt>
                <c:pt idx="139">
                  <c:v>7.5305341902451334E-2</c:v>
                </c:pt>
                <c:pt idx="140">
                  <c:v>7.504450283554108E-2</c:v>
                </c:pt>
                <c:pt idx="141">
                  <c:v>7.5229388287102461E-2</c:v>
                </c:pt>
                <c:pt idx="142">
                  <c:v>7.5237605443640235E-2</c:v>
                </c:pt>
                <c:pt idx="143">
                  <c:v>7.5343605509634093E-2</c:v>
                </c:pt>
                <c:pt idx="144">
                  <c:v>7.4813680656059714E-2</c:v>
                </c:pt>
                <c:pt idx="145">
                  <c:v>7.5334996287807834E-2</c:v>
                </c:pt>
                <c:pt idx="146">
                  <c:v>7.5381809754892171E-2</c:v>
                </c:pt>
                <c:pt idx="147">
                  <c:v>7.3604178931885644E-2</c:v>
                </c:pt>
                <c:pt idx="148">
                  <c:v>7.5169612908764699E-2</c:v>
                </c:pt>
                <c:pt idx="149">
                  <c:v>7.528282099349351E-2</c:v>
                </c:pt>
                <c:pt idx="150">
                  <c:v>7.5230055188994893E-2</c:v>
                </c:pt>
                <c:pt idx="151">
                  <c:v>7.5372124942201246E-2</c:v>
                </c:pt>
                <c:pt idx="152">
                  <c:v>7.533548709339058E-2</c:v>
                </c:pt>
                <c:pt idx="153">
                  <c:v>7.5342103790611473E-2</c:v>
                </c:pt>
                <c:pt idx="154">
                  <c:v>7.522192464681679E-2</c:v>
                </c:pt>
                <c:pt idx="155">
                  <c:v>7.4984503298889407E-2</c:v>
                </c:pt>
                <c:pt idx="156">
                  <c:v>7.5499123247723704E-2</c:v>
                </c:pt>
                <c:pt idx="157">
                  <c:v>7.5139378808105894E-2</c:v>
                </c:pt>
                <c:pt idx="158">
                  <c:v>7.5429393814476775E-2</c:v>
                </c:pt>
                <c:pt idx="159">
                  <c:v>7.5347909824830792E-2</c:v>
                </c:pt>
                <c:pt idx="160">
                  <c:v>7.5231826061775781E-2</c:v>
                </c:pt>
                <c:pt idx="161">
                  <c:v>7.5249097885089308E-2</c:v>
                </c:pt>
                <c:pt idx="162">
                  <c:v>7.4689853748611729E-2</c:v>
                </c:pt>
                <c:pt idx="163">
                  <c:v>7.5089093981005037E-2</c:v>
                </c:pt>
                <c:pt idx="164">
                  <c:v>7.5269581392962123E-2</c:v>
                </c:pt>
                <c:pt idx="165">
                  <c:v>7.5089394614232696E-2</c:v>
                </c:pt>
                <c:pt idx="166">
                  <c:v>7.5190389703752455E-2</c:v>
                </c:pt>
                <c:pt idx="167">
                  <c:v>7.5310815419648541E-2</c:v>
                </c:pt>
                <c:pt idx="168">
                  <c:v>7.5272360780478845E-2</c:v>
                </c:pt>
                <c:pt idx="169">
                  <c:v>7.5302783122903116E-2</c:v>
                </c:pt>
                <c:pt idx="170">
                  <c:v>7.5073268098595602E-2</c:v>
                </c:pt>
                <c:pt idx="171">
                  <c:v>7.5184578167281246E-2</c:v>
                </c:pt>
                <c:pt idx="172">
                  <c:v>7.5305541744303761E-2</c:v>
                </c:pt>
                <c:pt idx="173">
                  <c:v>7.5240427801252965E-2</c:v>
                </c:pt>
                <c:pt idx="174">
                  <c:v>7.5192830107638317E-2</c:v>
                </c:pt>
                <c:pt idx="175">
                  <c:v>7.5040646511494807E-2</c:v>
                </c:pt>
                <c:pt idx="176">
                  <c:v>7.5202203721251012E-2</c:v>
                </c:pt>
                <c:pt idx="177">
                  <c:v>7.4804483735489119E-2</c:v>
                </c:pt>
                <c:pt idx="178">
                  <c:v>7.4778367384714842E-2</c:v>
                </c:pt>
                <c:pt idx="179">
                  <c:v>7.5414731116485195E-2</c:v>
                </c:pt>
                <c:pt idx="180">
                  <c:v>7.5482550351286523E-2</c:v>
                </c:pt>
                <c:pt idx="181">
                  <c:v>7.536383383229997E-2</c:v>
                </c:pt>
                <c:pt idx="182">
                  <c:v>7.5268987387158107E-2</c:v>
                </c:pt>
                <c:pt idx="183">
                  <c:v>7.5240289263468207E-2</c:v>
                </c:pt>
                <c:pt idx="184">
                  <c:v>7.5478623069855838E-2</c:v>
                </c:pt>
                <c:pt idx="185">
                  <c:v>7.524155575882345E-2</c:v>
                </c:pt>
                <c:pt idx="186">
                  <c:v>7.5230990141100088E-2</c:v>
                </c:pt>
                <c:pt idx="187">
                  <c:v>7.538483971065689E-2</c:v>
                </c:pt>
                <c:pt idx="188">
                  <c:v>7.4954645010462201E-2</c:v>
                </c:pt>
                <c:pt idx="189">
                  <c:v>7.5261337043910775E-2</c:v>
                </c:pt>
                <c:pt idx="190">
                  <c:v>7.5341715626446176E-2</c:v>
                </c:pt>
                <c:pt idx="191">
                  <c:v>7.5465163152518625E-2</c:v>
                </c:pt>
                <c:pt idx="192">
                  <c:v>7.5207800268454722E-2</c:v>
                </c:pt>
                <c:pt idx="193">
                  <c:v>7.5026198731859006E-2</c:v>
                </c:pt>
                <c:pt idx="194">
                  <c:v>7.5268511897731122E-2</c:v>
                </c:pt>
                <c:pt idx="195">
                  <c:v>7.5392883905716829E-2</c:v>
                </c:pt>
                <c:pt idx="196">
                  <c:v>7.497284541505056E-2</c:v>
                </c:pt>
                <c:pt idx="197">
                  <c:v>7.5244806698297723E-2</c:v>
                </c:pt>
                <c:pt idx="198">
                  <c:v>7.548681524293821E-2</c:v>
                </c:pt>
                <c:pt idx="199">
                  <c:v>7.5073293983620282E-2</c:v>
                </c:pt>
                <c:pt idx="200">
                  <c:v>7.5239109577872096E-2</c:v>
                </c:pt>
                <c:pt idx="201">
                  <c:v>7.501435412303839E-2</c:v>
                </c:pt>
                <c:pt idx="202">
                  <c:v>7.465022030671728E-2</c:v>
                </c:pt>
                <c:pt idx="203">
                  <c:v>7.5353569729588371E-2</c:v>
                </c:pt>
                <c:pt idx="204">
                  <c:v>7.5315548052317868E-2</c:v>
                </c:pt>
                <c:pt idx="205">
                  <c:v>7.5036681285580414E-2</c:v>
                </c:pt>
                <c:pt idx="206">
                  <c:v>7.5188284543777337E-2</c:v>
                </c:pt>
                <c:pt idx="207">
                  <c:v>7.5252886590365137E-2</c:v>
                </c:pt>
                <c:pt idx="208">
                  <c:v>7.5161441923407998E-2</c:v>
                </c:pt>
                <c:pt idx="209">
                  <c:v>7.5243123903466061E-2</c:v>
                </c:pt>
                <c:pt idx="210">
                  <c:v>7.5314384543686969E-2</c:v>
                </c:pt>
                <c:pt idx="211">
                  <c:v>7.544923837700504E-2</c:v>
                </c:pt>
                <c:pt idx="212">
                  <c:v>7.5313455726117126E-2</c:v>
                </c:pt>
                <c:pt idx="213">
                  <c:v>7.5492379450671568E-2</c:v>
                </c:pt>
                <c:pt idx="214">
                  <c:v>7.5212097547354279E-2</c:v>
                </c:pt>
                <c:pt idx="215">
                  <c:v>7.5379645204644963E-2</c:v>
                </c:pt>
                <c:pt idx="216">
                  <c:v>7.5489529153875329E-2</c:v>
                </c:pt>
                <c:pt idx="217">
                  <c:v>7.5096695570717645E-2</c:v>
                </c:pt>
                <c:pt idx="218">
                  <c:v>7.5351940100835194E-2</c:v>
                </c:pt>
                <c:pt idx="219">
                  <c:v>7.5252286956292255E-2</c:v>
                </c:pt>
                <c:pt idx="220">
                  <c:v>7.5136861941593192E-2</c:v>
                </c:pt>
                <c:pt idx="221">
                  <c:v>7.5240120044590825E-2</c:v>
                </c:pt>
                <c:pt idx="222">
                  <c:v>7.5294862250740488E-2</c:v>
                </c:pt>
                <c:pt idx="223">
                  <c:v>7.5489016514994484E-2</c:v>
                </c:pt>
                <c:pt idx="224">
                  <c:v>7.5412477918821427E-2</c:v>
                </c:pt>
                <c:pt idx="225">
                  <c:v>7.5478574436238996E-2</c:v>
                </c:pt>
                <c:pt idx="226">
                  <c:v>7.5222816189832495E-2</c:v>
                </c:pt>
                <c:pt idx="227">
                  <c:v>7.4545615016962621E-2</c:v>
                </c:pt>
                <c:pt idx="228">
                  <c:v>7.5126551180962495E-2</c:v>
                </c:pt>
                <c:pt idx="229">
                  <c:v>7.5322543379517687E-2</c:v>
                </c:pt>
                <c:pt idx="230">
                  <c:v>7.5033246804099424E-2</c:v>
                </c:pt>
                <c:pt idx="231">
                  <c:v>7.5080498219507352E-2</c:v>
                </c:pt>
                <c:pt idx="232">
                  <c:v>7.521646464306718E-2</c:v>
                </c:pt>
                <c:pt idx="233">
                  <c:v>7.509859123201261E-2</c:v>
                </c:pt>
                <c:pt idx="234">
                  <c:v>7.5210400226362356E-2</c:v>
                </c:pt>
                <c:pt idx="235">
                  <c:v>7.4872063044214454E-2</c:v>
                </c:pt>
                <c:pt idx="236">
                  <c:v>7.5293663546890099E-2</c:v>
                </c:pt>
                <c:pt idx="237">
                  <c:v>7.5081304508595334E-2</c:v>
                </c:pt>
                <c:pt idx="238">
                  <c:v>7.5229669977186317E-2</c:v>
                </c:pt>
                <c:pt idx="239">
                  <c:v>7.5340500547811995E-2</c:v>
                </c:pt>
                <c:pt idx="240">
                  <c:v>7.5304084821381762E-2</c:v>
                </c:pt>
                <c:pt idx="241">
                  <c:v>7.5172480703334543E-2</c:v>
                </c:pt>
                <c:pt idx="242">
                  <c:v>7.5114939186434956E-2</c:v>
                </c:pt>
                <c:pt idx="243">
                  <c:v>7.5323271968292152E-2</c:v>
                </c:pt>
                <c:pt idx="244">
                  <c:v>7.4997935395144211E-2</c:v>
                </c:pt>
                <c:pt idx="245">
                  <c:v>7.5347420588035466E-2</c:v>
                </c:pt>
                <c:pt idx="246">
                  <c:v>7.5053483819230521E-2</c:v>
                </c:pt>
                <c:pt idx="247">
                  <c:v>7.5286391908614955E-2</c:v>
                </c:pt>
                <c:pt idx="248">
                  <c:v>7.4753836949907559E-2</c:v>
                </c:pt>
                <c:pt idx="249">
                  <c:v>7.5412671904857925E-2</c:v>
                </c:pt>
                <c:pt idx="250">
                  <c:v>7.5265253889872222E-2</c:v>
                </c:pt>
                <c:pt idx="251">
                  <c:v>7.5264910295686896E-2</c:v>
                </c:pt>
                <c:pt idx="252">
                  <c:v>7.5119096330048971E-2</c:v>
                </c:pt>
                <c:pt idx="253">
                  <c:v>7.5138587985548733E-2</c:v>
                </c:pt>
                <c:pt idx="254">
                  <c:v>7.5060261618093066E-2</c:v>
                </c:pt>
                <c:pt idx="255">
                  <c:v>7.5378579316322594E-2</c:v>
                </c:pt>
                <c:pt idx="256">
                  <c:v>7.5292680673925305E-2</c:v>
                </c:pt>
                <c:pt idx="257">
                  <c:v>7.5296315170386749E-2</c:v>
                </c:pt>
                <c:pt idx="258">
                  <c:v>7.5331400141347829E-2</c:v>
                </c:pt>
                <c:pt idx="259">
                  <c:v>7.5340961299140835E-2</c:v>
                </c:pt>
                <c:pt idx="260">
                  <c:v>7.508715483592282E-2</c:v>
                </c:pt>
                <c:pt idx="261">
                  <c:v>7.5441841997309633E-2</c:v>
                </c:pt>
                <c:pt idx="262">
                  <c:v>7.5246416454131312E-2</c:v>
                </c:pt>
                <c:pt idx="263">
                  <c:v>7.5364748697013276E-2</c:v>
                </c:pt>
                <c:pt idx="264">
                  <c:v>7.5264115279985666E-2</c:v>
                </c:pt>
                <c:pt idx="265">
                  <c:v>7.5428628990571386E-2</c:v>
                </c:pt>
                <c:pt idx="266">
                  <c:v>7.5354880542169697E-2</c:v>
                </c:pt>
                <c:pt idx="267">
                  <c:v>7.4998283754544648E-2</c:v>
                </c:pt>
                <c:pt idx="268">
                  <c:v>7.5133579743561427E-2</c:v>
                </c:pt>
                <c:pt idx="269">
                  <c:v>7.5315963823571433E-2</c:v>
                </c:pt>
                <c:pt idx="270">
                  <c:v>7.5116865254326939E-2</c:v>
                </c:pt>
                <c:pt idx="271">
                  <c:v>7.5171415514780654E-2</c:v>
                </c:pt>
                <c:pt idx="272">
                  <c:v>7.5348637009183012E-2</c:v>
                </c:pt>
                <c:pt idx="273">
                  <c:v>7.5327082071568366E-2</c:v>
                </c:pt>
                <c:pt idx="274">
                  <c:v>7.512573016876764E-2</c:v>
                </c:pt>
                <c:pt idx="275">
                  <c:v>7.5136347799657915E-2</c:v>
                </c:pt>
                <c:pt idx="276">
                  <c:v>7.5305523551934553E-2</c:v>
                </c:pt>
                <c:pt idx="277">
                  <c:v>7.4949953468208999E-2</c:v>
                </c:pt>
                <c:pt idx="278">
                  <c:v>7.5392828029795772E-2</c:v>
                </c:pt>
                <c:pt idx="279">
                  <c:v>7.5170379803260121E-2</c:v>
                </c:pt>
                <c:pt idx="280">
                  <c:v>7.5403012727384242E-2</c:v>
                </c:pt>
                <c:pt idx="281">
                  <c:v>7.5078882261001484E-2</c:v>
                </c:pt>
                <c:pt idx="282">
                  <c:v>7.5213428432850934E-2</c:v>
                </c:pt>
                <c:pt idx="283">
                  <c:v>7.5113453335303074E-2</c:v>
                </c:pt>
                <c:pt idx="284">
                  <c:v>7.5179643743239349E-2</c:v>
                </c:pt>
                <c:pt idx="285">
                  <c:v>7.5411623017417023E-2</c:v>
                </c:pt>
                <c:pt idx="286">
                  <c:v>7.533716820573011E-2</c:v>
                </c:pt>
                <c:pt idx="287">
                  <c:v>7.5005012380753175E-2</c:v>
                </c:pt>
                <c:pt idx="288">
                  <c:v>7.4934062045355049E-2</c:v>
                </c:pt>
                <c:pt idx="289">
                  <c:v>7.5369708911854974E-2</c:v>
                </c:pt>
                <c:pt idx="290">
                  <c:v>7.5359866016738622E-2</c:v>
                </c:pt>
                <c:pt idx="291">
                  <c:v>7.4435409654670479E-2</c:v>
                </c:pt>
                <c:pt idx="292">
                  <c:v>7.5318257779507722E-2</c:v>
                </c:pt>
                <c:pt idx="293">
                  <c:v>7.5149771549363392E-2</c:v>
                </c:pt>
                <c:pt idx="294">
                  <c:v>7.5248332257395939E-2</c:v>
                </c:pt>
                <c:pt idx="295">
                  <c:v>7.5438417621597725E-2</c:v>
                </c:pt>
                <c:pt idx="296">
                  <c:v>7.5237397053113025E-2</c:v>
                </c:pt>
                <c:pt idx="297">
                  <c:v>7.5322347624106709E-2</c:v>
                </c:pt>
                <c:pt idx="298">
                  <c:v>7.5427176425064982E-2</c:v>
                </c:pt>
                <c:pt idx="299">
                  <c:v>7.533137263542572E-2</c:v>
                </c:pt>
                <c:pt idx="300">
                  <c:v>7.5756567842059183E-2</c:v>
                </c:pt>
                <c:pt idx="301">
                  <c:v>7.5295981564819869E-2</c:v>
                </c:pt>
                <c:pt idx="302">
                  <c:v>7.5342514767679239E-2</c:v>
                </c:pt>
                <c:pt idx="303">
                  <c:v>7.520242153847756E-2</c:v>
                </c:pt>
                <c:pt idx="304">
                  <c:v>7.5198922376013E-2</c:v>
                </c:pt>
                <c:pt idx="305">
                  <c:v>7.5309937748562206E-2</c:v>
                </c:pt>
                <c:pt idx="306">
                  <c:v>7.5120365044008652E-2</c:v>
                </c:pt>
                <c:pt idx="307">
                  <c:v>7.4923776345873341E-2</c:v>
                </c:pt>
                <c:pt idx="308">
                  <c:v>7.5117105882404014E-2</c:v>
                </c:pt>
                <c:pt idx="309">
                  <c:v>7.5438448382521228E-2</c:v>
                </c:pt>
                <c:pt idx="310">
                  <c:v>7.5398190846938482E-2</c:v>
                </c:pt>
                <c:pt idx="311">
                  <c:v>7.5375522362079533E-2</c:v>
                </c:pt>
                <c:pt idx="312">
                  <c:v>7.5281739467283781E-2</c:v>
                </c:pt>
                <c:pt idx="313">
                  <c:v>7.5251782013744398E-2</c:v>
                </c:pt>
                <c:pt idx="314">
                  <c:v>7.5304095543385172E-2</c:v>
                </c:pt>
                <c:pt idx="315">
                  <c:v>7.5350805795392092E-2</c:v>
                </c:pt>
                <c:pt idx="316">
                  <c:v>7.4903289818320104E-2</c:v>
                </c:pt>
                <c:pt idx="317">
                  <c:v>7.5349619686656488E-2</c:v>
                </c:pt>
                <c:pt idx="318">
                  <c:v>7.5022696080132956E-2</c:v>
                </c:pt>
                <c:pt idx="319">
                  <c:v>7.5180456854225947E-2</c:v>
                </c:pt>
                <c:pt idx="320">
                  <c:v>7.5144162245340498E-2</c:v>
                </c:pt>
                <c:pt idx="321">
                  <c:v>7.5274903779532151E-2</c:v>
                </c:pt>
                <c:pt idx="322">
                  <c:v>7.5323942234474264E-2</c:v>
                </c:pt>
                <c:pt idx="323">
                  <c:v>7.5299317188580919E-2</c:v>
                </c:pt>
                <c:pt idx="324">
                  <c:v>7.4958495633707795E-2</c:v>
                </c:pt>
                <c:pt idx="325">
                  <c:v>7.5108832787625646E-2</c:v>
                </c:pt>
                <c:pt idx="326">
                  <c:v>7.4517926025160192E-2</c:v>
                </c:pt>
                <c:pt idx="327">
                  <c:v>7.5327070278225883E-2</c:v>
                </c:pt>
                <c:pt idx="328">
                  <c:v>7.5278067503241466E-2</c:v>
                </c:pt>
                <c:pt idx="329">
                  <c:v>7.5208895677280591E-2</c:v>
                </c:pt>
                <c:pt idx="330">
                  <c:v>7.5285927209462492E-2</c:v>
                </c:pt>
                <c:pt idx="331">
                  <c:v>7.5348144509667675E-2</c:v>
                </c:pt>
                <c:pt idx="332">
                  <c:v>7.50015268302274E-2</c:v>
                </c:pt>
                <c:pt idx="333">
                  <c:v>7.5342791165805278E-2</c:v>
                </c:pt>
                <c:pt idx="334">
                  <c:v>7.533297131874217E-2</c:v>
                </c:pt>
                <c:pt idx="335">
                  <c:v>7.5104330044672443E-2</c:v>
                </c:pt>
                <c:pt idx="336">
                  <c:v>7.4917765311297568E-2</c:v>
                </c:pt>
                <c:pt idx="337">
                  <c:v>7.5166068075347869E-2</c:v>
                </c:pt>
                <c:pt idx="338">
                  <c:v>7.5086046623864297E-2</c:v>
                </c:pt>
                <c:pt idx="339">
                  <c:v>7.5255736889750305E-2</c:v>
                </c:pt>
                <c:pt idx="340">
                  <c:v>7.5334124703765687E-2</c:v>
                </c:pt>
                <c:pt idx="341">
                  <c:v>7.5295019324453316E-2</c:v>
                </c:pt>
                <c:pt idx="342">
                  <c:v>7.5162781035514895E-2</c:v>
                </c:pt>
                <c:pt idx="343">
                  <c:v>7.5270958567912133E-2</c:v>
                </c:pt>
                <c:pt idx="344">
                  <c:v>7.5259461186773999E-2</c:v>
                </c:pt>
                <c:pt idx="345">
                  <c:v>7.515701808896548E-2</c:v>
                </c:pt>
                <c:pt idx="346">
                  <c:v>7.5243017726936506E-2</c:v>
                </c:pt>
                <c:pt idx="347">
                  <c:v>7.5394914378843866E-2</c:v>
                </c:pt>
                <c:pt idx="348">
                  <c:v>7.5159769849806116E-2</c:v>
                </c:pt>
                <c:pt idx="349">
                  <c:v>7.4984745382136953E-2</c:v>
                </c:pt>
                <c:pt idx="350">
                  <c:v>7.5205945465440294E-2</c:v>
                </c:pt>
                <c:pt idx="351">
                  <c:v>7.5221998323529812E-2</c:v>
                </c:pt>
                <c:pt idx="352">
                  <c:v>7.512883598594261E-2</c:v>
                </c:pt>
                <c:pt idx="353">
                  <c:v>7.5162597600908293E-2</c:v>
                </c:pt>
                <c:pt idx="354">
                  <c:v>7.5181770350043003E-2</c:v>
                </c:pt>
                <c:pt idx="355">
                  <c:v>7.5315154421982514E-2</c:v>
                </c:pt>
                <c:pt idx="356">
                  <c:v>7.5276132151779709E-2</c:v>
                </c:pt>
                <c:pt idx="357">
                  <c:v>7.4744562183626087E-2</c:v>
                </c:pt>
                <c:pt idx="358">
                  <c:v>7.4855289705522826E-2</c:v>
                </c:pt>
                <c:pt idx="359">
                  <c:v>7.5256755737331954E-2</c:v>
                </c:pt>
                <c:pt idx="360">
                  <c:v>7.5422123656044282E-2</c:v>
                </c:pt>
                <c:pt idx="361">
                  <c:v>7.5136143582451465E-2</c:v>
                </c:pt>
                <c:pt idx="362">
                  <c:v>7.5003936273654842E-2</c:v>
                </c:pt>
                <c:pt idx="363">
                  <c:v>7.5132417135733612E-2</c:v>
                </c:pt>
                <c:pt idx="364">
                  <c:v>7.518822580984684E-2</c:v>
                </c:pt>
                <c:pt idx="365">
                  <c:v>7.5029808271787013E-2</c:v>
                </c:pt>
                <c:pt idx="366">
                  <c:v>7.5131546050942355E-2</c:v>
                </c:pt>
                <c:pt idx="367">
                  <c:v>7.4356957514921496E-2</c:v>
                </c:pt>
                <c:pt idx="368">
                  <c:v>7.5272533869413905E-2</c:v>
                </c:pt>
                <c:pt idx="369">
                  <c:v>7.5364091602644234E-2</c:v>
                </c:pt>
                <c:pt idx="370">
                  <c:v>7.4758736099384993E-2</c:v>
                </c:pt>
                <c:pt idx="371">
                  <c:v>7.4819076717744681E-2</c:v>
                </c:pt>
                <c:pt idx="372">
                  <c:v>7.5439385539000522E-2</c:v>
                </c:pt>
                <c:pt idx="373">
                  <c:v>7.5063292926451072E-2</c:v>
                </c:pt>
                <c:pt idx="374">
                  <c:v>7.5177185490400561E-2</c:v>
                </c:pt>
                <c:pt idx="375">
                  <c:v>7.530835340905985E-2</c:v>
                </c:pt>
                <c:pt idx="376">
                  <c:v>7.5010038082292924E-2</c:v>
                </c:pt>
                <c:pt idx="377">
                  <c:v>7.5306689959155307E-2</c:v>
                </c:pt>
                <c:pt idx="378">
                  <c:v>7.5358111023342361E-2</c:v>
                </c:pt>
                <c:pt idx="379">
                  <c:v>7.5211853164519518E-2</c:v>
                </c:pt>
                <c:pt idx="380">
                  <c:v>7.5329507745107785E-2</c:v>
                </c:pt>
                <c:pt idx="381">
                  <c:v>7.5047237030461331E-2</c:v>
                </c:pt>
                <c:pt idx="382">
                  <c:v>7.5356712234180487E-2</c:v>
                </c:pt>
                <c:pt idx="383">
                  <c:v>7.5205975175290457E-2</c:v>
                </c:pt>
                <c:pt idx="384">
                  <c:v>7.5274865401751517E-2</c:v>
                </c:pt>
                <c:pt idx="385">
                  <c:v>7.5173358841633578E-2</c:v>
                </c:pt>
                <c:pt idx="386">
                  <c:v>7.5425808133726277E-2</c:v>
                </c:pt>
                <c:pt idx="387">
                  <c:v>7.5164636235840548E-2</c:v>
                </c:pt>
                <c:pt idx="388">
                  <c:v>7.5202033953435998E-2</c:v>
                </c:pt>
                <c:pt idx="389">
                  <c:v>7.5217642810572707E-2</c:v>
                </c:pt>
                <c:pt idx="390">
                  <c:v>7.5372270541107705E-2</c:v>
                </c:pt>
                <c:pt idx="391">
                  <c:v>7.4936022755589221E-2</c:v>
                </c:pt>
                <c:pt idx="392">
                  <c:v>7.3933274399554313E-2</c:v>
                </c:pt>
                <c:pt idx="393">
                  <c:v>7.514884479153687E-2</c:v>
                </c:pt>
                <c:pt idx="394">
                  <c:v>7.5372871239911252E-2</c:v>
                </c:pt>
                <c:pt idx="395">
                  <c:v>7.5222965568130892E-2</c:v>
                </c:pt>
                <c:pt idx="396">
                  <c:v>7.5205637656240013E-2</c:v>
                </c:pt>
                <c:pt idx="397">
                  <c:v>7.5125797559921048E-2</c:v>
                </c:pt>
                <c:pt idx="398">
                  <c:v>7.5010150147125101E-2</c:v>
                </c:pt>
                <c:pt idx="399">
                  <c:v>7.5062891044581817E-2</c:v>
                </c:pt>
                <c:pt idx="400">
                  <c:v>7.5385348124398691E-2</c:v>
                </c:pt>
                <c:pt idx="401">
                  <c:v>7.5130076341316993E-2</c:v>
                </c:pt>
                <c:pt idx="402">
                  <c:v>7.5313179421515997E-2</c:v>
                </c:pt>
                <c:pt idx="403">
                  <c:v>7.5412968164905975E-2</c:v>
                </c:pt>
                <c:pt idx="404">
                  <c:v>7.5118816880474074E-2</c:v>
                </c:pt>
                <c:pt idx="405">
                  <c:v>7.5372382348275244E-2</c:v>
                </c:pt>
                <c:pt idx="406">
                  <c:v>7.5383145974358662E-2</c:v>
                </c:pt>
                <c:pt idx="407">
                  <c:v>7.5136922886233359E-2</c:v>
                </c:pt>
                <c:pt idx="408">
                  <c:v>7.5342250702066321E-2</c:v>
                </c:pt>
                <c:pt idx="409">
                  <c:v>7.5226416870448967E-2</c:v>
                </c:pt>
                <c:pt idx="410">
                  <c:v>7.5541091570985791E-2</c:v>
                </c:pt>
                <c:pt idx="411">
                  <c:v>7.5297761220094198E-2</c:v>
                </c:pt>
                <c:pt idx="412">
                  <c:v>7.5386189638201997E-2</c:v>
                </c:pt>
                <c:pt idx="413">
                  <c:v>7.5393481745658741E-2</c:v>
                </c:pt>
                <c:pt idx="414">
                  <c:v>7.5173584813076039E-2</c:v>
                </c:pt>
                <c:pt idx="415">
                  <c:v>7.5249730160949144E-2</c:v>
                </c:pt>
                <c:pt idx="416">
                  <c:v>7.512269871671301E-2</c:v>
                </c:pt>
                <c:pt idx="417">
                  <c:v>7.5180680896185265E-2</c:v>
                </c:pt>
                <c:pt idx="418">
                  <c:v>7.5246748178441292E-2</c:v>
                </c:pt>
                <c:pt idx="419">
                  <c:v>7.5043077939283082E-2</c:v>
                </c:pt>
                <c:pt idx="420">
                  <c:v>7.5356644219600602E-2</c:v>
                </c:pt>
                <c:pt idx="421">
                  <c:v>7.5409425568406796E-2</c:v>
                </c:pt>
                <c:pt idx="422">
                  <c:v>7.523770754326356E-2</c:v>
                </c:pt>
                <c:pt idx="423">
                  <c:v>7.5347516720959171E-2</c:v>
                </c:pt>
                <c:pt idx="424">
                  <c:v>7.4295029263832066E-2</c:v>
                </c:pt>
                <c:pt idx="425">
                  <c:v>7.5155390532253494E-2</c:v>
                </c:pt>
                <c:pt idx="426">
                  <c:v>7.5227738776107736E-2</c:v>
                </c:pt>
                <c:pt idx="427">
                  <c:v>7.5253205901531325E-2</c:v>
                </c:pt>
                <c:pt idx="428">
                  <c:v>7.5241083882638421E-2</c:v>
                </c:pt>
                <c:pt idx="429">
                  <c:v>7.553972189311263E-2</c:v>
                </c:pt>
                <c:pt idx="430">
                  <c:v>7.5263247951321222E-2</c:v>
                </c:pt>
                <c:pt idx="431">
                  <c:v>7.5414864950161836E-2</c:v>
                </c:pt>
                <c:pt idx="432">
                  <c:v>7.5173888815511097E-2</c:v>
                </c:pt>
                <c:pt idx="433">
                  <c:v>7.5402967415654068E-2</c:v>
                </c:pt>
                <c:pt idx="434">
                  <c:v>7.5264698080590567E-2</c:v>
                </c:pt>
                <c:pt idx="435">
                  <c:v>7.5255223046648514E-2</c:v>
                </c:pt>
                <c:pt idx="436">
                  <c:v>7.4992521754572258E-2</c:v>
                </c:pt>
                <c:pt idx="437">
                  <c:v>7.5245494275648056E-2</c:v>
                </c:pt>
                <c:pt idx="438">
                  <c:v>7.495030997914312E-2</c:v>
                </c:pt>
                <c:pt idx="439">
                  <c:v>7.4601663939544621E-2</c:v>
                </c:pt>
                <c:pt idx="440">
                  <c:v>7.5288944541183664E-2</c:v>
                </c:pt>
                <c:pt idx="441">
                  <c:v>7.4772633961901522E-2</c:v>
                </c:pt>
                <c:pt idx="442">
                  <c:v>7.5096396182703432E-2</c:v>
                </c:pt>
                <c:pt idx="443">
                  <c:v>7.5208223763421567E-2</c:v>
                </c:pt>
                <c:pt idx="444">
                  <c:v>7.498377443519591E-2</c:v>
                </c:pt>
                <c:pt idx="445">
                  <c:v>7.5146459617876207E-2</c:v>
                </c:pt>
                <c:pt idx="446">
                  <c:v>7.5041684475610035E-2</c:v>
                </c:pt>
                <c:pt idx="447">
                  <c:v>7.5230725330433901E-2</c:v>
                </c:pt>
                <c:pt idx="448">
                  <c:v>7.5387580646262192E-2</c:v>
                </c:pt>
                <c:pt idx="449">
                  <c:v>7.5228007354560839E-2</c:v>
                </c:pt>
                <c:pt idx="450">
                  <c:v>7.51715957167267E-2</c:v>
                </c:pt>
                <c:pt idx="451">
                  <c:v>7.4938761493404518E-2</c:v>
                </c:pt>
                <c:pt idx="452">
                  <c:v>7.4747322481067871E-2</c:v>
                </c:pt>
                <c:pt idx="453">
                  <c:v>7.5160587148637659E-2</c:v>
                </c:pt>
                <c:pt idx="454">
                  <c:v>7.5379724968801409E-2</c:v>
                </c:pt>
                <c:pt idx="455">
                  <c:v>7.5389444447979806E-2</c:v>
                </c:pt>
                <c:pt idx="456">
                  <c:v>7.5108218868567542E-2</c:v>
                </c:pt>
                <c:pt idx="457">
                  <c:v>7.5105582313014077E-2</c:v>
                </c:pt>
                <c:pt idx="458">
                  <c:v>7.5017194986925648E-2</c:v>
                </c:pt>
                <c:pt idx="459">
                  <c:v>7.5242861780488599E-2</c:v>
                </c:pt>
                <c:pt idx="460">
                  <c:v>7.5383137249596499E-2</c:v>
                </c:pt>
                <c:pt idx="461">
                  <c:v>7.5157056551824919E-2</c:v>
                </c:pt>
                <c:pt idx="462">
                  <c:v>7.5138756682619781E-2</c:v>
                </c:pt>
                <c:pt idx="463">
                  <c:v>7.5355079338819714E-2</c:v>
                </c:pt>
                <c:pt idx="464">
                  <c:v>7.449099874402966E-2</c:v>
                </c:pt>
                <c:pt idx="465">
                  <c:v>7.5130724712460101E-2</c:v>
                </c:pt>
                <c:pt idx="466">
                  <c:v>7.5464581168227254E-2</c:v>
                </c:pt>
                <c:pt idx="467">
                  <c:v>7.5064138802624358E-2</c:v>
                </c:pt>
                <c:pt idx="468">
                  <c:v>7.48754526790959E-2</c:v>
                </c:pt>
                <c:pt idx="469">
                  <c:v>7.535486830723083E-2</c:v>
                </c:pt>
                <c:pt idx="470">
                  <c:v>7.5219113923795697E-2</c:v>
                </c:pt>
                <c:pt idx="471">
                  <c:v>7.5133882954285316E-2</c:v>
                </c:pt>
                <c:pt idx="472">
                  <c:v>7.5269224326911063E-2</c:v>
                </c:pt>
                <c:pt idx="473">
                  <c:v>7.5338888163438075E-2</c:v>
                </c:pt>
                <c:pt idx="474">
                  <c:v>7.4566897812705271E-2</c:v>
                </c:pt>
                <c:pt idx="475">
                  <c:v>7.5280962029981011E-2</c:v>
                </c:pt>
                <c:pt idx="476">
                  <c:v>7.5054513145769275E-2</c:v>
                </c:pt>
                <c:pt idx="477">
                  <c:v>7.5254025551883139E-2</c:v>
                </c:pt>
                <c:pt idx="478">
                  <c:v>7.5353106064979039E-2</c:v>
                </c:pt>
                <c:pt idx="479">
                  <c:v>7.534420006563379E-2</c:v>
                </c:pt>
                <c:pt idx="480">
                  <c:v>7.5140998540544041E-2</c:v>
                </c:pt>
                <c:pt idx="481">
                  <c:v>7.5291113512641644E-2</c:v>
                </c:pt>
                <c:pt idx="482">
                  <c:v>7.5072456624928688E-2</c:v>
                </c:pt>
                <c:pt idx="483">
                  <c:v>7.5299852805561479E-2</c:v>
                </c:pt>
                <c:pt idx="484">
                  <c:v>7.5409674059473852E-2</c:v>
                </c:pt>
                <c:pt idx="485">
                  <c:v>7.528802720591167E-2</c:v>
                </c:pt>
                <c:pt idx="486">
                  <c:v>7.52416615643514E-2</c:v>
                </c:pt>
                <c:pt idx="487">
                  <c:v>7.5266949410504713E-2</c:v>
                </c:pt>
                <c:pt idx="488">
                  <c:v>7.5087902261979228E-2</c:v>
                </c:pt>
                <c:pt idx="489">
                  <c:v>7.5327682443549232E-2</c:v>
                </c:pt>
                <c:pt idx="490">
                  <c:v>7.5054045548913748E-2</c:v>
                </c:pt>
                <c:pt idx="491">
                  <c:v>7.5345763202356933E-2</c:v>
                </c:pt>
                <c:pt idx="492">
                  <c:v>7.5305843060686301E-2</c:v>
                </c:pt>
                <c:pt idx="493">
                  <c:v>7.5323924255924476E-2</c:v>
                </c:pt>
                <c:pt idx="494">
                  <c:v>7.5318682692118444E-2</c:v>
                </c:pt>
                <c:pt idx="495">
                  <c:v>7.52982983418201E-2</c:v>
                </c:pt>
                <c:pt idx="496">
                  <c:v>7.5131973593349735E-2</c:v>
                </c:pt>
                <c:pt idx="497">
                  <c:v>7.5282214748950999E-2</c:v>
                </c:pt>
                <c:pt idx="498">
                  <c:v>7.4186145453774457E-2</c:v>
                </c:pt>
                <c:pt idx="499">
                  <c:v>7.5215340340192671E-2</c:v>
                </c:pt>
                <c:pt idx="500">
                  <c:v>7.5390325404068634E-2</c:v>
                </c:pt>
                <c:pt idx="501">
                  <c:v>7.5206931638230431E-2</c:v>
                </c:pt>
                <c:pt idx="502">
                  <c:v>7.5014249304354519E-2</c:v>
                </c:pt>
                <c:pt idx="503">
                  <c:v>7.516430795097935E-2</c:v>
                </c:pt>
                <c:pt idx="504">
                  <c:v>7.5311850152179602E-2</c:v>
                </c:pt>
                <c:pt idx="505">
                  <c:v>7.528925457681393E-2</c:v>
                </c:pt>
                <c:pt idx="506">
                  <c:v>7.5246415223406166E-2</c:v>
                </c:pt>
                <c:pt idx="507">
                  <c:v>7.5587976111645541E-2</c:v>
                </c:pt>
                <c:pt idx="508">
                  <c:v>7.4760926681798789E-2</c:v>
                </c:pt>
                <c:pt idx="509">
                  <c:v>7.5186214594939918E-2</c:v>
                </c:pt>
                <c:pt idx="510">
                  <c:v>7.502240139757807E-2</c:v>
                </c:pt>
                <c:pt idx="511">
                  <c:v>7.4429207181872084E-2</c:v>
                </c:pt>
                <c:pt idx="512">
                  <c:v>7.5309065203036318E-2</c:v>
                </c:pt>
                <c:pt idx="513">
                  <c:v>7.5227580486235221E-2</c:v>
                </c:pt>
                <c:pt idx="514">
                  <c:v>7.5284363791405934E-2</c:v>
                </c:pt>
                <c:pt idx="515">
                  <c:v>7.5376595281998388E-2</c:v>
                </c:pt>
                <c:pt idx="516">
                  <c:v>7.5115276368842757E-2</c:v>
                </c:pt>
                <c:pt idx="517">
                  <c:v>7.504047544380206E-2</c:v>
                </c:pt>
                <c:pt idx="518">
                  <c:v>7.5384742874581134E-2</c:v>
                </c:pt>
                <c:pt idx="519">
                  <c:v>7.5074908541907542E-2</c:v>
                </c:pt>
                <c:pt idx="520">
                  <c:v>7.515019128792555E-2</c:v>
                </c:pt>
                <c:pt idx="521">
                  <c:v>7.5386126434445727E-2</c:v>
                </c:pt>
                <c:pt idx="522">
                  <c:v>7.5299425612328857E-2</c:v>
                </c:pt>
                <c:pt idx="523">
                  <c:v>7.5169971371211966E-2</c:v>
                </c:pt>
                <c:pt idx="524">
                  <c:v>7.5294239167443905E-2</c:v>
                </c:pt>
                <c:pt idx="525">
                  <c:v>7.5259602446807516E-2</c:v>
                </c:pt>
                <c:pt idx="526">
                  <c:v>7.511235247391411E-2</c:v>
                </c:pt>
                <c:pt idx="527">
                  <c:v>7.5198297387062144E-2</c:v>
                </c:pt>
                <c:pt idx="528">
                  <c:v>7.5207570319786213E-2</c:v>
                </c:pt>
                <c:pt idx="529">
                  <c:v>7.5311681262490632E-2</c:v>
                </c:pt>
                <c:pt idx="530">
                  <c:v>7.5370275989908767E-2</c:v>
                </c:pt>
                <c:pt idx="531">
                  <c:v>7.5045646105815211E-2</c:v>
                </c:pt>
                <c:pt idx="532">
                  <c:v>7.5255100051225224E-2</c:v>
                </c:pt>
                <c:pt idx="533">
                  <c:v>7.5295570074821766E-2</c:v>
                </c:pt>
                <c:pt idx="534">
                  <c:v>7.5256541540283675E-2</c:v>
                </c:pt>
                <c:pt idx="535">
                  <c:v>7.4989945069105141E-2</c:v>
                </c:pt>
                <c:pt idx="536">
                  <c:v>7.5458452614015237E-2</c:v>
                </c:pt>
                <c:pt idx="537">
                  <c:v>7.5274241555691179E-2</c:v>
                </c:pt>
                <c:pt idx="538">
                  <c:v>7.5327398949985899E-2</c:v>
                </c:pt>
                <c:pt idx="539">
                  <c:v>7.5343730772322967E-2</c:v>
                </c:pt>
                <c:pt idx="540">
                  <c:v>7.512713108562466E-2</c:v>
                </c:pt>
                <c:pt idx="541">
                  <c:v>7.5269168964949909E-2</c:v>
                </c:pt>
                <c:pt idx="542">
                  <c:v>7.494292363034484E-2</c:v>
                </c:pt>
                <c:pt idx="543">
                  <c:v>7.5268899534644232E-2</c:v>
                </c:pt>
                <c:pt idx="544">
                  <c:v>7.5164324591067255E-2</c:v>
                </c:pt>
                <c:pt idx="545">
                  <c:v>7.5346489299935621E-2</c:v>
                </c:pt>
                <c:pt idx="546">
                  <c:v>7.5296314781915077E-2</c:v>
                </c:pt>
                <c:pt idx="547">
                  <c:v>7.509144463073103E-2</c:v>
                </c:pt>
                <c:pt idx="548">
                  <c:v>7.4868093334007235E-2</c:v>
                </c:pt>
                <c:pt idx="549">
                  <c:v>7.5051728128404938E-2</c:v>
                </c:pt>
                <c:pt idx="550">
                  <c:v>7.5253603801532273E-2</c:v>
                </c:pt>
                <c:pt idx="551">
                  <c:v>7.5155239120698908E-2</c:v>
                </c:pt>
                <c:pt idx="552">
                  <c:v>7.5176790211173725E-2</c:v>
                </c:pt>
                <c:pt idx="553">
                  <c:v>7.5191639860370432E-2</c:v>
                </c:pt>
                <c:pt idx="554">
                  <c:v>7.4944169869178748E-2</c:v>
                </c:pt>
                <c:pt idx="555">
                  <c:v>7.5282920937398398E-2</c:v>
                </c:pt>
                <c:pt idx="556">
                  <c:v>7.5259470768455905E-2</c:v>
                </c:pt>
                <c:pt idx="557">
                  <c:v>7.5207117533959991E-2</c:v>
                </c:pt>
                <c:pt idx="558">
                  <c:v>7.3643792530344185E-2</c:v>
                </c:pt>
                <c:pt idx="559">
                  <c:v>7.5289420632850643E-2</c:v>
                </c:pt>
                <c:pt idx="560">
                  <c:v>7.5466060315510022E-2</c:v>
                </c:pt>
                <c:pt idx="561">
                  <c:v>7.5012808685820956E-2</c:v>
                </c:pt>
                <c:pt idx="562">
                  <c:v>7.5367758626118109E-2</c:v>
                </c:pt>
                <c:pt idx="563">
                  <c:v>7.5138394163928132E-2</c:v>
                </c:pt>
                <c:pt idx="564">
                  <c:v>7.5216243058040047E-2</c:v>
                </c:pt>
                <c:pt idx="565">
                  <c:v>7.5326694738740624E-2</c:v>
                </c:pt>
                <c:pt idx="566">
                  <c:v>7.5106746524014972E-2</c:v>
                </c:pt>
                <c:pt idx="567">
                  <c:v>7.532746975027392E-2</c:v>
                </c:pt>
                <c:pt idx="568">
                  <c:v>7.5267922886679148E-2</c:v>
                </c:pt>
                <c:pt idx="569">
                  <c:v>7.53914231587548E-2</c:v>
                </c:pt>
                <c:pt idx="570">
                  <c:v>7.5369275123987195E-2</c:v>
                </c:pt>
                <c:pt idx="571">
                  <c:v>7.5388584587101168E-2</c:v>
                </c:pt>
                <c:pt idx="572">
                  <c:v>7.5118351768319672E-2</c:v>
                </c:pt>
                <c:pt idx="573">
                  <c:v>7.5163611944864359E-2</c:v>
                </c:pt>
                <c:pt idx="574">
                  <c:v>7.4753255314905745E-2</c:v>
                </c:pt>
                <c:pt idx="575">
                  <c:v>7.534846710916869E-2</c:v>
                </c:pt>
                <c:pt idx="576">
                  <c:v>7.5247423774845029E-2</c:v>
                </c:pt>
                <c:pt idx="577">
                  <c:v>7.5239318689662604E-2</c:v>
                </c:pt>
                <c:pt idx="578">
                  <c:v>7.5298534012667645E-2</c:v>
                </c:pt>
                <c:pt idx="579">
                  <c:v>7.4739614245894731E-2</c:v>
                </c:pt>
                <c:pt idx="580">
                  <c:v>7.5249733848551797E-2</c:v>
                </c:pt>
                <c:pt idx="581">
                  <c:v>7.5190839423695977E-2</c:v>
                </c:pt>
                <c:pt idx="582">
                  <c:v>7.5123110433285817E-2</c:v>
                </c:pt>
                <c:pt idx="583">
                  <c:v>7.5220167544019223E-2</c:v>
                </c:pt>
                <c:pt idx="584">
                  <c:v>7.5291061850404489E-2</c:v>
                </c:pt>
                <c:pt idx="585">
                  <c:v>7.5254991846169003E-2</c:v>
                </c:pt>
                <c:pt idx="586">
                  <c:v>7.3766115075331248E-2</c:v>
                </c:pt>
                <c:pt idx="587">
                  <c:v>7.5257893100629053E-2</c:v>
                </c:pt>
                <c:pt idx="588">
                  <c:v>7.5422767080082484E-2</c:v>
                </c:pt>
                <c:pt idx="589">
                  <c:v>7.5176209004329211E-2</c:v>
                </c:pt>
                <c:pt idx="590">
                  <c:v>7.502018547647811E-2</c:v>
                </c:pt>
                <c:pt idx="591">
                  <c:v>7.5188645290698797E-2</c:v>
                </c:pt>
                <c:pt idx="592">
                  <c:v>7.5148661584141088E-2</c:v>
                </c:pt>
                <c:pt idx="593">
                  <c:v>7.5313171248017591E-2</c:v>
                </c:pt>
                <c:pt idx="594">
                  <c:v>7.5404644014941472E-2</c:v>
                </c:pt>
                <c:pt idx="595">
                  <c:v>7.481176620733665E-2</c:v>
                </c:pt>
                <c:pt idx="596">
                  <c:v>7.5312370047167662E-2</c:v>
                </c:pt>
                <c:pt idx="597">
                  <c:v>7.5382796403106411E-2</c:v>
                </c:pt>
                <c:pt idx="598">
                  <c:v>7.5371537249091777E-2</c:v>
                </c:pt>
                <c:pt idx="599">
                  <c:v>7.5315347749502534E-2</c:v>
                </c:pt>
                <c:pt idx="600">
                  <c:v>7.5169764876806142E-2</c:v>
                </c:pt>
                <c:pt idx="601">
                  <c:v>7.5103031229846989E-2</c:v>
                </c:pt>
                <c:pt idx="602">
                  <c:v>7.5068345500443931E-2</c:v>
                </c:pt>
                <c:pt idx="603">
                  <c:v>7.5364023803794852E-2</c:v>
                </c:pt>
                <c:pt idx="604">
                  <c:v>7.5261118276658753E-2</c:v>
                </c:pt>
                <c:pt idx="605">
                  <c:v>7.5317714740193414E-2</c:v>
                </c:pt>
                <c:pt idx="606">
                  <c:v>7.5146961226682615E-2</c:v>
                </c:pt>
                <c:pt idx="607">
                  <c:v>7.5002942459379315E-2</c:v>
                </c:pt>
                <c:pt idx="608">
                  <c:v>7.5224528405407803E-2</c:v>
                </c:pt>
                <c:pt idx="609">
                  <c:v>7.534828388880821E-2</c:v>
                </c:pt>
                <c:pt idx="610">
                  <c:v>7.5029449736508116E-2</c:v>
                </c:pt>
                <c:pt idx="611">
                  <c:v>7.5214087204681215E-2</c:v>
                </c:pt>
                <c:pt idx="612">
                  <c:v>7.5120001613458026E-2</c:v>
                </c:pt>
                <c:pt idx="613">
                  <c:v>7.5322603679369146E-2</c:v>
                </c:pt>
                <c:pt idx="614">
                  <c:v>7.5024901479046294E-2</c:v>
                </c:pt>
                <c:pt idx="615">
                  <c:v>7.531840896257451E-2</c:v>
                </c:pt>
                <c:pt idx="616">
                  <c:v>7.5245549603901798E-2</c:v>
                </c:pt>
                <c:pt idx="617">
                  <c:v>7.5094407280284908E-2</c:v>
                </c:pt>
                <c:pt idx="618">
                  <c:v>7.4857254270521437E-2</c:v>
                </c:pt>
                <c:pt idx="619">
                  <c:v>7.5101106606281207E-2</c:v>
                </c:pt>
                <c:pt idx="620">
                  <c:v>7.4155870764045201E-2</c:v>
                </c:pt>
                <c:pt idx="621">
                  <c:v>7.5110062261028399E-2</c:v>
                </c:pt>
                <c:pt idx="622">
                  <c:v>7.5371422085177178E-2</c:v>
                </c:pt>
                <c:pt idx="623">
                  <c:v>7.5258595275484175E-2</c:v>
                </c:pt>
                <c:pt idx="624">
                  <c:v>7.5068571451321148E-2</c:v>
                </c:pt>
                <c:pt idx="625">
                  <c:v>7.5291034261231182E-2</c:v>
                </c:pt>
                <c:pt idx="626">
                  <c:v>7.4907995386922624E-2</c:v>
                </c:pt>
                <c:pt idx="627">
                  <c:v>7.5230734163967389E-2</c:v>
                </c:pt>
                <c:pt idx="628">
                  <c:v>7.5314622039551263E-2</c:v>
                </c:pt>
                <c:pt idx="629">
                  <c:v>7.4479226248959085E-2</c:v>
                </c:pt>
                <c:pt idx="630">
                  <c:v>7.5321969415096682E-2</c:v>
                </c:pt>
                <c:pt idx="631">
                  <c:v>7.5329373870049274E-2</c:v>
                </c:pt>
                <c:pt idx="632">
                  <c:v>7.5171000211395514E-2</c:v>
                </c:pt>
                <c:pt idx="633">
                  <c:v>7.5183310564954628E-2</c:v>
                </c:pt>
                <c:pt idx="634">
                  <c:v>7.5300108481130557E-2</c:v>
                </c:pt>
                <c:pt idx="635">
                  <c:v>7.5349133858426634E-2</c:v>
                </c:pt>
                <c:pt idx="636">
                  <c:v>7.4995530291793788E-2</c:v>
                </c:pt>
                <c:pt idx="637">
                  <c:v>7.530175792337046E-2</c:v>
                </c:pt>
                <c:pt idx="638">
                  <c:v>7.5005752046310062E-2</c:v>
                </c:pt>
                <c:pt idx="639">
                  <c:v>7.5106259152161209E-2</c:v>
                </c:pt>
                <c:pt idx="640">
                  <c:v>7.500506500644856E-2</c:v>
                </c:pt>
                <c:pt idx="641">
                  <c:v>7.5355856205084462E-2</c:v>
                </c:pt>
                <c:pt idx="642">
                  <c:v>7.4986429443874014E-2</c:v>
                </c:pt>
                <c:pt idx="643">
                  <c:v>7.4933713955791473E-2</c:v>
                </c:pt>
                <c:pt idx="644">
                  <c:v>7.514908188462055E-2</c:v>
                </c:pt>
                <c:pt idx="645">
                  <c:v>7.5291503906239995E-2</c:v>
                </c:pt>
                <c:pt idx="646">
                  <c:v>7.4905180793198564E-2</c:v>
                </c:pt>
                <c:pt idx="647">
                  <c:v>7.5442227632716408E-2</c:v>
                </c:pt>
                <c:pt idx="648">
                  <c:v>7.5464351691045845E-2</c:v>
                </c:pt>
                <c:pt idx="649">
                  <c:v>7.5254402151195388E-2</c:v>
                </c:pt>
                <c:pt idx="650">
                  <c:v>7.5150479025750422E-2</c:v>
                </c:pt>
                <c:pt idx="651">
                  <c:v>7.5024058051804288E-2</c:v>
                </c:pt>
                <c:pt idx="652">
                  <c:v>7.5329600076618458E-2</c:v>
                </c:pt>
                <c:pt idx="653">
                  <c:v>7.5224485002751487E-2</c:v>
                </c:pt>
                <c:pt idx="654">
                  <c:v>7.5237979467652885E-2</c:v>
                </c:pt>
                <c:pt idx="655">
                  <c:v>7.5324798624395395E-2</c:v>
                </c:pt>
                <c:pt idx="656">
                  <c:v>7.4634693987633616E-2</c:v>
                </c:pt>
                <c:pt idx="657">
                  <c:v>7.5043658183613637E-2</c:v>
                </c:pt>
                <c:pt idx="658">
                  <c:v>7.5333767565545634E-2</c:v>
                </c:pt>
                <c:pt idx="659">
                  <c:v>7.5036482142669406E-2</c:v>
                </c:pt>
                <c:pt idx="660">
                  <c:v>7.516322526216504E-2</c:v>
                </c:pt>
                <c:pt idx="661">
                  <c:v>7.5534635698303168E-2</c:v>
                </c:pt>
                <c:pt idx="662">
                  <c:v>7.5099544870665419E-2</c:v>
                </c:pt>
                <c:pt idx="663">
                  <c:v>7.5341294209154613E-2</c:v>
                </c:pt>
                <c:pt idx="664">
                  <c:v>7.487851065333101E-2</c:v>
                </c:pt>
                <c:pt idx="665">
                  <c:v>7.5405731203291318E-2</c:v>
                </c:pt>
                <c:pt idx="666">
                  <c:v>7.5328254026062927E-2</c:v>
                </c:pt>
                <c:pt idx="667">
                  <c:v>7.546192408230247E-2</c:v>
                </c:pt>
                <c:pt idx="668">
                  <c:v>7.5046457888741036E-2</c:v>
                </c:pt>
                <c:pt idx="669">
                  <c:v>7.5249245129701783E-2</c:v>
                </c:pt>
                <c:pt idx="670">
                  <c:v>7.4985115276826345E-2</c:v>
                </c:pt>
                <c:pt idx="671">
                  <c:v>7.533894419330936E-2</c:v>
                </c:pt>
                <c:pt idx="672">
                  <c:v>7.5323462621959714E-2</c:v>
                </c:pt>
                <c:pt idx="673">
                  <c:v>7.4965782749087356E-2</c:v>
                </c:pt>
                <c:pt idx="674">
                  <c:v>7.5144174866514812E-2</c:v>
                </c:pt>
                <c:pt idx="675">
                  <c:v>7.5496210289150337E-2</c:v>
                </c:pt>
                <c:pt idx="676">
                  <c:v>7.3758935537706752E-2</c:v>
                </c:pt>
                <c:pt idx="677">
                  <c:v>7.5154018025216748E-2</c:v>
                </c:pt>
                <c:pt idx="678">
                  <c:v>7.5135787584768812E-2</c:v>
                </c:pt>
                <c:pt idx="679">
                  <c:v>7.4254219623306569E-2</c:v>
                </c:pt>
                <c:pt idx="680">
                  <c:v>7.5209171554571394E-2</c:v>
                </c:pt>
                <c:pt idx="681">
                  <c:v>7.5376454246093155E-2</c:v>
                </c:pt>
                <c:pt idx="682">
                  <c:v>7.527777877198133E-2</c:v>
                </c:pt>
                <c:pt idx="683">
                  <c:v>7.5210834867644086E-2</c:v>
                </c:pt>
                <c:pt idx="684">
                  <c:v>7.5297719078465775E-2</c:v>
                </c:pt>
                <c:pt idx="685">
                  <c:v>7.5266040974241361E-2</c:v>
                </c:pt>
                <c:pt idx="686">
                  <c:v>7.5165253670634702E-2</c:v>
                </c:pt>
                <c:pt idx="687">
                  <c:v>7.5043245219411178E-2</c:v>
                </c:pt>
                <c:pt idx="688">
                  <c:v>7.5295125071009383E-2</c:v>
                </c:pt>
                <c:pt idx="689">
                  <c:v>7.4937872284784615E-2</c:v>
                </c:pt>
                <c:pt idx="690">
                  <c:v>7.5258717653651969E-2</c:v>
                </c:pt>
                <c:pt idx="691">
                  <c:v>7.5304652884100307E-2</c:v>
                </c:pt>
                <c:pt idx="692">
                  <c:v>7.5438018841704549E-2</c:v>
                </c:pt>
                <c:pt idx="693">
                  <c:v>7.5351786097326776E-2</c:v>
                </c:pt>
                <c:pt idx="694">
                  <c:v>7.5292285629762437E-2</c:v>
                </c:pt>
                <c:pt idx="695">
                  <c:v>7.5217345714941056E-2</c:v>
                </c:pt>
                <c:pt idx="696">
                  <c:v>7.5187990092104459E-2</c:v>
                </c:pt>
                <c:pt idx="697">
                  <c:v>7.5225879967048312E-2</c:v>
                </c:pt>
                <c:pt idx="698">
                  <c:v>7.5226311710428234E-2</c:v>
                </c:pt>
                <c:pt idx="699">
                  <c:v>7.5078258203466183E-2</c:v>
                </c:pt>
                <c:pt idx="700">
                  <c:v>7.531464225431897E-2</c:v>
                </c:pt>
                <c:pt idx="701">
                  <c:v>7.5320974692757614E-2</c:v>
                </c:pt>
                <c:pt idx="702">
                  <c:v>7.5316334980587096E-2</c:v>
                </c:pt>
                <c:pt idx="703">
                  <c:v>7.5327099038073345E-2</c:v>
                </c:pt>
                <c:pt idx="704">
                  <c:v>7.5301373845078734E-2</c:v>
                </c:pt>
                <c:pt idx="705">
                  <c:v>7.4707381429506683E-2</c:v>
                </c:pt>
                <c:pt idx="706">
                  <c:v>7.5274611083535017E-2</c:v>
                </c:pt>
                <c:pt idx="707">
                  <c:v>7.5056691950324161E-2</c:v>
                </c:pt>
                <c:pt idx="708">
                  <c:v>7.5146398563252378E-2</c:v>
                </c:pt>
                <c:pt idx="709">
                  <c:v>7.5234031793590755E-2</c:v>
                </c:pt>
                <c:pt idx="710">
                  <c:v>7.5416276440133004E-2</c:v>
                </c:pt>
                <c:pt idx="711">
                  <c:v>7.5387537848452535E-2</c:v>
                </c:pt>
                <c:pt idx="712">
                  <c:v>7.5151284596723752E-2</c:v>
                </c:pt>
                <c:pt idx="713">
                  <c:v>7.527867555182223E-2</c:v>
                </c:pt>
                <c:pt idx="714">
                  <c:v>7.5233639611268915E-2</c:v>
                </c:pt>
                <c:pt idx="715">
                  <c:v>7.5172441452920888E-2</c:v>
                </c:pt>
                <c:pt idx="716">
                  <c:v>7.5177221649983916E-2</c:v>
                </c:pt>
                <c:pt idx="717">
                  <c:v>7.5316448930027813E-2</c:v>
                </c:pt>
                <c:pt idx="718">
                  <c:v>7.5503527676411344E-2</c:v>
                </c:pt>
                <c:pt idx="719">
                  <c:v>7.512849822805838E-2</c:v>
                </c:pt>
                <c:pt idx="720">
                  <c:v>7.4366990535299257E-2</c:v>
                </c:pt>
                <c:pt idx="721">
                  <c:v>7.533793777842783E-2</c:v>
                </c:pt>
                <c:pt idx="722">
                  <c:v>7.5273633718323948E-2</c:v>
                </c:pt>
                <c:pt idx="723">
                  <c:v>7.5082527752744849E-2</c:v>
                </c:pt>
                <c:pt idx="724">
                  <c:v>7.5442825250526493E-2</c:v>
                </c:pt>
                <c:pt idx="725">
                  <c:v>7.5246091107181404E-2</c:v>
                </c:pt>
                <c:pt idx="726">
                  <c:v>7.5028782367975971E-2</c:v>
                </c:pt>
                <c:pt idx="727">
                  <c:v>7.5287931818438181E-2</c:v>
                </c:pt>
                <c:pt idx="728">
                  <c:v>7.5297284762123246E-2</c:v>
                </c:pt>
                <c:pt idx="729">
                  <c:v>7.5354943876718469E-2</c:v>
                </c:pt>
                <c:pt idx="730">
                  <c:v>7.4925793222311299E-2</c:v>
                </c:pt>
                <c:pt idx="731">
                  <c:v>7.5374714447686272E-2</c:v>
                </c:pt>
                <c:pt idx="732">
                  <c:v>7.5135422775169686E-2</c:v>
                </c:pt>
                <c:pt idx="733">
                  <c:v>7.5397383834009096E-2</c:v>
                </c:pt>
                <c:pt idx="734">
                  <c:v>7.5357186852164637E-2</c:v>
                </c:pt>
                <c:pt idx="735">
                  <c:v>7.5310436644961731E-2</c:v>
                </c:pt>
                <c:pt idx="736">
                  <c:v>7.5096574640270725E-2</c:v>
                </c:pt>
                <c:pt idx="737">
                  <c:v>7.5135723656388403E-2</c:v>
                </c:pt>
                <c:pt idx="738">
                  <c:v>7.5281544514494148E-2</c:v>
                </c:pt>
                <c:pt idx="739">
                  <c:v>7.5281773382714773E-2</c:v>
                </c:pt>
                <c:pt idx="740">
                  <c:v>7.5089389139237031E-2</c:v>
                </c:pt>
                <c:pt idx="741">
                  <c:v>7.5210536121105315E-2</c:v>
                </c:pt>
                <c:pt idx="742">
                  <c:v>7.5336375445134898E-2</c:v>
                </c:pt>
                <c:pt idx="743">
                  <c:v>7.5432775037691413E-2</c:v>
                </c:pt>
                <c:pt idx="744">
                  <c:v>7.5193087523267504E-2</c:v>
                </c:pt>
                <c:pt idx="745">
                  <c:v>7.517599785449211E-2</c:v>
                </c:pt>
                <c:pt idx="746">
                  <c:v>7.5245054206545495E-2</c:v>
                </c:pt>
                <c:pt idx="747">
                  <c:v>7.4869505520046814E-2</c:v>
                </c:pt>
                <c:pt idx="748">
                  <c:v>7.5250023899812821E-2</c:v>
                </c:pt>
                <c:pt idx="749">
                  <c:v>7.5174182874472736E-2</c:v>
                </c:pt>
                <c:pt idx="750">
                  <c:v>7.5277447499620259E-2</c:v>
                </c:pt>
                <c:pt idx="751">
                  <c:v>7.5299060850790731E-2</c:v>
                </c:pt>
                <c:pt idx="752">
                  <c:v>7.5124392791442368E-2</c:v>
                </c:pt>
                <c:pt idx="753">
                  <c:v>7.5135298521644467E-2</c:v>
                </c:pt>
                <c:pt idx="754">
                  <c:v>7.513931068330737E-2</c:v>
                </c:pt>
                <c:pt idx="755">
                  <c:v>7.5258120586134139E-2</c:v>
                </c:pt>
                <c:pt idx="756">
                  <c:v>7.4961604409757174E-2</c:v>
                </c:pt>
                <c:pt idx="757">
                  <c:v>7.518773035869393E-2</c:v>
                </c:pt>
                <c:pt idx="758">
                  <c:v>7.4765713269203254E-2</c:v>
                </c:pt>
                <c:pt idx="759">
                  <c:v>7.5086509454359504E-2</c:v>
                </c:pt>
                <c:pt idx="760">
                  <c:v>7.5323430336390482E-2</c:v>
                </c:pt>
                <c:pt idx="761">
                  <c:v>7.5359338659235761E-2</c:v>
                </c:pt>
                <c:pt idx="762">
                  <c:v>7.5001278243944619E-2</c:v>
                </c:pt>
                <c:pt idx="763">
                  <c:v>7.5273886855644095E-2</c:v>
                </c:pt>
                <c:pt idx="764">
                  <c:v>7.5219081424933068E-2</c:v>
                </c:pt>
                <c:pt idx="765">
                  <c:v>7.510131161045934E-2</c:v>
                </c:pt>
                <c:pt idx="766">
                  <c:v>7.4839341956628225E-2</c:v>
                </c:pt>
                <c:pt idx="767">
                  <c:v>7.527032892498256E-2</c:v>
                </c:pt>
                <c:pt idx="768">
                  <c:v>7.5025189511491466E-2</c:v>
                </c:pt>
                <c:pt idx="769">
                  <c:v>7.51601359260059E-2</c:v>
                </c:pt>
                <c:pt idx="770">
                  <c:v>7.5161949190243479E-2</c:v>
                </c:pt>
                <c:pt idx="771">
                  <c:v>7.5132150769799025E-2</c:v>
                </c:pt>
                <c:pt idx="772">
                  <c:v>7.4809664017832442E-2</c:v>
                </c:pt>
                <c:pt idx="773">
                  <c:v>7.5253709902025734E-2</c:v>
                </c:pt>
                <c:pt idx="774">
                  <c:v>7.5151187442369288E-2</c:v>
                </c:pt>
                <c:pt idx="775">
                  <c:v>7.5287840339589393E-2</c:v>
                </c:pt>
                <c:pt idx="776">
                  <c:v>7.5372391657507032E-2</c:v>
                </c:pt>
                <c:pt idx="777">
                  <c:v>7.4484258438689763E-2</c:v>
                </c:pt>
                <c:pt idx="778">
                  <c:v>7.5236804571271271E-2</c:v>
                </c:pt>
                <c:pt idx="779">
                  <c:v>7.5106911016704553E-2</c:v>
                </c:pt>
                <c:pt idx="780">
                  <c:v>7.5118252772161068E-2</c:v>
                </c:pt>
                <c:pt idx="781">
                  <c:v>7.5212646247029252E-2</c:v>
                </c:pt>
                <c:pt idx="782">
                  <c:v>7.515658554793736E-2</c:v>
                </c:pt>
                <c:pt idx="783">
                  <c:v>7.5338978810027116E-2</c:v>
                </c:pt>
                <c:pt idx="784">
                  <c:v>7.5336553693086422E-2</c:v>
                </c:pt>
                <c:pt idx="785">
                  <c:v>7.5285664102024322E-2</c:v>
                </c:pt>
                <c:pt idx="786">
                  <c:v>7.5209617188845682E-2</c:v>
                </c:pt>
                <c:pt idx="787">
                  <c:v>7.5124702842166408E-2</c:v>
                </c:pt>
                <c:pt idx="788">
                  <c:v>7.534169626596339E-2</c:v>
                </c:pt>
                <c:pt idx="789">
                  <c:v>7.5337070045526935E-2</c:v>
                </c:pt>
                <c:pt idx="790">
                  <c:v>7.5036272594922543E-2</c:v>
                </c:pt>
                <c:pt idx="791">
                  <c:v>7.5332701858151802E-2</c:v>
                </c:pt>
                <c:pt idx="792">
                  <c:v>7.5084358708551263E-2</c:v>
                </c:pt>
                <c:pt idx="793">
                  <c:v>7.5014855572458766E-2</c:v>
                </c:pt>
                <c:pt idx="794">
                  <c:v>7.5371583458367933E-2</c:v>
                </c:pt>
                <c:pt idx="795">
                  <c:v>7.5298685488175643E-2</c:v>
                </c:pt>
                <c:pt idx="796">
                  <c:v>7.5566582699275256E-2</c:v>
                </c:pt>
                <c:pt idx="797">
                  <c:v>7.5247440170669477E-2</c:v>
                </c:pt>
                <c:pt idx="798">
                  <c:v>7.543922519098728E-2</c:v>
                </c:pt>
                <c:pt idx="799">
                  <c:v>7.5265193900453595E-2</c:v>
                </c:pt>
                <c:pt idx="800">
                  <c:v>7.504588914616106E-2</c:v>
                </c:pt>
                <c:pt idx="801">
                  <c:v>7.5359227870355899E-2</c:v>
                </c:pt>
                <c:pt idx="802">
                  <c:v>7.5387194882420697E-2</c:v>
                </c:pt>
                <c:pt idx="803">
                  <c:v>7.5264457650419003E-2</c:v>
                </c:pt>
                <c:pt idx="804">
                  <c:v>7.5394627779253459E-2</c:v>
                </c:pt>
                <c:pt idx="805">
                  <c:v>7.5366418607327984E-2</c:v>
                </c:pt>
                <c:pt idx="806">
                  <c:v>7.533546645814386E-2</c:v>
                </c:pt>
                <c:pt idx="807">
                  <c:v>7.5360668640268857E-2</c:v>
                </c:pt>
                <c:pt idx="808">
                  <c:v>7.5195133107371484E-2</c:v>
                </c:pt>
                <c:pt idx="809">
                  <c:v>7.5264468930712564E-2</c:v>
                </c:pt>
                <c:pt idx="810">
                  <c:v>7.5117687678777731E-2</c:v>
                </c:pt>
                <c:pt idx="811">
                  <c:v>7.5353798934142679E-2</c:v>
                </c:pt>
                <c:pt idx="812">
                  <c:v>7.5199964186855456E-2</c:v>
                </c:pt>
                <c:pt idx="813">
                  <c:v>7.5400866940077901E-2</c:v>
                </c:pt>
                <c:pt idx="814">
                  <c:v>7.4554218064339733E-2</c:v>
                </c:pt>
                <c:pt idx="815">
                  <c:v>7.5300147877779389E-2</c:v>
                </c:pt>
                <c:pt idx="816">
                  <c:v>7.5126760068245202E-2</c:v>
                </c:pt>
                <c:pt idx="817">
                  <c:v>7.5388812842595895E-2</c:v>
                </c:pt>
                <c:pt idx="818">
                  <c:v>7.5287979829471635E-2</c:v>
                </c:pt>
                <c:pt idx="819">
                  <c:v>7.4878708531439395E-2</c:v>
                </c:pt>
                <c:pt idx="820">
                  <c:v>7.5308913653591297E-2</c:v>
                </c:pt>
                <c:pt idx="821">
                  <c:v>7.5231099849744756E-2</c:v>
                </c:pt>
                <c:pt idx="822">
                  <c:v>7.5398629805862635E-2</c:v>
                </c:pt>
                <c:pt idx="823">
                  <c:v>7.505356295852271E-2</c:v>
                </c:pt>
                <c:pt idx="824">
                  <c:v>7.4895393253015793E-2</c:v>
                </c:pt>
                <c:pt idx="825">
                  <c:v>7.4977541972993125E-2</c:v>
                </c:pt>
                <c:pt idx="826">
                  <c:v>7.5273283674511082E-2</c:v>
                </c:pt>
                <c:pt idx="827">
                  <c:v>7.5165238880443783E-2</c:v>
                </c:pt>
                <c:pt idx="828">
                  <c:v>7.5371911421071455E-2</c:v>
                </c:pt>
                <c:pt idx="829">
                  <c:v>7.5250383990603006E-2</c:v>
                </c:pt>
                <c:pt idx="830">
                  <c:v>7.5200457548243935E-2</c:v>
                </c:pt>
                <c:pt idx="831">
                  <c:v>7.5315704640510239E-2</c:v>
                </c:pt>
                <c:pt idx="832">
                  <c:v>7.5347382183095571E-2</c:v>
                </c:pt>
                <c:pt idx="833">
                  <c:v>7.525855231036381E-2</c:v>
                </c:pt>
                <c:pt idx="834">
                  <c:v>7.5325513300394262E-2</c:v>
                </c:pt>
                <c:pt idx="835">
                  <c:v>7.5252728285774326E-2</c:v>
                </c:pt>
                <c:pt idx="836">
                  <c:v>7.5113205764570534E-2</c:v>
                </c:pt>
                <c:pt idx="837">
                  <c:v>7.5240711500186339E-2</c:v>
                </c:pt>
                <c:pt idx="838">
                  <c:v>7.5280896091799207E-2</c:v>
                </c:pt>
                <c:pt idx="839">
                  <c:v>7.5190500733542803E-2</c:v>
                </c:pt>
                <c:pt idx="840">
                  <c:v>7.4952882951770217E-2</c:v>
                </c:pt>
                <c:pt idx="841">
                  <c:v>7.5001578359167403E-2</c:v>
                </c:pt>
                <c:pt idx="842">
                  <c:v>7.5164834362981894E-2</c:v>
                </c:pt>
                <c:pt idx="843">
                  <c:v>7.5220782182735105E-2</c:v>
                </c:pt>
                <c:pt idx="844">
                  <c:v>7.5246990467336614E-2</c:v>
                </c:pt>
                <c:pt idx="845">
                  <c:v>7.5257604016081725E-2</c:v>
                </c:pt>
                <c:pt idx="846">
                  <c:v>7.5176616671948235E-2</c:v>
                </c:pt>
                <c:pt idx="847">
                  <c:v>7.5303415179944128E-2</c:v>
                </c:pt>
                <c:pt idx="848">
                  <c:v>7.5205834918616321E-2</c:v>
                </c:pt>
                <c:pt idx="849">
                  <c:v>7.5168901726854184E-2</c:v>
                </c:pt>
                <c:pt idx="850">
                  <c:v>7.523578693964024E-2</c:v>
                </c:pt>
                <c:pt idx="851">
                  <c:v>7.5171505379590539E-2</c:v>
                </c:pt>
                <c:pt idx="852">
                  <c:v>7.4708624491025416E-2</c:v>
                </c:pt>
                <c:pt idx="853">
                  <c:v>7.5156231541946575E-2</c:v>
                </c:pt>
                <c:pt idx="854">
                  <c:v>7.5220143323675034E-2</c:v>
                </c:pt>
                <c:pt idx="855">
                  <c:v>7.5089344083574247E-2</c:v>
                </c:pt>
                <c:pt idx="856">
                  <c:v>7.4874783893459404E-2</c:v>
                </c:pt>
                <c:pt idx="857">
                  <c:v>7.4907887047379371E-2</c:v>
                </c:pt>
                <c:pt idx="858">
                  <c:v>7.5190554641569526E-2</c:v>
                </c:pt>
                <c:pt idx="859">
                  <c:v>7.510944124870543E-2</c:v>
                </c:pt>
                <c:pt idx="860">
                  <c:v>7.5054867444315748E-2</c:v>
                </c:pt>
                <c:pt idx="861">
                  <c:v>7.5217728443241164E-2</c:v>
                </c:pt>
                <c:pt idx="862">
                  <c:v>7.5211095609127712E-2</c:v>
                </c:pt>
                <c:pt idx="863">
                  <c:v>7.5243344595088441E-2</c:v>
                </c:pt>
                <c:pt idx="864">
                  <c:v>7.529844499643927E-2</c:v>
                </c:pt>
                <c:pt idx="865">
                  <c:v>7.5244335429611509E-2</c:v>
                </c:pt>
                <c:pt idx="866">
                  <c:v>7.5162569685862102E-2</c:v>
                </c:pt>
                <c:pt idx="867">
                  <c:v>7.5196588277017973E-2</c:v>
                </c:pt>
                <c:pt idx="868">
                  <c:v>7.5174272633375547E-2</c:v>
                </c:pt>
                <c:pt idx="869">
                  <c:v>7.522085796868283E-2</c:v>
                </c:pt>
                <c:pt idx="870">
                  <c:v>7.5333754939715197E-2</c:v>
                </c:pt>
                <c:pt idx="871">
                  <c:v>7.5174006657338602E-2</c:v>
                </c:pt>
                <c:pt idx="872">
                  <c:v>7.514392226346335E-2</c:v>
                </c:pt>
                <c:pt idx="873">
                  <c:v>7.5342707257282024E-2</c:v>
                </c:pt>
                <c:pt idx="874">
                  <c:v>7.5263968829758623E-2</c:v>
                </c:pt>
                <c:pt idx="875">
                  <c:v>7.5377198140190657E-2</c:v>
                </c:pt>
                <c:pt idx="876">
                  <c:v>7.494024422478579E-2</c:v>
                </c:pt>
                <c:pt idx="877">
                  <c:v>7.5378700287666925E-2</c:v>
                </c:pt>
                <c:pt idx="878">
                  <c:v>7.5262187288546653E-2</c:v>
                </c:pt>
                <c:pt idx="879">
                  <c:v>7.538359608338073E-2</c:v>
                </c:pt>
                <c:pt idx="880">
                  <c:v>7.5391155020260198E-2</c:v>
                </c:pt>
                <c:pt idx="881">
                  <c:v>7.5034925741600672E-2</c:v>
                </c:pt>
                <c:pt idx="882">
                  <c:v>7.5338844251914186E-2</c:v>
                </c:pt>
                <c:pt idx="883">
                  <c:v>7.5228128959888785E-2</c:v>
                </c:pt>
                <c:pt idx="884">
                  <c:v>7.5294856602303853E-2</c:v>
                </c:pt>
                <c:pt idx="885">
                  <c:v>7.5395631340509167E-2</c:v>
                </c:pt>
                <c:pt idx="886">
                  <c:v>7.350583228043879E-2</c:v>
                </c:pt>
                <c:pt idx="887">
                  <c:v>7.528834408260246E-2</c:v>
                </c:pt>
                <c:pt idx="888">
                  <c:v>7.5339314773128357E-2</c:v>
                </c:pt>
                <c:pt idx="889">
                  <c:v>7.5148709749229492E-2</c:v>
                </c:pt>
                <c:pt idx="890">
                  <c:v>7.5107850940543355E-2</c:v>
                </c:pt>
                <c:pt idx="891">
                  <c:v>7.54719669489268E-2</c:v>
                </c:pt>
                <c:pt idx="892">
                  <c:v>7.5330048840261746E-2</c:v>
                </c:pt>
                <c:pt idx="893">
                  <c:v>7.5216450895288486E-2</c:v>
                </c:pt>
                <c:pt idx="894">
                  <c:v>7.534743626912721E-2</c:v>
                </c:pt>
                <c:pt idx="895">
                  <c:v>7.5158105315263013E-2</c:v>
                </c:pt>
                <c:pt idx="896">
                  <c:v>7.5335733438712763E-2</c:v>
                </c:pt>
                <c:pt idx="897">
                  <c:v>7.5325953140867874E-2</c:v>
                </c:pt>
                <c:pt idx="898">
                  <c:v>7.5231453516185529E-2</c:v>
                </c:pt>
                <c:pt idx="899">
                  <c:v>7.5170528312616655E-2</c:v>
                </c:pt>
                <c:pt idx="900">
                  <c:v>7.5237767033738343E-2</c:v>
                </c:pt>
                <c:pt idx="901">
                  <c:v>7.5245711920667716E-2</c:v>
                </c:pt>
                <c:pt idx="902">
                  <c:v>7.524909245206475E-2</c:v>
                </c:pt>
                <c:pt idx="903">
                  <c:v>7.5303924878128758E-2</c:v>
                </c:pt>
                <c:pt idx="904">
                  <c:v>7.5262567119354751E-2</c:v>
                </c:pt>
                <c:pt idx="905">
                  <c:v>7.5460441379032767E-2</c:v>
                </c:pt>
                <c:pt idx="906">
                  <c:v>7.4771417178999003E-2</c:v>
                </c:pt>
                <c:pt idx="907">
                  <c:v>7.534263410809855E-2</c:v>
                </c:pt>
                <c:pt idx="908">
                  <c:v>7.5266437042786488E-2</c:v>
                </c:pt>
                <c:pt idx="909">
                  <c:v>7.5363995425292443E-2</c:v>
                </c:pt>
                <c:pt idx="910">
                  <c:v>7.5489398684611825E-2</c:v>
                </c:pt>
                <c:pt idx="911">
                  <c:v>7.5374222806123325E-2</c:v>
                </c:pt>
                <c:pt idx="912">
                  <c:v>7.5284484019720252E-2</c:v>
                </c:pt>
                <c:pt idx="913">
                  <c:v>7.514645160093289E-2</c:v>
                </c:pt>
                <c:pt idx="914">
                  <c:v>7.4711334601137463E-2</c:v>
                </c:pt>
                <c:pt idx="915">
                  <c:v>7.5075477418914016E-2</c:v>
                </c:pt>
                <c:pt idx="916">
                  <c:v>7.5383677407335939E-2</c:v>
                </c:pt>
                <c:pt idx="917">
                  <c:v>7.531993965813652E-2</c:v>
                </c:pt>
                <c:pt idx="918">
                  <c:v>7.532415028663153E-2</c:v>
                </c:pt>
                <c:pt idx="919">
                  <c:v>7.5186529403016802E-2</c:v>
                </c:pt>
                <c:pt idx="920">
                  <c:v>7.3964359401015298E-2</c:v>
                </c:pt>
                <c:pt idx="921">
                  <c:v>7.5406310778364016E-2</c:v>
                </c:pt>
                <c:pt idx="922">
                  <c:v>7.5210753094423793E-2</c:v>
                </c:pt>
                <c:pt idx="923">
                  <c:v>7.5185500816251513E-2</c:v>
                </c:pt>
                <c:pt idx="924">
                  <c:v>7.5283281539826483E-2</c:v>
                </c:pt>
                <c:pt idx="925">
                  <c:v>7.5320971900991324E-2</c:v>
                </c:pt>
                <c:pt idx="926">
                  <c:v>7.5293011616425057E-2</c:v>
                </c:pt>
                <c:pt idx="927">
                  <c:v>7.476836159049495E-2</c:v>
                </c:pt>
                <c:pt idx="928">
                  <c:v>7.4886269540976796E-2</c:v>
                </c:pt>
                <c:pt idx="929">
                  <c:v>7.5023870237925547E-2</c:v>
                </c:pt>
                <c:pt idx="930">
                  <c:v>7.4400969593981847E-2</c:v>
                </c:pt>
                <c:pt idx="931">
                  <c:v>7.5276381408386522E-2</c:v>
                </c:pt>
                <c:pt idx="932">
                  <c:v>7.5353990853633451E-2</c:v>
                </c:pt>
                <c:pt idx="933">
                  <c:v>7.5128090486442409E-2</c:v>
                </c:pt>
                <c:pt idx="934">
                  <c:v>7.5151096918671348E-2</c:v>
                </c:pt>
                <c:pt idx="935">
                  <c:v>7.5440845878889662E-2</c:v>
                </c:pt>
                <c:pt idx="936">
                  <c:v>7.5331282641055E-2</c:v>
                </c:pt>
                <c:pt idx="937">
                  <c:v>7.514295706194038E-2</c:v>
                </c:pt>
                <c:pt idx="938">
                  <c:v>7.5260659577301561E-2</c:v>
                </c:pt>
                <c:pt idx="939">
                  <c:v>7.5314452047465202E-2</c:v>
                </c:pt>
                <c:pt idx="940">
                  <c:v>7.5373308956479229E-2</c:v>
                </c:pt>
                <c:pt idx="941">
                  <c:v>7.5337678388747775E-2</c:v>
                </c:pt>
                <c:pt idx="942">
                  <c:v>7.5162482526721086E-2</c:v>
                </c:pt>
                <c:pt idx="943">
                  <c:v>7.5281328930045188E-2</c:v>
                </c:pt>
                <c:pt idx="944">
                  <c:v>7.4864413247281367E-2</c:v>
                </c:pt>
                <c:pt idx="945">
                  <c:v>7.5231906690269482E-2</c:v>
                </c:pt>
                <c:pt idx="946">
                  <c:v>7.535214424195652E-2</c:v>
                </c:pt>
                <c:pt idx="947">
                  <c:v>7.5365835718183477E-2</c:v>
                </c:pt>
                <c:pt idx="948">
                  <c:v>7.5354584111733389E-2</c:v>
                </c:pt>
                <c:pt idx="949">
                  <c:v>7.5208641247421257E-2</c:v>
                </c:pt>
                <c:pt idx="950">
                  <c:v>7.5322696972910427E-2</c:v>
                </c:pt>
                <c:pt idx="951">
                  <c:v>7.508585614473616E-2</c:v>
                </c:pt>
                <c:pt idx="952">
                  <c:v>7.5238712284823747E-2</c:v>
                </c:pt>
                <c:pt idx="953">
                  <c:v>7.5094382642358806E-2</c:v>
                </c:pt>
                <c:pt idx="954">
                  <c:v>7.4762458672433876E-2</c:v>
                </c:pt>
                <c:pt idx="955">
                  <c:v>7.518649997460565E-2</c:v>
                </c:pt>
                <c:pt idx="956">
                  <c:v>7.5261594821692118E-2</c:v>
                </c:pt>
                <c:pt idx="957">
                  <c:v>7.5202560535936075E-2</c:v>
                </c:pt>
                <c:pt idx="958">
                  <c:v>7.4763035249916107E-2</c:v>
                </c:pt>
                <c:pt idx="959">
                  <c:v>7.525595294780367E-2</c:v>
                </c:pt>
                <c:pt idx="960">
                  <c:v>7.5400730673577471E-2</c:v>
                </c:pt>
                <c:pt idx="961">
                  <c:v>7.5439375254854252E-2</c:v>
                </c:pt>
                <c:pt idx="962">
                  <c:v>7.5049895701801941E-2</c:v>
                </c:pt>
                <c:pt idx="963">
                  <c:v>7.5380457689906602E-2</c:v>
                </c:pt>
                <c:pt idx="964">
                  <c:v>7.5172656406108027E-2</c:v>
                </c:pt>
                <c:pt idx="965">
                  <c:v>7.5292093707088795E-2</c:v>
                </c:pt>
                <c:pt idx="966">
                  <c:v>7.5232310947210557E-2</c:v>
                </c:pt>
                <c:pt idx="967">
                  <c:v>7.5239719939735453E-2</c:v>
                </c:pt>
                <c:pt idx="968">
                  <c:v>7.4931907556837346E-2</c:v>
                </c:pt>
                <c:pt idx="969">
                  <c:v>7.5021043746833146E-2</c:v>
                </c:pt>
                <c:pt idx="970">
                  <c:v>7.4893968271125613E-2</c:v>
                </c:pt>
                <c:pt idx="971">
                  <c:v>7.531853679681251E-2</c:v>
                </c:pt>
                <c:pt idx="972">
                  <c:v>7.5292768972113483E-2</c:v>
                </c:pt>
                <c:pt idx="973">
                  <c:v>7.4737224438121683E-2</c:v>
                </c:pt>
                <c:pt idx="974">
                  <c:v>7.5289462634628018E-2</c:v>
                </c:pt>
                <c:pt idx="975">
                  <c:v>7.5199313679360252E-2</c:v>
                </c:pt>
                <c:pt idx="976">
                  <c:v>7.5303459970201672E-2</c:v>
                </c:pt>
                <c:pt idx="977">
                  <c:v>7.52885807244425E-2</c:v>
                </c:pt>
                <c:pt idx="978">
                  <c:v>7.4960787223608161E-2</c:v>
                </c:pt>
                <c:pt idx="979">
                  <c:v>7.5442532289184169E-2</c:v>
                </c:pt>
                <c:pt idx="980">
                  <c:v>7.5426544655081113E-2</c:v>
                </c:pt>
                <c:pt idx="981">
                  <c:v>7.5352069257552876E-2</c:v>
                </c:pt>
                <c:pt idx="982">
                  <c:v>7.5239330779335659E-2</c:v>
                </c:pt>
                <c:pt idx="983">
                  <c:v>7.5089016879208464E-2</c:v>
                </c:pt>
                <c:pt idx="984">
                  <c:v>7.5226361492073568E-2</c:v>
                </c:pt>
                <c:pt idx="985">
                  <c:v>7.5296778538990861E-2</c:v>
                </c:pt>
                <c:pt idx="986">
                  <c:v>7.5358667771559973E-2</c:v>
                </c:pt>
                <c:pt idx="987">
                  <c:v>7.5231388839486352E-2</c:v>
                </c:pt>
                <c:pt idx="988">
                  <c:v>7.521860213024073E-2</c:v>
                </c:pt>
                <c:pt idx="989">
                  <c:v>7.5046388373792489E-2</c:v>
                </c:pt>
                <c:pt idx="990">
                  <c:v>7.5398265993651334E-2</c:v>
                </c:pt>
                <c:pt idx="991">
                  <c:v>7.5182947657927102E-2</c:v>
                </c:pt>
                <c:pt idx="992">
                  <c:v>7.476928285776438E-2</c:v>
                </c:pt>
                <c:pt idx="993">
                  <c:v>7.5278766324362048E-2</c:v>
                </c:pt>
                <c:pt idx="994">
                  <c:v>7.5048953553464151E-2</c:v>
                </c:pt>
                <c:pt idx="995">
                  <c:v>7.4901509419757498E-2</c:v>
                </c:pt>
                <c:pt idx="996">
                  <c:v>7.3289650849343149E-2</c:v>
                </c:pt>
                <c:pt idx="997">
                  <c:v>7.5259643652861183E-2</c:v>
                </c:pt>
                <c:pt idx="998">
                  <c:v>7.511947387812043E-2</c:v>
                </c:pt>
                <c:pt idx="999">
                  <c:v>7.5149762403325396E-2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8C-43A4-A513-0266713D5018}"/>
            </c:ext>
          </c:extLst>
        </c:ser>
        <c:ser>
          <c:idx val="2"/>
          <c:order val="2"/>
          <c:tx>
            <c:strRef>
              <c:f>'Environmental AN HEX_Backup'!$Q$2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AN HEX_Backup'!$G$3:$G$1002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HEX_Backup'!$Q$3:$Q$1002</c:f>
              <c:numCache>
                <c:formatCode>0%</c:formatCode>
                <c:ptCount val="1000"/>
                <c:pt idx="0">
                  <c:v>6.4669420256165663E-2</c:v>
                </c:pt>
                <c:pt idx="1">
                  <c:v>6.4218164070221198E-2</c:v>
                </c:pt>
                <c:pt idx="2">
                  <c:v>6.4178515249707233E-2</c:v>
                </c:pt>
                <c:pt idx="3">
                  <c:v>6.4239153837523905E-2</c:v>
                </c:pt>
                <c:pt idx="4">
                  <c:v>6.4187764021686231E-2</c:v>
                </c:pt>
                <c:pt idx="5">
                  <c:v>6.4208148015525893E-2</c:v>
                </c:pt>
                <c:pt idx="6">
                  <c:v>6.4264859103462205E-2</c:v>
                </c:pt>
                <c:pt idx="7">
                  <c:v>6.4200187418308463E-2</c:v>
                </c:pt>
                <c:pt idx="8">
                  <c:v>6.4178739038606977E-2</c:v>
                </c:pt>
                <c:pt idx="9">
                  <c:v>6.4176595815981091E-2</c:v>
                </c:pt>
                <c:pt idx="10">
                  <c:v>6.4169453311914593E-2</c:v>
                </c:pt>
                <c:pt idx="11">
                  <c:v>6.4230531811785868E-2</c:v>
                </c:pt>
                <c:pt idx="12">
                  <c:v>6.41736205562045E-2</c:v>
                </c:pt>
                <c:pt idx="13">
                  <c:v>6.4200644810989749E-2</c:v>
                </c:pt>
                <c:pt idx="14">
                  <c:v>6.4226697949903364E-2</c:v>
                </c:pt>
                <c:pt idx="15">
                  <c:v>6.430947765498253E-2</c:v>
                </c:pt>
                <c:pt idx="16">
                  <c:v>6.4231908402974464E-2</c:v>
                </c:pt>
                <c:pt idx="17">
                  <c:v>6.4232031692450189E-2</c:v>
                </c:pt>
                <c:pt idx="18">
                  <c:v>6.4182281813296396E-2</c:v>
                </c:pt>
                <c:pt idx="19">
                  <c:v>6.4182194935884965E-2</c:v>
                </c:pt>
                <c:pt idx="20">
                  <c:v>6.4211751442652135E-2</c:v>
                </c:pt>
                <c:pt idx="21">
                  <c:v>6.4184954993431353E-2</c:v>
                </c:pt>
                <c:pt idx="22">
                  <c:v>6.4213766042018353E-2</c:v>
                </c:pt>
                <c:pt idx="23">
                  <c:v>6.4224750009009388E-2</c:v>
                </c:pt>
                <c:pt idx="24">
                  <c:v>6.420405278693915E-2</c:v>
                </c:pt>
                <c:pt idx="25">
                  <c:v>6.4217400593483021E-2</c:v>
                </c:pt>
                <c:pt idx="26">
                  <c:v>6.4215028399739998E-2</c:v>
                </c:pt>
                <c:pt idx="27">
                  <c:v>6.4204737530904207E-2</c:v>
                </c:pt>
                <c:pt idx="28">
                  <c:v>6.4192194029281682E-2</c:v>
                </c:pt>
                <c:pt idx="29">
                  <c:v>6.420526052432407E-2</c:v>
                </c:pt>
                <c:pt idx="30">
                  <c:v>6.4191291292591851E-2</c:v>
                </c:pt>
                <c:pt idx="31">
                  <c:v>6.4174538881393711E-2</c:v>
                </c:pt>
                <c:pt idx="32">
                  <c:v>6.4177423359152053E-2</c:v>
                </c:pt>
                <c:pt idx="33">
                  <c:v>6.4201922144092483E-2</c:v>
                </c:pt>
                <c:pt idx="34">
                  <c:v>6.4490135615795294E-2</c:v>
                </c:pt>
                <c:pt idx="35">
                  <c:v>6.4237367726468042E-2</c:v>
                </c:pt>
                <c:pt idx="36">
                  <c:v>6.4218633581577006E-2</c:v>
                </c:pt>
                <c:pt idx="37">
                  <c:v>6.4196381207710596E-2</c:v>
                </c:pt>
                <c:pt idx="38">
                  <c:v>6.4193906798466607E-2</c:v>
                </c:pt>
                <c:pt idx="39">
                  <c:v>6.4172463909722047E-2</c:v>
                </c:pt>
                <c:pt idx="40">
                  <c:v>6.4177095071608389E-2</c:v>
                </c:pt>
                <c:pt idx="41">
                  <c:v>6.4231039966995668E-2</c:v>
                </c:pt>
                <c:pt idx="42">
                  <c:v>6.4237378708989032E-2</c:v>
                </c:pt>
                <c:pt idx="43">
                  <c:v>6.4176857728676096E-2</c:v>
                </c:pt>
                <c:pt idx="44">
                  <c:v>6.4191129381353268E-2</c:v>
                </c:pt>
                <c:pt idx="45">
                  <c:v>6.4197052106292327E-2</c:v>
                </c:pt>
                <c:pt idx="46">
                  <c:v>6.4191220278116162E-2</c:v>
                </c:pt>
                <c:pt idx="47">
                  <c:v>6.4159713862059445E-2</c:v>
                </c:pt>
                <c:pt idx="48">
                  <c:v>6.4195191984400019E-2</c:v>
                </c:pt>
                <c:pt idx="49">
                  <c:v>6.4172700941418456E-2</c:v>
                </c:pt>
                <c:pt idx="50">
                  <c:v>6.4167204574266057E-2</c:v>
                </c:pt>
                <c:pt idx="51">
                  <c:v>6.4240465591630977E-2</c:v>
                </c:pt>
                <c:pt idx="52">
                  <c:v>6.4192675598726323E-2</c:v>
                </c:pt>
                <c:pt idx="53">
                  <c:v>6.4215476369948316E-2</c:v>
                </c:pt>
                <c:pt idx="54">
                  <c:v>6.4169847830690685E-2</c:v>
                </c:pt>
                <c:pt idx="55">
                  <c:v>6.4214194864863253E-2</c:v>
                </c:pt>
                <c:pt idx="56">
                  <c:v>6.4206600303712988E-2</c:v>
                </c:pt>
                <c:pt idx="57">
                  <c:v>6.4138688660696427E-2</c:v>
                </c:pt>
                <c:pt idx="58">
                  <c:v>6.4210449341706319E-2</c:v>
                </c:pt>
                <c:pt idx="59">
                  <c:v>6.4286036831754351E-2</c:v>
                </c:pt>
                <c:pt idx="60">
                  <c:v>6.4265049596061427E-2</c:v>
                </c:pt>
                <c:pt idx="61">
                  <c:v>6.4201640133648236E-2</c:v>
                </c:pt>
                <c:pt idx="62">
                  <c:v>6.4193948436367304E-2</c:v>
                </c:pt>
                <c:pt idx="63">
                  <c:v>6.4165341712108179E-2</c:v>
                </c:pt>
                <c:pt idx="64">
                  <c:v>6.4200947478941464E-2</c:v>
                </c:pt>
                <c:pt idx="65">
                  <c:v>6.4261667516688256E-2</c:v>
                </c:pt>
                <c:pt idx="66">
                  <c:v>6.4203327938867794E-2</c:v>
                </c:pt>
                <c:pt idx="67">
                  <c:v>6.4165790791293045E-2</c:v>
                </c:pt>
                <c:pt idx="68">
                  <c:v>6.4162612394987509E-2</c:v>
                </c:pt>
                <c:pt idx="69">
                  <c:v>6.4216443854878846E-2</c:v>
                </c:pt>
                <c:pt idx="70">
                  <c:v>6.4184176442415392E-2</c:v>
                </c:pt>
                <c:pt idx="71">
                  <c:v>6.4186668454412718E-2</c:v>
                </c:pt>
                <c:pt idx="72">
                  <c:v>6.4143859223350946E-2</c:v>
                </c:pt>
                <c:pt idx="73">
                  <c:v>6.4194445151833465E-2</c:v>
                </c:pt>
                <c:pt idx="74">
                  <c:v>6.4229930390595741E-2</c:v>
                </c:pt>
                <c:pt idx="75">
                  <c:v>6.4224714832276E-2</c:v>
                </c:pt>
                <c:pt idx="76">
                  <c:v>6.420897006941638E-2</c:v>
                </c:pt>
                <c:pt idx="77">
                  <c:v>6.4199666642403355E-2</c:v>
                </c:pt>
                <c:pt idx="78">
                  <c:v>6.419865008667773E-2</c:v>
                </c:pt>
                <c:pt idx="79">
                  <c:v>6.4195099457737964E-2</c:v>
                </c:pt>
                <c:pt idx="80">
                  <c:v>6.4241075375388493E-2</c:v>
                </c:pt>
                <c:pt idx="81">
                  <c:v>6.4208628334549156E-2</c:v>
                </c:pt>
                <c:pt idx="82">
                  <c:v>6.4177207680795517E-2</c:v>
                </c:pt>
                <c:pt idx="83">
                  <c:v>6.4163147612231269E-2</c:v>
                </c:pt>
                <c:pt idx="84">
                  <c:v>6.4203068850751568E-2</c:v>
                </c:pt>
                <c:pt idx="85">
                  <c:v>6.4170771000031643E-2</c:v>
                </c:pt>
                <c:pt idx="86">
                  <c:v>6.4366758755618189E-2</c:v>
                </c:pt>
                <c:pt idx="87">
                  <c:v>6.4188931119031206E-2</c:v>
                </c:pt>
                <c:pt idx="88">
                  <c:v>6.4258859530075207E-2</c:v>
                </c:pt>
                <c:pt idx="89">
                  <c:v>6.4152282362543264E-2</c:v>
                </c:pt>
                <c:pt idx="90">
                  <c:v>6.4199500144070998E-2</c:v>
                </c:pt>
                <c:pt idx="91">
                  <c:v>6.423749647240698E-2</c:v>
                </c:pt>
                <c:pt idx="92">
                  <c:v>6.4220794426128075E-2</c:v>
                </c:pt>
                <c:pt idx="93">
                  <c:v>6.4202158968736739E-2</c:v>
                </c:pt>
                <c:pt idx="94">
                  <c:v>6.4211496210349814E-2</c:v>
                </c:pt>
                <c:pt idx="95">
                  <c:v>6.4188234827114762E-2</c:v>
                </c:pt>
                <c:pt idx="96">
                  <c:v>6.4242866311149574E-2</c:v>
                </c:pt>
                <c:pt idx="97">
                  <c:v>6.4146004982023067E-2</c:v>
                </c:pt>
                <c:pt idx="98">
                  <c:v>6.429645578426979E-2</c:v>
                </c:pt>
                <c:pt idx="99">
                  <c:v>6.4148480088531787E-2</c:v>
                </c:pt>
                <c:pt idx="100">
                  <c:v>6.4187625423366548E-2</c:v>
                </c:pt>
                <c:pt idx="101">
                  <c:v>6.4234992525587328E-2</c:v>
                </c:pt>
                <c:pt idx="102">
                  <c:v>6.4192817039728359E-2</c:v>
                </c:pt>
                <c:pt idx="103">
                  <c:v>6.4268809116231909E-2</c:v>
                </c:pt>
                <c:pt idx="104">
                  <c:v>6.4205411605938872E-2</c:v>
                </c:pt>
                <c:pt idx="105">
                  <c:v>6.4217577296081185E-2</c:v>
                </c:pt>
                <c:pt idx="106">
                  <c:v>6.4166472324473922E-2</c:v>
                </c:pt>
                <c:pt idx="107">
                  <c:v>6.4192814344341487E-2</c:v>
                </c:pt>
                <c:pt idx="108">
                  <c:v>6.4229491581990372E-2</c:v>
                </c:pt>
                <c:pt idx="109">
                  <c:v>6.4215292257197465E-2</c:v>
                </c:pt>
                <c:pt idx="110">
                  <c:v>6.4277069560204708E-2</c:v>
                </c:pt>
                <c:pt idx="111">
                  <c:v>6.417259777791437E-2</c:v>
                </c:pt>
                <c:pt idx="112">
                  <c:v>6.423537028887609E-2</c:v>
                </c:pt>
                <c:pt idx="113">
                  <c:v>6.4212170166525015E-2</c:v>
                </c:pt>
                <c:pt idx="114">
                  <c:v>6.4234626181761706E-2</c:v>
                </c:pt>
                <c:pt idx="115">
                  <c:v>6.4229563581202562E-2</c:v>
                </c:pt>
                <c:pt idx="116">
                  <c:v>6.4185290135907264E-2</c:v>
                </c:pt>
                <c:pt idx="117">
                  <c:v>6.4240331281626331E-2</c:v>
                </c:pt>
                <c:pt idx="118">
                  <c:v>6.4193110804286274E-2</c:v>
                </c:pt>
                <c:pt idx="119">
                  <c:v>6.4276365906392824E-2</c:v>
                </c:pt>
                <c:pt idx="120">
                  <c:v>6.4163701476535287E-2</c:v>
                </c:pt>
                <c:pt idx="121">
                  <c:v>6.424580691078681E-2</c:v>
                </c:pt>
                <c:pt idx="122">
                  <c:v>6.4215395118639024E-2</c:v>
                </c:pt>
                <c:pt idx="123">
                  <c:v>6.417429778534052E-2</c:v>
                </c:pt>
                <c:pt idx="124">
                  <c:v>6.4186756535069472E-2</c:v>
                </c:pt>
                <c:pt idx="125">
                  <c:v>6.4176683421160313E-2</c:v>
                </c:pt>
                <c:pt idx="126">
                  <c:v>6.4167866486645866E-2</c:v>
                </c:pt>
                <c:pt idx="127">
                  <c:v>6.4195656383345998E-2</c:v>
                </c:pt>
                <c:pt idx="128">
                  <c:v>6.417034434175603E-2</c:v>
                </c:pt>
                <c:pt idx="129">
                  <c:v>6.4217469102734751E-2</c:v>
                </c:pt>
                <c:pt idx="130">
                  <c:v>6.4201492062825424E-2</c:v>
                </c:pt>
                <c:pt idx="131">
                  <c:v>6.4257062614084176E-2</c:v>
                </c:pt>
                <c:pt idx="132">
                  <c:v>6.4234034289651618E-2</c:v>
                </c:pt>
                <c:pt idx="133">
                  <c:v>6.4164203342166687E-2</c:v>
                </c:pt>
                <c:pt idx="134">
                  <c:v>6.4212435151640296E-2</c:v>
                </c:pt>
                <c:pt idx="135">
                  <c:v>6.4222012871477538E-2</c:v>
                </c:pt>
                <c:pt idx="136">
                  <c:v>6.417638252540124E-2</c:v>
                </c:pt>
                <c:pt idx="137">
                  <c:v>6.4302027206437365E-2</c:v>
                </c:pt>
                <c:pt idx="138">
                  <c:v>6.4202127764795988E-2</c:v>
                </c:pt>
                <c:pt idx="139">
                  <c:v>6.4195149553154765E-2</c:v>
                </c:pt>
                <c:pt idx="140">
                  <c:v>6.4198929124479012E-2</c:v>
                </c:pt>
                <c:pt idx="141">
                  <c:v>6.4197468972778823E-2</c:v>
                </c:pt>
                <c:pt idx="142">
                  <c:v>6.4215308614824218E-2</c:v>
                </c:pt>
                <c:pt idx="143">
                  <c:v>6.4230314878671618E-2</c:v>
                </c:pt>
                <c:pt idx="144">
                  <c:v>6.4229567380925917E-2</c:v>
                </c:pt>
                <c:pt idx="145">
                  <c:v>6.4198737732393679E-2</c:v>
                </c:pt>
                <c:pt idx="146">
                  <c:v>6.4176718287984047E-2</c:v>
                </c:pt>
                <c:pt idx="147">
                  <c:v>6.4621991284663921E-2</c:v>
                </c:pt>
                <c:pt idx="148">
                  <c:v>6.4185533181934082E-2</c:v>
                </c:pt>
                <c:pt idx="149">
                  <c:v>6.4187722025390692E-2</c:v>
                </c:pt>
                <c:pt idx="150">
                  <c:v>6.4205038514319704E-2</c:v>
                </c:pt>
                <c:pt idx="151">
                  <c:v>6.4176336529528588E-2</c:v>
                </c:pt>
                <c:pt idx="152">
                  <c:v>6.4201951551948577E-2</c:v>
                </c:pt>
                <c:pt idx="153">
                  <c:v>6.4173352012237755E-2</c:v>
                </c:pt>
                <c:pt idx="154">
                  <c:v>6.4202226035155754E-2</c:v>
                </c:pt>
                <c:pt idx="155">
                  <c:v>6.4187848772806047E-2</c:v>
                </c:pt>
                <c:pt idx="156">
                  <c:v>6.4333262373150138E-2</c:v>
                </c:pt>
                <c:pt idx="157">
                  <c:v>6.4184517642838432E-2</c:v>
                </c:pt>
                <c:pt idx="158">
                  <c:v>6.4135744038044465E-2</c:v>
                </c:pt>
                <c:pt idx="159">
                  <c:v>6.4228020733959196E-2</c:v>
                </c:pt>
                <c:pt idx="160">
                  <c:v>6.4181774232513547E-2</c:v>
                </c:pt>
                <c:pt idx="161">
                  <c:v>6.4216474035154528E-2</c:v>
                </c:pt>
                <c:pt idx="162">
                  <c:v>6.4461342849291864E-2</c:v>
                </c:pt>
                <c:pt idx="163">
                  <c:v>6.4210724750156281E-2</c:v>
                </c:pt>
                <c:pt idx="164">
                  <c:v>6.4190265398610127E-2</c:v>
                </c:pt>
                <c:pt idx="165">
                  <c:v>6.4207839977109785E-2</c:v>
                </c:pt>
                <c:pt idx="166">
                  <c:v>6.4248658611283885E-2</c:v>
                </c:pt>
                <c:pt idx="167">
                  <c:v>6.4233578069732941E-2</c:v>
                </c:pt>
                <c:pt idx="168">
                  <c:v>6.416977270936515E-2</c:v>
                </c:pt>
                <c:pt idx="169">
                  <c:v>6.4189828457670003E-2</c:v>
                </c:pt>
                <c:pt idx="170">
                  <c:v>6.4231943535381558E-2</c:v>
                </c:pt>
                <c:pt idx="171">
                  <c:v>6.4290172171988944E-2</c:v>
                </c:pt>
                <c:pt idx="172">
                  <c:v>6.4207285045530749E-2</c:v>
                </c:pt>
                <c:pt idx="173">
                  <c:v>6.4199207787525192E-2</c:v>
                </c:pt>
                <c:pt idx="174">
                  <c:v>6.4184060025796741E-2</c:v>
                </c:pt>
                <c:pt idx="175">
                  <c:v>6.4229494344339153E-2</c:v>
                </c:pt>
                <c:pt idx="176">
                  <c:v>6.4227509977802494E-2</c:v>
                </c:pt>
                <c:pt idx="177">
                  <c:v>6.4251364287070858E-2</c:v>
                </c:pt>
                <c:pt idx="178">
                  <c:v>6.4222418622019245E-2</c:v>
                </c:pt>
                <c:pt idx="179">
                  <c:v>6.4173010594902255E-2</c:v>
                </c:pt>
                <c:pt idx="180">
                  <c:v>6.4159322073520722E-2</c:v>
                </c:pt>
                <c:pt idx="181">
                  <c:v>6.4159939537235505E-2</c:v>
                </c:pt>
                <c:pt idx="182">
                  <c:v>6.4195871193724219E-2</c:v>
                </c:pt>
                <c:pt idx="183">
                  <c:v>6.420641657594503E-2</c:v>
                </c:pt>
                <c:pt idx="184">
                  <c:v>6.4285168015840999E-2</c:v>
                </c:pt>
                <c:pt idx="185">
                  <c:v>6.4220244920679792E-2</c:v>
                </c:pt>
                <c:pt idx="186">
                  <c:v>6.4202194203345983E-2</c:v>
                </c:pt>
                <c:pt idx="187">
                  <c:v>6.4182040959633938E-2</c:v>
                </c:pt>
                <c:pt idx="188">
                  <c:v>6.4198789413589211E-2</c:v>
                </c:pt>
                <c:pt idx="189">
                  <c:v>6.420012202327556E-2</c:v>
                </c:pt>
                <c:pt idx="190">
                  <c:v>6.4197457529306154E-2</c:v>
                </c:pt>
                <c:pt idx="191">
                  <c:v>6.4173056951472546E-2</c:v>
                </c:pt>
                <c:pt idx="192">
                  <c:v>6.4164192235376422E-2</c:v>
                </c:pt>
                <c:pt idx="193">
                  <c:v>6.4265804502258161E-2</c:v>
                </c:pt>
                <c:pt idx="194">
                  <c:v>6.4219750951904367E-2</c:v>
                </c:pt>
                <c:pt idx="195">
                  <c:v>6.4183752760169438E-2</c:v>
                </c:pt>
                <c:pt idx="196">
                  <c:v>6.419679129891992E-2</c:v>
                </c:pt>
                <c:pt idx="197">
                  <c:v>6.4268507469675412E-2</c:v>
                </c:pt>
                <c:pt idx="198">
                  <c:v>6.4185035979423752E-2</c:v>
                </c:pt>
                <c:pt idx="199">
                  <c:v>6.4175660938674078E-2</c:v>
                </c:pt>
                <c:pt idx="200">
                  <c:v>6.4179922130989317E-2</c:v>
                </c:pt>
                <c:pt idx="201">
                  <c:v>6.4158826956546983E-2</c:v>
                </c:pt>
                <c:pt idx="202">
                  <c:v>6.419498560421584E-2</c:v>
                </c:pt>
                <c:pt idx="203">
                  <c:v>6.4162202067055432E-2</c:v>
                </c:pt>
                <c:pt idx="204">
                  <c:v>6.4186907258935277E-2</c:v>
                </c:pt>
                <c:pt idx="205">
                  <c:v>6.4220708602720999E-2</c:v>
                </c:pt>
                <c:pt idx="206">
                  <c:v>6.4204383575580254E-2</c:v>
                </c:pt>
                <c:pt idx="207">
                  <c:v>6.41725797295946E-2</c:v>
                </c:pt>
                <c:pt idx="208">
                  <c:v>6.4212790231019945E-2</c:v>
                </c:pt>
                <c:pt idx="209">
                  <c:v>6.4168948268133241E-2</c:v>
                </c:pt>
                <c:pt idx="210">
                  <c:v>6.4193184260422975E-2</c:v>
                </c:pt>
                <c:pt idx="211">
                  <c:v>6.4172762561644781E-2</c:v>
                </c:pt>
                <c:pt idx="212">
                  <c:v>6.4187787528181953E-2</c:v>
                </c:pt>
                <c:pt idx="213">
                  <c:v>6.422193720294482E-2</c:v>
                </c:pt>
                <c:pt idx="214">
                  <c:v>6.4164488694050739E-2</c:v>
                </c:pt>
                <c:pt idx="215">
                  <c:v>6.4187886994640647E-2</c:v>
                </c:pt>
                <c:pt idx="216">
                  <c:v>6.4236144772835652E-2</c:v>
                </c:pt>
                <c:pt idx="217">
                  <c:v>6.4219055209714562E-2</c:v>
                </c:pt>
                <c:pt idx="218">
                  <c:v>6.4175664252317091E-2</c:v>
                </c:pt>
                <c:pt idx="219">
                  <c:v>6.415344019786777E-2</c:v>
                </c:pt>
                <c:pt idx="220">
                  <c:v>6.4214925857751445E-2</c:v>
                </c:pt>
                <c:pt idx="221">
                  <c:v>6.4235004461609971E-2</c:v>
                </c:pt>
                <c:pt idx="222">
                  <c:v>6.4256288005033788E-2</c:v>
                </c:pt>
                <c:pt idx="223">
                  <c:v>6.4135911905369908E-2</c:v>
                </c:pt>
                <c:pt idx="224">
                  <c:v>6.4243077454071276E-2</c:v>
                </c:pt>
                <c:pt idx="225">
                  <c:v>6.4152827559015302E-2</c:v>
                </c:pt>
                <c:pt idx="226">
                  <c:v>6.4185810999632095E-2</c:v>
                </c:pt>
                <c:pt idx="227">
                  <c:v>6.4488308003764164E-2</c:v>
                </c:pt>
                <c:pt idx="228">
                  <c:v>6.4183437195743834E-2</c:v>
                </c:pt>
                <c:pt idx="229">
                  <c:v>6.4173155426190773E-2</c:v>
                </c:pt>
                <c:pt idx="230">
                  <c:v>6.4216174188438446E-2</c:v>
                </c:pt>
                <c:pt idx="231">
                  <c:v>6.418586755160928E-2</c:v>
                </c:pt>
                <c:pt idx="232">
                  <c:v>6.4230433791511873E-2</c:v>
                </c:pt>
                <c:pt idx="233">
                  <c:v>6.4215706162254152E-2</c:v>
                </c:pt>
                <c:pt idx="234">
                  <c:v>6.4191178610088967E-2</c:v>
                </c:pt>
                <c:pt idx="235">
                  <c:v>6.4268443461902663E-2</c:v>
                </c:pt>
                <c:pt idx="236">
                  <c:v>6.4175991879042937E-2</c:v>
                </c:pt>
                <c:pt idx="237">
                  <c:v>6.423956633071129E-2</c:v>
                </c:pt>
                <c:pt idx="238">
                  <c:v>6.4350132995336554E-2</c:v>
                </c:pt>
                <c:pt idx="239">
                  <c:v>6.4193649462013211E-2</c:v>
                </c:pt>
                <c:pt idx="240">
                  <c:v>6.4191301327131078E-2</c:v>
                </c:pt>
                <c:pt idx="241">
                  <c:v>6.414983003844843E-2</c:v>
                </c:pt>
                <c:pt idx="242">
                  <c:v>6.4210938352204872E-2</c:v>
                </c:pt>
                <c:pt idx="243">
                  <c:v>6.4209129267807058E-2</c:v>
                </c:pt>
                <c:pt idx="244">
                  <c:v>6.420881962946276E-2</c:v>
                </c:pt>
                <c:pt idx="245">
                  <c:v>6.4177386005504225E-2</c:v>
                </c:pt>
                <c:pt idx="246">
                  <c:v>6.4183316745593605E-2</c:v>
                </c:pt>
                <c:pt idx="247">
                  <c:v>6.4181019863418509E-2</c:v>
                </c:pt>
                <c:pt idx="248">
                  <c:v>6.4230715555963797E-2</c:v>
                </c:pt>
                <c:pt idx="249">
                  <c:v>6.417381028648235E-2</c:v>
                </c:pt>
                <c:pt idx="250">
                  <c:v>6.4246765376933954E-2</c:v>
                </c:pt>
                <c:pt idx="251">
                  <c:v>6.4237387560113129E-2</c:v>
                </c:pt>
                <c:pt idx="252">
                  <c:v>6.4228327093319826E-2</c:v>
                </c:pt>
                <c:pt idx="253">
                  <c:v>6.4206907981829903E-2</c:v>
                </c:pt>
                <c:pt idx="254">
                  <c:v>6.4185944550943314E-2</c:v>
                </c:pt>
                <c:pt idx="255">
                  <c:v>6.4230806672234811E-2</c:v>
                </c:pt>
                <c:pt idx="256">
                  <c:v>6.4193763084434946E-2</c:v>
                </c:pt>
                <c:pt idx="257">
                  <c:v>6.4182240727594736E-2</c:v>
                </c:pt>
                <c:pt idx="258">
                  <c:v>6.41979937486198E-2</c:v>
                </c:pt>
                <c:pt idx="259">
                  <c:v>6.4330145146654541E-2</c:v>
                </c:pt>
                <c:pt idx="260">
                  <c:v>6.4194525743210551E-2</c:v>
                </c:pt>
                <c:pt idx="261">
                  <c:v>6.4196303521167244E-2</c:v>
                </c:pt>
                <c:pt idx="262">
                  <c:v>6.4206285534326876E-2</c:v>
                </c:pt>
                <c:pt idx="263">
                  <c:v>6.4182314930105566E-2</c:v>
                </c:pt>
                <c:pt idx="264">
                  <c:v>6.4196266542619118E-2</c:v>
                </c:pt>
                <c:pt idx="265">
                  <c:v>6.4145171105741153E-2</c:v>
                </c:pt>
                <c:pt idx="266">
                  <c:v>6.4217697936467213E-2</c:v>
                </c:pt>
                <c:pt idx="267">
                  <c:v>6.4328804319798594E-2</c:v>
                </c:pt>
                <c:pt idx="268">
                  <c:v>6.4186353471114482E-2</c:v>
                </c:pt>
                <c:pt idx="269">
                  <c:v>6.4186427268156238E-2</c:v>
                </c:pt>
                <c:pt idx="270">
                  <c:v>6.4225184404759481E-2</c:v>
                </c:pt>
                <c:pt idx="271">
                  <c:v>6.4243549925002696E-2</c:v>
                </c:pt>
                <c:pt idx="272">
                  <c:v>6.4196431564479961E-2</c:v>
                </c:pt>
                <c:pt idx="273">
                  <c:v>6.4250733978230778E-2</c:v>
                </c:pt>
                <c:pt idx="274">
                  <c:v>6.423694946793547E-2</c:v>
                </c:pt>
                <c:pt idx="275">
                  <c:v>6.4165730535630267E-2</c:v>
                </c:pt>
                <c:pt idx="276">
                  <c:v>6.4177934604003672E-2</c:v>
                </c:pt>
                <c:pt idx="277">
                  <c:v>6.4257791664092553E-2</c:v>
                </c:pt>
                <c:pt idx="278">
                  <c:v>6.4183589990555803E-2</c:v>
                </c:pt>
                <c:pt idx="279">
                  <c:v>6.4203442906929808E-2</c:v>
                </c:pt>
                <c:pt idx="280">
                  <c:v>6.4188033123858845E-2</c:v>
                </c:pt>
                <c:pt idx="281">
                  <c:v>6.4197861259061753E-2</c:v>
                </c:pt>
                <c:pt idx="282">
                  <c:v>6.4167020250437995E-2</c:v>
                </c:pt>
                <c:pt idx="283">
                  <c:v>6.4218037493476529E-2</c:v>
                </c:pt>
                <c:pt idx="284">
                  <c:v>6.4257318246667194E-2</c:v>
                </c:pt>
                <c:pt idx="285">
                  <c:v>6.4219552704905522E-2</c:v>
                </c:pt>
                <c:pt idx="286">
                  <c:v>6.4191433165994502E-2</c:v>
                </c:pt>
                <c:pt idx="287">
                  <c:v>6.4243334196256954E-2</c:v>
                </c:pt>
                <c:pt idx="288">
                  <c:v>6.4269389882302047E-2</c:v>
                </c:pt>
                <c:pt idx="289">
                  <c:v>6.4196337696613398E-2</c:v>
                </c:pt>
                <c:pt idx="290">
                  <c:v>6.4255723187845185E-2</c:v>
                </c:pt>
                <c:pt idx="291">
                  <c:v>6.4228707791901055E-2</c:v>
                </c:pt>
                <c:pt idx="292">
                  <c:v>6.4213929320007593E-2</c:v>
                </c:pt>
                <c:pt idx="293">
                  <c:v>6.418070415659767E-2</c:v>
                </c:pt>
                <c:pt idx="294">
                  <c:v>6.4197354925939504E-2</c:v>
                </c:pt>
                <c:pt idx="295">
                  <c:v>6.4253183843760261E-2</c:v>
                </c:pt>
                <c:pt idx="296">
                  <c:v>6.4166387914067133E-2</c:v>
                </c:pt>
                <c:pt idx="297">
                  <c:v>6.4196206233119085E-2</c:v>
                </c:pt>
                <c:pt idx="298">
                  <c:v>6.4285674724887443E-2</c:v>
                </c:pt>
                <c:pt idx="299">
                  <c:v>6.4217997659551454E-2</c:v>
                </c:pt>
                <c:pt idx="300">
                  <c:v>6.4393471285149009E-2</c:v>
                </c:pt>
                <c:pt idx="301">
                  <c:v>6.4209781435442648E-2</c:v>
                </c:pt>
                <c:pt idx="302">
                  <c:v>6.4213525566853794E-2</c:v>
                </c:pt>
                <c:pt idx="303">
                  <c:v>6.4175563329353522E-2</c:v>
                </c:pt>
                <c:pt idx="304">
                  <c:v>6.4187667857451239E-2</c:v>
                </c:pt>
                <c:pt idx="305">
                  <c:v>6.4179775788256802E-2</c:v>
                </c:pt>
                <c:pt idx="306">
                  <c:v>6.4212864145580487E-2</c:v>
                </c:pt>
                <c:pt idx="307">
                  <c:v>6.4261292993881836E-2</c:v>
                </c:pt>
                <c:pt idx="308">
                  <c:v>6.4157836729120649E-2</c:v>
                </c:pt>
                <c:pt idx="309">
                  <c:v>6.4204912648085949E-2</c:v>
                </c:pt>
                <c:pt idx="310">
                  <c:v>6.4192606016539644E-2</c:v>
                </c:pt>
                <c:pt idx="311">
                  <c:v>6.426082188478173E-2</c:v>
                </c:pt>
                <c:pt idx="312">
                  <c:v>6.4211182983303292E-2</c:v>
                </c:pt>
                <c:pt idx="313">
                  <c:v>6.4172885860202214E-2</c:v>
                </c:pt>
                <c:pt idx="314">
                  <c:v>6.4142460159365436E-2</c:v>
                </c:pt>
                <c:pt idx="315">
                  <c:v>6.4203642238387468E-2</c:v>
                </c:pt>
                <c:pt idx="316">
                  <c:v>6.4171413664945984E-2</c:v>
                </c:pt>
                <c:pt idx="317">
                  <c:v>6.4185627151309141E-2</c:v>
                </c:pt>
                <c:pt idx="318">
                  <c:v>6.4173222990130729E-2</c:v>
                </c:pt>
                <c:pt idx="319">
                  <c:v>6.4210325011747671E-2</c:v>
                </c:pt>
                <c:pt idx="320">
                  <c:v>6.4246750393102472E-2</c:v>
                </c:pt>
                <c:pt idx="321">
                  <c:v>6.4177488508322708E-2</c:v>
                </c:pt>
                <c:pt idx="322">
                  <c:v>6.4208759562376344E-2</c:v>
                </c:pt>
                <c:pt idx="323">
                  <c:v>6.4187214083878577E-2</c:v>
                </c:pt>
                <c:pt idx="324">
                  <c:v>6.4182155351689973E-2</c:v>
                </c:pt>
                <c:pt idx="325">
                  <c:v>6.4243897408450837E-2</c:v>
                </c:pt>
                <c:pt idx="326">
                  <c:v>6.4292055232175474E-2</c:v>
                </c:pt>
                <c:pt idx="327">
                  <c:v>6.4158701851343911E-2</c:v>
                </c:pt>
                <c:pt idx="328">
                  <c:v>6.4186988670964257E-2</c:v>
                </c:pt>
                <c:pt idx="329">
                  <c:v>6.4234411532426608E-2</c:v>
                </c:pt>
                <c:pt idx="330">
                  <c:v>6.4174764758114289E-2</c:v>
                </c:pt>
                <c:pt idx="331">
                  <c:v>6.4194320600734364E-2</c:v>
                </c:pt>
                <c:pt idx="332">
                  <c:v>6.4210841362283833E-2</c:v>
                </c:pt>
                <c:pt idx="333">
                  <c:v>6.4193000119426261E-2</c:v>
                </c:pt>
                <c:pt idx="334">
                  <c:v>6.4181315141343245E-2</c:v>
                </c:pt>
                <c:pt idx="335">
                  <c:v>6.4217267401232708E-2</c:v>
                </c:pt>
                <c:pt idx="336">
                  <c:v>6.423875236513249E-2</c:v>
                </c:pt>
                <c:pt idx="337">
                  <c:v>6.4190653928315411E-2</c:v>
                </c:pt>
                <c:pt idx="338">
                  <c:v>6.4207227397345051E-2</c:v>
                </c:pt>
                <c:pt idx="339">
                  <c:v>6.4208402685663357E-2</c:v>
                </c:pt>
                <c:pt idx="340">
                  <c:v>6.4200047087290546E-2</c:v>
                </c:pt>
                <c:pt idx="341">
                  <c:v>6.4217196413277194E-2</c:v>
                </c:pt>
                <c:pt idx="342">
                  <c:v>6.4192960487825537E-2</c:v>
                </c:pt>
                <c:pt idx="343">
                  <c:v>6.4180813500518283E-2</c:v>
                </c:pt>
                <c:pt idx="344">
                  <c:v>6.4188866329639951E-2</c:v>
                </c:pt>
                <c:pt idx="345">
                  <c:v>6.4225517779928534E-2</c:v>
                </c:pt>
                <c:pt idx="346">
                  <c:v>6.4213493288125714E-2</c:v>
                </c:pt>
                <c:pt idx="347">
                  <c:v>6.4158629512340831E-2</c:v>
                </c:pt>
                <c:pt idx="348">
                  <c:v>6.4230077610320194E-2</c:v>
                </c:pt>
                <c:pt idx="349">
                  <c:v>6.4178992706896212E-2</c:v>
                </c:pt>
                <c:pt idx="350">
                  <c:v>6.4230593962270946E-2</c:v>
                </c:pt>
                <c:pt idx="351">
                  <c:v>6.4193814282124576E-2</c:v>
                </c:pt>
                <c:pt idx="352">
                  <c:v>6.4186721410686612E-2</c:v>
                </c:pt>
                <c:pt idx="353">
                  <c:v>6.4209896947378747E-2</c:v>
                </c:pt>
                <c:pt idx="354">
                  <c:v>6.4215913801676183E-2</c:v>
                </c:pt>
                <c:pt idx="355">
                  <c:v>6.421166561711103E-2</c:v>
                </c:pt>
                <c:pt idx="356">
                  <c:v>6.4222529082575405E-2</c:v>
                </c:pt>
                <c:pt idx="357">
                  <c:v>6.4230394741610158E-2</c:v>
                </c:pt>
                <c:pt idx="358">
                  <c:v>6.413958961737222E-2</c:v>
                </c:pt>
                <c:pt idx="359">
                  <c:v>6.420919141955414E-2</c:v>
                </c:pt>
                <c:pt idx="360">
                  <c:v>6.4172399339594191E-2</c:v>
                </c:pt>
                <c:pt idx="361">
                  <c:v>6.4188430475264874E-2</c:v>
                </c:pt>
                <c:pt idx="362">
                  <c:v>6.4239665979273025E-2</c:v>
                </c:pt>
                <c:pt idx="363">
                  <c:v>6.42648733247599E-2</c:v>
                </c:pt>
                <c:pt idx="364">
                  <c:v>6.4208365808042872E-2</c:v>
                </c:pt>
                <c:pt idx="365">
                  <c:v>6.4196640576357308E-2</c:v>
                </c:pt>
                <c:pt idx="366">
                  <c:v>6.4210546224620191E-2</c:v>
                </c:pt>
                <c:pt idx="367">
                  <c:v>6.4385869957543682E-2</c:v>
                </c:pt>
                <c:pt idx="368">
                  <c:v>6.4210019744390973E-2</c:v>
                </c:pt>
                <c:pt idx="369">
                  <c:v>6.417383484250265E-2</c:v>
                </c:pt>
                <c:pt idx="370">
                  <c:v>6.4337088107671345E-2</c:v>
                </c:pt>
                <c:pt idx="371">
                  <c:v>6.42763342443229E-2</c:v>
                </c:pt>
                <c:pt idx="372">
                  <c:v>6.4204671458408469E-2</c:v>
                </c:pt>
                <c:pt idx="373">
                  <c:v>6.4218853730555511E-2</c:v>
                </c:pt>
                <c:pt idx="374">
                  <c:v>6.4205847915701164E-2</c:v>
                </c:pt>
                <c:pt idx="375">
                  <c:v>6.4190059855266726E-2</c:v>
                </c:pt>
                <c:pt idx="376">
                  <c:v>6.4194357516254338E-2</c:v>
                </c:pt>
                <c:pt idx="377">
                  <c:v>6.419667281000857E-2</c:v>
                </c:pt>
                <c:pt idx="378">
                  <c:v>6.4166803011404802E-2</c:v>
                </c:pt>
                <c:pt idx="379">
                  <c:v>6.4201288696990266E-2</c:v>
                </c:pt>
                <c:pt idx="380">
                  <c:v>6.4202940590513402E-2</c:v>
                </c:pt>
                <c:pt idx="381">
                  <c:v>6.4158096014062999E-2</c:v>
                </c:pt>
                <c:pt idx="382">
                  <c:v>6.4184723005986197E-2</c:v>
                </c:pt>
                <c:pt idx="383">
                  <c:v>6.4196512693773369E-2</c:v>
                </c:pt>
                <c:pt idx="384">
                  <c:v>6.4201249900654747E-2</c:v>
                </c:pt>
                <c:pt idx="385">
                  <c:v>6.4213693949003364E-2</c:v>
                </c:pt>
                <c:pt idx="386">
                  <c:v>6.4178144154469416E-2</c:v>
                </c:pt>
                <c:pt idx="387">
                  <c:v>6.4199361508214148E-2</c:v>
                </c:pt>
                <c:pt idx="388">
                  <c:v>6.4212412354859832E-2</c:v>
                </c:pt>
                <c:pt idx="389">
                  <c:v>6.4186369882143227E-2</c:v>
                </c:pt>
                <c:pt idx="390">
                  <c:v>6.4133785839509086E-2</c:v>
                </c:pt>
                <c:pt idx="391">
                  <c:v>6.4162869192321059E-2</c:v>
                </c:pt>
                <c:pt idx="392">
                  <c:v>6.4238380423521507E-2</c:v>
                </c:pt>
                <c:pt idx="393">
                  <c:v>6.4233153710058249E-2</c:v>
                </c:pt>
                <c:pt idx="394">
                  <c:v>6.4219841965078212E-2</c:v>
                </c:pt>
                <c:pt idx="395">
                  <c:v>6.4198164810587585E-2</c:v>
                </c:pt>
                <c:pt idx="396">
                  <c:v>6.4271630649272271E-2</c:v>
                </c:pt>
                <c:pt idx="397">
                  <c:v>6.4222523199885043E-2</c:v>
                </c:pt>
                <c:pt idx="398">
                  <c:v>6.428666062723834E-2</c:v>
                </c:pt>
                <c:pt idx="399">
                  <c:v>6.4224867135067421E-2</c:v>
                </c:pt>
                <c:pt idx="400">
                  <c:v>6.4189300590214576E-2</c:v>
                </c:pt>
                <c:pt idx="401">
                  <c:v>6.4272570630163978E-2</c:v>
                </c:pt>
                <c:pt idx="402">
                  <c:v>6.4210943425662234E-2</c:v>
                </c:pt>
                <c:pt idx="403">
                  <c:v>6.4194919276346699E-2</c:v>
                </c:pt>
                <c:pt idx="404">
                  <c:v>6.4228986088824117E-2</c:v>
                </c:pt>
                <c:pt idx="405">
                  <c:v>6.4190118734774371E-2</c:v>
                </c:pt>
                <c:pt idx="406">
                  <c:v>6.4185738801634237E-2</c:v>
                </c:pt>
                <c:pt idx="407">
                  <c:v>6.4200686028748108E-2</c:v>
                </c:pt>
                <c:pt idx="408">
                  <c:v>6.4211292302686782E-2</c:v>
                </c:pt>
                <c:pt idx="409">
                  <c:v>6.4203555107408439E-2</c:v>
                </c:pt>
                <c:pt idx="410">
                  <c:v>6.4267176596467968E-2</c:v>
                </c:pt>
                <c:pt idx="411">
                  <c:v>6.4187395082616117E-2</c:v>
                </c:pt>
                <c:pt idx="412">
                  <c:v>6.4228390762438539E-2</c:v>
                </c:pt>
                <c:pt idx="413">
                  <c:v>6.4186872849518531E-2</c:v>
                </c:pt>
                <c:pt idx="414">
                  <c:v>6.4185007263788285E-2</c:v>
                </c:pt>
                <c:pt idx="415">
                  <c:v>6.4187731701780881E-2</c:v>
                </c:pt>
                <c:pt idx="416">
                  <c:v>6.4247980843236616E-2</c:v>
                </c:pt>
                <c:pt idx="417">
                  <c:v>6.4173360550950784E-2</c:v>
                </c:pt>
                <c:pt idx="418">
                  <c:v>6.4161099883995265E-2</c:v>
                </c:pt>
                <c:pt idx="419">
                  <c:v>6.4203479154899906E-2</c:v>
                </c:pt>
                <c:pt idx="420">
                  <c:v>6.4191549802874129E-2</c:v>
                </c:pt>
                <c:pt idx="421">
                  <c:v>6.4215800587584679E-2</c:v>
                </c:pt>
                <c:pt idx="422">
                  <c:v>6.4198282529773193E-2</c:v>
                </c:pt>
                <c:pt idx="423">
                  <c:v>6.4173601611871953E-2</c:v>
                </c:pt>
                <c:pt idx="424">
                  <c:v>6.4328493723991367E-2</c:v>
                </c:pt>
                <c:pt idx="425">
                  <c:v>6.4218146098946022E-2</c:v>
                </c:pt>
                <c:pt idx="426">
                  <c:v>6.4166259344840812E-2</c:v>
                </c:pt>
                <c:pt idx="427">
                  <c:v>6.4195748225744947E-2</c:v>
                </c:pt>
                <c:pt idx="428">
                  <c:v>6.4206410208167877E-2</c:v>
                </c:pt>
                <c:pt idx="429">
                  <c:v>6.418236198626677E-2</c:v>
                </c:pt>
                <c:pt idx="430">
                  <c:v>6.4190311274915979E-2</c:v>
                </c:pt>
                <c:pt idx="431">
                  <c:v>6.4161521474499383E-2</c:v>
                </c:pt>
                <c:pt idx="432">
                  <c:v>6.4224149934642788E-2</c:v>
                </c:pt>
                <c:pt idx="433">
                  <c:v>6.4209268819682849E-2</c:v>
                </c:pt>
                <c:pt idx="434">
                  <c:v>6.4249168677383117E-2</c:v>
                </c:pt>
                <c:pt idx="435">
                  <c:v>6.4187974317405111E-2</c:v>
                </c:pt>
                <c:pt idx="436">
                  <c:v>6.4208096595802677E-2</c:v>
                </c:pt>
                <c:pt idx="437">
                  <c:v>6.4164200210650987E-2</c:v>
                </c:pt>
                <c:pt idx="438">
                  <c:v>6.4205303306126421E-2</c:v>
                </c:pt>
                <c:pt idx="439">
                  <c:v>6.4239625010251628E-2</c:v>
                </c:pt>
                <c:pt idx="440">
                  <c:v>6.4192496319441766E-2</c:v>
                </c:pt>
                <c:pt idx="441">
                  <c:v>6.4345555914339145E-2</c:v>
                </c:pt>
                <c:pt idx="442">
                  <c:v>6.4223603040623009E-2</c:v>
                </c:pt>
                <c:pt idx="443">
                  <c:v>6.4180554955748995E-2</c:v>
                </c:pt>
                <c:pt idx="444">
                  <c:v>6.4267127660823292E-2</c:v>
                </c:pt>
                <c:pt idx="445">
                  <c:v>6.4204394942162291E-2</c:v>
                </c:pt>
                <c:pt idx="446">
                  <c:v>6.4215440485293152E-2</c:v>
                </c:pt>
                <c:pt idx="447">
                  <c:v>6.4333838982459146E-2</c:v>
                </c:pt>
                <c:pt idx="448">
                  <c:v>6.4273415912690729E-2</c:v>
                </c:pt>
                <c:pt idx="449">
                  <c:v>6.4181086618516778E-2</c:v>
                </c:pt>
                <c:pt idx="450">
                  <c:v>6.4184644953346207E-2</c:v>
                </c:pt>
                <c:pt idx="451">
                  <c:v>6.4223174670442279E-2</c:v>
                </c:pt>
                <c:pt idx="452">
                  <c:v>6.4453319095134631E-2</c:v>
                </c:pt>
                <c:pt idx="453">
                  <c:v>6.4168021411159834E-2</c:v>
                </c:pt>
                <c:pt idx="454">
                  <c:v>6.4178392431012782E-2</c:v>
                </c:pt>
                <c:pt idx="455">
                  <c:v>6.4200561317675986E-2</c:v>
                </c:pt>
                <c:pt idx="456">
                  <c:v>6.4192931840243439E-2</c:v>
                </c:pt>
                <c:pt idx="457">
                  <c:v>6.4200622594236839E-2</c:v>
                </c:pt>
                <c:pt idx="458">
                  <c:v>6.4262636377497448E-2</c:v>
                </c:pt>
                <c:pt idx="459">
                  <c:v>6.422186247357882E-2</c:v>
                </c:pt>
                <c:pt idx="460">
                  <c:v>6.4177892573926462E-2</c:v>
                </c:pt>
                <c:pt idx="461">
                  <c:v>6.4210546489722922E-2</c:v>
                </c:pt>
                <c:pt idx="462">
                  <c:v>6.4189252695710491E-2</c:v>
                </c:pt>
                <c:pt idx="463">
                  <c:v>6.4206868731287156E-2</c:v>
                </c:pt>
                <c:pt idx="464">
                  <c:v>6.4230115499075674E-2</c:v>
                </c:pt>
                <c:pt idx="465">
                  <c:v>6.4186750652368799E-2</c:v>
                </c:pt>
                <c:pt idx="466">
                  <c:v>6.4166773461948212E-2</c:v>
                </c:pt>
                <c:pt idx="467">
                  <c:v>6.4410304322308723E-2</c:v>
                </c:pt>
                <c:pt idx="468">
                  <c:v>6.421993443320155E-2</c:v>
                </c:pt>
                <c:pt idx="469">
                  <c:v>6.4190500930345451E-2</c:v>
                </c:pt>
                <c:pt idx="470">
                  <c:v>6.4198161804305653E-2</c:v>
                </c:pt>
                <c:pt idx="471">
                  <c:v>6.4215248524912935E-2</c:v>
                </c:pt>
                <c:pt idx="472">
                  <c:v>6.419544067609266E-2</c:v>
                </c:pt>
                <c:pt idx="473">
                  <c:v>6.4181831098036365E-2</c:v>
                </c:pt>
                <c:pt idx="474">
                  <c:v>6.4242261420088376E-2</c:v>
                </c:pt>
                <c:pt idx="475">
                  <c:v>6.4196873941406579E-2</c:v>
                </c:pt>
                <c:pt idx="476">
                  <c:v>6.4211885143317549E-2</c:v>
                </c:pt>
                <c:pt idx="477">
                  <c:v>6.4216396920884378E-2</c:v>
                </c:pt>
                <c:pt idx="478">
                  <c:v>6.4164791534826127E-2</c:v>
                </c:pt>
                <c:pt idx="479">
                  <c:v>6.4176560056708687E-2</c:v>
                </c:pt>
                <c:pt idx="480">
                  <c:v>6.4207714736193106E-2</c:v>
                </c:pt>
                <c:pt idx="481">
                  <c:v>6.4191851843366288E-2</c:v>
                </c:pt>
                <c:pt idx="482">
                  <c:v>6.4182748624446659E-2</c:v>
                </c:pt>
                <c:pt idx="483">
                  <c:v>6.4175734091661121E-2</c:v>
                </c:pt>
                <c:pt idx="484">
                  <c:v>6.4186720960759391E-2</c:v>
                </c:pt>
                <c:pt idx="485">
                  <c:v>6.4180354281360943E-2</c:v>
                </c:pt>
                <c:pt idx="486">
                  <c:v>6.4198354318780265E-2</c:v>
                </c:pt>
                <c:pt idx="487">
                  <c:v>6.4163652534669352E-2</c:v>
                </c:pt>
                <c:pt idx="488">
                  <c:v>6.421822484640087E-2</c:v>
                </c:pt>
                <c:pt idx="489">
                  <c:v>6.4174138104809597E-2</c:v>
                </c:pt>
                <c:pt idx="490">
                  <c:v>6.4223375982911113E-2</c:v>
                </c:pt>
                <c:pt idx="491">
                  <c:v>6.4213908573884815E-2</c:v>
                </c:pt>
                <c:pt idx="492">
                  <c:v>6.4268677490514889E-2</c:v>
                </c:pt>
                <c:pt idx="493">
                  <c:v>6.419372411204069E-2</c:v>
                </c:pt>
                <c:pt idx="494">
                  <c:v>6.4199657116140854E-2</c:v>
                </c:pt>
                <c:pt idx="495">
                  <c:v>6.4240374571853276E-2</c:v>
                </c:pt>
                <c:pt idx="496">
                  <c:v>6.42071952822513E-2</c:v>
                </c:pt>
                <c:pt idx="497">
                  <c:v>6.4210447370430496E-2</c:v>
                </c:pt>
                <c:pt idx="498">
                  <c:v>6.4246227103393838E-2</c:v>
                </c:pt>
                <c:pt idx="499">
                  <c:v>6.4180360066425093E-2</c:v>
                </c:pt>
                <c:pt idx="500">
                  <c:v>6.4164052105693078E-2</c:v>
                </c:pt>
                <c:pt idx="501">
                  <c:v>6.4182267042893662E-2</c:v>
                </c:pt>
                <c:pt idx="502">
                  <c:v>6.4257493572386012E-2</c:v>
                </c:pt>
                <c:pt idx="503">
                  <c:v>6.4183030637204971E-2</c:v>
                </c:pt>
                <c:pt idx="504">
                  <c:v>6.4215521952861204E-2</c:v>
                </c:pt>
                <c:pt idx="505">
                  <c:v>6.419773506159572E-2</c:v>
                </c:pt>
                <c:pt idx="506">
                  <c:v>6.4198355265989604E-2</c:v>
                </c:pt>
                <c:pt idx="507">
                  <c:v>6.4226622306732886E-2</c:v>
                </c:pt>
                <c:pt idx="508">
                  <c:v>6.4213716031907911E-2</c:v>
                </c:pt>
                <c:pt idx="509">
                  <c:v>6.4164375850794889E-2</c:v>
                </c:pt>
                <c:pt idx="510">
                  <c:v>6.4324021689578736E-2</c:v>
                </c:pt>
                <c:pt idx="511">
                  <c:v>6.428271394403362E-2</c:v>
                </c:pt>
                <c:pt idx="512">
                  <c:v>6.4244151832211299E-2</c:v>
                </c:pt>
                <c:pt idx="513">
                  <c:v>6.4400115617756437E-2</c:v>
                </c:pt>
                <c:pt idx="514">
                  <c:v>6.4164873773566458E-2</c:v>
                </c:pt>
                <c:pt idx="515">
                  <c:v>6.4153171762751385E-2</c:v>
                </c:pt>
                <c:pt idx="516">
                  <c:v>6.419793155731153E-2</c:v>
                </c:pt>
                <c:pt idx="517">
                  <c:v>6.4202230073906671E-2</c:v>
                </c:pt>
                <c:pt idx="518">
                  <c:v>6.4159640142514324E-2</c:v>
                </c:pt>
                <c:pt idx="519">
                  <c:v>6.4226496774114322E-2</c:v>
                </c:pt>
                <c:pt idx="520">
                  <c:v>6.4184509251540844E-2</c:v>
                </c:pt>
                <c:pt idx="521">
                  <c:v>6.4190825461226883E-2</c:v>
                </c:pt>
                <c:pt idx="522">
                  <c:v>6.4196959830741404E-2</c:v>
                </c:pt>
                <c:pt idx="523">
                  <c:v>6.4198015013680332E-2</c:v>
                </c:pt>
                <c:pt idx="524">
                  <c:v>6.4202623921362487E-2</c:v>
                </c:pt>
                <c:pt idx="525">
                  <c:v>6.4194759718808683E-2</c:v>
                </c:pt>
                <c:pt idx="526">
                  <c:v>6.417858987744432E-2</c:v>
                </c:pt>
                <c:pt idx="527">
                  <c:v>6.4206868623834609E-2</c:v>
                </c:pt>
                <c:pt idx="528">
                  <c:v>6.4326420649575416E-2</c:v>
                </c:pt>
                <c:pt idx="529">
                  <c:v>6.4167169048722536E-2</c:v>
                </c:pt>
                <c:pt idx="530">
                  <c:v>6.4158383650471884E-2</c:v>
                </c:pt>
                <c:pt idx="531">
                  <c:v>6.4243400086018657E-2</c:v>
                </c:pt>
                <c:pt idx="532">
                  <c:v>6.4213027533639194E-2</c:v>
                </c:pt>
                <c:pt idx="533">
                  <c:v>6.4164173102489425E-2</c:v>
                </c:pt>
                <c:pt idx="534">
                  <c:v>6.417250083533356E-2</c:v>
                </c:pt>
                <c:pt idx="535">
                  <c:v>6.4233542378884997E-2</c:v>
                </c:pt>
                <c:pt idx="536">
                  <c:v>6.4159969475678896E-2</c:v>
                </c:pt>
                <c:pt idx="537">
                  <c:v>6.4168182920371394E-2</c:v>
                </c:pt>
                <c:pt idx="538">
                  <c:v>6.4217464270345637E-2</c:v>
                </c:pt>
                <c:pt idx="539">
                  <c:v>6.4181793110169777E-2</c:v>
                </c:pt>
                <c:pt idx="540">
                  <c:v>6.4188363729868483E-2</c:v>
                </c:pt>
                <c:pt idx="541">
                  <c:v>6.4178682443308974E-2</c:v>
                </c:pt>
                <c:pt idx="542">
                  <c:v>6.4306149679821872E-2</c:v>
                </c:pt>
                <c:pt idx="543">
                  <c:v>6.4196078382855334E-2</c:v>
                </c:pt>
                <c:pt idx="544">
                  <c:v>6.4215827523358499E-2</c:v>
                </c:pt>
                <c:pt idx="545">
                  <c:v>6.4212575720141676E-2</c:v>
                </c:pt>
                <c:pt idx="546">
                  <c:v>6.4193704110072344E-2</c:v>
                </c:pt>
                <c:pt idx="547">
                  <c:v>6.421808126608082E-2</c:v>
                </c:pt>
                <c:pt idx="548">
                  <c:v>6.4340573534829873E-2</c:v>
                </c:pt>
                <c:pt idx="549">
                  <c:v>6.421830027240133E-2</c:v>
                </c:pt>
                <c:pt idx="550">
                  <c:v>6.4252129782119402E-2</c:v>
                </c:pt>
                <c:pt idx="551">
                  <c:v>6.4227355624905905E-2</c:v>
                </c:pt>
                <c:pt idx="552">
                  <c:v>6.4211542141590833E-2</c:v>
                </c:pt>
                <c:pt idx="553">
                  <c:v>6.4187505170579418E-2</c:v>
                </c:pt>
                <c:pt idx="554">
                  <c:v>6.4141957822602333E-2</c:v>
                </c:pt>
                <c:pt idx="555">
                  <c:v>6.4169581186041325E-2</c:v>
                </c:pt>
                <c:pt idx="556">
                  <c:v>6.419750664067285E-2</c:v>
                </c:pt>
                <c:pt idx="557">
                  <c:v>6.4181259151196546E-2</c:v>
                </c:pt>
                <c:pt idx="558">
                  <c:v>6.4459720159733488E-2</c:v>
                </c:pt>
                <c:pt idx="559">
                  <c:v>6.4194210294895873E-2</c:v>
                </c:pt>
                <c:pt idx="560">
                  <c:v>6.4174821575649299E-2</c:v>
                </c:pt>
                <c:pt idx="561">
                  <c:v>6.4207272254592565E-2</c:v>
                </c:pt>
                <c:pt idx="562">
                  <c:v>6.4183065234954401E-2</c:v>
                </c:pt>
                <c:pt idx="563">
                  <c:v>6.4184995771464609E-2</c:v>
                </c:pt>
                <c:pt idx="564">
                  <c:v>6.4174448514289384E-2</c:v>
                </c:pt>
                <c:pt idx="565">
                  <c:v>6.4184941450785168E-2</c:v>
                </c:pt>
                <c:pt idx="566">
                  <c:v>6.4195384548130868E-2</c:v>
                </c:pt>
                <c:pt idx="567">
                  <c:v>6.4192135074337311E-2</c:v>
                </c:pt>
                <c:pt idx="568">
                  <c:v>6.417342284063958E-2</c:v>
                </c:pt>
                <c:pt idx="569">
                  <c:v>6.4198168488723673E-2</c:v>
                </c:pt>
                <c:pt idx="570">
                  <c:v>6.4164186883940266E-2</c:v>
                </c:pt>
                <c:pt idx="571">
                  <c:v>6.4199623162168942E-2</c:v>
                </c:pt>
                <c:pt idx="572">
                  <c:v>6.4196362088982176E-2</c:v>
                </c:pt>
                <c:pt idx="573">
                  <c:v>6.4164645631057962E-2</c:v>
                </c:pt>
                <c:pt idx="574">
                  <c:v>6.4203090792221904E-2</c:v>
                </c:pt>
                <c:pt idx="575">
                  <c:v>6.4266621908503477E-2</c:v>
                </c:pt>
                <c:pt idx="576">
                  <c:v>6.4194255669122902E-2</c:v>
                </c:pt>
                <c:pt idx="577">
                  <c:v>6.41748321832014E-2</c:v>
                </c:pt>
                <c:pt idx="578">
                  <c:v>6.4172185379232749E-2</c:v>
                </c:pt>
                <c:pt idx="579">
                  <c:v>6.4195354539518829E-2</c:v>
                </c:pt>
                <c:pt idx="580">
                  <c:v>6.4199476637582492E-2</c:v>
                </c:pt>
                <c:pt idx="581">
                  <c:v>6.422036803420797E-2</c:v>
                </c:pt>
                <c:pt idx="582">
                  <c:v>6.4210782655887463E-2</c:v>
                </c:pt>
                <c:pt idx="583">
                  <c:v>6.4234900942909942E-2</c:v>
                </c:pt>
                <c:pt idx="584">
                  <c:v>6.4186680162363008E-2</c:v>
                </c:pt>
                <c:pt idx="585">
                  <c:v>6.4170153586144682E-2</c:v>
                </c:pt>
                <c:pt idx="586">
                  <c:v>6.4406789966259009E-2</c:v>
                </c:pt>
                <c:pt idx="587">
                  <c:v>6.4158980311482969E-2</c:v>
                </c:pt>
                <c:pt idx="588">
                  <c:v>6.4175975784090886E-2</c:v>
                </c:pt>
                <c:pt idx="589">
                  <c:v>6.4220112248351238E-2</c:v>
                </c:pt>
                <c:pt idx="590">
                  <c:v>6.4348241213804544E-2</c:v>
                </c:pt>
                <c:pt idx="591">
                  <c:v>6.4241943157864578E-2</c:v>
                </c:pt>
                <c:pt idx="592">
                  <c:v>6.4235982791730414E-2</c:v>
                </c:pt>
                <c:pt idx="593">
                  <c:v>6.4194131552221048E-2</c:v>
                </c:pt>
                <c:pt idx="594">
                  <c:v>6.419578829495956E-2</c:v>
                </c:pt>
                <c:pt idx="595">
                  <c:v>6.4230144468085629E-2</c:v>
                </c:pt>
                <c:pt idx="596">
                  <c:v>6.4176963022958042E-2</c:v>
                </c:pt>
                <c:pt idx="597">
                  <c:v>6.4252144228923239E-2</c:v>
                </c:pt>
                <c:pt idx="598">
                  <c:v>6.4256055392953024E-2</c:v>
                </c:pt>
                <c:pt idx="599">
                  <c:v>6.4197269477677857E-2</c:v>
                </c:pt>
                <c:pt idx="600">
                  <c:v>6.4242340496539707E-2</c:v>
                </c:pt>
                <c:pt idx="601">
                  <c:v>6.4221250423248888E-2</c:v>
                </c:pt>
                <c:pt idx="602">
                  <c:v>6.4169820646680614E-2</c:v>
                </c:pt>
                <c:pt idx="603">
                  <c:v>6.4193942016165878E-2</c:v>
                </c:pt>
                <c:pt idx="604">
                  <c:v>6.419080661343865E-2</c:v>
                </c:pt>
                <c:pt idx="605">
                  <c:v>6.4186834986645624E-2</c:v>
                </c:pt>
                <c:pt idx="606">
                  <c:v>6.4254975845319778E-2</c:v>
                </c:pt>
                <c:pt idx="607">
                  <c:v>6.4191412282416829E-2</c:v>
                </c:pt>
                <c:pt idx="608">
                  <c:v>6.4260728037598525E-2</c:v>
                </c:pt>
                <c:pt idx="609">
                  <c:v>6.4179372272704635E-2</c:v>
                </c:pt>
                <c:pt idx="610">
                  <c:v>6.4184707521839787E-2</c:v>
                </c:pt>
                <c:pt idx="611">
                  <c:v>6.421492407954979E-2</c:v>
                </c:pt>
                <c:pt idx="612">
                  <c:v>6.4149260535900823E-2</c:v>
                </c:pt>
                <c:pt idx="613">
                  <c:v>6.417725374588934E-2</c:v>
                </c:pt>
                <c:pt idx="614">
                  <c:v>6.4303160779330182E-2</c:v>
                </c:pt>
                <c:pt idx="615">
                  <c:v>6.419527869966711E-2</c:v>
                </c:pt>
                <c:pt idx="616">
                  <c:v>6.4179359516845572E-2</c:v>
                </c:pt>
                <c:pt idx="617">
                  <c:v>6.4192738629248444E-2</c:v>
                </c:pt>
                <c:pt idx="618">
                  <c:v>6.4182840083075912E-2</c:v>
                </c:pt>
                <c:pt idx="619">
                  <c:v>6.4191007094598365E-2</c:v>
                </c:pt>
                <c:pt idx="620">
                  <c:v>6.4601188703810875E-2</c:v>
                </c:pt>
                <c:pt idx="621">
                  <c:v>6.4254538542779141E-2</c:v>
                </c:pt>
                <c:pt idx="622">
                  <c:v>6.4176729287760165E-2</c:v>
                </c:pt>
                <c:pt idx="623">
                  <c:v>6.417949133532122E-2</c:v>
                </c:pt>
                <c:pt idx="624">
                  <c:v>6.4174481777515058E-2</c:v>
                </c:pt>
                <c:pt idx="625">
                  <c:v>6.4182031906221015E-2</c:v>
                </c:pt>
                <c:pt idx="626">
                  <c:v>6.4315786187288532E-2</c:v>
                </c:pt>
                <c:pt idx="627">
                  <c:v>6.4184078162298042E-2</c:v>
                </c:pt>
                <c:pt idx="628">
                  <c:v>6.4222771094617714E-2</c:v>
                </c:pt>
                <c:pt idx="629">
                  <c:v>6.4326564103349304E-2</c:v>
                </c:pt>
                <c:pt idx="630">
                  <c:v>6.4152004830627996E-2</c:v>
                </c:pt>
                <c:pt idx="631">
                  <c:v>6.4211353032627955E-2</c:v>
                </c:pt>
                <c:pt idx="632">
                  <c:v>6.4179712550905807E-2</c:v>
                </c:pt>
                <c:pt idx="633">
                  <c:v>6.4195095692185955E-2</c:v>
                </c:pt>
                <c:pt idx="634">
                  <c:v>6.4186146448818537E-2</c:v>
                </c:pt>
                <c:pt idx="635">
                  <c:v>6.4173665403455565E-2</c:v>
                </c:pt>
                <c:pt idx="636">
                  <c:v>6.4253571282121572E-2</c:v>
                </c:pt>
                <c:pt idx="637">
                  <c:v>6.41902826343312E-2</c:v>
                </c:pt>
                <c:pt idx="638">
                  <c:v>6.4236922477688516E-2</c:v>
                </c:pt>
                <c:pt idx="639">
                  <c:v>6.4168389833482567E-2</c:v>
                </c:pt>
                <c:pt idx="640">
                  <c:v>6.4194742075353348E-2</c:v>
                </c:pt>
                <c:pt idx="641">
                  <c:v>6.4165257938058537E-2</c:v>
                </c:pt>
                <c:pt idx="642">
                  <c:v>6.4260670271577516E-2</c:v>
                </c:pt>
                <c:pt idx="643">
                  <c:v>6.4271332228228492E-2</c:v>
                </c:pt>
                <c:pt idx="644">
                  <c:v>6.4269383149798007E-2</c:v>
                </c:pt>
                <c:pt idx="645">
                  <c:v>6.4217026016677489E-2</c:v>
                </c:pt>
                <c:pt idx="646">
                  <c:v>6.4178139663299147E-2</c:v>
                </c:pt>
                <c:pt idx="647">
                  <c:v>6.4252522084684016E-2</c:v>
                </c:pt>
                <c:pt idx="648">
                  <c:v>6.4277304584692552E-2</c:v>
                </c:pt>
                <c:pt idx="649">
                  <c:v>6.4205033526921779E-2</c:v>
                </c:pt>
                <c:pt idx="650">
                  <c:v>6.4208752190045557E-2</c:v>
                </c:pt>
                <c:pt idx="651">
                  <c:v>6.4191015570515986E-2</c:v>
                </c:pt>
                <c:pt idx="652">
                  <c:v>6.4218151742333973E-2</c:v>
                </c:pt>
                <c:pt idx="653">
                  <c:v>6.4212447478422779E-2</c:v>
                </c:pt>
                <c:pt idx="654">
                  <c:v>6.4227352262418033E-2</c:v>
                </c:pt>
                <c:pt idx="655">
                  <c:v>6.4175131580340217E-2</c:v>
                </c:pt>
                <c:pt idx="656">
                  <c:v>6.4250432705629079E-2</c:v>
                </c:pt>
                <c:pt idx="657">
                  <c:v>6.4278167640612269E-2</c:v>
                </c:pt>
                <c:pt idx="658">
                  <c:v>6.4172454035165805E-2</c:v>
                </c:pt>
                <c:pt idx="659">
                  <c:v>6.4166495009083835E-2</c:v>
                </c:pt>
                <c:pt idx="660">
                  <c:v>6.4185416969617673E-2</c:v>
                </c:pt>
                <c:pt idx="661">
                  <c:v>6.4221973055483716E-2</c:v>
                </c:pt>
                <c:pt idx="662">
                  <c:v>6.4222598629301797E-2</c:v>
                </c:pt>
                <c:pt idx="663">
                  <c:v>6.4184204980949872E-2</c:v>
                </c:pt>
                <c:pt idx="664">
                  <c:v>6.4200645870822873E-2</c:v>
                </c:pt>
                <c:pt idx="665">
                  <c:v>6.4181816133328101E-2</c:v>
                </c:pt>
                <c:pt idx="666">
                  <c:v>6.4174306626133437E-2</c:v>
                </c:pt>
                <c:pt idx="667">
                  <c:v>6.4240915713075039E-2</c:v>
                </c:pt>
                <c:pt idx="668">
                  <c:v>6.4358016258845741E-2</c:v>
                </c:pt>
                <c:pt idx="669">
                  <c:v>6.4177227173206439E-2</c:v>
                </c:pt>
                <c:pt idx="670">
                  <c:v>6.4200768654060478E-2</c:v>
                </c:pt>
                <c:pt idx="671">
                  <c:v>6.4195437339298833E-2</c:v>
                </c:pt>
                <c:pt idx="672">
                  <c:v>6.416092317053991E-2</c:v>
                </c:pt>
                <c:pt idx="673">
                  <c:v>6.4232057861450836E-2</c:v>
                </c:pt>
                <c:pt idx="674">
                  <c:v>6.4246823096811401E-2</c:v>
                </c:pt>
                <c:pt idx="675">
                  <c:v>6.4210709668085481E-2</c:v>
                </c:pt>
                <c:pt idx="676">
                  <c:v>6.4254722895093069E-2</c:v>
                </c:pt>
                <c:pt idx="677">
                  <c:v>6.4212570044973938E-2</c:v>
                </c:pt>
                <c:pt idx="678">
                  <c:v>6.423137046328746E-2</c:v>
                </c:pt>
                <c:pt idx="679">
                  <c:v>6.4345352527199709E-2</c:v>
                </c:pt>
                <c:pt idx="680">
                  <c:v>6.4167838423310558E-2</c:v>
                </c:pt>
                <c:pt idx="681">
                  <c:v>6.4212714270099711E-2</c:v>
                </c:pt>
                <c:pt idx="682">
                  <c:v>6.4198395842767361E-2</c:v>
                </c:pt>
                <c:pt idx="683">
                  <c:v>6.41714209300671E-2</c:v>
                </c:pt>
                <c:pt idx="684">
                  <c:v>6.4192349889296979E-2</c:v>
                </c:pt>
                <c:pt idx="685">
                  <c:v>6.4180514334711405E-2</c:v>
                </c:pt>
                <c:pt idx="686">
                  <c:v>6.4195341375474751E-2</c:v>
                </c:pt>
                <c:pt idx="687">
                  <c:v>6.4280875488451433E-2</c:v>
                </c:pt>
                <c:pt idx="688">
                  <c:v>6.4191056851976153E-2</c:v>
                </c:pt>
                <c:pt idx="689">
                  <c:v>6.4212525157479286E-2</c:v>
                </c:pt>
                <c:pt idx="690">
                  <c:v>6.4178408224447717E-2</c:v>
                </c:pt>
                <c:pt idx="691">
                  <c:v>6.4199273796677239E-2</c:v>
                </c:pt>
                <c:pt idx="692">
                  <c:v>6.4166704284278744E-2</c:v>
                </c:pt>
                <c:pt idx="693">
                  <c:v>6.4209874311920448E-2</c:v>
                </c:pt>
                <c:pt idx="694">
                  <c:v>6.4212344238382277E-2</c:v>
                </c:pt>
                <c:pt idx="695">
                  <c:v>6.4273099413070703E-2</c:v>
                </c:pt>
                <c:pt idx="696">
                  <c:v>6.4194675546598232E-2</c:v>
                </c:pt>
                <c:pt idx="697">
                  <c:v>6.4188267687600109E-2</c:v>
                </c:pt>
                <c:pt idx="698">
                  <c:v>6.4164278117186002E-2</c:v>
                </c:pt>
                <c:pt idx="699">
                  <c:v>6.4240190285075577E-2</c:v>
                </c:pt>
                <c:pt idx="700">
                  <c:v>6.4178461594071728E-2</c:v>
                </c:pt>
                <c:pt idx="701">
                  <c:v>6.4185835051863482E-2</c:v>
                </c:pt>
                <c:pt idx="702">
                  <c:v>6.4193269811618686E-2</c:v>
                </c:pt>
                <c:pt idx="703">
                  <c:v>6.418367690913715E-2</c:v>
                </c:pt>
                <c:pt idx="704">
                  <c:v>6.4178906337841735E-2</c:v>
                </c:pt>
                <c:pt idx="705">
                  <c:v>6.4198030648660809E-2</c:v>
                </c:pt>
                <c:pt idx="706">
                  <c:v>6.4175552500645633E-2</c:v>
                </c:pt>
                <c:pt idx="707">
                  <c:v>6.4220120856495061E-2</c:v>
                </c:pt>
                <c:pt idx="708">
                  <c:v>6.4211631522189533E-2</c:v>
                </c:pt>
                <c:pt idx="709">
                  <c:v>6.4208801498627607E-2</c:v>
                </c:pt>
                <c:pt idx="710">
                  <c:v>6.4199475413259072E-2</c:v>
                </c:pt>
                <c:pt idx="711">
                  <c:v>6.4180832515759456E-2</c:v>
                </c:pt>
                <c:pt idx="712">
                  <c:v>6.4216251348940268E-2</c:v>
                </c:pt>
                <c:pt idx="713">
                  <c:v>6.4166953961035181E-2</c:v>
                </c:pt>
                <c:pt idx="714">
                  <c:v>6.4189472206022197E-2</c:v>
                </c:pt>
                <c:pt idx="715">
                  <c:v>6.4207994778507832E-2</c:v>
                </c:pt>
                <c:pt idx="716">
                  <c:v>6.4282345253351955E-2</c:v>
                </c:pt>
                <c:pt idx="717">
                  <c:v>6.4220683784112498E-2</c:v>
                </c:pt>
                <c:pt idx="718">
                  <c:v>6.4241340905155972E-2</c:v>
                </c:pt>
                <c:pt idx="719">
                  <c:v>6.4211617352762776E-2</c:v>
                </c:pt>
                <c:pt idx="720">
                  <c:v>6.4299920858920528E-2</c:v>
                </c:pt>
                <c:pt idx="721">
                  <c:v>6.4135403885146186E-2</c:v>
                </c:pt>
                <c:pt idx="722">
                  <c:v>6.4167435385396515E-2</c:v>
                </c:pt>
                <c:pt idx="723">
                  <c:v>6.4197848801501936E-2</c:v>
                </c:pt>
                <c:pt idx="724">
                  <c:v>6.41653528982674E-2</c:v>
                </c:pt>
                <c:pt idx="725">
                  <c:v>6.4173802995159332E-2</c:v>
                </c:pt>
                <c:pt idx="726">
                  <c:v>6.4227290785088459E-2</c:v>
                </c:pt>
                <c:pt idx="727">
                  <c:v>6.4191913825753177E-2</c:v>
                </c:pt>
                <c:pt idx="728">
                  <c:v>6.4284350086075387E-2</c:v>
                </c:pt>
                <c:pt idx="729">
                  <c:v>6.4187512974587149E-2</c:v>
                </c:pt>
                <c:pt idx="730">
                  <c:v>6.4222516377600292E-2</c:v>
                </c:pt>
                <c:pt idx="731">
                  <c:v>6.4210014691134562E-2</c:v>
                </c:pt>
                <c:pt idx="732">
                  <c:v>6.4206959863908661E-2</c:v>
                </c:pt>
                <c:pt idx="733">
                  <c:v>6.4184679083798574E-2</c:v>
                </c:pt>
                <c:pt idx="734">
                  <c:v>6.4162380374525263E-2</c:v>
                </c:pt>
                <c:pt idx="735">
                  <c:v>6.4200812190334203E-2</c:v>
                </c:pt>
                <c:pt idx="736">
                  <c:v>6.4190189774906051E-2</c:v>
                </c:pt>
                <c:pt idx="737">
                  <c:v>6.4257886180724491E-2</c:v>
                </c:pt>
                <c:pt idx="738">
                  <c:v>6.4189723537266805E-2</c:v>
                </c:pt>
                <c:pt idx="739">
                  <c:v>6.4184202161689088E-2</c:v>
                </c:pt>
                <c:pt idx="740">
                  <c:v>6.4216731703438154E-2</c:v>
                </c:pt>
                <c:pt idx="741">
                  <c:v>6.4162138114283743E-2</c:v>
                </c:pt>
                <c:pt idx="742">
                  <c:v>6.4174243889221008E-2</c:v>
                </c:pt>
                <c:pt idx="743">
                  <c:v>6.418322373337261E-2</c:v>
                </c:pt>
                <c:pt idx="744">
                  <c:v>6.4207737395865619E-2</c:v>
                </c:pt>
                <c:pt idx="745">
                  <c:v>6.4196007591553444E-2</c:v>
                </c:pt>
                <c:pt idx="746">
                  <c:v>6.4216304105103358E-2</c:v>
                </c:pt>
                <c:pt idx="747">
                  <c:v>6.4230769439638596E-2</c:v>
                </c:pt>
                <c:pt idx="748">
                  <c:v>6.417566658923074E-2</c:v>
                </c:pt>
                <c:pt idx="749">
                  <c:v>6.4232997416222737E-2</c:v>
                </c:pt>
                <c:pt idx="750">
                  <c:v>6.4176373316518709E-2</c:v>
                </c:pt>
                <c:pt idx="751">
                  <c:v>6.4177392267719222E-2</c:v>
                </c:pt>
                <c:pt idx="752">
                  <c:v>6.4187235674192558E-2</c:v>
                </c:pt>
                <c:pt idx="753">
                  <c:v>6.4264042085567463E-2</c:v>
                </c:pt>
                <c:pt idx="754">
                  <c:v>6.4206541504666967E-2</c:v>
                </c:pt>
                <c:pt idx="755">
                  <c:v>6.4210589585009539E-2</c:v>
                </c:pt>
                <c:pt idx="756">
                  <c:v>6.4238253446318977E-2</c:v>
                </c:pt>
                <c:pt idx="757">
                  <c:v>6.4255358487073866E-2</c:v>
                </c:pt>
                <c:pt idx="758">
                  <c:v>6.419171547962696E-2</c:v>
                </c:pt>
                <c:pt idx="759">
                  <c:v>6.4260471327839033E-2</c:v>
                </c:pt>
                <c:pt idx="760">
                  <c:v>6.4191941515268358E-2</c:v>
                </c:pt>
                <c:pt idx="761">
                  <c:v>6.4152693407735301E-2</c:v>
                </c:pt>
                <c:pt idx="762">
                  <c:v>6.4198406738587094E-2</c:v>
                </c:pt>
                <c:pt idx="763">
                  <c:v>6.4154115491653729E-2</c:v>
                </c:pt>
                <c:pt idx="764">
                  <c:v>6.4187199930759303E-2</c:v>
                </c:pt>
                <c:pt idx="765">
                  <c:v>6.423213779173273E-2</c:v>
                </c:pt>
                <c:pt idx="766">
                  <c:v>6.4218429527340901E-2</c:v>
                </c:pt>
                <c:pt idx="767">
                  <c:v>6.4162539013958034E-2</c:v>
                </c:pt>
                <c:pt idx="768">
                  <c:v>6.4227536562488571E-2</c:v>
                </c:pt>
                <c:pt idx="769">
                  <c:v>6.4220698028909493E-2</c:v>
                </c:pt>
                <c:pt idx="770">
                  <c:v>6.4194272683563577E-2</c:v>
                </c:pt>
                <c:pt idx="771">
                  <c:v>6.4202503507160724E-2</c:v>
                </c:pt>
                <c:pt idx="772">
                  <c:v>6.4164474617638037E-2</c:v>
                </c:pt>
                <c:pt idx="773">
                  <c:v>6.4183400341732005E-2</c:v>
                </c:pt>
                <c:pt idx="774">
                  <c:v>6.4189281797206219E-2</c:v>
                </c:pt>
                <c:pt idx="775">
                  <c:v>6.4172884714117487E-2</c:v>
                </c:pt>
                <c:pt idx="776">
                  <c:v>6.4191891618412988E-2</c:v>
                </c:pt>
                <c:pt idx="777">
                  <c:v>6.4594705889119086E-2</c:v>
                </c:pt>
                <c:pt idx="778">
                  <c:v>6.4222077336495986E-2</c:v>
                </c:pt>
                <c:pt idx="779">
                  <c:v>6.4217457928670549E-2</c:v>
                </c:pt>
                <c:pt idx="780">
                  <c:v>6.4188058911591295E-2</c:v>
                </c:pt>
                <c:pt idx="781">
                  <c:v>6.4180681597389336E-2</c:v>
                </c:pt>
                <c:pt idx="782">
                  <c:v>6.4192707040588326E-2</c:v>
                </c:pt>
                <c:pt idx="783">
                  <c:v>6.4185558697097633E-2</c:v>
                </c:pt>
                <c:pt idx="784">
                  <c:v>6.4178663839830105E-2</c:v>
                </c:pt>
                <c:pt idx="785">
                  <c:v>6.4152778302857136E-2</c:v>
                </c:pt>
                <c:pt idx="786">
                  <c:v>6.430979334533532E-2</c:v>
                </c:pt>
                <c:pt idx="787">
                  <c:v>6.4176162704314463E-2</c:v>
                </c:pt>
                <c:pt idx="788">
                  <c:v>6.4205075373407014E-2</c:v>
                </c:pt>
                <c:pt idx="789">
                  <c:v>6.4220336285374088E-2</c:v>
                </c:pt>
                <c:pt idx="790">
                  <c:v>6.4231235549017024E-2</c:v>
                </c:pt>
                <c:pt idx="791">
                  <c:v>6.4166572854839302E-2</c:v>
                </c:pt>
                <c:pt idx="792">
                  <c:v>6.4216855198366285E-2</c:v>
                </c:pt>
                <c:pt idx="793">
                  <c:v>6.4209268819682849E-2</c:v>
                </c:pt>
                <c:pt idx="794">
                  <c:v>6.4179520300417237E-2</c:v>
                </c:pt>
                <c:pt idx="795">
                  <c:v>6.4224714832275986E-2</c:v>
                </c:pt>
                <c:pt idx="796">
                  <c:v>6.4273368469500103E-2</c:v>
                </c:pt>
                <c:pt idx="797">
                  <c:v>6.4142286463411233E-2</c:v>
                </c:pt>
                <c:pt idx="798">
                  <c:v>6.425019459529055E-2</c:v>
                </c:pt>
                <c:pt idx="799">
                  <c:v>6.4221830923941584E-2</c:v>
                </c:pt>
                <c:pt idx="800">
                  <c:v>6.444774323042847E-2</c:v>
                </c:pt>
                <c:pt idx="801">
                  <c:v>6.4304439987638004E-2</c:v>
                </c:pt>
                <c:pt idx="802">
                  <c:v>6.4220620204740855E-2</c:v>
                </c:pt>
                <c:pt idx="803">
                  <c:v>6.4170163060251209E-2</c:v>
                </c:pt>
                <c:pt idx="804">
                  <c:v>6.418437652805882E-2</c:v>
                </c:pt>
                <c:pt idx="805">
                  <c:v>6.415917771912015E-2</c:v>
                </c:pt>
                <c:pt idx="806">
                  <c:v>6.4171048121142812E-2</c:v>
                </c:pt>
                <c:pt idx="807">
                  <c:v>6.4204619623775133E-2</c:v>
                </c:pt>
                <c:pt idx="808">
                  <c:v>6.4165400991678473E-2</c:v>
                </c:pt>
                <c:pt idx="809">
                  <c:v>6.4213575839292047E-2</c:v>
                </c:pt>
                <c:pt idx="810">
                  <c:v>6.4190106076166181E-2</c:v>
                </c:pt>
                <c:pt idx="811">
                  <c:v>6.4186961392985062E-2</c:v>
                </c:pt>
                <c:pt idx="812">
                  <c:v>6.4279733558772145E-2</c:v>
                </c:pt>
                <c:pt idx="813">
                  <c:v>6.4173959570689165E-2</c:v>
                </c:pt>
                <c:pt idx="814">
                  <c:v>6.4235152851513572E-2</c:v>
                </c:pt>
                <c:pt idx="815">
                  <c:v>6.4159738099187638E-2</c:v>
                </c:pt>
                <c:pt idx="816">
                  <c:v>6.4201980382774027E-2</c:v>
                </c:pt>
                <c:pt idx="817">
                  <c:v>6.4173036292126215E-2</c:v>
                </c:pt>
                <c:pt idx="818">
                  <c:v>6.4232517588240681E-2</c:v>
                </c:pt>
                <c:pt idx="819">
                  <c:v>6.4185990601886567E-2</c:v>
                </c:pt>
                <c:pt idx="820">
                  <c:v>6.4182940407353575E-2</c:v>
                </c:pt>
                <c:pt idx="821">
                  <c:v>6.4223208148888281E-2</c:v>
                </c:pt>
                <c:pt idx="822">
                  <c:v>6.4179720772736246E-2</c:v>
                </c:pt>
                <c:pt idx="823">
                  <c:v>6.4231440710731488E-2</c:v>
                </c:pt>
                <c:pt idx="824">
                  <c:v>6.4197934804513718E-2</c:v>
                </c:pt>
                <c:pt idx="825">
                  <c:v>6.4222733172528301E-2</c:v>
                </c:pt>
                <c:pt idx="826">
                  <c:v>6.4201643086988308E-2</c:v>
                </c:pt>
                <c:pt idx="827">
                  <c:v>6.4178282014266938E-2</c:v>
                </c:pt>
                <c:pt idx="828">
                  <c:v>6.4178925747906027E-2</c:v>
                </c:pt>
                <c:pt idx="829">
                  <c:v>6.4230013843385364E-2</c:v>
                </c:pt>
                <c:pt idx="830">
                  <c:v>6.4203682333989501E-2</c:v>
                </c:pt>
                <c:pt idx="831">
                  <c:v>6.4214723550774969E-2</c:v>
                </c:pt>
                <c:pt idx="832">
                  <c:v>6.4202752176485328E-2</c:v>
                </c:pt>
                <c:pt idx="833">
                  <c:v>6.422857102713514E-2</c:v>
                </c:pt>
                <c:pt idx="834">
                  <c:v>6.4308503164104969E-2</c:v>
                </c:pt>
                <c:pt idx="835">
                  <c:v>6.4171704780437863E-2</c:v>
                </c:pt>
                <c:pt idx="836">
                  <c:v>6.4172916952784986E-2</c:v>
                </c:pt>
                <c:pt idx="837">
                  <c:v>6.4220681249602535E-2</c:v>
                </c:pt>
                <c:pt idx="838">
                  <c:v>6.4157363664362935E-2</c:v>
                </c:pt>
                <c:pt idx="839">
                  <c:v>6.4189886243691791E-2</c:v>
                </c:pt>
                <c:pt idx="840">
                  <c:v>6.4185133802806119E-2</c:v>
                </c:pt>
                <c:pt idx="841">
                  <c:v>6.4170209917260815E-2</c:v>
                </c:pt>
                <c:pt idx="842">
                  <c:v>6.4211939019683723E-2</c:v>
                </c:pt>
                <c:pt idx="843">
                  <c:v>6.4190207097359467E-2</c:v>
                </c:pt>
                <c:pt idx="844">
                  <c:v>6.4187473247515572E-2</c:v>
                </c:pt>
                <c:pt idx="845">
                  <c:v>6.4151486824991999E-2</c:v>
                </c:pt>
                <c:pt idx="846">
                  <c:v>6.4202581456290569E-2</c:v>
                </c:pt>
                <c:pt idx="847">
                  <c:v>6.4204507579569595E-2</c:v>
                </c:pt>
                <c:pt idx="848">
                  <c:v>6.4240104295998968E-2</c:v>
                </c:pt>
                <c:pt idx="849">
                  <c:v>6.4230047412783875E-2</c:v>
                </c:pt>
                <c:pt idx="850">
                  <c:v>6.4180643987920852E-2</c:v>
                </c:pt>
                <c:pt idx="851">
                  <c:v>6.4145721639772613E-2</c:v>
                </c:pt>
                <c:pt idx="852">
                  <c:v>6.439379068959325E-2</c:v>
                </c:pt>
                <c:pt idx="853">
                  <c:v>6.4214876256876718E-2</c:v>
                </c:pt>
                <c:pt idx="854">
                  <c:v>6.4215972638350965E-2</c:v>
                </c:pt>
                <c:pt idx="855">
                  <c:v>6.4219696488671943E-2</c:v>
                </c:pt>
                <c:pt idx="856">
                  <c:v>6.423158226452319E-2</c:v>
                </c:pt>
                <c:pt idx="857">
                  <c:v>6.4230718981755169E-2</c:v>
                </c:pt>
                <c:pt idx="858">
                  <c:v>6.41902629505475E-2</c:v>
                </c:pt>
                <c:pt idx="859">
                  <c:v>6.4202986601944109E-2</c:v>
                </c:pt>
                <c:pt idx="860">
                  <c:v>6.4267431905380229E-2</c:v>
                </c:pt>
                <c:pt idx="861">
                  <c:v>6.4224881407561329E-2</c:v>
                </c:pt>
                <c:pt idx="862">
                  <c:v>6.420581941184432E-2</c:v>
                </c:pt>
                <c:pt idx="863">
                  <c:v>6.4227839936678771E-2</c:v>
                </c:pt>
                <c:pt idx="864">
                  <c:v>6.4189251705463288E-2</c:v>
                </c:pt>
                <c:pt idx="865">
                  <c:v>6.4189663414528933E-2</c:v>
                </c:pt>
                <c:pt idx="866">
                  <c:v>6.4202447372945587E-2</c:v>
                </c:pt>
                <c:pt idx="867">
                  <c:v>6.4209200779351189E-2</c:v>
                </c:pt>
                <c:pt idx="868">
                  <c:v>6.4223393564340356E-2</c:v>
                </c:pt>
                <c:pt idx="869">
                  <c:v>6.4174940481591544E-2</c:v>
                </c:pt>
                <c:pt idx="870">
                  <c:v>6.4204291612302691E-2</c:v>
                </c:pt>
                <c:pt idx="871">
                  <c:v>6.4153257299208663E-2</c:v>
                </c:pt>
                <c:pt idx="872">
                  <c:v>6.4197580855666847E-2</c:v>
                </c:pt>
                <c:pt idx="873">
                  <c:v>6.4182344321399104E-2</c:v>
                </c:pt>
                <c:pt idx="874">
                  <c:v>6.4191941966665361E-2</c:v>
                </c:pt>
                <c:pt idx="875">
                  <c:v>6.4189845779695331E-2</c:v>
                </c:pt>
                <c:pt idx="876">
                  <c:v>6.4209335561930592E-2</c:v>
                </c:pt>
                <c:pt idx="877">
                  <c:v>6.4367052832525348E-2</c:v>
                </c:pt>
                <c:pt idx="878">
                  <c:v>6.423523596449289E-2</c:v>
                </c:pt>
                <c:pt idx="879">
                  <c:v>6.4184057294819449E-2</c:v>
                </c:pt>
                <c:pt idx="880">
                  <c:v>6.4179947919992569E-2</c:v>
                </c:pt>
                <c:pt idx="881">
                  <c:v>6.4166241938143118E-2</c:v>
                </c:pt>
                <c:pt idx="882">
                  <c:v>6.4171051717369101E-2</c:v>
                </c:pt>
                <c:pt idx="883">
                  <c:v>6.4181692592886516E-2</c:v>
                </c:pt>
                <c:pt idx="884">
                  <c:v>6.4184563453562118E-2</c:v>
                </c:pt>
                <c:pt idx="885">
                  <c:v>6.4213537776300803E-2</c:v>
                </c:pt>
                <c:pt idx="886">
                  <c:v>6.4884022955814524E-2</c:v>
                </c:pt>
                <c:pt idx="887">
                  <c:v>6.4194484268281643E-2</c:v>
                </c:pt>
                <c:pt idx="888">
                  <c:v>6.4187014990520638E-2</c:v>
                </c:pt>
                <c:pt idx="889">
                  <c:v>6.4185465820928128E-2</c:v>
                </c:pt>
                <c:pt idx="890">
                  <c:v>6.4206125819095711E-2</c:v>
                </c:pt>
                <c:pt idx="891">
                  <c:v>6.4169003796889446E-2</c:v>
                </c:pt>
                <c:pt idx="892">
                  <c:v>6.4171467891640813E-2</c:v>
                </c:pt>
                <c:pt idx="893">
                  <c:v>6.4197396666835577E-2</c:v>
                </c:pt>
                <c:pt idx="894">
                  <c:v>6.4198298410214918E-2</c:v>
                </c:pt>
                <c:pt idx="895">
                  <c:v>6.4214498767342948E-2</c:v>
                </c:pt>
                <c:pt idx="896">
                  <c:v>6.4202621075605371E-2</c:v>
                </c:pt>
                <c:pt idx="897">
                  <c:v>6.4192437664795668E-2</c:v>
                </c:pt>
                <c:pt idx="898">
                  <c:v>6.4213919850595672E-2</c:v>
                </c:pt>
                <c:pt idx="899">
                  <c:v>6.4226561264312365E-2</c:v>
                </c:pt>
                <c:pt idx="900">
                  <c:v>6.4177211271611828E-2</c:v>
                </c:pt>
                <c:pt idx="901">
                  <c:v>6.4202347515492142E-2</c:v>
                </c:pt>
                <c:pt idx="902">
                  <c:v>6.4181212758861544E-2</c:v>
                </c:pt>
                <c:pt idx="903">
                  <c:v>6.418566700252222E-2</c:v>
                </c:pt>
                <c:pt idx="904">
                  <c:v>6.415077753772383E-2</c:v>
                </c:pt>
                <c:pt idx="905">
                  <c:v>6.4328375879975447E-2</c:v>
                </c:pt>
                <c:pt idx="906">
                  <c:v>6.4392372524535696E-2</c:v>
                </c:pt>
                <c:pt idx="907">
                  <c:v>6.424020895047064E-2</c:v>
                </c:pt>
                <c:pt idx="908">
                  <c:v>6.4185450604584429E-2</c:v>
                </c:pt>
                <c:pt idx="909">
                  <c:v>6.4242861795932513E-2</c:v>
                </c:pt>
                <c:pt idx="910">
                  <c:v>6.4158558285109718E-2</c:v>
                </c:pt>
                <c:pt idx="911">
                  <c:v>6.42436109328125E-2</c:v>
                </c:pt>
                <c:pt idx="912">
                  <c:v>6.4206418617091796E-2</c:v>
                </c:pt>
                <c:pt idx="913">
                  <c:v>6.4194070430223293E-2</c:v>
                </c:pt>
                <c:pt idx="914">
                  <c:v>6.4162923355621543E-2</c:v>
                </c:pt>
                <c:pt idx="915">
                  <c:v>6.4215030551300331E-2</c:v>
                </c:pt>
                <c:pt idx="916">
                  <c:v>6.4205646910952444E-2</c:v>
                </c:pt>
                <c:pt idx="917">
                  <c:v>6.4184994798587858E-2</c:v>
                </c:pt>
                <c:pt idx="918">
                  <c:v>6.4246682708961084E-2</c:v>
                </c:pt>
                <c:pt idx="919">
                  <c:v>6.4178164020799469E-2</c:v>
                </c:pt>
                <c:pt idx="920">
                  <c:v>6.4214075400761614E-2</c:v>
                </c:pt>
                <c:pt idx="921">
                  <c:v>6.4159256105094473E-2</c:v>
                </c:pt>
                <c:pt idx="922">
                  <c:v>6.4255152682480346E-2</c:v>
                </c:pt>
                <c:pt idx="923">
                  <c:v>6.4179362585616906E-2</c:v>
                </c:pt>
                <c:pt idx="924">
                  <c:v>6.4169949410250754E-2</c:v>
                </c:pt>
                <c:pt idx="925">
                  <c:v>6.4190330942589663E-2</c:v>
                </c:pt>
                <c:pt idx="926">
                  <c:v>6.4184874106698514E-2</c:v>
                </c:pt>
                <c:pt idx="927">
                  <c:v>6.4247191076669902E-2</c:v>
                </c:pt>
                <c:pt idx="928">
                  <c:v>6.4280455538371473E-2</c:v>
                </c:pt>
                <c:pt idx="929">
                  <c:v>6.4226007601153809E-2</c:v>
                </c:pt>
                <c:pt idx="930">
                  <c:v>6.4616765421051908E-2</c:v>
                </c:pt>
                <c:pt idx="931">
                  <c:v>6.4225225823931129E-2</c:v>
                </c:pt>
                <c:pt idx="932">
                  <c:v>6.4211303732710015E-2</c:v>
                </c:pt>
                <c:pt idx="933">
                  <c:v>6.4199525903630691E-2</c:v>
                </c:pt>
                <c:pt idx="934">
                  <c:v>6.4186082172777034E-2</c:v>
                </c:pt>
                <c:pt idx="935">
                  <c:v>6.416953790605362E-2</c:v>
                </c:pt>
                <c:pt idx="936">
                  <c:v>6.430138181497444E-2</c:v>
                </c:pt>
                <c:pt idx="937">
                  <c:v>6.4221172905632382E-2</c:v>
                </c:pt>
                <c:pt idx="938">
                  <c:v>6.4181914711724825E-2</c:v>
                </c:pt>
                <c:pt idx="939">
                  <c:v>6.4152454997892766E-2</c:v>
                </c:pt>
                <c:pt idx="940">
                  <c:v>6.4140175058510496E-2</c:v>
                </c:pt>
                <c:pt idx="941">
                  <c:v>6.41957253364593E-2</c:v>
                </c:pt>
                <c:pt idx="942">
                  <c:v>6.4178888603973944E-2</c:v>
                </c:pt>
                <c:pt idx="943">
                  <c:v>6.4183327943180782E-2</c:v>
                </c:pt>
                <c:pt idx="944">
                  <c:v>6.4504419201289603E-2</c:v>
                </c:pt>
                <c:pt idx="945">
                  <c:v>6.4177807003588078E-2</c:v>
                </c:pt>
                <c:pt idx="946">
                  <c:v>6.4165451168756688E-2</c:v>
                </c:pt>
                <c:pt idx="947">
                  <c:v>6.4179297702495697E-2</c:v>
                </c:pt>
                <c:pt idx="948">
                  <c:v>6.417096110964958E-2</c:v>
                </c:pt>
                <c:pt idx="949">
                  <c:v>6.4191298635417338E-2</c:v>
                </c:pt>
                <c:pt idx="950">
                  <c:v>6.4175547098559896E-2</c:v>
                </c:pt>
                <c:pt idx="951">
                  <c:v>6.4183864545860933E-2</c:v>
                </c:pt>
                <c:pt idx="952">
                  <c:v>6.4190956735141316E-2</c:v>
                </c:pt>
                <c:pt idx="953">
                  <c:v>6.4239692050621938E-2</c:v>
                </c:pt>
                <c:pt idx="954">
                  <c:v>6.4166187668940694E-2</c:v>
                </c:pt>
                <c:pt idx="955">
                  <c:v>6.4224242969709147E-2</c:v>
                </c:pt>
                <c:pt idx="956">
                  <c:v>6.4173767692651401E-2</c:v>
                </c:pt>
                <c:pt idx="957">
                  <c:v>6.4189601806749333E-2</c:v>
                </c:pt>
                <c:pt idx="958">
                  <c:v>6.4196936655358486E-2</c:v>
                </c:pt>
                <c:pt idx="959">
                  <c:v>6.4215255310416122E-2</c:v>
                </c:pt>
                <c:pt idx="960">
                  <c:v>6.4211883894734867E-2</c:v>
                </c:pt>
                <c:pt idx="961">
                  <c:v>6.4163437234895829E-2</c:v>
                </c:pt>
                <c:pt idx="962">
                  <c:v>6.4274132065027648E-2</c:v>
                </c:pt>
                <c:pt idx="963">
                  <c:v>6.4172410895324439E-2</c:v>
                </c:pt>
                <c:pt idx="964">
                  <c:v>6.4214293003561906E-2</c:v>
                </c:pt>
                <c:pt idx="965">
                  <c:v>6.4179528375645001E-2</c:v>
                </c:pt>
                <c:pt idx="966">
                  <c:v>6.4190038852583425E-2</c:v>
                </c:pt>
                <c:pt idx="967">
                  <c:v>6.4190845710178926E-2</c:v>
                </c:pt>
                <c:pt idx="968">
                  <c:v>6.4330993065677869E-2</c:v>
                </c:pt>
                <c:pt idx="969">
                  <c:v>6.4198856505086652E-2</c:v>
                </c:pt>
                <c:pt idx="970">
                  <c:v>6.42681859882447E-2</c:v>
                </c:pt>
                <c:pt idx="971">
                  <c:v>6.4221559861529096E-2</c:v>
                </c:pt>
                <c:pt idx="972">
                  <c:v>6.4191392061556204E-2</c:v>
                </c:pt>
                <c:pt idx="973">
                  <c:v>6.4214524299092954E-2</c:v>
                </c:pt>
                <c:pt idx="974">
                  <c:v>6.4216996852590552E-2</c:v>
                </c:pt>
                <c:pt idx="975">
                  <c:v>6.4183033169402826E-2</c:v>
                </c:pt>
                <c:pt idx="976">
                  <c:v>6.4185492135809347E-2</c:v>
                </c:pt>
                <c:pt idx="977">
                  <c:v>6.4170720955341681E-2</c:v>
                </c:pt>
                <c:pt idx="978">
                  <c:v>6.4206853914584958E-2</c:v>
                </c:pt>
                <c:pt idx="979">
                  <c:v>6.4201463242373122E-2</c:v>
                </c:pt>
                <c:pt idx="980">
                  <c:v>6.4152630794216944E-2</c:v>
                </c:pt>
                <c:pt idx="981">
                  <c:v>6.419482559942262E-2</c:v>
                </c:pt>
                <c:pt idx="982">
                  <c:v>6.4182126298181014E-2</c:v>
                </c:pt>
                <c:pt idx="983">
                  <c:v>6.4236698599122788E-2</c:v>
                </c:pt>
                <c:pt idx="984">
                  <c:v>6.4174713150555257E-2</c:v>
                </c:pt>
                <c:pt idx="985">
                  <c:v>6.4214038469341941E-2</c:v>
                </c:pt>
                <c:pt idx="986">
                  <c:v>6.423958494327231E-2</c:v>
                </c:pt>
                <c:pt idx="987">
                  <c:v>6.4223955605662617E-2</c:v>
                </c:pt>
                <c:pt idx="988">
                  <c:v>6.4220169524557294E-2</c:v>
                </c:pt>
                <c:pt idx="989">
                  <c:v>6.4232133065949409E-2</c:v>
                </c:pt>
                <c:pt idx="990">
                  <c:v>6.4220466954638608E-2</c:v>
                </c:pt>
                <c:pt idx="991">
                  <c:v>6.4207576084439444E-2</c:v>
                </c:pt>
                <c:pt idx="992">
                  <c:v>6.4164581506802487E-2</c:v>
                </c:pt>
                <c:pt idx="993">
                  <c:v>6.420478989916889E-2</c:v>
                </c:pt>
                <c:pt idx="994">
                  <c:v>6.4194838223150988E-2</c:v>
                </c:pt>
                <c:pt idx="995">
                  <c:v>6.4215526453663713E-2</c:v>
                </c:pt>
                <c:pt idx="996">
                  <c:v>6.4247875957143069E-2</c:v>
                </c:pt>
                <c:pt idx="997">
                  <c:v>6.4206218279118515E-2</c:v>
                </c:pt>
                <c:pt idx="998">
                  <c:v>6.4217475268995974E-2</c:v>
                </c:pt>
                <c:pt idx="999">
                  <c:v>6.4230626589387857E-2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8C-43A4-A513-0266713D5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HEX_Backup'!$O$2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HEX_Backup'!$G$3:$G$1002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HEX_Backup'!$O$3:$O$1002</c:f>
              <c:numCache>
                <c:formatCode>0%</c:formatCode>
                <c:ptCount val="1000"/>
                <c:pt idx="0">
                  <c:v>9.7365081477973167E-2</c:v>
                </c:pt>
                <c:pt idx="1">
                  <c:v>9.6273208624359813E-2</c:v>
                </c:pt>
                <c:pt idx="2">
                  <c:v>9.6061579828420507E-2</c:v>
                </c:pt>
                <c:pt idx="3">
                  <c:v>9.6266047928937032E-2</c:v>
                </c:pt>
                <c:pt idx="4">
                  <c:v>9.612479223483554E-2</c:v>
                </c:pt>
                <c:pt idx="5">
                  <c:v>9.5690998979853073E-2</c:v>
                </c:pt>
                <c:pt idx="6">
                  <c:v>9.612871928925594E-2</c:v>
                </c:pt>
                <c:pt idx="7">
                  <c:v>9.658303091358339E-2</c:v>
                </c:pt>
                <c:pt idx="8">
                  <c:v>9.5883176110890408E-2</c:v>
                </c:pt>
                <c:pt idx="9">
                  <c:v>9.5939493385079649E-2</c:v>
                </c:pt>
                <c:pt idx="10">
                  <c:v>9.5980884416556791E-2</c:v>
                </c:pt>
                <c:pt idx="11">
                  <c:v>9.5705875063903101E-2</c:v>
                </c:pt>
                <c:pt idx="12">
                  <c:v>9.5981873969439302E-2</c:v>
                </c:pt>
                <c:pt idx="13">
                  <c:v>9.6085235393033638E-2</c:v>
                </c:pt>
                <c:pt idx="14">
                  <c:v>9.6269047913860192E-2</c:v>
                </c:pt>
                <c:pt idx="15">
                  <c:v>9.6118402269749062E-2</c:v>
                </c:pt>
                <c:pt idx="16">
                  <c:v>9.636814545308553E-2</c:v>
                </c:pt>
                <c:pt idx="17">
                  <c:v>9.5694911733151214E-2</c:v>
                </c:pt>
                <c:pt idx="18">
                  <c:v>9.6030207481907381E-2</c:v>
                </c:pt>
                <c:pt idx="19">
                  <c:v>9.6099084260002396E-2</c:v>
                </c:pt>
                <c:pt idx="20">
                  <c:v>9.5945526329537914E-2</c:v>
                </c:pt>
                <c:pt idx="21">
                  <c:v>9.6224334547933443E-2</c:v>
                </c:pt>
                <c:pt idx="22">
                  <c:v>9.5699693179728568E-2</c:v>
                </c:pt>
                <c:pt idx="23">
                  <c:v>9.6004870886201035E-2</c:v>
                </c:pt>
                <c:pt idx="24">
                  <c:v>9.5997786093236614E-2</c:v>
                </c:pt>
                <c:pt idx="25">
                  <c:v>9.6058444687886255E-2</c:v>
                </c:pt>
                <c:pt idx="26">
                  <c:v>9.5954874426121467E-2</c:v>
                </c:pt>
                <c:pt idx="27">
                  <c:v>9.6022257123498878E-2</c:v>
                </c:pt>
                <c:pt idx="28">
                  <c:v>9.5710895679829266E-2</c:v>
                </c:pt>
                <c:pt idx="29">
                  <c:v>9.6105773329024299E-2</c:v>
                </c:pt>
                <c:pt idx="30">
                  <c:v>9.6022026313027295E-2</c:v>
                </c:pt>
                <c:pt idx="31">
                  <c:v>9.5996928513749941E-2</c:v>
                </c:pt>
                <c:pt idx="32">
                  <c:v>9.6191412037107321E-2</c:v>
                </c:pt>
                <c:pt idx="33">
                  <c:v>9.5936277636479633E-2</c:v>
                </c:pt>
                <c:pt idx="34">
                  <c:v>9.5767363434265423E-2</c:v>
                </c:pt>
                <c:pt idx="35">
                  <c:v>9.6129634305335762E-2</c:v>
                </c:pt>
                <c:pt idx="36">
                  <c:v>9.6000148941631891E-2</c:v>
                </c:pt>
                <c:pt idx="37">
                  <c:v>9.61620210445705E-2</c:v>
                </c:pt>
                <c:pt idx="38">
                  <c:v>9.6110423788981242E-2</c:v>
                </c:pt>
                <c:pt idx="39">
                  <c:v>9.5998035512073962E-2</c:v>
                </c:pt>
                <c:pt idx="40">
                  <c:v>9.6007357854922371E-2</c:v>
                </c:pt>
                <c:pt idx="41">
                  <c:v>9.5705100471747642E-2</c:v>
                </c:pt>
                <c:pt idx="42">
                  <c:v>9.6080284050456127E-2</c:v>
                </c:pt>
                <c:pt idx="43">
                  <c:v>9.6145014434617232E-2</c:v>
                </c:pt>
                <c:pt idx="44">
                  <c:v>9.6055468871655503E-2</c:v>
                </c:pt>
                <c:pt idx="45">
                  <c:v>9.5982409250992759E-2</c:v>
                </c:pt>
                <c:pt idx="46">
                  <c:v>9.6017225221362565E-2</c:v>
                </c:pt>
                <c:pt idx="47">
                  <c:v>9.5910124643293279E-2</c:v>
                </c:pt>
                <c:pt idx="48">
                  <c:v>9.5689213893903197E-2</c:v>
                </c:pt>
                <c:pt idx="49">
                  <c:v>9.6334191569644165E-2</c:v>
                </c:pt>
                <c:pt idx="50">
                  <c:v>9.6116813513133795E-2</c:v>
                </c:pt>
                <c:pt idx="51">
                  <c:v>9.6027993773054335E-2</c:v>
                </c:pt>
                <c:pt idx="52">
                  <c:v>9.5990145393394663E-2</c:v>
                </c:pt>
                <c:pt idx="53">
                  <c:v>9.6296072474450239E-2</c:v>
                </c:pt>
                <c:pt idx="54">
                  <c:v>9.5877273217147216E-2</c:v>
                </c:pt>
                <c:pt idx="55">
                  <c:v>9.5703098649736723E-2</c:v>
                </c:pt>
                <c:pt idx="56">
                  <c:v>9.6022841788508201E-2</c:v>
                </c:pt>
                <c:pt idx="57">
                  <c:v>9.588691618180048E-2</c:v>
                </c:pt>
                <c:pt idx="58">
                  <c:v>9.6233469370449867E-2</c:v>
                </c:pt>
                <c:pt idx="59">
                  <c:v>9.6328871961013265E-2</c:v>
                </c:pt>
                <c:pt idx="60">
                  <c:v>9.6182275523804706E-2</c:v>
                </c:pt>
                <c:pt idx="61">
                  <c:v>9.57183239729677E-2</c:v>
                </c:pt>
                <c:pt idx="62">
                  <c:v>9.5942210213921741E-2</c:v>
                </c:pt>
                <c:pt idx="63">
                  <c:v>9.5942078170532435E-2</c:v>
                </c:pt>
                <c:pt idx="64">
                  <c:v>9.6030833881745867E-2</c:v>
                </c:pt>
                <c:pt idx="65">
                  <c:v>9.6143831218092154E-2</c:v>
                </c:pt>
                <c:pt idx="66">
                  <c:v>9.6069251823046681E-2</c:v>
                </c:pt>
                <c:pt idx="67">
                  <c:v>9.6098594572594967E-2</c:v>
                </c:pt>
                <c:pt idx="68">
                  <c:v>9.5687497691533091E-2</c:v>
                </c:pt>
                <c:pt idx="69">
                  <c:v>9.6359640173000416E-2</c:v>
                </c:pt>
                <c:pt idx="70">
                  <c:v>9.6071505738795637E-2</c:v>
                </c:pt>
                <c:pt idx="71">
                  <c:v>9.6020532346528464E-2</c:v>
                </c:pt>
                <c:pt idx="72">
                  <c:v>9.5811789839333944E-2</c:v>
                </c:pt>
                <c:pt idx="73">
                  <c:v>9.5987408573471697E-2</c:v>
                </c:pt>
                <c:pt idx="74">
                  <c:v>9.610830317440025E-2</c:v>
                </c:pt>
                <c:pt idx="75">
                  <c:v>9.6323788175110447E-2</c:v>
                </c:pt>
                <c:pt idx="76">
                  <c:v>9.617230292906026E-2</c:v>
                </c:pt>
                <c:pt idx="77">
                  <c:v>9.5712653054214544E-2</c:v>
                </c:pt>
                <c:pt idx="78">
                  <c:v>9.5884136613458473E-2</c:v>
                </c:pt>
                <c:pt idx="79">
                  <c:v>9.5958788090280425E-2</c:v>
                </c:pt>
                <c:pt idx="80">
                  <c:v>9.6177836173199444E-2</c:v>
                </c:pt>
                <c:pt idx="81">
                  <c:v>9.613777952164046E-2</c:v>
                </c:pt>
                <c:pt idx="82">
                  <c:v>9.6122187925850533E-2</c:v>
                </c:pt>
                <c:pt idx="83">
                  <c:v>9.5992991762784502E-2</c:v>
                </c:pt>
                <c:pt idx="84">
                  <c:v>9.5709391702739358E-2</c:v>
                </c:pt>
                <c:pt idx="85">
                  <c:v>9.5914951116544023E-2</c:v>
                </c:pt>
                <c:pt idx="86">
                  <c:v>9.7222235480250052E-2</c:v>
                </c:pt>
                <c:pt idx="87">
                  <c:v>9.601960227592321E-2</c:v>
                </c:pt>
                <c:pt idx="88">
                  <c:v>9.574973582314189E-2</c:v>
                </c:pt>
                <c:pt idx="89">
                  <c:v>9.5935594758473408E-2</c:v>
                </c:pt>
                <c:pt idx="90">
                  <c:v>9.5847383970963346E-2</c:v>
                </c:pt>
                <c:pt idx="91">
                  <c:v>9.5968883560717144E-2</c:v>
                </c:pt>
                <c:pt idx="92">
                  <c:v>9.5889321406445349E-2</c:v>
                </c:pt>
                <c:pt idx="93">
                  <c:v>9.6026610606819815E-2</c:v>
                </c:pt>
                <c:pt idx="94">
                  <c:v>9.606627548414913E-2</c:v>
                </c:pt>
                <c:pt idx="95">
                  <c:v>9.5686523834978165E-2</c:v>
                </c:pt>
                <c:pt idx="96">
                  <c:v>9.6294033499277454E-2</c:v>
                </c:pt>
                <c:pt idx="97">
                  <c:v>9.5954970442359205E-2</c:v>
                </c:pt>
                <c:pt idx="98">
                  <c:v>9.6769263790602189E-2</c:v>
                </c:pt>
                <c:pt idx="99">
                  <c:v>9.5998604503459734E-2</c:v>
                </c:pt>
                <c:pt idx="100">
                  <c:v>9.5974307882283089E-2</c:v>
                </c:pt>
                <c:pt idx="101">
                  <c:v>9.5895389804411424E-2</c:v>
                </c:pt>
                <c:pt idx="102">
                  <c:v>9.5999822564728013E-2</c:v>
                </c:pt>
                <c:pt idx="103">
                  <c:v>9.6292003540659976E-2</c:v>
                </c:pt>
                <c:pt idx="104">
                  <c:v>9.6285429149612509E-2</c:v>
                </c:pt>
                <c:pt idx="105">
                  <c:v>9.6293092643688113E-2</c:v>
                </c:pt>
                <c:pt idx="106">
                  <c:v>9.5961889630919492E-2</c:v>
                </c:pt>
                <c:pt idx="107">
                  <c:v>9.6039382556031352E-2</c:v>
                </c:pt>
                <c:pt idx="108">
                  <c:v>9.5922485399369373E-2</c:v>
                </c:pt>
                <c:pt idx="109">
                  <c:v>9.569072835798266E-2</c:v>
                </c:pt>
                <c:pt idx="110">
                  <c:v>9.6531124704683044E-2</c:v>
                </c:pt>
                <c:pt idx="111">
                  <c:v>9.5990451576436778E-2</c:v>
                </c:pt>
                <c:pt idx="112">
                  <c:v>9.6184589028026526E-2</c:v>
                </c:pt>
                <c:pt idx="113">
                  <c:v>9.6397986667867169E-2</c:v>
                </c:pt>
                <c:pt idx="114">
                  <c:v>9.6203396875409797E-2</c:v>
                </c:pt>
                <c:pt idx="115">
                  <c:v>9.574205045100119E-2</c:v>
                </c:pt>
                <c:pt idx="116">
                  <c:v>9.5963280559959174E-2</c:v>
                </c:pt>
                <c:pt idx="117">
                  <c:v>9.6087031663530845E-2</c:v>
                </c:pt>
                <c:pt idx="118">
                  <c:v>9.6032086182874329E-2</c:v>
                </c:pt>
                <c:pt idx="119">
                  <c:v>9.6007451961633933E-2</c:v>
                </c:pt>
                <c:pt idx="120">
                  <c:v>9.5686039810474049E-2</c:v>
                </c:pt>
                <c:pt idx="121">
                  <c:v>9.6011052549249229E-2</c:v>
                </c:pt>
                <c:pt idx="122">
                  <c:v>9.6050035458650138E-2</c:v>
                </c:pt>
                <c:pt idx="123">
                  <c:v>9.5903131357866059E-2</c:v>
                </c:pt>
                <c:pt idx="124">
                  <c:v>9.6094484207799272E-2</c:v>
                </c:pt>
                <c:pt idx="125">
                  <c:v>9.5940921587121225E-2</c:v>
                </c:pt>
                <c:pt idx="126">
                  <c:v>9.5953101323108636E-2</c:v>
                </c:pt>
                <c:pt idx="127">
                  <c:v>9.5691837006889102E-2</c:v>
                </c:pt>
                <c:pt idx="128">
                  <c:v>9.5931689180900045E-2</c:v>
                </c:pt>
                <c:pt idx="129">
                  <c:v>9.6125531048116192E-2</c:v>
                </c:pt>
                <c:pt idx="130">
                  <c:v>9.600414759144156E-2</c:v>
                </c:pt>
                <c:pt idx="131">
                  <c:v>9.6406140079358799E-2</c:v>
                </c:pt>
                <c:pt idx="132">
                  <c:v>9.6238288140211875E-2</c:v>
                </c:pt>
                <c:pt idx="133">
                  <c:v>9.5858087588415061E-2</c:v>
                </c:pt>
                <c:pt idx="134">
                  <c:v>9.5949115756014752E-2</c:v>
                </c:pt>
                <c:pt idx="135">
                  <c:v>9.5687731707084459E-2</c:v>
                </c:pt>
                <c:pt idx="136">
                  <c:v>9.5904459273612644E-2</c:v>
                </c:pt>
                <c:pt idx="137">
                  <c:v>9.695889402028475E-2</c:v>
                </c:pt>
                <c:pt idx="138">
                  <c:v>9.600235967872621E-2</c:v>
                </c:pt>
                <c:pt idx="139">
                  <c:v>9.625058138030658E-2</c:v>
                </c:pt>
                <c:pt idx="140">
                  <c:v>9.6071359286026961E-2</c:v>
                </c:pt>
                <c:pt idx="141">
                  <c:v>9.6117232928986232E-2</c:v>
                </c:pt>
                <c:pt idx="142">
                  <c:v>9.5937267921677616E-2</c:v>
                </c:pt>
                <c:pt idx="143">
                  <c:v>9.5709578048500055E-2</c:v>
                </c:pt>
                <c:pt idx="144">
                  <c:v>9.6013633891290417E-2</c:v>
                </c:pt>
                <c:pt idx="145">
                  <c:v>9.6399481843949142E-2</c:v>
                </c:pt>
                <c:pt idx="146">
                  <c:v>9.6013164159651054E-2</c:v>
                </c:pt>
                <c:pt idx="147">
                  <c:v>9.6877615376460169E-2</c:v>
                </c:pt>
                <c:pt idx="148">
                  <c:v>9.6027511309367639E-2</c:v>
                </c:pt>
                <c:pt idx="149">
                  <c:v>9.5684610769647072E-2</c:v>
                </c:pt>
                <c:pt idx="150">
                  <c:v>9.6302858168040975E-2</c:v>
                </c:pt>
                <c:pt idx="151">
                  <c:v>9.5912674824297467E-2</c:v>
                </c:pt>
                <c:pt idx="152">
                  <c:v>9.5936269620877548E-2</c:v>
                </c:pt>
                <c:pt idx="153">
                  <c:v>9.5995816157656677E-2</c:v>
                </c:pt>
                <c:pt idx="154">
                  <c:v>9.6046045448762704E-2</c:v>
                </c:pt>
                <c:pt idx="155">
                  <c:v>9.5733006947957722E-2</c:v>
                </c:pt>
                <c:pt idx="156">
                  <c:v>9.6119742784822326E-2</c:v>
                </c:pt>
                <c:pt idx="157">
                  <c:v>9.6145689772686546E-2</c:v>
                </c:pt>
                <c:pt idx="158">
                  <c:v>9.5909010189004246E-2</c:v>
                </c:pt>
                <c:pt idx="159">
                  <c:v>9.6054308564062801E-2</c:v>
                </c:pt>
                <c:pt idx="160">
                  <c:v>9.6210247822846082E-2</c:v>
                </c:pt>
                <c:pt idx="161">
                  <c:v>9.6116164407441987E-2</c:v>
                </c:pt>
                <c:pt idx="162">
                  <c:v>9.7084050763039248E-2</c:v>
                </c:pt>
                <c:pt idx="163">
                  <c:v>9.5697510830624416E-2</c:v>
                </c:pt>
                <c:pt idx="164">
                  <c:v>9.5974597315883967E-2</c:v>
                </c:pt>
                <c:pt idx="165">
                  <c:v>9.6184442323213243E-2</c:v>
                </c:pt>
                <c:pt idx="166">
                  <c:v>9.6094039956544211E-2</c:v>
                </c:pt>
                <c:pt idx="167">
                  <c:v>9.5980381883376986E-2</c:v>
                </c:pt>
                <c:pt idx="168">
                  <c:v>9.5688305089670314E-2</c:v>
                </c:pt>
                <c:pt idx="169">
                  <c:v>9.607166794125685E-2</c:v>
                </c:pt>
                <c:pt idx="170">
                  <c:v>9.6130058256693893E-2</c:v>
                </c:pt>
                <c:pt idx="171">
                  <c:v>9.5977627944959731E-2</c:v>
                </c:pt>
                <c:pt idx="172">
                  <c:v>9.6145491685930937E-2</c:v>
                </c:pt>
                <c:pt idx="173">
                  <c:v>9.5910122294136979E-2</c:v>
                </c:pt>
                <c:pt idx="174">
                  <c:v>9.600754256717399E-2</c:v>
                </c:pt>
                <c:pt idx="175">
                  <c:v>9.5704707365460467E-2</c:v>
                </c:pt>
                <c:pt idx="176">
                  <c:v>9.6102570112966107E-2</c:v>
                </c:pt>
                <c:pt idx="177">
                  <c:v>9.6120371167876154E-2</c:v>
                </c:pt>
                <c:pt idx="178">
                  <c:v>9.6415063966339504E-2</c:v>
                </c:pt>
                <c:pt idx="179">
                  <c:v>9.5999922965272322E-2</c:v>
                </c:pt>
                <c:pt idx="180">
                  <c:v>9.5928870898343635E-2</c:v>
                </c:pt>
                <c:pt idx="181">
                  <c:v>9.5826377095299758E-2</c:v>
                </c:pt>
                <c:pt idx="182">
                  <c:v>9.6017888713636299E-2</c:v>
                </c:pt>
                <c:pt idx="183">
                  <c:v>9.5708094072442865E-2</c:v>
                </c:pt>
                <c:pt idx="184">
                  <c:v>9.6119024762188365E-2</c:v>
                </c:pt>
                <c:pt idx="185">
                  <c:v>9.605299730533734E-2</c:v>
                </c:pt>
                <c:pt idx="186">
                  <c:v>9.6106518643642988E-2</c:v>
                </c:pt>
                <c:pt idx="187">
                  <c:v>9.6269179606254515E-2</c:v>
                </c:pt>
                <c:pt idx="188">
                  <c:v>9.6006979275266344E-2</c:v>
                </c:pt>
                <c:pt idx="189">
                  <c:v>9.6157074173821744E-2</c:v>
                </c:pt>
                <c:pt idx="190">
                  <c:v>9.5871932403642168E-2</c:v>
                </c:pt>
                <c:pt idx="191">
                  <c:v>9.5744478545643191E-2</c:v>
                </c:pt>
                <c:pt idx="192">
                  <c:v>9.5919039071101955E-2</c:v>
                </c:pt>
                <c:pt idx="193">
                  <c:v>9.6395852123108097E-2</c:v>
                </c:pt>
                <c:pt idx="194">
                  <c:v>9.6000577943832849E-2</c:v>
                </c:pt>
                <c:pt idx="195">
                  <c:v>9.6128497595598814E-2</c:v>
                </c:pt>
                <c:pt idx="196">
                  <c:v>9.6407692631650929E-2</c:v>
                </c:pt>
                <c:pt idx="197">
                  <c:v>9.6462085317257279E-2</c:v>
                </c:pt>
                <c:pt idx="198">
                  <c:v>9.5723240316320221E-2</c:v>
                </c:pt>
                <c:pt idx="199">
                  <c:v>9.6218094767811763E-2</c:v>
                </c:pt>
                <c:pt idx="200">
                  <c:v>9.5992046673858716E-2</c:v>
                </c:pt>
                <c:pt idx="201">
                  <c:v>9.5975395472616687E-2</c:v>
                </c:pt>
                <c:pt idx="202">
                  <c:v>9.6253192869923829E-2</c:v>
                </c:pt>
                <c:pt idx="203">
                  <c:v>9.5939984861557956E-2</c:v>
                </c:pt>
                <c:pt idx="204">
                  <c:v>9.5695092744627439E-2</c:v>
                </c:pt>
                <c:pt idx="205">
                  <c:v>9.6147973396383479E-2</c:v>
                </c:pt>
                <c:pt idx="206">
                  <c:v>9.6129257807164317E-2</c:v>
                </c:pt>
                <c:pt idx="207">
                  <c:v>9.6118549691499869E-2</c:v>
                </c:pt>
                <c:pt idx="208">
                  <c:v>9.6041890997403123E-2</c:v>
                </c:pt>
                <c:pt idx="209">
                  <c:v>9.591817010391597E-2</c:v>
                </c:pt>
                <c:pt idx="210">
                  <c:v>9.5942466780458258E-2</c:v>
                </c:pt>
                <c:pt idx="211">
                  <c:v>9.5703085863788076E-2</c:v>
                </c:pt>
                <c:pt idx="212">
                  <c:v>9.6220089865058908E-2</c:v>
                </c:pt>
                <c:pt idx="213">
                  <c:v>9.5831691710064962E-2</c:v>
                </c:pt>
                <c:pt idx="214">
                  <c:v>9.6000374288804438E-2</c:v>
                </c:pt>
                <c:pt idx="215">
                  <c:v>9.5870199358005531E-2</c:v>
                </c:pt>
                <c:pt idx="216">
                  <c:v>9.6020762193142581E-2</c:v>
                </c:pt>
                <c:pt idx="217">
                  <c:v>9.5765709887807471E-2</c:v>
                </c:pt>
                <c:pt idx="218">
                  <c:v>9.6093314739363292E-2</c:v>
                </c:pt>
                <c:pt idx="219">
                  <c:v>9.5932397241937126E-2</c:v>
                </c:pt>
                <c:pt idx="220">
                  <c:v>9.6534567827204668E-2</c:v>
                </c:pt>
                <c:pt idx="221">
                  <c:v>9.6042985888914148E-2</c:v>
                </c:pt>
                <c:pt idx="222">
                  <c:v>9.6038011287679498E-2</c:v>
                </c:pt>
                <c:pt idx="223">
                  <c:v>9.5873882787671533E-2</c:v>
                </c:pt>
                <c:pt idx="224">
                  <c:v>9.5987188792688499E-2</c:v>
                </c:pt>
                <c:pt idx="225">
                  <c:v>9.5883747464775529E-2</c:v>
                </c:pt>
                <c:pt idx="226">
                  <c:v>9.5687746224539225E-2</c:v>
                </c:pt>
                <c:pt idx="227">
                  <c:v>9.654068498352586E-2</c:v>
                </c:pt>
                <c:pt idx="228">
                  <c:v>9.6101990063429385E-2</c:v>
                </c:pt>
                <c:pt idx="229">
                  <c:v>9.5930591712918359E-2</c:v>
                </c:pt>
                <c:pt idx="230">
                  <c:v>9.6045560717753803E-2</c:v>
                </c:pt>
                <c:pt idx="231">
                  <c:v>9.6195693678625585E-2</c:v>
                </c:pt>
                <c:pt idx="232">
                  <c:v>9.5935439465351838E-2</c:v>
                </c:pt>
                <c:pt idx="233">
                  <c:v>9.625770602927175E-2</c:v>
                </c:pt>
                <c:pt idx="234">
                  <c:v>9.5687066295373421E-2</c:v>
                </c:pt>
                <c:pt idx="235">
                  <c:v>9.6425141431173728E-2</c:v>
                </c:pt>
                <c:pt idx="236">
                  <c:v>9.5950330961813823E-2</c:v>
                </c:pt>
                <c:pt idx="237">
                  <c:v>9.6158006306114943E-2</c:v>
                </c:pt>
                <c:pt idx="238">
                  <c:v>9.6163414135250605E-2</c:v>
                </c:pt>
                <c:pt idx="239">
                  <c:v>9.5956405420371191E-2</c:v>
                </c:pt>
                <c:pt idx="240">
                  <c:v>9.5693902971303452E-2</c:v>
                </c:pt>
                <c:pt idx="241">
                  <c:v>9.5892609346103691E-2</c:v>
                </c:pt>
                <c:pt idx="242">
                  <c:v>9.634277469535367E-2</c:v>
                </c:pt>
                <c:pt idx="243">
                  <c:v>9.6140722631254075E-2</c:v>
                </c:pt>
                <c:pt idx="244">
                  <c:v>9.6042826502941131E-2</c:v>
                </c:pt>
                <c:pt idx="245">
                  <c:v>9.5904297767943361E-2</c:v>
                </c:pt>
                <c:pt idx="246">
                  <c:v>9.5709739258355228E-2</c:v>
                </c:pt>
                <c:pt idx="247">
                  <c:v>9.5964747578286713E-2</c:v>
                </c:pt>
                <c:pt idx="248">
                  <c:v>9.6724247778179895E-2</c:v>
                </c:pt>
                <c:pt idx="249">
                  <c:v>9.6068093450843911E-2</c:v>
                </c:pt>
                <c:pt idx="250">
                  <c:v>9.6332679705631821E-2</c:v>
                </c:pt>
                <c:pt idx="251">
                  <c:v>9.6083002895989297E-2</c:v>
                </c:pt>
                <c:pt idx="252">
                  <c:v>9.6184206186721327E-2</c:v>
                </c:pt>
                <c:pt idx="253">
                  <c:v>9.6203441762437697E-2</c:v>
                </c:pt>
                <c:pt idx="254">
                  <c:v>9.6062702656067089E-2</c:v>
                </c:pt>
                <c:pt idx="255">
                  <c:v>9.582358418573636E-2</c:v>
                </c:pt>
                <c:pt idx="256">
                  <c:v>9.6043040127441748E-2</c:v>
                </c:pt>
                <c:pt idx="257">
                  <c:v>9.5965771820056195E-2</c:v>
                </c:pt>
                <c:pt idx="258">
                  <c:v>9.6007362232568796E-2</c:v>
                </c:pt>
                <c:pt idx="259">
                  <c:v>9.6315426393334999E-2</c:v>
                </c:pt>
                <c:pt idx="260">
                  <c:v>9.5961376316558961E-2</c:v>
                </c:pt>
                <c:pt idx="261">
                  <c:v>9.5700074527866816E-2</c:v>
                </c:pt>
                <c:pt idx="262">
                  <c:v>9.6080852120463425E-2</c:v>
                </c:pt>
                <c:pt idx="263">
                  <c:v>9.5904330166748278E-2</c:v>
                </c:pt>
                <c:pt idx="264">
                  <c:v>9.5988927152870274E-2</c:v>
                </c:pt>
                <c:pt idx="265">
                  <c:v>9.5825960153848436E-2</c:v>
                </c:pt>
                <c:pt idx="266">
                  <c:v>9.5694518753425786E-2</c:v>
                </c:pt>
                <c:pt idx="267">
                  <c:v>9.7118325413077577E-2</c:v>
                </c:pt>
                <c:pt idx="268">
                  <c:v>9.596216607979087E-2</c:v>
                </c:pt>
                <c:pt idx="269">
                  <c:v>9.5928120232601874E-2</c:v>
                </c:pt>
                <c:pt idx="270">
                  <c:v>9.6390206795837569E-2</c:v>
                </c:pt>
                <c:pt idx="271">
                  <c:v>9.6410319859436142E-2</c:v>
                </c:pt>
                <c:pt idx="272">
                  <c:v>9.5941889649659176E-2</c:v>
                </c:pt>
                <c:pt idx="273">
                  <c:v>9.6218632425838876E-2</c:v>
                </c:pt>
                <c:pt idx="274">
                  <c:v>9.6690816688852058E-2</c:v>
                </c:pt>
                <c:pt idx="275">
                  <c:v>9.6103086866119319E-2</c:v>
                </c:pt>
                <c:pt idx="276">
                  <c:v>9.6067820746513849E-2</c:v>
                </c:pt>
                <c:pt idx="277">
                  <c:v>9.6064673512689575E-2</c:v>
                </c:pt>
                <c:pt idx="278">
                  <c:v>9.5954421067103224E-2</c:v>
                </c:pt>
                <c:pt idx="279">
                  <c:v>9.6209309844474414E-2</c:v>
                </c:pt>
                <c:pt idx="280">
                  <c:v>9.5938927371244764E-2</c:v>
                </c:pt>
                <c:pt idx="281">
                  <c:v>9.6216295493888909E-2</c:v>
                </c:pt>
                <c:pt idx="282">
                  <c:v>9.5872416382418224E-2</c:v>
                </c:pt>
                <c:pt idx="283">
                  <c:v>9.5921178231503729E-2</c:v>
                </c:pt>
                <c:pt idx="284">
                  <c:v>9.6243038708988649E-2</c:v>
                </c:pt>
                <c:pt idx="285">
                  <c:v>9.6225091259123263E-2</c:v>
                </c:pt>
                <c:pt idx="286">
                  <c:v>9.6344481336903029E-2</c:v>
                </c:pt>
                <c:pt idx="287">
                  <c:v>9.672483590198723E-2</c:v>
                </c:pt>
                <c:pt idx="288">
                  <c:v>9.6064329666350076E-2</c:v>
                </c:pt>
                <c:pt idx="289">
                  <c:v>9.5992086064874652E-2</c:v>
                </c:pt>
                <c:pt idx="290">
                  <c:v>9.6317836898029696E-2</c:v>
                </c:pt>
                <c:pt idx="291">
                  <c:v>9.6142600146030099E-2</c:v>
                </c:pt>
                <c:pt idx="292">
                  <c:v>9.6162784967750548E-2</c:v>
                </c:pt>
                <c:pt idx="293">
                  <c:v>9.6034874363853634E-2</c:v>
                </c:pt>
                <c:pt idx="294">
                  <c:v>9.6175730676448773E-2</c:v>
                </c:pt>
                <c:pt idx="295">
                  <c:v>9.5955881512283694E-2</c:v>
                </c:pt>
                <c:pt idx="296">
                  <c:v>9.600333906529715E-2</c:v>
                </c:pt>
                <c:pt idx="297">
                  <c:v>9.6134062018473437E-2</c:v>
                </c:pt>
                <c:pt idx="298">
                  <c:v>9.6235643552555136E-2</c:v>
                </c:pt>
                <c:pt idx="299">
                  <c:v>9.6002071603540462E-2</c:v>
                </c:pt>
                <c:pt idx="300">
                  <c:v>9.626462078336763E-2</c:v>
                </c:pt>
                <c:pt idx="301">
                  <c:v>9.6084910229012555E-2</c:v>
                </c:pt>
                <c:pt idx="302">
                  <c:v>9.6112601509599951E-2</c:v>
                </c:pt>
                <c:pt idx="303">
                  <c:v>9.6014307204826552E-2</c:v>
                </c:pt>
                <c:pt idx="304">
                  <c:v>9.6235577062828398E-2</c:v>
                </c:pt>
                <c:pt idx="305">
                  <c:v>9.6033550939815235E-2</c:v>
                </c:pt>
                <c:pt idx="306">
                  <c:v>9.6197972717275079E-2</c:v>
                </c:pt>
                <c:pt idx="307">
                  <c:v>9.7103366824411216E-2</c:v>
                </c:pt>
                <c:pt idx="308">
                  <c:v>9.6038686367001358E-2</c:v>
                </c:pt>
                <c:pt idx="309">
                  <c:v>9.593843147915862E-2</c:v>
                </c:pt>
                <c:pt idx="310">
                  <c:v>9.6045375321539589E-2</c:v>
                </c:pt>
                <c:pt idx="311">
                  <c:v>9.6186376897230016E-2</c:v>
                </c:pt>
                <c:pt idx="312">
                  <c:v>9.6004367659437179E-2</c:v>
                </c:pt>
                <c:pt idx="313">
                  <c:v>9.5949353257021988E-2</c:v>
                </c:pt>
                <c:pt idx="314">
                  <c:v>9.5904487466272254E-2</c:v>
                </c:pt>
                <c:pt idx="315">
                  <c:v>9.5979977423031534E-2</c:v>
                </c:pt>
                <c:pt idx="316">
                  <c:v>9.6310075339850559E-2</c:v>
                </c:pt>
                <c:pt idx="317">
                  <c:v>9.6070418934191812E-2</c:v>
                </c:pt>
                <c:pt idx="318">
                  <c:v>9.5906468567756947E-2</c:v>
                </c:pt>
                <c:pt idx="319">
                  <c:v>9.595382474169846E-2</c:v>
                </c:pt>
                <c:pt idx="320">
                  <c:v>9.6641464138987207E-2</c:v>
                </c:pt>
                <c:pt idx="321">
                  <c:v>9.6032985967421935E-2</c:v>
                </c:pt>
                <c:pt idx="322">
                  <c:v>9.6158181745201854E-2</c:v>
                </c:pt>
                <c:pt idx="323">
                  <c:v>9.599676519388535E-2</c:v>
                </c:pt>
                <c:pt idx="324">
                  <c:v>9.6044021148157868E-2</c:v>
                </c:pt>
                <c:pt idx="325">
                  <c:v>9.6057741209527175E-2</c:v>
                </c:pt>
                <c:pt idx="326">
                  <c:v>9.6681445491150528E-2</c:v>
                </c:pt>
                <c:pt idx="327">
                  <c:v>9.6071810224458404E-2</c:v>
                </c:pt>
                <c:pt idx="328">
                  <c:v>9.5997304471574146E-2</c:v>
                </c:pt>
                <c:pt idx="329">
                  <c:v>9.6310972171265316E-2</c:v>
                </c:pt>
                <c:pt idx="330">
                  <c:v>9.6013802905707518E-2</c:v>
                </c:pt>
                <c:pt idx="331">
                  <c:v>9.6186420718179524E-2</c:v>
                </c:pt>
                <c:pt idx="332">
                  <c:v>9.6088389818099224E-2</c:v>
                </c:pt>
                <c:pt idx="333">
                  <c:v>9.5965566231807145E-2</c:v>
                </c:pt>
                <c:pt idx="334">
                  <c:v>9.5931418975479008E-2</c:v>
                </c:pt>
                <c:pt idx="335">
                  <c:v>9.6026083542740115E-2</c:v>
                </c:pt>
                <c:pt idx="336">
                  <c:v>9.6121564735654946E-2</c:v>
                </c:pt>
                <c:pt idx="337">
                  <c:v>9.6122530615633847E-2</c:v>
                </c:pt>
                <c:pt idx="338">
                  <c:v>9.6013872636886807E-2</c:v>
                </c:pt>
                <c:pt idx="339">
                  <c:v>9.6209092426783854E-2</c:v>
                </c:pt>
                <c:pt idx="340">
                  <c:v>9.6013006280110835E-2</c:v>
                </c:pt>
                <c:pt idx="341">
                  <c:v>9.6012244037711844E-2</c:v>
                </c:pt>
                <c:pt idx="342">
                  <c:v>9.6023168423009772E-2</c:v>
                </c:pt>
                <c:pt idx="343">
                  <c:v>9.5979714683200629E-2</c:v>
                </c:pt>
                <c:pt idx="344">
                  <c:v>9.5952431690450007E-2</c:v>
                </c:pt>
                <c:pt idx="345">
                  <c:v>9.6082180851008295E-2</c:v>
                </c:pt>
                <c:pt idx="346">
                  <c:v>9.604864922758212E-2</c:v>
                </c:pt>
                <c:pt idx="347">
                  <c:v>9.5844866448010213E-2</c:v>
                </c:pt>
                <c:pt idx="348">
                  <c:v>9.639622706312416E-2</c:v>
                </c:pt>
                <c:pt idx="349">
                  <c:v>9.6491796004172847E-2</c:v>
                </c:pt>
                <c:pt idx="350">
                  <c:v>9.6384946010511466E-2</c:v>
                </c:pt>
                <c:pt idx="351">
                  <c:v>9.6038446931816263E-2</c:v>
                </c:pt>
                <c:pt idx="352">
                  <c:v>9.6375487505499749E-2</c:v>
                </c:pt>
                <c:pt idx="353">
                  <c:v>9.6089359869502358E-2</c:v>
                </c:pt>
                <c:pt idx="354">
                  <c:v>9.6025644623149692E-2</c:v>
                </c:pt>
                <c:pt idx="355">
                  <c:v>9.6094020417432729E-2</c:v>
                </c:pt>
                <c:pt idx="356">
                  <c:v>9.6041271090083868E-2</c:v>
                </c:pt>
                <c:pt idx="357">
                  <c:v>9.626353447406566E-2</c:v>
                </c:pt>
                <c:pt idx="358">
                  <c:v>9.586469733693094E-2</c:v>
                </c:pt>
                <c:pt idx="359">
                  <c:v>9.602003044293192E-2</c:v>
                </c:pt>
                <c:pt idx="360">
                  <c:v>9.5963198091960591E-2</c:v>
                </c:pt>
                <c:pt idx="361">
                  <c:v>9.6457618737222875E-2</c:v>
                </c:pt>
                <c:pt idx="362">
                  <c:v>9.6320306769319422E-2</c:v>
                </c:pt>
                <c:pt idx="363">
                  <c:v>9.6899900081652918E-2</c:v>
                </c:pt>
                <c:pt idx="364">
                  <c:v>9.6084578668237663E-2</c:v>
                </c:pt>
                <c:pt idx="365">
                  <c:v>9.6170281211072989E-2</c:v>
                </c:pt>
                <c:pt idx="366">
                  <c:v>9.6445654720693386E-2</c:v>
                </c:pt>
                <c:pt idx="367">
                  <c:v>9.7264160042647402E-2</c:v>
                </c:pt>
                <c:pt idx="368">
                  <c:v>9.6260735223063332E-2</c:v>
                </c:pt>
                <c:pt idx="369">
                  <c:v>9.6023757424293102E-2</c:v>
                </c:pt>
                <c:pt idx="370">
                  <c:v>9.6420713474397346E-2</c:v>
                </c:pt>
                <c:pt idx="371">
                  <c:v>9.6430603042891846E-2</c:v>
                </c:pt>
                <c:pt idx="372">
                  <c:v>9.6011707604670787E-2</c:v>
                </c:pt>
                <c:pt idx="373">
                  <c:v>9.6236241228827499E-2</c:v>
                </c:pt>
                <c:pt idx="374">
                  <c:v>9.6289805360119357E-2</c:v>
                </c:pt>
                <c:pt idx="375">
                  <c:v>9.6116168148505432E-2</c:v>
                </c:pt>
                <c:pt idx="376">
                  <c:v>9.6070981893676882E-2</c:v>
                </c:pt>
                <c:pt idx="377">
                  <c:v>9.5973759020982777E-2</c:v>
                </c:pt>
                <c:pt idx="378">
                  <c:v>9.5873779639374823E-2</c:v>
                </c:pt>
                <c:pt idx="379">
                  <c:v>9.5999856723012908E-2</c:v>
                </c:pt>
                <c:pt idx="380">
                  <c:v>9.5977182837331171E-2</c:v>
                </c:pt>
                <c:pt idx="381">
                  <c:v>9.5887732207714904E-2</c:v>
                </c:pt>
                <c:pt idx="382">
                  <c:v>9.6054780717659993E-2</c:v>
                </c:pt>
                <c:pt idx="383">
                  <c:v>9.601406070221967E-2</c:v>
                </c:pt>
                <c:pt idx="384">
                  <c:v>9.5984346276656349E-2</c:v>
                </c:pt>
                <c:pt idx="385">
                  <c:v>9.6096283285504125E-2</c:v>
                </c:pt>
                <c:pt idx="386">
                  <c:v>9.5917056370688383E-2</c:v>
                </c:pt>
                <c:pt idx="387">
                  <c:v>9.6199149419520208E-2</c:v>
                </c:pt>
                <c:pt idx="388">
                  <c:v>9.5962803706254735E-2</c:v>
                </c:pt>
                <c:pt idx="389">
                  <c:v>9.6073753956353689E-2</c:v>
                </c:pt>
                <c:pt idx="390">
                  <c:v>9.5837163901774547E-2</c:v>
                </c:pt>
                <c:pt idx="391">
                  <c:v>9.6102211600240961E-2</c:v>
                </c:pt>
                <c:pt idx="392">
                  <c:v>9.6233973639659659E-2</c:v>
                </c:pt>
                <c:pt idx="393">
                  <c:v>9.6484596832347905E-2</c:v>
                </c:pt>
                <c:pt idx="394">
                  <c:v>9.6073896284188665E-2</c:v>
                </c:pt>
                <c:pt idx="395">
                  <c:v>9.6039981395712834E-2</c:v>
                </c:pt>
                <c:pt idx="396">
                  <c:v>9.6670038014122259E-2</c:v>
                </c:pt>
                <c:pt idx="397">
                  <c:v>9.6448532445399235E-2</c:v>
                </c:pt>
                <c:pt idx="398">
                  <c:v>9.676517377964719E-2</c:v>
                </c:pt>
                <c:pt idx="399">
                  <c:v>9.6086398263154529E-2</c:v>
                </c:pt>
                <c:pt idx="400">
                  <c:v>9.6216535138778314E-2</c:v>
                </c:pt>
                <c:pt idx="401">
                  <c:v>9.626704096925591E-2</c:v>
                </c:pt>
                <c:pt idx="402">
                  <c:v>9.6027732358124659E-2</c:v>
                </c:pt>
                <c:pt idx="403">
                  <c:v>9.6160269442949586E-2</c:v>
                </c:pt>
                <c:pt idx="404">
                  <c:v>9.6282603760892149E-2</c:v>
                </c:pt>
                <c:pt idx="405">
                  <c:v>9.6160194008644478E-2</c:v>
                </c:pt>
                <c:pt idx="406">
                  <c:v>9.5870723700557131E-2</c:v>
                </c:pt>
                <c:pt idx="407">
                  <c:v>9.632736723748328E-2</c:v>
                </c:pt>
                <c:pt idx="408">
                  <c:v>9.6068912381213137E-2</c:v>
                </c:pt>
                <c:pt idx="409">
                  <c:v>9.5892852765931319E-2</c:v>
                </c:pt>
                <c:pt idx="410">
                  <c:v>9.6115722275509782E-2</c:v>
                </c:pt>
                <c:pt idx="411">
                  <c:v>9.6101434253024878E-2</c:v>
                </c:pt>
                <c:pt idx="412">
                  <c:v>9.6210399563336643E-2</c:v>
                </c:pt>
                <c:pt idx="413">
                  <c:v>9.5844958782251979E-2</c:v>
                </c:pt>
                <c:pt idx="414">
                  <c:v>9.6614152012759413E-2</c:v>
                </c:pt>
                <c:pt idx="415">
                  <c:v>9.6035680854525546E-2</c:v>
                </c:pt>
                <c:pt idx="416">
                  <c:v>9.6040829296637445E-2</c:v>
                </c:pt>
                <c:pt idx="417">
                  <c:v>9.6092827420660276E-2</c:v>
                </c:pt>
                <c:pt idx="418">
                  <c:v>9.5920911551575005E-2</c:v>
                </c:pt>
                <c:pt idx="419">
                  <c:v>9.6565783829865609E-2</c:v>
                </c:pt>
                <c:pt idx="420">
                  <c:v>9.612839045135306E-2</c:v>
                </c:pt>
                <c:pt idx="421">
                  <c:v>9.5934410250317875E-2</c:v>
                </c:pt>
                <c:pt idx="422">
                  <c:v>9.6251794933573331E-2</c:v>
                </c:pt>
                <c:pt idx="423">
                  <c:v>9.5931904967764714E-2</c:v>
                </c:pt>
                <c:pt idx="424">
                  <c:v>9.6199924443483159E-2</c:v>
                </c:pt>
                <c:pt idx="425">
                  <c:v>9.667496163521791E-2</c:v>
                </c:pt>
                <c:pt idx="426">
                  <c:v>9.6055580941482588E-2</c:v>
                </c:pt>
                <c:pt idx="427">
                  <c:v>9.599346554462862E-2</c:v>
                </c:pt>
                <c:pt idx="428">
                  <c:v>9.643865897135398E-2</c:v>
                </c:pt>
                <c:pt idx="429">
                  <c:v>9.5882229427540211E-2</c:v>
                </c:pt>
                <c:pt idx="430">
                  <c:v>9.5976252786021773E-2</c:v>
                </c:pt>
                <c:pt idx="431">
                  <c:v>9.5848171336064644E-2</c:v>
                </c:pt>
                <c:pt idx="432">
                  <c:v>9.6386769333711139E-2</c:v>
                </c:pt>
                <c:pt idx="433">
                  <c:v>9.6029154878627523E-2</c:v>
                </c:pt>
                <c:pt idx="434">
                  <c:v>9.6138501646843788E-2</c:v>
                </c:pt>
                <c:pt idx="435">
                  <c:v>9.6080551731846306E-2</c:v>
                </c:pt>
                <c:pt idx="436">
                  <c:v>9.6382542255284157E-2</c:v>
                </c:pt>
                <c:pt idx="437">
                  <c:v>9.5984379749950013E-2</c:v>
                </c:pt>
                <c:pt idx="438">
                  <c:v>9.6203161014779312E-2</c:v>
                </c:pt>
                <c:pt idx="439">
                  <c:v>9.6253833907923275E-2</c:v>
                </c:pt>
                <c:pt idx="440">
                  <c:v>9.60496824434076E-2</c:v>
                </c:pt>
                <c:pt idx="441">
                  <c:v>9.6170990103257997E-2</c:v>
                </c:pt>
                <c:pt idx="442">
                  <c:v>9.5964899773115897E-2</c:v>
                </c:pt>
                <c:pt idx="443">
                  <c:v>9.6266145613893225E-2</c:v>
                </c:pt>
                <c:pt idx="444">
                  <c:v>9.6206474495486125E-2</c:v>
                </c:pt>
                <c:pt idx="445">
                  <c:v>9.6363282571038128E-2</c:v>
                </c:pt>
                <c:pt idx="446">
                  <c:v>9.6191331476863498E-2</c:v>
                </c:pt>
                <c:pt idx="447">
                  <c:v>9.7020531260683801E-2</c:v>
                </c:pt>
                <c:pt idx="448">
                  <c:v>9.6269343735329999E-2</c:v>
                </c:pt>
                <c:pt idx="449">
                  <c:v>9.6001250879096112E-2</c:v>
                </c:pt>
                <c:pt idx="450">
                  <c:v>9.6020332629616026E-2</c:v>
                </c:pt>
                <c:pt idx="451">
                  <c:v>9.6128571439714372E-2</c:v>
                </c:pt>
                <c:pt idx="452">
                  <c:v>9.6709949911227083E-2</c:v>
                </c:pt>
                <c:pt idx="453">
                  <c:v>9.6077813102375967E-2</c:v>
                </c:pt>
                <c:pt idx="454">
                  <c:v>9.5958391684905164E-2</c:v>
                </c:pt>
                <c:pt idx="455">
                  <c:v>9.6198395790856442E-2</c:v>
                </c:pt>
                <c:pt idx="456">
                  <c:v>9.6110178078933794E-2</c:v>
                </c:pt>
                <c:pt idx="457">
                  <c:v>9.618988726523664E-2</c:v>
                </c:pt>
                <c:pt idx="458">
                  <c:v>9.6229914427481703E-2</c:v>
                </c:pt>
                <c:pt idx="459">
                  <c:v>9.6115038086599464E-2</c:v>
                </c:pt>
                <c:pt idx="460">
                  <c:v>9.6094051570543765E-2</c:v>
                </c:pt>
                <c:pt idx="461">
                  <c:v>9.5997570406947202E-2</c:v>
                </c:pt>
                <c:pt idx="462">
                  <c:v>9.592938446235362E-2</c:v>
                </c:pt>
                <c:pt idx="463">
                  <c:v>9.6136204873889158E-2</c:v>
                </c:pt>
                <c:pt idx="464">
                  <c:v>9.650927574915405E-2</c:v>
                </c:pt>
                <c:pt idx="465">
                  <c:v>9.6051709075824956E-2</c:v>
                </c:pt>
                <c:pt idx="466">
                  <c:v>9.5880200601279678E-2</c:v>
                </c:pt>
                <c:pt idx="467">
                  <c:v>9.6234397029409086E-2</c:v>
                </c:pt>
                <c:pt idx="468">
                  <c:v>9.6613183474513795E-2</c:v>
                </c:pt>
                <c:pt idx="469">
                  <c:v>9.5883577744931184E-2</c:v>
                </c:pt>
                <c:pt idx="470">
                  <c:v>9.5952581825998515E-2</c:v>
                </c:pt>
                <c:pt idx="471">
                  <c:v>9.6161295813231101E-2</c:v>
                </c:pt>
                <c:pt idx="472">
                  <c:v>9.5983340749860521E-2</c:v>
                </c:pt>
                <c:pt idx="473">
                  <c:v>9.5893942854081995E-2</c:v>
                </c:pt>
                <c:pt idx="474">
                  <c:v>9.6213475667027704E-2</c:v>
                </c:pt>
                <c:pt idx="475">
                  <c:v>9.6002823433633255E-2</c:v>
                </c:pt>
                <c:pt idx="476">
                  <c:v>9.6515759186403136E-2</c:v>
                </c:pt>
                <c:pt idx="477">
                  <c:v>9.6173531048767441E-2</c:v>
                </c:pt>
                <c:pt idx="478">
                  <c:v>9.5981795396052019E-2</c:v>
                </c:pt>
                <c:pt idx="479">
                  <c:v>9.5866895895130852E-2</c:v>
                </c:pt>
                <c:pt idx="480">
                  <c:v>9.6109738139291329E-2</c:v>
                </c:pt>
                <c:pt idx="481">
                  <c:v>9.6263222207413512E-2</c:v>
                </c:pt>
                <c:pt idx="482">
                  <c:v>9.6139812124607385E-2</c:v>
                </c:pt>
                <c:pt idx="483">
                  <c:v>9.6007459459931249E-2</c:v>
                </c:pt>
                <c:pt idx="484">
                  <c:v>9.5998888169746277E-2</c:v>
                </c:pt>
                <c:pt idx="485">
                  <c:v>9.5996373820153524E-2</c:v>
                </c:pt>
                <c:pt idx="486">
                  <c:v>9.6018970408763685E-2</c:v>
                </c:pt>
                <c:pt idx="487">
                  <c:v>9.6119078406792943E-2</c:v>
                </c:pt>
                <c:pt idx="488">
                  <c:v>9.6040187902892538E-2</c:v>
                </c:pt>
                <c:pt idx="489">
                  <c:v>9.6047179041299682E-2</c:v>
                </c:pt>
                <c:pt idx="490">
                  <c:v>9.6302376771159451E-2</c:v>
                </c:pt>
                <c:pt idx="491">
                  <c:v>9.6207739713441057E-2</c:v>
                </c:pt>
                <c:pt idx="492">
                  <c:v>9.6315395853594651E-2</c:v>
                </c:pt>
                <c:pt idx="493">
                  <c:v>9.6267021876529343E-2</c:v>
                </c:pt>
                <c:pt idx="494">
                  <c:v>9.5972614872479919E-2</c:v>
                </c:pt>
                <c:pt idx="495">
                  <c:v>9.6645534979629494E-2</c:v>
                </c:pt>
                <c:pt idx="496">
                  <c:v>9.6188126751055689E-2</c:v>
                </c:pt>
                <c:pt idx="497">
                  <c:v>9.6554344004543519E-2</c:v>
                </c:pt>
                <c:pt idx="498">
                  <c:v>9.6632835730385849E-2</c:v>
                </c:pt>
                <c:pt idx="499">
                  <c:v>9.6117952043826949E-2</c:v>
                </c:pt>
                <c:pt idx="500">
                  <c:v>9.5891086242953574E-2</c:v>
                </c:pt>
                <c:pt idx="501">
                  <c:v>9.6377493410450335E-2</c:v>
                </c:pt>
                <c:pt idx="502">
                  <c:v>9.6338108147301219E-2</c:v>
                </c:pt>
                <c:pt idx="503">
                  <c:v>9.6057677236413133E-2</c:v>
                </c:pt>
                <c:pt idx="504">
                  <c:v>9.5999690681481342E-2</c:v>
                </c:pt>
                <c:pt idx="505">
                  <c:v>9.6005497839003182E-2</c:v>
                </c:pt>
                <c:pt idx="506">
                  <c:v>9.6166741117545029E-2</c:v>
                </c:pt>
                <c:pt idx="507">
                  <c:v>9.5880091548226548E-2</c:v>
                </c:pt>
                <c:pt idx="508">
                  <c:v>9.6062819144784373E-2</c:v>
                </c:pt>
                <c:pt idx="509">
                  <c:v>9.5975069137668831E-2</c:v>
                </c:pt>
                <c:pt idx="510">
                  <c:v>9.6278197778239552E-2</c:v>
                </c:pt>
                <c:pt idx="511">
                  <c:v>9.6889330290096665E-2</c:v>
                </c:pt>
                <c:pt idx="512">
                  <c:v>9.6244862470597367E-2</c:v>
                </c:pt>
                <c:pt idx="513">
                  <c:v>9.6561816573775161E-2</c:v>
                </c:pt>
                <c:pt idx="514">
                  <c:v>9.6103230945723137E-2</c:v>
                </c:pt>
                <c:pt idx="515">
                  <c:v>9.614285648725289E-2</c:v>
                </c:pt>
                <c:pt idx="516">
                  <c:v>9.6312795841202531E-2</c:v>
                </c:pt>
                <c:pt idx="517">
                  <c:v>9.6249123187473362E-2</c:v>
                </c:pt>
                <c:pt idx="518">
                  <c:v>9.5897487482550628E-2</c:v>
                </c:pt>
                <c:pt idx="519">
                  <c:v>9.613383781929459E-2</c:v>
                </c:pt>
                <c:pt idx="520">
                  <c:v>9.6156481966076138E-2</c:v>
                </c:pt>
                <c:pt idx="521">
                  <c:v>9.6255006225152095E-2</c:v>
                </c:pt>
                <c:pt idx="522">
                  <c:v>9.6358498452234001E-2</c:v>
                </c:pt>
                <c:pt idx="523">
                  <c:v>9.6296521223034504E-2</c:v>
                </c:pt>
                <c:pt idx="524">
                  <c:v>9.6321828193912967E-2</c:v>
                </c:pt>
                <c:pt idx="525">
                  <c:v>9.6329189958372211E-2</c:v>
                </c:pt>
                <c:pt idx="526">
                  <c:v>9.5942789812892046E-2</c:v>
                </c:pt>
                <c:pt idx="527">
                  <c:v>9.6607395114505223E-2</c:v>
                </c:pt>
                <c:pt idx="528">
                  <c:v>9.6347118990666031E-2</c:v>
                </c:pt>
                <c:pt idx="529">
                  <c:v>9.5930167950455225E-2</c:v>
                </c:pt>
                <c:pt idx="530">
                  <c:v>9.5854846171307032E-2</c:v>
                </c:pt>
                <c:pt idx="531">
                  <c:v>9.6174103420598581E-2</c:v>
                </c:pt>
                <c:pt idx="532">
                  <c:v>9.5974738337696403E-2</c:v>
                </c:pt>
                <c:pt idx="533">
                  <c:v>9.5972164221076794E-2</c:v>
                </c:pt>
                <c:pt idx="534">
                  <c:v>9.5980057111082095E-2</c:v>
                </c:pt>
                <c:pt idx="535">
                  <c:v>9.6098709246689173E-2</c:v>
                </c:pt>
                <c:pt idx="536">
                  <c:v>9.5841889709126465E-2</c:v>
                </c:pt>
                <c:pt idx="537">
                  <c:v>9.5982497452964374E-2</c:v>
                </c:pt>
                <c:pt idx="538">
                  <c:v>9.6129773274703956E-2</c:v>
                </c:pt>
                <c:pt idx="539">
                  <c:v>9.5992901780903347E-2</c:v>
                </c:pt>
                <c:pt idx="540">
                  <c:v>9.6017309969548312E-2</c:v>
                </c:pt>
                <c:pt idx="541">
                  <c:v>9.6299874842620412E-2</c:v>
                </c:pt>
                <c:pt idx="542">
                  <c:v>9.6162492264464161E-2</c:v>
                </c:pt>
                <c:pt idx="543">
                  <c:v>9.6022947669641104E-2</c:v>
                </c:pt>
                <c:pt idx="544">
                  <c:v>9.6077148017848946E-2</c:v>
                </c:pt>
                <c:pt idx="545">
                  <c:v>9.6195865845006667E-2</c:v>
                </c:pt>
                <c:pt idx="546">
                  <c:v>9.5980568917994377E-2</c:v>
                </c:pt>
                <c:pt idx="547">
                  <c:v>9.6138691605708176E-2</c:v>
                </c:pt>
                <c:pt idx="548">
                  <c:v>9.7134832451408221E-2</c:v>
                </c:pt>
                <c:pt idx="549">
                  <c:v>9.6189514247745314E-2</c:v>
                </c:pt>
                <c:pt idx="550">
                  <c:v>9.6162263009761884E-2</c:v>
                </c:pt>
                <c:pt idx="551">
                  <c:v>9.6158962129335598E-2</c:v>
                </c:pt>
                <c:pt idx="552">
                  <c:v>9.6111016787330347E-2</c:v>
                </c:pt>
                <c:pt idx="553">
                  <c:v>9.6075728931177107E-2</c:v>
                </c:pt>
                <c:pt idx="554">
                  <c:v>9.5897653444774036E-2</c:v>
                </c:pt>
                <c:pt idx="555">
                  <c:v>9.599724788032124E-2</c:v>
                </c:pt>
                <c:pt idx="556">
                  <c:v>9.596561621702393E-2</c:v>
                </c:pt>
                <c:pt idx="557">
                  <c:v>9.6374059999732475E-2</c:v>
                </c:pt>
                <c:pt idx="558">
                  <c:v>9.7697014246170832E-2</c:v>
                </c:pt>
                <c:pt idx="559">
                  <c:v>9.6107969450464611E-2</c:v>
                </c:pt>
                <c:pt idx="560">
                  <c:v>9.5952682067374978E-2</c:v>
                </c:pt>
                <c:pt idx="561">
                  <c:v>9.6185378809374833E-2</c:v>
                </c:pt>
                <c:pt idx="562">
                  <c:v>9.598058812364349E-2</c:v>
                </c:pt>
                <c:pt idx="563">
                  <c:v>9.5979086620482573E-2</c:v>
                </c:pt>
                <c:pt idx="564">
                  <c:v>9.6033019999911151E-2</c:v>
                </c:pt>
                <c:pt idx="565">
                  <c:v>9.5952217590762501E-2</c:v>
                </c:pt>
                <c:pt idx="566">
                  <c:v>9.6418043964720493E-2</c:v>
                </c:pt>
                <c:pt idx="567">
                  <c:v>9.5989299029320047E-2</c:v>
                </c:pt>
                <c:pt idx="568">
                  <c:v>9.5934201109105735E-2</c:v>
                </c:pt>
                <c:pt idx="569">
                  <c:v>9.6011680586252354E-2</c:v>
                </c:pt>
                <c:pt idx="570">
                  <c:v>9.5917382845548488E-2</c:v>
                </c:pt>
                <c:pt idx="571">
                  <c:v>9.6001618864820212E-2</c:v>
                </c:pt>
                <c:pt idx="572">
                  <c:v>9.6018569077452889E-2</c:v>
                </c:pt>
                <c:pt idx="573">
                  <c:v>9.5992905191054273E-2</c:v>
                </c:pt>
                <c:pt idx="574">
                  <c:v>9.5915417447637236E-2</c:v>
                </c:pt>
                <c:pt idx="575">
                  <c:v>9.6327011007690921E-2</c:v>
                </c:pt>
                <c:pt idx="576">
                  <c:v>9.6136595269841321E-2</c:v>
                </c:pt>
                <c:pt idx="577">
                  <c:v>9.5955105915607686E-2</c:v>
                </c:pt>
                <c:pt idx="578">
                  <c:v>9.5957817962846206E-2</c:v>
                </c:pt>
                <c:pt idx="579">
                  <c:v>9.6015373380298738E-2</c:v>
                </c:pt>
                <c:pt idx="580">
                  <c:v>9.6501709816894238E-2</c:v>
                </c:pt>
                <c:pt idx="581">
                  <c:v>9.6128024285487917E-2</c:v>
                </c:pt>
                <c:pt idx="582">
                  <c:v>9.6167689216417149E-2</c:v>
                </c:pt>
                <c:pt idx="583">
                  <c:v>9.6734304237012972E-2</c:v>
                </c:pt>
                <c:pt idx="584">
                  <c:v>9.6201292099933541E-2</c:v>
                </c:pt>
                <c:pt idx="585">
                  <c:v>9.5967397487951384E-2</c:v>
                </c:pt>
                <c:pt idx="586">
                  <c:v>9.6882453868252505E-2</c:v>
                </c:pt>
                <c:pt idx="587">
                  <c:v>9.6023404821282701E-2</c:v>
                </c:pt>
                <c:pt idx="588">
                  <c:v>9.5947842885829665E-2</c:v>
                </c:pt>
                <c:pt idx="589">
                  <c:v>9.6141520268942363E-2</c:v>
                </c:pt>
                <c:pt idx="590">
                  <c:v>9.6257255978370926E-2</c:v>
                </c:pt>
                <c:pt idx="591">
                  <c:v>9.6075841679246723E-2</c:v>
                </c:pt>
                <c:pt idx="592">
                  <c:v>9.6106822031116701E-2</c:v>
                </c:pt>
                <c:pt idx="593">
                  <c:v>9.6072954352289658E-2</c:v>
                </c:pt>
                <c:pt idx="594">
                  <c:v>9.5978825838297338E-2</c:v>
                </c:pt>
                <c:pt idx="595">
                  <c:v>9.6200124872982989E-2</c:v>
                </c:pt>
                <c:pt idx="596">
                  <c:v>9.5930368138041511E-2</c:v>
                </c:pt>
                <c:pt idx="597">
                  <c:v>9.6080124269570355E-2</c:v>
                </c:pt>
                <c:pt idx="598">
                  <c:v>9.6776949222193639E-2</c:v>
                </c:pt>
                <c:pt idx="599">
                  <c:v>9.6035369310568455E-2</c:v>
                </c:pt>
                <c:pt idx="600">
                  <c:v>9.6414219445256327E-2</c:v>
                </c:pt>
                <c:pt idx="601">
                  <c:v>9.6138420301460817E-2</c:v>
                </c:pt>
                <c:pt idx="602">
                  <c:v>9.6069172272567685E-2</c:v>
                </c:pt>
                <c:pt idx="603">
                  <c:v>9.6188526181935255E-2</c:v>
                </c:pt>
                <c:pt idx="604">
                  <c:v>9.6121527060360965E-2</c:v>
                </c:pt>
                <c:pt idx="605">
                  <c:v>9.6163611959709239E-2</c:v>
                </c:pt>
                <c:pt idx="606">
                  <c:v>9.6499814672795337E-2</c:v>
                </c:pt>
                <c:pt idx="607">
                  <c:v>9.623299986673943E-2</c:v>
                </c:pt>
                <c:pt idx="608">
                  <c:v>9.6181084235189729E-2</c:v>
                </c:pt>
                <c:pt idx="609">
                  <c:v>9.6041244347516957E-2</c:v>
                </c:pt>
                <c:pt idx="610">
                  <c:v>9.5966612751926181E-2</c:v>
                </c:pt>
                <c:pt idx="611">
                  <c:v>9.6222564407628206E-2</c:v>
                </c:pt>
                <c:pt idx="612">
                  <c:v>9.5942826512343815E-2</c:v>
                </c:pt>
                <c:pt idx="613">
                  <c:v>9.587743318896999E-2</c:v>
                </c:pt>
                <c:pt idx="614">
                  <c:v>9.6121904038198536E-2</c:v>
                </c:pt>
                <c:pt idx="615">
                  <c:v>9.5934662568791865E-2</c:v>
                </c:pt>
                <c:pt idx="616">
                  <c:v>9.6070777533822829E-2</c:v>
                </c:pt>
                <c:pt idx="617">
                  <c:v>9.6053146615968463E-2</c:v>
                </c:pt>
                <c:pt idx="618">
                  <c:v>9.6310060165322245E-2</c:v>
                </c:pt>
                <c:pt idx="619">
                  <c:v>9.5982019404921765E-2</c:v>
                </c:pt>
                <c:pt idx="620">
                  <c:v>9.658694020244607E-2</c:v>
                </c:pt>
                <c:pt idx="621">
                  <c:v>9.6140510517098723E-2</c:v>
                </c:pt>
                <c:pt idx="622">
                  <c:v>9.5902642171928273E-2</c:v>
                </c:pt>
                <c:pt idx="623">
                  <c:v>9.6054318538955602E-2</c:v>
                </c:pt>
                <c:pt idx="624">
                  <c:v>9.6094750223164022E-2</c:v>
                </c:pt>
                <c:pt idx="625">
                  <c:v>9.5996808027049407E-2</c:v>
                </c:pt>
                <c:pt idx="626">
                  <c:v>9.6061876585572123E-2</c:v>
                </c:pt>
                <c:pt idx="627">
                  <c:v>9.6043873669062252E-2</c:v>
                </c:pt>
                <c:pt idx="628">
                  <c:v>9.596639709776919E-2</c:v>
                </c:pt>
                <c:pt idx="629">
                  <c:v>9.6623842150535308E-2</c:v>
                </c:pt>
                <c:pt idx="630">
                  <c:v>9.5857405277364957E-2</c:v>
                </c:pt>
                <c:pt idx="631">
                  <c:v>9.6386445416039038E-2</c:v>
                </c:pt>
                <c:pt idx="632">
                  <c:v>9.6012647489161537E-2</c:v>
                </c:pt>
                <c:pt idx="633">
                  <c:v>9.6235560769494147E-2</c:v>
                </c:pt>
                <c:pt idx="634">
                  <c:v>9.5995726445826185E-2</c:v>
                </c:pt>
                <c:pt idx="635">
                  <c:v>9.6095693034064414E-2</c:v>
                </c:pt>
                <c:pt idx="636">
                  <c:v>9.6353635575194746E-2</c:v>
                </c:pt>
                <c:pt idx="637">
                  <c:v>9.6022245474351786E-2</c:v>
                </c:pt>
                <c:pt idx="638">
                  <c:v>9.6240631964061976E-2</c:v>
                </c:pt>
                <c:pt idx="639">
                  <c:v>9.5986152393709986E-2</c:v>
                </c:pt>
                <c:pt idx="640">
                  <c:v>9.6238025746423178E-2</c:v>
                </c:pt>
                <c:pt idx="641">
                  <c:v>9.6161272279050233E-2</c:v>
                </c:pt>
                <c:pt idx="642">
                  <c:v>9.6251015722980879E-2</c:v>
                </c:pt>
                <c:pt idx="643">
                  <c:v>9.6110506376220928E-2</c:v>
                </c:pt>
                <c:pt idx="644">
                  <c:v>9.6183400503438932E-2</c:v>
                </c:pt>
                <c:pt idx="645">
                  <c:v>9.6032865617781599E-2</c:v>
                </c:pt>
                <c:pt idx="646">
                  <c:v>9.6015249198460897E-2</c:v>
                </c:pt>
                <c:pt idx="647">
                  <c:v>9.5996279989539773E-2</c:v>
                </c:pt>
                <c:pt idx="648">
                  <c:v>9.6321258623349504E-2</c:v>
                </c:pt>
                <c:pt idx="649">
                  <c:v>9.6076572208125363E-2</c:v>
                </c:pt>
                <c:pt idx="650">
                  <c:v>9.6130530016169655E-2</c:v>
                </c:pt>
                <c:pt idx="651">
                  <c:v>9.608963283800441E-2</c:v>
                </c:pt>
                <c:pt idx="652">
                  <c:v>9.6270618364072302E-2</c:v>
                </c:pt>
                <c:pt idx="653">
                  <c:v>9.6231866013396464E-2</c:v>
                </c:pt>
                <c:pt idx="654">
                  <c:v>9.6432615763928878E-2</c:v>
                </c:pt>
                <c:pt idx="655">
                  <c:v>9.6025539688083944E-2</c:v>
                </c:pt>
                <c:pt idx="656">
                  <c:v>9.7084205229338028E-2</c:v>
                </c:pt>
                <c:pt idx="657">
                  <c:v>9.6077242016958553E-2</c:v>
                </c:pt>
                <c:pt idx="658">
                  <c:v>9.5923164977434486E-2</c:v>
                </c:pt>
                <c:pt idx="659">
                  <c:v>9.6200091234018417E-2</c:v>
                </c:pt>
                <c:pt idx="660">
                  <c:v>9.6317715364593687E-2</c:v>
                </c:pt>
                <c:pt idx="661">
                  <c:v>9.5953409815752524E-2</c:v>
                </c:pt>
                <c:pt idx="662">
                  <c:v>9.6366361181613416E-2</c:v>
                </c:pt>
                <c:pt idx="663">
                  <c:v>9.5985099668047538E-2</c:v>
                </c:pt>
                <c:pt idx="664">
                  <c:v>9.623156277711728E-2</c:v>
                </c:pt>
                <c:pt idx="665">
                  <c:v>9.5916232897496692E-2</c:v>
                </c:pt>
                <c:pt idx="666">
                  <c:v>9.5932866308408832E-2</c:v>
                </c:pt>
                <c:pt idx="667">
                  <c:v>9.6478217551049031E-2</c:v>
                </c:pt>
                <c:pt idx="668">
                  <c:v>9.6620877911299016E-2</c:v>
                </c:pt>
                <c:pt idx="669">
                  <c:v>9.6011709743805712E-2</c:v>
                </c:pt>
                <c:pt idx="670">
                  <c:v>9.6601230076855477E-2</c:v>
                </c:pt>
                <c:pt idx="671">
                  <c:v>9.6257010850012578E-2</c:v>
                </c:pt>
                <c:pt idx="672">
                  <c:v>9.595702885488433E-2</c:v>
                </c:pt>
                <c:pt idx="673">
                  <c:v>9.6142494967584521E-2</c:v>
                </c:pt>
                <c:pt idx="674">
                  <c:v>9.6128576558570961E-2</c:v>
                </c:pt>
                <c:pt idx="675">
                  <c:v>9.6220849962350669E-2</c:v>
                </c:pt>
                <c:pt idx="676">
                  <c:v>9.6213212487223254E-2</c:v>
                </c:pt>
                <c:pt idx="677">
                  <c:v>9.6127670321168521E-2</c:v>
                </c:pt>
                <c:pt idx="678">
                  <c:v>9.6100303233179654E-2</c:v>
                </c:pt>
                <c:pt idx="679">
                  <c:v>9.7191057465701558E-2</c:v>
                </c:pt>
                <c:pt idx="680">
                  <c:v>9.5917010344509571E-2</c:v>
                </c:pt>
                <c:pt idx="681">
                  <c:v>9.6028040466225859E-2</c:v>
                </c:pt>
                <c:pt idx="682">
                  <c:v>9.6237123347083148E-2</c:v>
                </c:pt>
                <c:pt idx="683">
                  <c:v>9.592774669705835E-2</c:v>
                </c:pt>
                <c:pt idx="684">
                  <c:v>9.5972369673654828E-2</c:v>
                </c:pt>
                <c:pt idx="685">
                  <c:v>9.606220945029284E-2</c:v>
                </c:pt>
                <c:pt idx="686">
                  <c:v>9.6107060047614989E-2</c:v>
                </c:pt>
                <c:pt idx="687">
                  <c:v>9.623421379080048E-2</c:v>
                </c:pt>
                <c:pt idx="688">
                  <c:v>9.60082954356518E-2</c:v>
                </c:pt>
                <c:pt idx="689">
                  <c:v>9.6150283672848891E-2</c:v>
                </c:pt>
                <c:pt idx="690">
                  <c:v>9.6237001336139841E-2</c:v>
                </c:pt>
                <c:pt idx="691">
                  <c:v>9.6186710131142356E-2</c:v>
                </c:pt>
                <c:pt idx="692">
                  <c:v>9.5889364001907146E-2</c:v>
                </c:pt>
                <c:pt idx="693">
                  <c:v>9.6498884663939521E-2</c:v>
                </c:pt>
                <c:pt idx="694">
                  <c:v>9.6092775885578172E-2</c:v>
                </c:pt>
                <c:pt idx="695">
                  <c:v>9.640403028823151E-2</c:v>
                </c:pt>
                <c:pt idx="696">
                  <c:v>9.6257167517717401E-2</c:v>
                </c:pt>
                <c:pt idx="697">
                  <c:v>9.6122133152260147E-2</c:v>
                </c:pt>
                <c:pt idx="698">
                  <c:v>9.6053003859107727E-2</c:v>
                </c:pt>
                <c:pt idx="699">
                  <c:v>9.6378841753102559E-2</c:v>
                </c:pt>
                <c:pt idx="700">
                  <c:v>9.5911411713637651E-2</c:v>
                </c:pt>
                <c:pt idx="701">
                  <c:v>9.5906343799190108E-2</c:v>
                </c:pt>
                <c:pt idx="702">
                  <c:v>9.6061219839962575E-2</c:v>
                </c:pt>
                <c:pt idx="703">
                  <c:v>9.5989414941112128E-2</c:v>
                </c:pt>
                <c:pt idx="704">
                  <c:v>9.609376498782056E-2</c:v>
                </c:pt>
                <c:pt idx="705">
                  <c:v>9.6053221014296197E-2</c:v>
                </c:pt>
                <c:pt idx="706">
                  <c:v>9.5942698626106576E-2</c:v>
                </c:pt>
                <c:pt idx="707">
                  <c:v>9.6404458787516065E-2</c:v>
                </c:pt>
                <c:pt idx="708">
                  <c:v>9.639480069985995E-2</c:v>
                </c:pt>
                <c:pt idx="709">
                  <c:v>9.6027023907083509E-2</c:v>
                </c:pt>
                <c:pt idx="710">
                  <c:v>9.6195893778147079E-2</c:v>
                </c:pt>
                <c:pt idx="711">
                  <c:v>9.5859199960830685E-2</c:v>
                </c:pt>
                <c:pt idx="712">
                  <c:v>9.5987748095373984E-2</c:v>
                </c:pt>
                <c:pt idx="713">
                  <c:v>9.6011956722514544E-2</c:v>
                </c:pt>
                <c:pt idx="714">
                  <c:v>9.5949822491498735E-2</c:v>
                </c:pt>
                <c:pt idx="715">
                  <c:v>9.6173804726855827E-2</c:v>
                </c:pt>
                <c:pt idx="716">
                  <c:v>9.6138303733526817E-2</c:v>
                </c:pt>
                <c:pt idx="717">
                  <c:v>9.6028346319850272E-2</c:v>
                </c:pt>
                <c:pt idx="718">
                  <c:v>9.5949989329814592E-2</c:v>
                </c:pt>
                <c:pt idx="719">
                  <c:v>9.602676661653646E-2</c:v>
                </c:pt>
                <c:pt idx="720">
                  <c:v>9.6352388078067855E-2</c:v>
                </c:pt>
                <c:pt idx="721">
                  <c:v>9.5897699298010397E-2</c:v>
                </c:pt>
                <c:pt idx="722">
                  <c:v>9.6062746541370078E-2</c:v>
                </c:pt>
                <c:pt idx="723">
                  <c:v>9.6477262579378872E-2</c:v>
                </c:pt>
                <c:pt idx="724">
                  <c:v>9.5941382141130196E-2</c:v>
                </c:pt>
                <c:pt idx="725">
                  <c:v>9.6130187232786102E-2</c:v>
                </c:pt>
                <c:pt idx="726">
                  <c:v>9.6230344268014259E-2</c:v>
                </c:pt>
                <c:pt idx="727">
                  <c:v>9.6111185698770418E-2</c:v>
                </c:pt>
                <c:pt idx="728">
                  <c:v>9.6134823942330389E-2</c:v>
                </c:pt>
                <c:pt idx="729">
                  <c:v>9.5936836394304489E-2</c:v>
                </c:pt>
                <c:pt idx="730">
                  <c:v>9.6574878122728677E-2</c:v>
                </c:pt>
                <c:pt idx="731">
                  <c:v>9.5943869331013579E-2</c:v>
                </c:pt>
                <c:pt idx="732">
                  <c:v>9.6018022427457772E-2</c:v>
                </c:pt>
                <c:pt idx="733">
                  <c:v>9.5897520579615148E-2</c:v>
                </c:pt>
                <c:pt idx="734">
                  <c:v>9.5872261041905327E-2</c:v>
                </c:pt>
                <c:pt idx="735">
                  <c:v>9.6287689598502146E-2</c:v>
                </c:pt>
                <c:pt idx="736">
                  <c:v>9.6049073911073229E-2</c:v>
                </c:pt>
                <c:pt idx="737">
                  <c:v>9.6065293723082049E-2</c:v>
                </c:pt>
                <c:pt idx="738">
                  <c:v>9.5938651780812664E-2</c:v>
                </c:pt>
                <c:pt idx="739">
                  <c:v>9.6223098340861929E-2</c:v>
                </c:pt>
                <c:pt idx="740">
                  <c:v>9.6029800227224418E-2</c:v>
                </c:pt>
                <c:pt idx="741">
                  <c:v>9.5978952579333934E-2</c:v>
                </c:pt>
                <c:pt idx="742">
                  <c:v>9.6000348982067676E-2</c:v>
                </c:pt>
                <c:pt idx="743">
                  <c:v>9.6029644428932054E-2</c:v>
                </c:pt>
                <c:pt idx="744">
                  <c:v>9.6011469848192588E-2</c:v>
                </c:pt>
                <c:pt idx="745">
                  <c:v>9.6108441703248948E-2</c:v>
                </c:pt>
                <c:pt idx="746">
                  <c:v>9.5966044564210734E-2</c:v>
                </c:pt>
                <c:pt idx="747">
                  <c:v>9.6098080612901191E-2</c:v>
                </c:pt>
                <c:pt idx="748">
                  <c:v>9.6218307227124059E-2</c:v>
                </c:pt>
                <c:pt idx="749">
                  <c:v>9.6121226833618581E-2</c:v>
                </c:pt>
                <c:pt idx="750">
                  <c:v>9.5934387414707098E-2</c:v>
                </c:pt>
                <c:pt idx="751">
                  <c:v>9.6001525322417333E-2</c:v>
                </c:pt>
                <c:pt idx="752">
                  <c:v>9.6039920039220572E-2</c:v>
                </c:pt>
                <c:pt idx="753">
                  <c:v>9.6095049523418116E-2</c:v>
                </c:pt>
                <c:pt idx="754">
                  <c:v>9.6277175293442513E-2</c:v>
                </c:pt>
                <c:pt idx="755">
                  <c:v>9.5982738941655418E-2</c:v>
                </c:pt>
                <c:pt idx="756">
                  <c:v>9.616110514174854E-2</c:v>
                </c:pt>
                <c:pt idx="757">
                  <c:v>9.6083080746734814E-2</c:v>
                </c:pt>
                <c:pt idx="758">
                  <c:v>9.6352409898367644E-2</c:v>
                </c:pt>
                <c:pt idx="759">
                  <c:v>9.653644539609546E-2</c:v>
                </c:pt>
                <c:pt idx="760">
                  <c:v>9.6025323622082437E-2</c:v>
                </c:pt>
                <c:pt idx="761">
                  <c:v>9.5908671303283538E-2</c:v>
                </c:pt>
                <c:pt idx="762">
                  <c:v>9.6194586351411163E-2</c:v>
                </c:pt>
                <c:pt idx="763">
                  <c:v>9.5961899176962198E-2</c:v>
                </c:pt>
                <c:pt idx="764">
                  <c:v>9.6019586598540166E-2</c:v>
                </c:pt>
                <c:pt idx="765">
                  <c:v>9.6035574414871011E-2</c:v>
                </c:pt>
                <c:pt idx="766">
                  <c:v>9.6252012111020815E-2</c:v>
                </c:pt>
                <c:pt idx="767">
                  <c:v>9.6116774191871215E-2</c:v>
                </c:pt>
                <c:pt idx="768">
                  <c:v>9.6191934071854945E-2</c:v>
                </c:pt>
                <c:pt idx="769">
                  <c:v>9.5986242505777045E-2</c:v>
                </c:pt>
                <c:pt idx="770">
                  <c:v>9.6085132797388104E-2</c:v>
                </c:pt>
                <c:pt idx="771">
                  <c:v>9.6101925475438624E-2</c:v>
                </c:pt>
                <c:pt idx="772">
                  <c:v>9.6394893064560769E-2</c:v>
                </c:pt>
                <c:pt idx="773">
                  <c:v>9.5942492272696578E-2</c:v>
                </c:pt>
                <c:pt idx="774">
                  <c:v>9.6023495848967244E-2</c:v>
                </c:pt>
                <c:pt idx="775">
                  <c:v>9.600295271751777E-2</c:v>
                </c:pt>
                <c:pt idx="776">
                  <c:v>9.5979724119533219E-2</c:v>
                </c:pt>
                <c:pt idx="777">
                  <c:v>9.679299830194027E-2</c:v>
                </c:pt>
                <c:pt idx="778">
                  <c:v>9.6367274851926199E-2</c:v>
                </c:pt>
                <c:pt idx="779">
                  <c:v>9.602282102987833E-2</c:v>
                </c:pt>
                <c:pt idx="780">
                  <c:v>9.6163594033737906E-2</c:v>
                </c:pt>
                <c:pt idx="781">
                  <c:v>9.6177974570258534E-2</c:v>
                </c:pt>
                <c:pt idx="782">
                  <c:v>9.5991905275795264E-2</c:v>
                </c:pt>
                <c:pt idx="783">
                  <c:v>9.6225078821684129E-2</c:v>
                </c:pt>
                <c:pt idx="784">
                  <c:v>9.5964524635558768E-2</c:v>
                </c:pt>
                <c:pt idx="785">
                  <c:v>9.6172939207574401E-2</c:v>
                </c:pt>
                <c:pt idx="786">
                  <c:v>9.619319136513664E-2</c:v>
                </c:pt>
                <c:pt idx="787">
                  <c:v>9.5961592407540944E-2</c:v>
                </c:pt>
                <c:pt idx="788">
                  <c:v>9.599887267445105E-2</c:v>
                </c:pt>
                <c:pt idx="789">
                  <c:v>9.5989283611574133E-2</c:v>
                </c:pt>
                <c:pt idx="790">
                  <c:v>9.6168217420782492E-2</c:v>
                </c:pt>
                <c:pt idx="791">
                  <c:v>9.6068263963482725E-2</c:v>
                </c:pt>
                <c:pt idx="792">
                  <c:v>9.6323208715111727E-2</c:v>
                </c:pt>
                <c:pt idx="793">
                  <c:v>9.6667853263537107E-2</c:v>
                </c:pt>
                <c:pt idx="794">
                  <c:v>9.5955807577902993E-2</c:v>
                </c:pt>
                <c:pt idx="795">
                  <c:v>9.6249374054590039E-2</c:v>
                </c:pt>
                <c:pt idx="796">
                  <c:v>9.5984728403911354E-2</c:v>
                </c:pt>
                <c:pt idx="797">
                  <c:v>9.604616335323457E-2</c:v>
                </c:pt>
                <c:pt idx="798">
                  <c:v>9.6137536105537866E-2</c:v>
                </c:pt>
                <c:pt idx="799">
                  <c:v>9.6241508206760543E-2</c:v>
                </c:pt>
                <c:pt idx="800">
                  <c:v>9.6531405982683269E-2</c:v>
                </c:pt>
                <c:pt idx="801">
                  <c:v>9.6134626303393436E-2</c:v>
                </c:pt>
                <c:pt idx="802">
                  <c:v>9.6041973090896987E-2</c:v>
                </c:pt>
                <c:pt idx="803">
                  <c:v>9.6061316050012335E-2</c:v>
                </c:pt>
                <c:pt idx="804">
                  <c:v>9.5929647084306374E-2</c:v>
                </c:pt>
                <c:pt idx="805">
                  <c:v>9.5863208381368137E-2</c:v>
                </c:pt>
                <c:pt idx="806">
                  <c:v>9.605949757568126E-2</c:v>
                </c:pt>
                <c:pt idx="807">
                  <c:v>9.6134679414102545E-2</c:v>
                </c:pt>
                <c:pt idx="808">
                  <c:v>9.6087535491329285E-2</c:v>
                </c:pt>
                <c:pt idx="809">
                  <c:v>9.612277328629297E-2</c:v>
                </c:pt>
                <c:pt idx="810">
                  <c:v>9.5944436743605047E-2</c:v>
                </c:pt>
                <c:pt idx="811">
                  <c:v>9.5990729774692404E-2</c:v>
                </c:pt>
                <c:pt idx="812">
                  <c:v>9.7008046764978553E-2</c:v>
                </c:pt>
                <c:pt idx="813">
                  <c:v>9.5910413026091143E-2</c:v>
                </c:pt>
                <c:pt idx="814">
                  <c:v>9.630275371553039E-2</c:v>
                </c:pt>
                <c:pt idx="815">
                  <c:v>9.6052309355679891E-2</c:v>
                </c:pt>
                <c:pt idx="816">
                  <c:v>9.6025554576358113E-2</c:v>
                </c:pt>
                <c:pt idx="817">
                  <c:v>9.6119200602979196E-2</c:v>
                </c:pt>
                <c:pt idx="818">
                  <c:v>9.6185194454645281E-2</c:v>
                </c:pt>
                <c:pt idx="819">
                  <c:v>9.6131565663399254E-2</c:v>
                </c:pt>
                <c:pt idx="820">
                  <c:v>9.6080135338415223E-2</c:v>
                </c:pt>
                <c:pt idx="821">
                  <c:v>9.6115413227813959E-2</c:v>
                </c:pt>
                <c:pt idx="822">
                  <c:v>9.6038498637921216E-2</c:v>
                </c:pt>
                <c:pt idx="823">
                  <c:v>9.6244353712872086E-2</c:v>
                </c:pt>
                <c:pt idx="824">
                  <c:v>9.618865330078509E-2</c:v>
                </c:pt>
                <c:pt idx="825">
                  <c:v>9.612321043006844E-2</c:v>
                </c:pt>
                <c:pt idx="826">
                  <c:v>9.6075003534274089E-2</c:v>
                </c:pt>
                <c:pt idx="827">
                  <c:v>9.6105132478854147E-2</c:v>
                </c:pt>
                <c:pt idx="828">
                  <c:v>9.5900464362438792E-2</c:v>
                </c:pt>
                <c:pt idx="829">
                  <c:v>9.6046157444070204E-2</c:v>
                </c:pt>
                <c:pt idx="830">
                  <c:v>9.6020590831976227E-2</c:v>
                </c:pt>
                <c:pt idx="831">
                  <c:v>9.605830708078282E-2</c:v>
                </c:pt>
                <c:pt idx="832">
                  <c:v>9.5999642065881796E-2</c:v>
                </c:pt>
                <c:pt idx="833">
                  <c:v>9.6313591144973093E-2</c:v>
                </c:pt>
                <c:pt idx="834">
                  <c:v>9.6251900047742117E-2</c:v>
                </c:pt>
                <c:pt idx="835">
                  <c:v>9.5934713119960005E-2</c:v>
                </c:pt>
                <c:pt idx="836">
                  <c:v>9.5960973266721095E-2</c:v>
                </c:pt>
                <c:pt idx="837">
                  <c:v>9.6480721400798261E-2</c:v>
                </c:pt>
                <c:pt idx="838">
                  <c:v>9.6156783391007652E-2</c:v>
                </c:pt>
                <c:pt idx="839">
                  <c:v>9.6040093496550599E-2</c:v>
                </c:pt>
                <c:pt idx="840">
                  <c:v>9.5893749176644352E-2</c:v>
                </c:pt>
                <c:pt idx="841">
                  <c:v>9.6365828910452644E-2</c:v>
                </c:pt>
                <c:pt idx="842">
                  <c:v>9.6097821830131658E-2</c:v>
                </c:pt>
                <c:pt idx="843">
                  <c:v>9.5960401556043198E-2</c:v>
                </c:pt>
                <c:pt idx="844">
                  <c:v>9.6129148984596846E-2</c:v>
                </c:pt>
                <c:pt idx="845">
                  <c:v>9.5921436477955022E-2</c:v>
                </c:pt>
                <c:pt idx="846">
                  <c:v>9.6202574590374262E-2</c:v>
                </c:pt>
                <c:pt idx="847">
                  <c:v>9.6071572030010544E-2</c:v>
                </c:pt>
                <c:pt idx="848">
                  <c:v>9.6218509379772693E-2</c:v>
                </c:pt>
                <c:pt idx="849">
                  <c:v>9.6073662513486049E-2</c:v>
                </c:pt>
                <c:pt idx="850">
                  <c:v>9.609319817199212E-2</c:v>
                </c:pt>
                <c:pt idx="851">
                  <c:v>9.6012045698506285E-2</c:v>
                </c:pt>
                <c:pt idx="852">
                  <c:v>9.6729931804780706E-2</c:v>
                </c:pt>
                <c:pt idx="853">
                  <c:v>9.6325474776350672E-2</c:v>
                </c:pt>
                <c:pt idx="854">
                  <c:v>9.5962420578056845E-2</c:v>
                </c:pt>
                <c:pt idx="855">
                  <c:v>9.6048817456213312E-2</c:v>
                </c:pt>
                <c:pt idx="856">
                  <c:v>9.6207315341243146E-2</c:v>
                </c:pt>
                <c:pt idx="857">
                  <c:v>9.603369054651005E-2</c:v>
                </c:pt>
                <c:pt idx="858">
                  <c:v>9.6011876588784975E-2</c:v>
                </c:pt>
                <c:pt idx="859">
                  <c:v>9.6310730515748275E-2</c:v>
                </c:pt>
                <c:pt idx="860">
                  <c:v>9.6683225106148324E-2</c:v>
                </c:pt>
                <c:pt idx="861">
                  <c:v>9.6260804482475121E-2</c:v>
                </c:pt>
                <c:pt idx="862">
                  <c:v>9.6074947837731184E-2</c:v>
                </c:pt>
                <c:pt idx="863">
                  <c:v>9.6539303015836977E-2</c:v>
                </c:pt>
                <c:pt idx="864">
                  <c:v>9.5931346221709332E-2</c:v>
                </c:pt>
                <c:pt idx="865">
                  <c:v>9.5985106008914647E-2</c:v>
                </c:pt>
                <c:pt idx="866">
                  <c:v>9.5961572580945259E-2</c:v>
                </c:pt>
                <c:pt idx="867">
                  <c:v>9.6206028197860963E-2</c:v>
                </c:pt>
                <c:pt idx="868">
                  <c:v>9.6070529948513159E-2</c:v>
                </c:pt>
                <c:pt idx="869">
                  <c:v>9.5999975138059024E-2</c:v>
                </c:pt>
                <c:pt idx="870">
                  <c:v>9.6021260681233248E-2</c:v>
                </c:pt>
                <c:pt idx="871">
                  <c:v>9.6005543260056184E-2</c:v>
                </c:pt>
                <c:pt idx="872">
                  <c:v>9.6166771679591062E-2</c:v>
                </c:pt>
                <c:pt idx="873">
                  <c:v>9.5999436658400758E-2</c:v>
                </c:pt>
                <c:pt idx="874">
                  <c:v>9.6195286721469306E-2</c:v>
                </c:pt>
                <c:pt idx="875">
                  <c:v>9.6111300114186421E-2</c:v>
                </c:pt>
                <c:pt idx="876">
                  <c:v>9.6608166832552134E-2</c:v>
                </c:pt>
                <c:pt idx="877">
                  <c:v>9.6099790759973214E-2</c:v>
                </c:pt>
                <c:pt idx="878">
                  <c:v>9.6152956391397343E-2</c:v>
                </c:pt>
                <c:pt idx="879">
                  <c:v>9.5948013321512024E-2</c:v>
                </c:pt>
                <c:pt idx="880">
                  <c:v>9.6004453534261874E-2</c:v>
                </c:pt>
                <c:pt idx="881">
                  <c:v>9.5999628918260124E-2</c:v>
                </c:pt>
                <c:pt idx="882">
                  <c:v>9.5900799580599119E-2</c:v>
                </c:pt>
                <c:pt idx="883">
                  <c:v>9.5930608983442411E-2</c:v>
                </c:pt>
                <c:pt idx="884">
                  <c:v>9.6354839494696393E-2</c:v>
                </c:pt>
                <c:pt idx="885">
                  <c:v>9.6328504997698433E-2</c:v>
                </c:pt>
                <c:pt idx="886">
                  <c:v>9.7752617680177276E-2</c:v>
                </c:pt>
                <c:pt idx="887">
                  <c:v>9.5934665026000232E-2</c:v>
                </c:pt>
                <c:pt idx="888">
                  <c:v>9.60350948048313E-2</c:v>
                </c:pt>
                <c:pt idx="889">
                  <c:v>9.6071306473001689E-2</c:v>
                </c:pt>
                <c:pt idx="890">
                  <c:v>9.6031470241353348E-2</c:v>
                </c:pt>
                <c:pt idx="891">
                  <c:v>9.6057705577138164E-2</c:v>
                </c:pt>
                <c:pt idx="892">
                  <c:v>9.5870356008003671E-2</c:v>
                </c:pt>
                <c:pt idx="893">
                  <c:v>9.6024608315065277E-2</c:v>
                </c:pt>
                <c:pt idx="894">
                  <c:v>9.5913174615692237E-2</c:v>
                </c:pt>
                <c:pt idx="895">
                  <c:v>9.612381525459647E-2</c:v>
                </c:pt>
                <c:pt idx="896">
                  <c:v>9.6016374073705571E-2</c:v>
                </c:pt>
                <c:pt idx="897">
                  <c:v>9.6005838281042089E-2</c:v>
                </c:pt>
                <c:pt idx="898">
                  <c:v>9.6030611691365661E-2</c:v>
                </c:pt>
                <c:pt idx="899">
                  <c:v>9.6069383616621512E-2</c:v>
                </c:pt>
                <c:pt idx="900">
                  <c:v>9.6185148027104664E-2</c:v>
                </c:pt>
                <c:pt idx="901">
                  <c:v>9.6070346787263991E-2</c:v>
                </c:pt>
                <c:pt idx="902">
                  <c:v>9.5852961459291716E-2</c:v>
                </c:pt>
                <c:pt idx="903">
                  <c:v>9.6194130290876687E-2</c:v>
                </c:pt>
                <c:pt idx="904">
                  <c:v>9.6019279096807408E-2</c:v>
                </c:pt>
                <c:pt idx="905">
                  <c:v>9.6198023176766692E-2</c:v>
                </c:pt>
                <c:pt idx="906">
                  <c:v>9.6525119114992231E-2</c:v>
                </c:pt>
                <c:pt idx="907">
                  <c:v>9.6315740054286683E-2</c:v>
                </c:pt>
                <c:pt idx="908">
                  <c:v>9.5930436090497312E-2</c:v>
                </c:pt>
                <c:pt idx="909">
                  <c:v>9.601143517241098E-2</c:v>
                </c:pt>
                <c:pt idx="910">
                  <c:v>9.6015787850717391E-2</c:v>
                </c:pt>
                <c:pt idx="911">
                  <c:v>9.6306453309108933E-2</c:v>
                </c:pt>
                <c:pt idx="912">
                  <c:v>9.6002335318163295E-2</c:v>
                </c:pt>
                <c:pt idx="913">
                  <c:v>9.6018265360429872E-2</c:v>
                </c:pt>
                <c:pt idx="914">
                  <c:v>9.6413432177960903E-2</c:v>
                </c:pt>
                <c:pt idx="915">
                  <c:v>9.621644258108196E-2</c:v>
                </c:pt>
                <c:pt idx="916">
                  <c:v>9.6129298193991838E-2</c:v>
                </c:pt>
                <c:pt idx="917">
                  <c:v>9.6027263216434067E-2</c:v>
                </c:pt>
                <c:pt idx="918">
                  <c:v>9.6008297852970603E-2</c:v>
                </c:pt>
                <c:pt idx="919">
                  <c:v>9.6532193856539564E-2</c:v>
                </c:pt>
                <c:pt idx="920">
                  <c:v>9.6622863411693599E-2</c:v>
                </c:pt>
                <c:pt idx="921">
                  <c:v>9.5841720875957742E-2</c:v>
                </c:pt>
                <c:pt idx="922">
                  <c:v>9.6020730642180654E-2</c:v>
                </c:pt>
                <c:pt idx="923">
                  <c:v>9.595288122016972E-2</c:v>
                </c:pt>
                <c:pt idx="924">
                  <c:v>9.593176253339232E-2</c:v>
                </c:pt>
                <c:pt idx="925">
                  <c:v>9.6368365693094343E-2</c:v>
                </c:pt>
                <c:pt idx="926">
                  <c:v>9.6030852808584879E-2</c:v>
                </c:pt>
                <c:pt idx="927">
                  <c:v>9.6387757224111553E-2</c:v>
                </c:pt>
                <c:pt idx="928">
                  <c:v>9.6207584731859142E-2</c:v>
                </c:pt>
                <c:pt idx="929">
                  <c:v>9.6327376597668879E-2</c:v>
                </c:pt>
                <c:pt idx="930">
                  <c:v>9.6388050428113964E-2</c:v>
                </c:pt>
                <c:pt idx="931">
                  <c:v>9.6331552465160078E-2</c:v>
                </c:pt>
                <c:pt idx="932">
                  <c:v>9.656767740491122E-2</c:v>
                </c:pt>
                <c:pt idx="933">
                  <c:v>9.6496506999439929E-2</c:v>
                </c:pt>
                <c:pt idx="934">
                  <c:v>9.6034368881140086E-2</c:v>
                </c:pt>
                <c:pt idx="935">
                  <c:v>9.5913507736704984E-2</c:v>
                </c:pt>
                <c:pt idx="936">
                  <c:v>9.6536197950663413E-2</c:v>
                </c:pt>
                <c:pt idx="937">
                  <c:v>9.6025677024095132E-2</c:v>
                </c:pt>
                <c:pt idx="938">
                  <c:v>9.626198826565821E-2</c:v>
                </c:pt>
                <c:pt idx="939">
                  <c:v>9.5872682765232975E-2</c:v>
                </c:pt>
                <c:pt idx="940">
                  <c:v>9.5819208697126748E-2</c:v>
                </c:pt>
                <c:pt idx="941">
                  <c:v>9.6144570607134827E-2</c:v>
                </c:pt>
                <c:pt idx="942">
                  <c:v>9.6028682783049518E-2</c:v>
                </c:pt>
                <c:pt idx="943">
                  <c:v>9.6231683517197159E-2</c:v>
                </c:pt>
                <c:pt idx="944">
                  <c:v>9.6677375636510396E-2</c:v>
                </c:pt>
                <c:pt idx="945">
                  <c:v>9.6307979647058423E-2</c:v>
                </c:pt>
                <c:pt idx="946">
                  <c:v>9.5863477140687423E-2</c:v>
                </c:pt>
                <c:pt idx="947">
                  <c:v>9.5973231945373036E-2</c:v>
                </c:pt>
                <c:pt idx="948">
                  <c:v>9.5969118377121493E-2</c:v>
                </c:pt>
                <c:pt idx="949">
                  <c:v>9.6045707438040848E-2</c:v>
                </c:pt>
                <c:pt idx="950">
                  <c:v>9.6087951082232143E-2</c:v>
                </c:pt>
                <c:pt idx="951">
                  <c:v>9.6277345541109505E-2</c:v>
                </c:pt>
                <c:pt idx="952">
                  <c:v>9.5993186507705372E-2</c:v>
                </c:pt>
                <c:pt idx="953">
                  <c:v>9.6130640954574006E-2</c:v>
                </c:pt>
                <c:pt idx="954">
                  <c:v>9.6182950297860073E-2</c:v>
                </c:pt>
                <c:pt idx="955">
                  <c:v>9.6046802218741179E-2</c:v>
                </c:pt>
                <c:pt idx="956">
                  <c:v>9.5944794887582618E-2</c:v>
                </c:pt>
                <c:pt idx="957">
                  <c:v>9.6005251047348764E-2</c:v>
                </c:pt>
                <c:pt idx="958">
                  <c:v>9.609107416198398E-2</c:v>
                </c:pt>
                <c:pt idx="959">
                  <c:v>9.6452913583490896E-2</c:v>
                </c:pt>
                <c:pt idx="960">
                  <c:v>9.5960640046378581E-2</c:v>
                </c:pt>
                <c:pt idx="961">
                  <c:v>9.5927124479769713E-2</c:v>
                </c:pt>
                <c:pt idx="962">
                  <c:v>9.6474963561445207E-2</c:v>
                </c:pt>
                <c:pt idx="963">
                  <c:v>9.5935406754944802E-2</c:v>
                </c:pt>
                <c:pt idx="964">
                  <c:v>9.6172941845232854E-2</c:v>
                </c:pt>
                <c:pt idx="965">
                  <c:v>9.6167667204494656E-2</c:v>
                </c:pt>
                <c:pt idx="966">
                  <c:v>9.6036437162716135E-2</c:v>
                </c:pt>
                <c:pt idx="967">
                  <c:v>9.6127764369613067E-2</c:v>
                </c:pt>
                <c:pt idx="968">
                  <c:v>9.6208639300390017E-2</c:v>
                </c:pt>
                <c:pt idx="969">
                  <c:v>9.6008634213905E-2</c:v>
                </c:pt>
                <c:pt idx="970">
                  <c:v>9.6330506737392227E-2</c:v>
                </c:pt>
                <c:pt idx="971">
                  <c:v>9.6200121366917274E-2</c:v>
                </c:pt>
                <c:pt idx="972">
                  <c:v>9.6445206017974155E-2</c:v>
                </c:pt>
                <c:pt idx="973">
                  <c:v>9.6285764337492391E-2</c:v>
                </c:pt>
                <c:pt idx="974">
                  <c:v>9.6152413926113983E-2</c:v>
                </c:pt>
                <c:pt idx="975">
                  <c:v>9.6200558586582718E-2</c:v>
                </c:pt>
                <c:pt idx="976">
                  <c:v>9.6240151967270329E-2</c:v>
                </c:pt>
                <c:pt idx="977">
                  <c:v>9.5898601769622643E-2</c:v>
                </c:pt>
                <c:pt idx="978">
                  <c:v>9.6041500317349454E-2</c:v>
                </c:pt>
                <c:pt idx="979">
                  <c:v>9.5977705810048011E-2</c:v>
                </c:pt>
                <c:pt idx="980">
                  <c:v>9.5909748779796355E-2</c:v>
                </c:pt>
                <c:pt idx="981">
                  <c:v>9.5926727971411191E-2</c:v>
                </c:pt>
                <c:pt idx="982">
                  <c:v>9.6107740384857657E-2</c:v>
                </c:pt>
                <c:pt idx="983">
                  <c:v>9.6105638346611844E-2</c:v>
                </c:pt>
                <c:pt idx="984">
                  <c:v>9.6088108777655584E-2</c:v>
                </c:pt>
                <c:pt idx="985">
                  <c:v>9.6371159157168554E-2</c:v>
                </c:pt>
                <c:pt idx="986">
                  <c:v>9.5927171093691407E-2</c:v>
                </c:pt>
                <c:pt idx="987">
                  <c:v>9.6268982850583079E-2</c:v>
                </c:pt>
                <c:pt idx="988">
                  <c:v>9.6146584941040558E-2</c:v>
                </c:pt>
                <c:pt idx="989">
                  <c:v>9.6331613068711811E-2</c:v>
                </c:pt>
                <c:pt idx="990">
                  <c:v>9.6370976903042541E-2</c:v>
                </c:pt>
                <c:pt idx="991">
                  <c:v>9.6244530789874758E-2</c:v>
                </c:pt>
                <c:pt idx="992">
                  <c:v>9.5946328809258727E-2</c:v>
                </c:pt>
                <c:pt idx="993">
                  <c:v>9.6322444953709493E-2</c:v>
                </c:pt>
                <c:pt idx="994">
                  <c:v>9.5912632041979085E-2</c:v>
                </c:pt>
                <c:pt idx="995">
                  <c:v>9.618896634222647E-2</c:v>
                </c:pt>
                <c:pt idx="996">
                  <c:v>9.6900614328066167E-2</c:v>
                </c:pt>
                <c:pt idx="997">
                  <c:v>9.637254072940632E-2</c:v>
                </c:pt>
                <c:pt idx="998">
                  <c:v>9.603073148464765E-2</c:v>
                </c:pt>
                <c:pt idx="999">
                  <c:v>9.6023481393465795E-2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C6-4A43-9A5A-62FA2372AF5B}"/>
            </c:ext>
          </c:extLst>
        </c:ser>
        <c:ser>
          <c:idx val="1"/>
          <c:order val="1"/>
          <c:tx>
            <c:strRef>
              <c:f>'Environmental AN HEX_Backup'!$P$2</c:f>
              <c:strCache>
                <c:ptCount val="1"/>
                <c:pt idx="0">
                  <c:v>5GDHC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AN HEX_Backup'!$G$3:$G$1002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HEX_Backup'!$P$3:$P$1002</c:f>
              <c:numCache>
                <c:formatCode>0%</c:formatCode>
                <c:ptCount val="1000"/>
                <c:pt idx="0">
                  <c:v>7.1987255258628216E-2</c:v>
                </c:pt>
                <c:pt idx="1">
                  <c:v>7.5104530710230502E-2</c:v>
                </c:pt>
                <c:pt idx="2">
                  <c:v>7.5195304328817006E-2</c:v>
                </c:pt>
                <c:pt idx="3">
                  <c:v>7.5222314235349141E-2</c:v>
                </c:pt>
                <c:pt idx="4">
                  <c:v>7.5210886773736815E-2</c:v>
                </c:pt>
                <c:pt idx="5">
                  <c:v>7.5112858723365539E-2</c:v>
                </c:pt>
                <c:pt idx="6">
                  <c:v>7.5082494150933918E-2</c:v>
                </c:pt>
                <c:pt idx="7">
                  <c:v>7.5017677682717693E-2</c:v>
                </c:pt>
                <c:pt idx="8">
                  <c:v>7.5360163724683238E-2</c:v>
                </c:pt>
                <c:pt idx="9">
                  <c:v>7.5287766700937217E-2</c:v>
                </c:pt>
                <c:pt idx="10">
                  <c:v>7.5290628706506948E-2</c:v>
                </c:pt>
                <c:pt idx="11">
                  <c:v>7.5226205949068287E-2</c:v>
                </c:pt>
                <c:pt idx="12">
                  <c:v>7.5283285129481028E-2</c:v>
                </c:pt>
                <c:pt idx="13">
                  <c:v>7.4837166081285766E-2</c:v>
                </c:pt>
                <c:pt idx="14">
                  <c:v>7.5220555448360524E-2</c:v>
                </c:pt>
                <c:pt idx="15">
                  <c:v>7.4986142152395602E-2</c:v>
                </c:pt>
                <c:pt idx="16">
                  <c:v>7.5052123305435536E-2</c:v>
                </c:pt>
                <c:pt idx="17">
                  <c:v>7.5311299778723376E-2</c:v>
                </c:pt>
                <c:pt idx="18">
                  <c:v>7.5135335492185776E-2</c:v>
                </c:pt>
                <c:pt idx="19">
                  <c:v>7.481670401713679E-2</c:v>
                </c:pt>
                <c:pt idx="20">
                  <c:v>7.5187438917821411E-2</c:v>
                </c:pt>
                <c:pt idx="21">
                  <c:v>7.522842917658884E-2</c:v>
                </c:pt>
                <c:pt idx="22">
                  <c:v>7.5151613399052505E-2</c:v>
                </c:pt>
                <c:pt idx="23">
                  <c:v>7.5333935896047102E-2</c:v>
                </c:pt>
                <c:pt idx="24">
                  <c:v>7.5155136426847166E-2</c:v>
                </c:pt>
                <c:pt idx="25">
                  <c:v>7.5274937648048643E-2</c:v>
                </c:pt>
                <c:pt idx="26">
                  <c:v>7.5331398500954536E-2</c:v>
                </c:pt>
                <c:pt idx="27">
                  <c:v>7.5232526830516108E-2</c:v>
                </c:pt>
                <c:pt idx="28">
                  <c:v>7.5018743004645755E-2</c:v>
                </c:pt>
                <c:pt idx="29">
                  <c:v>7.5159288300784735E-2</c:v>
                </c:pt>
                <c:pt idx="30">
                  <c:v>7.5133252877204681E-2</c:v>
                </c:pt>
                <c:pt idx="31">
                  <c:v>7.5313301641070876E-2</c:v>
                </c:pt>
                <c:pt idx="32">
                  <c:v>7.5367170117745672E-2</c:v>
                </c:pt>
                <c:pt idx="33">
                  <c:v>7.5348100921684244E-2</c:v>
                </c:pt>
                <c:pt idx="34">
                  <c:v>7.5122112663425014E-2</c:v>
                </c:pt>
                <c:pt idx="35">
                  <c:v>7.5165321848873673E-2</c:v>
                </c:pt>
                <c:pt idx="36">
                  <c:v>7.5157615790677521E-2</c:v>
                </c:pt>
                <c:pt idx="37">
                  <c:v>7.48917263765599E-2</c:v>
                </c:pt>
                <c:pt idx="38">
                  <c:v>7.5182278124948765E-2</c:v>
                </c:pt>
                <c:pt idx="39">
                  <c:v>7.5342089183035268E-2</c:v>
                </c:pt>
                <c:pt idx="40">
                  <c:v>7.5174385911507866E-2</c:v>
                </c:pt>
                <c:pt idx="41">
                  <c:v>7.4748851869345503E-2</c:v>
                </c:pt>
                <c:pt idx="42">
                  <c:v>7.5297524060660967E-2</c:v>
                </c:pt>
                <c:pt idx="43">
                  <c:v>7.5217088049112882E-2</c:v>
                </c:pt>
                <c:pt idx="44">
                  <c:v>7.5310496803049798E-2</c:v>
                </c:pt>
                <c:pt idx="45">
                  <c:v>7.5235169103798849E-2</c:v>
                </c:pt>
                <c:pt idx="46">
                  <c:v>7.5262298000071171E-2</c:v>
                </c:pt>
                <c:pt idx="47">
                  <c:v>7.5394388251830202E-2</c:v>
                </c:pt>
                <c:pt idx="48">
                  <c:v>7.5323733641593449E-2</c:v>
                </c:pt>
                <c:pt idx="49">
                  <c:v>7.5332584919894058E-2</c:v>
                </c:pt>
                <c:pt idx="50">
                  <c:v>7.5285543074257485E-2</c:v>
                </c:pt>
                <c:pt idx="51">
                  <c:v>7.5355017355100043E-2</c:v>
                </c:pt>
                <c:pt idx="52">
                  <c:v>7.5310876153732928E-2</c:v>
                </c:pt>
                <c:pt idx="53">
                  <c:v>7.5300884180591457E-2</c:v>
                </c:pt>
                <c:pt idx="54">
                  <c:v>7.5443297092744374E-2</c:v>
                </c:pt>
                <c:pt idx="55">
                  <c:v>7.5011422769912781E-2</c:v>
                </c:pt>
                <c:pt idx="56">
                  <c:v>7.5000608004833325E-2</c:v>
                </c:pt>
                <c:pt idx="57">
                  <c:v>7.5241260264472656E-2</c:v>
                </c:pt>
                <c:pt idx="58">
                  <c:v>7.5290067091515686E-2</c:v>
                </c:pt>
                <c:pt idx="59">
                  <c:v>7.4350376309752567E-2</c:v>
                </c:pt>
                <c:pt idx="60">
                  <c:v>7.5352144103377983E-2</c:v>
                </c:pt>
                <c:pt idx="61">
                  <c:v>7.5123453159697123E-2</c:v>
                </c:pt>
                <c:pt idx="62">
                  <c:v>7.5291723697322996E-2</c:v>
                </c:pt>
                <c:pt idx="63">
                  <c:v>7.5318256880537518E-2</c:v>
                </c:pt>
                <c:pt idx="64">
                  <c:v>7.5287727058834408E-2</c:v>
                </c:pt>
                <c:pt idx="65">
                  <c:v>7.5182178012243098E-2</c:v>
                </c:pt>
                <c:pt idx="66">
                  <c:v>7.5210656222285788E-2</c:v>
                </c:pt>
                <c:pt idx="67">
                  <c:v>7.5268230051344517E-2</c:v>
                </c:pt>
                <c:pt idx="68">
                  <c:v>7.535406831377324E-2</c:v>
                </c:pt>
                <c:pt idx="69">
                  <c:v>7.5150828981764409E-2</c:v>
                </c:pt>
                <c:pt idx="70">
                  <c:v>7.5140073155515241E-2</c:v>
                </c:pt>
                <c:pt idx="71">
                  <c:v>7.5353202886365864E-2</c:v>
                </c:pt>
                <c:pt idx="72">
                  <c:v>7.5333269102745168E-2</c:v>
                </c:pt>
                <c:pt idx="73">
                  <c:v>7.5288278032167311E-2</c:v>
                </c:pt>
                <c:pt idx="74">
                  <c:v>7.5279127975848181E-2</c:v>
                </c:pt>
                <c:pt idx="75">
                  <c:v>7.536453613530146E-2</c:v>
                </c:pt>
                <c:pt idx="76">
                  <c:v>7.4846510910194702E-2</c:v>
                </c:pt>
                <c:pt idx="77">
                  <c:v>7.5244818421968659E-2</c:v>
                </c:pt>
                <c:pt idx="78">
                  <c:v>7.5462574054306605E-2</c:v>
                </c:pt>
                <c:pt idx="79">
                  <c:v>7.5337686628115449E-2</c:v>
                </c:pt>
                <c:pt idx="80">
                  <c:v>7.475950676546371E-2</c:v>
                </c:pt>
                <c:pt idx="81">
                  <c:v>7.5093072667252E-2</c:v>
                </c:pt>
                <c:pt idx="82">
                  <c:v>7.5285727145576881E-2</c:v>
                </c:pt>
                <c:pt idx="83">
                  <c:v>7.5249769111715964E-2</c:v>
                </c:pt>
                <c:pt idx="84">
                  <c:v>7.531073045549698E-2</c:v>
                </c:pt>
                <c:pt idx="85">
                  <c:v>7.5223320730851556E-2</c:v>
                </c:pt>
                <c:pt idx="86">
                  <c:v>7.4675288563447254E-2</c:v>
                </c:pt>
                <c:pt idx="87">
                  <c:v>7.5217393497005361E-2</c:v>
                </c:pt>
                <c:pt idx="88">
                  <c:v>7.4637049001170436E-2</c:v>
                </c:pt>
                <c:pt idx="89">
                  <c:v>7.5246490134481217E-2</c:v>
                </c:pt>
                <c:pt idx="90">
                  <c:v>7.5562123853230009E-2</c:v>
                </c:pt>
                <c:pt idx="91">
                  <c:v>7.5366935944825408E-2</c:v>
                </c:pt>
                <c:pt idx="92">
                  <c:v>7.5077718212829894E-2</c:v>
                </c:pt>
                <c:pt idx="93">
                  <c:v>7.5258891237980394E-2</c:v>
                </c:pt>
                <c:pt idx="94">
                  <c:v>7.504151802970202E-2</c:v>
                </c:pt>
                <c:pt idx="95">
                  <c:v>7.5362488023101665E-2</c:v>
                </c:pt>
                <c:pt idx="96">
                  <c:v>7.5116285062675786E-2</c:v>
                </c:pt>
                <c:pt idx="97">
                  <c:v>7.5320716385370662E-2</c:v>
                </c:pt>
                <c:pt idx="98">
                  <c:v>7.5174956601386303E-2</c:v>
                </c:pt>
                <c:pt idx="99">
                  <c:v>7.54371592705258E-2</c:v>
                </c:pt>
                <c:pt idx="100">
                  <c:v>7.5361005872035786E-2</c:v>
                </c:pt>
                <c:pt idx="101">
                  <c:v>7.4914220862104586E-2</c:v>
                </c:pt>
                <c:pt idx="102">
                  <c:v>7.539696786351742E-2</c:v>
                </c:pt>
                <c:pt idx="103">
                  <c:v>7.5064611819088314E-2</c:v>
                </c:pt>
                <c:pt idx="104">
                  <c:v>7.5014127143420734E-2</c:v>
                </c:pt>
                <c:pt idx="105">
                  <c:v>7.4918355762872313E-2</c:v>
                </c:pt>
                <c:pt idx="106">
                  <c:v>7.5255219768711704E-2</c:v>
                </c:pt>
                <c:pt idx="107">
                  <c:v>7.5314774961109193E-2</c:v>
                </c:pt>
                <c:pt idx="108">
                  <c:v>7.5371901637569017E-2</c:v>
                </c:pt>
                <c:pt idx="109">
                  <c:v>7.5293690466136945E-2</c:v>
                </c:pt>
                <c:pt idx="110">
                  <c:v>7.5295127665337955E-2</c:v>
                </c:pt>
                <c:pt idx="111">
                  <c:v>7.5141389148646168E-2</c:v>
                </c:pt>
                <c:pt idx="112">
                  <c:v>7.5256568383411132E-2</c:v>
                </c:pt>
                <c:pt idx="113">
                  <c:v>7.5093937780434508E-2</c:v>
                </c:pt>
                <c:pt idx="114">
                  <c:v>7.5175774708731671E-2</c:v>
                </c:pt>
                <c:pt idx="115">
                  <c:v>7.491807170377747E-2</c:v>
                </c:pt>
                <c:pt idx="116">
                  <c:v>7.5288267302294293E-2</c:v>
                </c:pt>
                <c:pt idx="117">
                  <c:v>7.47644984910599E-2</c:v>
                </c:pt>
                <c:pt idx="118">
                  <c:v>7.527696970256538E-2</c:v>
                </c:pt>
                <c:pt idx="119">
                  <c:v>7.5081089939601137E-2</c:v>
                </c:pt>
                <c:pt idx="120">
                  <c:v>7.5287764734450008E-2</c:v>
                </c:pt>
                <c:pt idx="121">
                  <c:v>7.5062729934398456E-2</c:v>
                </c:pt>
                <c:pt idx="122">
                  <c:v>7.5400189699585771E-2</c:v>
                </c:pt>
                <c:pt idx="123">
                  <c:v>7.5405609410605201E-2</c:v>
                </c:pt>
                <c:pt idx="124">
                  <c:v>7.5066933674219405E-2</c:v>
                </c:pt>
                <c:pt idx="125">
                  <c:v>7.5177738504442537E-2</c:v>
                </c:pt>
                <c:pt idx="126">
                  <c:v>7.5196585510228675E-2</c:v>
                </c:pt>
                <c:pt idx="127">
                  <c:v>7.5338980137050746E-2</c:v>
                </c:pt>
                <c:pt idx="128">
                  <c:v>7.5297487303528282E-2</c:v>
                </c:pt>
                <c:pt idx="129">
                  <c:v>7.4922081815024091E-2</c:v>
                </c:pt>
                <c:pt idx="130">
                  <c:v>7.52570931412746E-2</c:v>
                </c:pt>
                <c:pt idx="131">
                  <c:v>7.5171897784020864E-2</c:v>
                </c:pt>
                <c:pt idx="132">
                  <c:v>7.5158676279144132E-2</c:v>
                </c:pt>
                <c:pt idx="133">
                  <c:v>7.5454033129908005E-2</c:v>
                </c:pt>
                <c:pt idx="134">
                  <c:v>7.531727963495144E-2</c:v>
                </c:pt>
                <c:pt idx="135">
                  <c:v>7.5285564629731641E-2</c:v>
                </c:pt>
                <c:pt idx="136">
                  <c:v>7.5452175476686978E-2</c:v>
                </c:pt>
                <c:pt idx="137">
                  <c:v>7.4526497017767687E-2</c:v>
                </c:pt>
                <c:pt idx="138">
                  <c:v>7.5224843757488002E-2</c:v>
                </c:pt>
                <c:pt idx="139">
                  <c:v>7.5305341902451334E-2</c:v>
                </c:pt>
                <c:pt idx="140">
                  <c:v>7.504450283554108E-2</c:v>
                </c:pt>
                <c:pt idx="141">
                  <c:v>7.5229388287102461E-2</c:v>
                </c:pt>
                <c:pt idx="142">
                  <c:v>7.5237605443640235E-2</c:v>
                </c:pt>
                <c:pt idx="143">
                  <c:v>7.5343605509634093E-2</c:v>
                </c:pt>
                <c:pt idx="144">
                  <c:v>7.4813680656059714E-2</c:v>
                </c:pt>
                <c:pt idx="145">
                  <c:v>7.5334996287807834E-2</c:v>
                </c:pt>
                <c:pt idx="146">
                  <c:v>7.5381809754892171E-2</c:v>
                </c:pt>
                <c:pt idx="147">
                  <c:v>7.3604178931885644E-2</c:v>
                </c:pt>
                <c:pt idx="148">
                  <c:v>7.5169612908764699E-2</c:v>
                </c:pt>
                <c:pt idx="149">
                  <c:v>7.528282099349351E-2</c:v>
                </c:pt>
                <c:pt idx="150">
                  <c:v>7.5230055188994893E-2</c:v>
                </c:pt>
                <c:pt idx="151">
                  <c:v>7.5372124942201246E-2</c:v>
                </c:pt>
                <c:pt idx="152">
                  <c:v>7.533548709339058E-2</c:v>
                </c:pt>
                <c:pt idx="153">
                  <c:v>7.5342103790611473E-2</c:v>
                </c:pt>
                <c:pt idx="154">
                  <c:v>7.522192464681679E-2</c:v>
                </c:pt>
                <c:pt idx="155">
                  <c:v>7.4984503298889407E-2</c:v>
                </c:pt>
                <c:pt idx="156">
                  <c:v>7.5499123247723704E-2</c:v>
                </c:pt>
                <c:pt idx="157">
                  <c:v>7.5139378808105894E-2</c:v>
                </c:pt>
                <c:pt idx="158">
                  <c:v>7.5429393814476775E-2</c:v>
                </c:pt>
                <c:pt idx="159">
                  <c:v>7.5347909824830792E-2</c:v>
                </c:pt>
                <c:pt idx="160">
                  <c:v>7.5231826061775781E-2</c:v>
                </c:pt>
                <c:pt idx="161">
                  <c:v>7.5249097885089308E-2</c:v>
                </c:pt>
                <c:pt idx="162">
                  <c:v>7.4689853748611729E-2</c:v>
                </c:pt>
                <c:pt idx="163">
                  <c:v>7.5089093981005037E-2</c:v>
                </c:pt>
                <c:pt idx="164">
                  <c:v>7.5269581392962123E-2</c:v>
                </c:pt>
                <c:pt idx="165">
                  <c:v>7.5089394614232696E-2</c:v>
                </c:pt>
                <c:pt idx="166">
                  <c:v>7.5190389703752455E-2</c:v>
                </c:pt>
                <c:pt idx="167">
                  <c:v>7.5310815419648541E-2</c:v>
                </c:pt>
                <c:pt idx="168">
                  <c:v>7.5272360780478845E-2</c:v>
                </c:pt>
                <c:pt idx="169">
                  <c:v>7.5302783122903116E-2</c:v>
                </c:pt>
                <c:pt idx="170">
                  <c:v>7.5073268098595602E-2</c:v>
                </c:pt>
                <c:pt idx="171">
                  <c:v>7.5184578167281246E-2</c:v>
                </c:pt>
                <c:pt idx="172">
                  <c:v>7.5305541744303761E-2</c:v>
                </c:pt>
                <c:pt idx="173">
                  <c:v>7.5240427801252965E-2</c:v>
                </c:pt>
                <c:pt idx="174">
                  <c:v>7.5192830107638317E-2</c:v>
                </c:pt>
                <c:pt idx="175">
                  <c:v>7.5040646511494807E-2</c:v>
                </c:pt>
                <c:pt idx="176">
                  <c:v>7.5202203721251012E-2</c:v>
                </c:pt>
                <c:pt idx="177">
                  <c:v>7.4804483735489119E-2</c:v>
                </c:pt>
                <c:pt idx="178">
                  <c:v>7.4778367384714842E-2</c:v>
                </c:pt>
                <c:pt idx="179">
                  <c:v>7.5414731116485195E-2</c:v>
                </c:pt>
                <c:pt idx="180">
                  <c:v>7.5482550351286523E-2</c:v>
                </c:pt>
                <c:pt idx="181">
                  <c:v>7.536383383229997E-2</c:v>
                </c:pt>
                <c:pt idx="182">
                  <c:v>7.5268987387158107E-2</c:v>
                </c:pt>
                <c:pt idx="183">
                  <c:v>7.5240289263468207E-2</c:v>
                </c:pt>
                <c:pt idx="184">
                  <c:v>7.5478623069855838E-2</c:v>
                </c:pt>
                <c:pt idx="185">
                  <c:v>7.524155575882345E-2</c:v>
                </c:pt>
                <c:pt idx="186">
                  <c:v>7.5230990141100088E-2</c:v>
                </c:pt>
                <c:pt idx="187">
                  <c:v>7.538483971065689E-2</c:v>
                </c:pt>
                <c:pt idx="188">
                  <c:v>7.4954645010462201E-2</c:v>
                </c:pt>
                <c:pt idx="189">
                  <c:v>7.5261337043910775E-2</c:v>
                </c:pt>
                <c:pt idx="190">
                  <c:v>7.5341715626446176E-2</c:v>
                </c:pt>
                <c:pt idx="191">
                  <c:v>7.5465163152518625E-2</c:v>
                </c:pt>
                <c:pt idx="192">
                  <c:v>7.5207800268454722E-2</c:v>
                </c:pt>
                <c:pt idx="193">
                  <c:v>7.5026198731859006E-2</c:v>
                </c:pt>
                <c:pt idx="194">
                  <c:v>7.5268511897731122E-2</c:v>
                </c:pt>
                <c:pt idx="195">
                  <c:v>7.5392883905716829E-2</c:v>
                </c:pt>
                <c:pt idx="196">
                  <c:v>7.497284541505056E-2</c:v>
                </c:pt>
                <c:pt idx="197">
                  <c:v>7.5244806698297723E-2</c:v>
                </c:pt>
                <c:pt idx="198">
                  <c:v>7.548681524293821E-2</c:v>
                </c:pt>
                <c:pt idx="199">
                  <c:v>7.5073293983620282E-2</c:v>
                </c:pt>
                <c:pt idx="200">
                  <c:v>7.5239109577872096E-2</c:v>
                </c:pt>
                <c:pt idx="201">
                  <c:v>7.501435412303839E-2</c:v>
                </c:pt>
                <c:pt idx="202">
                  <c:v>7.465022030671728E-2</c:v>
                </c:pt>
                <c:pt idx="203">
                  <c:v>7.5353569729588371E-2</c:v>
                </c:pt>
                <c:pt idx="204">
                  <c:v>7.5315548052317868E-2</c:v>
                </c:pt>
                <c:pt idx="205">
                  <c:v>7.5036681285580414E-2</c:v>
                </c:pt>
                <c:pt idx="206">
                  <c:v>7.5188284543777337E-2</c:v>
                </c:pt>
                <c:pt idx="207">
                  <c:v>7.5252886590365137E-2</c:v>
                </c:pt>
                <c:pt idx="208">
                  <c:v>7.5161441923407998E-2</c:v>
                </c:pt>
                <c:pt idx="209">
                  <c:v>7.5243123903466061E-2</c:v>
                </c:pt>
                <c:pt idx="210">
                  <c:v>7.5314384543686969E-2</c:v>
                </c:pt>
                <c:pt idx="211">
                  <c:v>7.544923837700504E-2</c:v>
                </c:pt>
                <c:pt idx="212">
                  <c:v>7.5313455726117126E-2</c:v>
                </c:pt>
                <c:pt idx="213">
                  <c:v>7.5492379450671568E-2</c:v>
                </c:pt>
                <c:pt idx="214">
                  <c:v>7.5212097547354279E-2</c:v>
                </c:pt>
                <c:pt idx="215">
                  <c:v>7.5379645204644963E-2</c:v>
                </c:pt>
                <c:pt idx="216">
                  <c:v>7.5489529153875329E-2</c:v>
                </c:pt>
                <c:pt idx="217">
                  <c:v>7.5096695570717645E-2</c:v>
                </c:pt>
                <c:pt idx="218">
                  <c:v>7.5351940100835194E-2</c:v>
                </c:pt>
                <c:pt idx="219">
                  <c:v>7.5252286956292255E-2</c:v>
                </c:pt>
                <c:pt idx="220">
                  <c:v>7.5136861941593192E-2</c:v>
                </c:pt>
                <c:pt idx="221">
                  <c:v>7.5240120044590825E-2</c:v>
                </c:pt>
                <c:pt idx="222">
                  <c:v>7.5294862250740488E-2</c:v>
                </c:pt>
                <c:pt idx="223">
                  <c:v>7.5489016514994484E-2</c:v>
                </c:pt>
                <c:pt idx="224">
                  <c:v>7.5412477918821427E-2</c:v>
                </c:pt>
                <c:pt idx="225">
                  <c:v>7.5478574436238996E-2</c:v>
                </c:pt>
                <c:pt idx="226">
                  <c:v>7.5222816189832495E-2</c:v>
                </c:pt>
                <c:pt idx="227">
                  <c:v>7.4545615016962621E-2</c:v>
                </c:pt>
                <c:pt idx="228">
                  <c:v>7.5126551180962495E-2</c:v>
                </c:pt>
                <c:pt idx="229">
                  <c:v>7.5322543379517687E-2</c:v>
                </c:pt>
                <c:pt idx="230">
                  <c:v>7.5033246804099424E-2</c:v>
                </c:pt>
                <c:pt idx="231">
                  <c:v>7.5080498219507352E-2</c:v>
                </c:pt>
                <c:pt idx="232">
                  <c:v>7.521646464306718E-2</c:v>
                </c:pt>
                <c:pt idx="233">
                  <c:v>7.509859123201261E-2</c:v>
                </c:pt>
                <c:pt idx="234">
                  <c:v>7.5210400226362356E-2</c:v>
                </c:pt>
                <c:pt idx="235">
                  <c:v>7.4872063044214454E-2</c:v>
                </c:pt>
                <c:pt idx="236">
                  <c:v>7.5293663546890099E-2</c:v>
                </c:pt>
                <c:pt idx="237">
                  <c:v>7.5081304508595334E-2</c:v>
                </c:pt>
                <c:pt idx="238">
                  <c:v>7.5229669977186317E-2</c:v>
                </c:pt>
                <c:pt idx="239">
                  <c:v>7.5340500547811995E-2</c:v>
                </c:pt>
                <c:pt idx="240">
                  <c:v>7.5304084821381762E-2</c:v>
                </c:pt>
                <c:pt idx="241">
                  <c:v>7.5172480703334543E-2</c:v>
                </c:pt>
                <c:pt idx="242">
                  <c:v>7.5114939186434956E-2</c:v>
                </c:pt>
                <c:pt idx="243">
                  <c:v>7.5323271968292152E-2</c:v>
                </c:pt>
                <c:pt idx="244">
                  <c:v>7.4997935395144211E-2</c:v>
                </c:pt>
                <c:pt idx="245">
                  <c:v>7.5347420588035466E-2</c:v>
                </c:pt>
                <c:pt idx="246">
                  <c:v>7.5053483819230521E-2</c:v>
                </c:pt>
                <c:pt idx="247">
                  <c:v>7.5286391908614955E-2</c:v>
                </c:pt>
                <c:pt idx="248">
                  <c:v>7.4753836949907559E-2</c:v>
                </c:pt>
                <c:pt idx="249">
                  <c:v>7.5412671904857925E-2</c:v>
                </c:pt>
                <c:pt idx="250">
                  <c:v>7.5265253889872222E-2</c:v>
                </c:pt>
                <c:pt idx="251">
                  <c:v>7.5264910295686896E-2</c:v>
                </c:pt>
                <c:pt idx="252">
                  <c:v>7.5119096330048971E-2</c:v>
                </c:pt>
                <c:pt idx="253">
                  <c:v>7.5138587985548733E-2</c:v>
                </c:pt>
                <c:pt idx="254">
                  <c:v>7.5060261618093066E-2</c:v>
                </c:pt>
                <c:pt idx="255">
                  <c:v>7.5378579316322594E-2</c:v>
                </c:pt>
                <c:pt idx="256">
                  <c:v>7.5292680673925305E-2</c:v>
                </c:pt>
                <c:pt idx="257">
                  <c:v>7.5296315170386749E-2</c:v>
                </c:pt>
                <c:pt idx="258">
                  <c:v>7.5331400141347829E-2</c:v>
                </c:pt>
                <c:pt idx="259">
                  <c:v>7.5340961299140835E-2</c:v>
                </c:pt>
                <c:pt idx="260">
                  <c:v>7.508715483592282E-2</c:v>
                </c:pt>
                <c:pt idx="261">
                  <c:v>7.5441841997309633E-2</c:v>
                </c:pt>
                <c:pt idx="262">
                  <c:v>7.5246416454131312E-2</c:v>
                </c:pt>
                <c:pt idx="263">
                  <c:v>7.5364748697013276E-2</c:v>
                </c:pt>
                <c:pt idx="264">
                  <c:v>7.5264115279985666E-2</c:v>
                </c:pt>
                <c:pt idx="265">
                  <c:v>7.5428628990571386E-2</c:v>
                </c:pt>
                <c:pt idx="266">
                  <c:v>7.5354880542169697E-2</c:v>
                </c:pt>
                <c:pt idx="267">
                  <c:v>7.4998283754544648E-2</c:v>
                </c:pt>
                <c:pt idx="268">
                  <c:v>7.5133579743561427E-2</c:v>
                </c:pt>
                <c:pt idx="269">
                  <c:v>7.5315963823571433E-2</c:v>
                </c:pt>
                <c:pt idx="270">
                  <c:v>7.5116865254326939E-2</c:v>
                </c:pt>
                <c:pt idx="271">
                  <c:v>7.5171415514780654E-2</c:v>
                </c:pt>
                <c:pt idx="272">
                  <c:v>7.5348637009183012E-2</c:v>
                </c:pt>
                <c:pt idx="273">
                  <c:v>7.5327082071568366E-2</c:v>
                </c:pt>
                <c:pt idx="274">
                  <c:v>7.512573016876764E-2</c:v>
                </c:pt>
                <c:pt idx="275">
                  <c:v>7.5136347799657915E-2</c:v>
                </c:pt>
                <c:pt idx="276">
                  <c:v>7.5305523551934553E-2</c:v>
                </c:pt>
                <c:pt idx="277">
                  <c:v>7.4949953468208999E-2</c:v>
                </c:pt>
                <c:pt idx="278">
                  <c:v>7.5392828029795772E-2</c:v>
                </c:pt>
                <c:pt idx="279">
                  <c:v>7.5170379803260121E-2</c:v>
                </c:pt>
                <c:pt idx="280">
                  <c:v>7.5403012727384242E-2</c:v>
                </c:pt>
                <c:pt idx="281">
                  <c:v>7.5078882261001484E-2</c:v>
                </c:pt>
                <c:pt idx="282">
                  <c:v>7.5213428432850934E-2</c:v>
                </c:pt>
                <c:pt idx="283">
                  <c:v>7.5113453335303074E-2</c:v>
                </c:pt>
                <c:pt idx="284">
                  <c:v>7.5179643743239349E-2</c:v>
                </c:pt>
                <c:pt idx="285">
                  <c:v>7.5411623017417023E-2</c:v>
                </c:pt>
                <c:pt idx="286">
                  <c:v>7.533716820573011E-2</c:v>
                </c:pt>
                <c:pt idx="287">
                  <c:v>7.5005012380753175E-2</c:v>
                </c:pt>
                <c:pt idx="288">
                  <c:v>7.4934062045355049E-2</c:v>
                </c:pt>
                <c:pt idx="289">
                  <c:v>7.5369708911854974E-2</c:v>
                </c:pt>
                <c:pt idx="290">
                  <c:v>7.5359866016738622E-2</c:v>
                </c:pt>
                <c:pt idx="291">
                  <c:v>7.4435409654670479E-2</c:v>
                </c:pt>
                <c:pt idx="292">
                  <c:v>7.5318257779507722E-2</c:v>
                </c:pt>
                <c:pt idx="293">
                  <c:v>7.5149771549363392E-2</c:v>
                </c:pt>
                <c:pt idx="294">
                  <c:v>7.5248332257395939E-2</c:v>
                </c:pt>
                <c:pt idx="295">
                  <c:v>7.5438417621597725E-2</c:v>
                </c:pt>
                <c:pt idx="296">
                  <c:v>7.5237397053113025E-2</c:v>
                </c:pt>
                <c:pt idx="297">
                  <c:v>7.5322347624106709E-2</c:v>
                </c:pt>
                <c:pt idx="298">
                  <c:v>7.5427176425064982E-2</c:v>
                </c:pt>
                <c:pt idx="299">
                  <c:v>7.533137263542572E-2</c:v>
                </c:pt>
                <c:pt idx="300">
                  <c:v>7.5756567842059183E-2</c:v>
                </c:pt>
                <c:pt idx="301">
                  <c:v>7.5295981564819869E-2</c:v>
                </c:pt>
                <c:pt idx="302">
                  <c:v>7.5342514767679239E-2</c:v>
                </c:pt>
                <c:pt idx="303">
                  <c:v>7.520242153847756E-2</c:v>
                </c:pt>
                <c:pt idx="304">
                  <c:v>7.5198922376013E-2</c:v>
                </c:pt>
                <c:pt idx="305">
                  <c:v>7.5309937748562206E-2</c:v>
                </c:pt>
                <c:pt idx="306">
                  <c:v>7.5120365044008652E-2</c:v>
                </c:pt>
                <c:pt idx="307">
                  <c:v>7.4923776345873341E-2</c:v>
                </c:pt>
                <c:pt idx="308">
                  <c:v>7.5117105882404014E-2</c:v>
                </c:pt>
                <c:pt idx="309">
                  <c:v>7.5438448382521228E-2</c:v>
                </c:pt>
                <c:pt idx="310">
                  <c:v>7.5398190846938482E-2</c:v>
                </c:pt>
                <c:pt idx="311">
                  <c:v>7.5375522362079533E-2</c:v>
                </c:pt>
                <c:pt idx="312">
                  <c:v>7.5281739467283781E-2</c:v>
                </c:pt>
                <c:pt idx="313">
                  <c:v>7.5251782013744398E-2</c:v>
                </c:pt>
                <c:pt idx="314">
                  <c:v>7.5304095543385172E-2</c:v>
                </c:pt>
                <c:pt idx="315">
                  <c:v>7.5350805795392092E-2</c:v>
                </c:pt>
                <c:pt idx="316">
                  <c:v>7.4903289818320104E-2</c:v>
                </c:pt>
                <c:pt idx="317">
                  <c:v>7.5349619686656488E-2</c:v>
                </c:pt>
                <c:pt idx="318">
                  <c:v>7.5022696080132956E-2</c:v>
                </c:pt>
                <c:pt idx="319">
                  <c:v>7.5180456854225947E-2</c:v>
                </c:pt>
                <c:pt idx="320">
                  <c:v>7.5144162245340498E-2</c:v>
                </c:pt>
                <c:pt idx="321">
                  <c:v>7.5274903779532151E-2</c:v>
                </c:pt>
                <c:pt idx="322">
                  <c:v>7.5323942234474264E-2</c:v>
                </c:pt>
                <c:pt idx="323">
                  <c:v>7.5299317188580919E-2</c:v>
                </c:pt>
                <c:pt idx="324">
                  <c:v>7.4958495633707795E-2</c:v>
                </c:pt>
                <c:pt idx="325">
                  <c:v>7.5108832787625646E-2</c:v>
                </c:pt>
                <c:pt idx="326">
                  <c:v>7.4517926025160192E-2</c:v>
                </c:pt>
                <c:pt idx="327">
                  <c:v>7.5327070278225883E-2</c:v>
                </c:pt>
                <c:pt idx="328">
                  <c:v>7.5278067503241466E-2</c:v>
                </c:pt>
                <c:pt idx="329">
                  <c:v>7.5208895677280591E-2</c:v>
                </c:pt>
                <c:pt idx="330">
                  <c:v>7.5285927209462492E-2</c:v>
                </c:pt>
                <c:pt idx="331">
                  <c:v>7.5348144509667675E-2</c:v>
                </c:pt>
                <c:pt idx="332">
                  <c:v>7.50015268302274E-2</c:v>
                </c:pt>
                <c:pt idx="333">
                  <c:v>7.5342791165805278E-2</c:v>
                </c:pt>
                <c:pt idx="334">
                  <c:v>7.533297131874217E-2</c:v>
                </c:pt>
                <c:pt idx="335">
                  <c:v>7.5104330044672443E-2</c:v>
                </c:pt>
                <c:pt idx="336">
                  <c:v>7.4917765311297568E-2</c:v>
                </c:pt>
                <c:pt idx="337">
                  <c:v>7.5166068075347869E-2</c:v>
                </c:pt>
                <c:pt idx="338">
                  <c:v>7.5086046623864297E-2</c:v>
                </c:pt>
                <c:pt idx="339">
                  <c:v>7.5255736889750305E-2</c:v>
                </c:pt>
                <c:pt idx="340">
                  <c:v>7.5334124703765687E-2</c:v>
                </c:pt>
                <c:pt idx="341">
                  <c:v>7.5295019324453316E-2</c:v>
                </c:pt>
                <c:pt idx="342">
                  <c:v>7.5162781035514895E-2</c:v>
                </c:pt>
                <c:pt idx="343">
                  <c:v>7.5270958567912133E-2</c:v>
                </c:pt>
                <c:pt idx="344">
                  <c:v>7.5259461186773999E-2</c:v>
                </c:pt>
                <c:pt idx="345">
                  <c:v>7.515701808896548E-2</c:v>
                </c:pt>
                <c:pt idx="346">
                  <c:v>7.5243017726936506E-2</c:v>
                </c:pt>
                <c:pt idx="347">
                  <c:v>7.5394914378843866E-2</c:v>
                </c:pt>
                <c:pt idx="348">
                  <c:v>7.5159769849806116E-2</c:v>
                </c:pt>
                <c:pt idx="349">
                  <c:v>7.4984745382136953E-2</c:v>
                </c:pt>
                <c:pt idx="350">
                  <c:v>7.5205945465440294E-2</c:v>
                </c:pt>
                <c:pt idx="351">
                  <c:v>7.5221998323529812E-2</c:v>
                </c:pt>
                <c:pt idx="352">
                  <c:v>7.512883598594261E-2</c:v>
                </c:pt>
                <c:pt idx="353">
                  <c:v>7.5162597600908293E-2</c:v>
                </c:pt>
                <c:pt idx="354">
                  <c:v>7.5181770350043003E-2</c:v>
                </c:pt>
                <c:pt idx="355">
                  <c:v>7.5315154421982514E-2</c:v>
                </c:pt>
                <c:pt idx="356">
                  <c:v>7.5276132151779709E-2</c:v>
                </c:pt>
                <c:pt idx="357">
                  <c:v>7.4744562183626087E-2</c:v>
                </c:pt>
                <c:pt idx="358">
                  <c:v>7.4855289705522826E-2</c:v>
                </c:pt>
                <c:pt idx="359">
                  <c:v>7.5256755737331954E-2</c:v>
                </c:pt>
                <c:pt idx="360">
                  <c:v>7.5422123656044282E-2</c:v>
                </c:pt>
                <c:pt idx="361">
                  <c:v>7.5136143582451465E-2</c:v>
                </c:pt>
                <c:pt idx="362">
                  <c:v>7.5003936273654842E-2</c:v>
                </c:pt>
                <c:pt idx="363">
                  <c:v>7.5132417135733612E-2</c:v>
                </c:pt>
                <c:pt idx="364">
                  <c:v>7.518822580984684E-2</c:v>
                </c:pt>
                <c:pt idx="365">
                  <c:v>7.5029808271787013E-2</c:v>
                </c:pt>
                <c:pt idx="366">
                  <c:v>7.5131546050942355E-2</c:v>
                </c:pt>
                <c:pt idx="367">
                  <c:v>7.4356957514921496E-2</c:v>
                </c:pt>
                <c:pt idx="368">
                  <c:v>7.5272533869413905E-2</c:v>
                </c:pt>
                <c:pt idx="369">
                  <c:v>7.5364091602644234E-2</c:v>
                </c:pt>
                <c:pt idx="370">
                  <c:v>7.4758736099384993E-2</c:v>
                </c:pt>
                <c:pt idx="371">
                  <c:v>7.4819076717744681E-2</c:v>
                </c:pt>
                <c:pt idx="372">
                  <c:v>7.5439385539000522E-2</c:v>
                </c:pt>
                <c:pt idx="373">
                  <c:v>7.5063292926451072E-2</c:v>
                </c:pt>
                <c:pt idx="374">
                  <c:v>7.5177185490400561E-2</c:v>
                </c:pt>
                <c:pt idx="375">
                  <c:v>7.530835340905985E-2</c:v>
                </c:pt>
                <c:pt idx="376">
                  <c:v>7.5010038082292924E-2</c:v>
                </c:pt>
                <c:pt idx="377">
                  <c:v>7.5306689959155307E-2</c:v>
                </c:pt>
                <c:pt idx="378">
                  <c:v>7.5358111023342361E-2</c:v>
                </c:pt>
                <c:pt idx="379">
                  <c:v>7.5211853164519518E-2</c:v>
                </c:pt>
                <c:pt idx="380">
                  <c:v>7.5329507745107785E-2</c:v>
                </c:pt>
                <c:pt idx="381">
                  <c:v>7.5047237030461331E-2</c:v>
                </c:pt>
                <c:pt idx="382">
                  <c:v>7.5356712234180487E-2</c:v>
                </c:pt>
                <c:pt idx="383">
                  <c:v>7.5205975175290457E-2</c:v>
                </c:pt>
                <c:pt idx="384">
                  <c:v>7.5274865401751517E-2</c:v>
                </c:pt>
                <c:pt idx="385">
                  <c:v>7.5173358841633578E-2</c:v>
                </c:pt>
                <c:pt idx="386">
                  <c:v>7.5425808133726277E-2</c:v>
                </c:pt>
                <c:pt idx="387">
                  <c:v>7.5164636235840548E-2</c:v>
                </c:pt>
                <c:pt idx="388">
                  <c:v>7.5202033953435998E-2</c:v>
                </c:pt>
                <c:pt idx="389">
                  <c:v>7.5217642810572707E-2</c:v>
                </c:pt>
                <c:pt idx="390">
                  <c:v>7.5372270541107705E-2</c:v>
                </c:pt>
                <c:pt idx="391">
                  <c:v>7.4936022755589221E-2</c:v>
                </c:pt>
                <c:pt idx="392">
                  <c:v>7.3933274399554313E-2</c:v>
                </c:pt>
                <c:pt idx="393">
                  <c:v>7.514884479153687E-2</c:v>
                </c:pt>
                <c:pt idx="394">
                  <c:v>7.5372871239911252E-2</c:v>
                </c:pt>
                <c:pt idx="395">
                  <c:v>7.5222965568130892E-2</c:v>
                </c:pt>
                <c:pt idx="396">
                  <c:v>7.5205637656240013E-2</c:v>
                </c:pt>
                <c:pt idx="397">
                  <c:v>7.5125797559921048E-2</c:v>
                </c:pt>
                <c:pt idx="398">
                  <c:v>7.5010150147125101E-2</c:v>
                </c:pt>
                <c:pt idx="399">
                  <c:v>7.5062891044581817E-2</c:v>
                </c:pt>
                <c:pt idx="400">
                  <c:v>7.5385348124398691E-2</c:v>
                </c:pt>
                <c:pt idx="401">
                  <c:v>7.5130076341316993E-2</c:v>
                </c:pt>
                <c:pt idx="402">
                  <c:v>7.5313179421515997E-2</c:v>
                </c:pt>
                <c:pt idx="403">
                  <c:v>7.5412968164905975E-2</c:v>
                </c:pt>
                <c:pt idx="404">
                  <c:v>7.5118816880474074E-2</c:v>
                </c:pt>
                <c:pt idx="405">
                  <c:v>7.5372382348275244E-2</c:v>
                </c:pt>
                <c:pt idx="406">
                  <c:v>7.5383145974358662E-2</c:v>
                </c:pt>
                <c:pt idx="407">
                  <c:v>7.5136922886233359E-2</c:v>
                </c:pt>
                <c:pt idx="408">
                  <c:v>7.5342250702066321E-2</c:v>
                </c:pt>
                <c:pt idx="409">
                  <c:v>7.5226416870448967E-2</c:v>
                </c:pt>
                <c:pt idx="410">
                  <c:v>7.5541091570985791E-2</c:v>
                </c:pt>
                <c:pt idx="411">
                  <c:v>7.5297761220094198E-2</c:v>
                </c:pt>
                <c:pt idx="412">
                  <c:v>7.5386189638201997E-2</c:v>
                </c:pt>
                <c:pt idx="413">
                  <c:v>7.5393481745658741E-2</c:v>
                </c:pt>
                <c:pt idx="414">
                  <c:v>7.5173584813076039E-2</c:v>
                </c:pt>
                <c:pt idx="415">
                  <c:v>7.5249730160949144E-2</c:v>
                </c:pt>
                <c:pt idx="416">
                  <c:v>7.512269871671301E-2</c:v>
                </c:pt>
                <c:pt idx="417">
                  <c:v>7.5180680896185265E-2</c:v>
                </c:pt>
                <c:pt idx="418">
                  <c:v>7.5246748178441292E-2</c:v>
                </c:pt>
                <c:pt idx="419">
                  <c:v>7.5043077939283082E-2</c:v>
                </c:pt>
                <c:pt idx="420">
                  <c:v>7.5356644219600602E-2</c:v>
                </c:pt>
                <c:pt idx="421">
                  <c:v>7.5409425568406796E-2</c:v>
                </c:pt>
                <c:pt idx="422">
                  <c:v>7.523770754326356E-2</c:v>
                </c:pt>
                <c:pt idx="423">
                  <c:v>7.5347516720959171E-2</c:v>
                </c:pt>
                <c:pt idx="424">
                  <c:v>7.4295029263832066E-2</c:v>
                </c:pt>
                <c:pt idx="425">
                  <c:v>7.5155390532253494E-2</c:v>
                </c:pt>
                <c:pt idx="426">
                  <c:v>7.5227738776107736E-2</c:v>
                </c:pt>
                <c:pt idx="427">
                  <c:v>7.5253205901531325E-2</c:v>
                </c:pt>
                <c:pt idx="428">
                  <c:v>7.5241083882638421E-2</c:v>
                </c:pt>
                <c:pt idx="429">
                  <c:v>7.553972189311263E-2</c:v>
                </c:pt>
                <c:pt idx="430">
                  <c:v>7.5263247951321222E-2</c:v>
                </c:pt>
                <c:pt idx="431">
                  <c:v>7.5414864950161836E-2</c:v>
                </c:pt>
                <c:pt idx="432">
                  <c:v>7.5173888815511097E-2</c:v>
                </c:pt>
                <c:pt idx="433">
                  <c:v>7.5402967415654068E-2</c:v>
                </c:pt>
                <c:pt idx="434">
                  <c:v>7.5264698080590567E-2</c:v>
                </c:pt>
                <c:pt idx="435">
                  <c:v>7.5255223046648514E-2</c:v>
                </c:pt>
                <c:pt idx="436">
                  <c:v>7.4992521754572258E-2</c:v>
                </c:pt>
                <c:pt idx="437">
                  <c:v>7.5245494275648056E-2</c:v>
                </c:pt>
                <c:pt idx="438">
                  <c:v>7.495030997914312E-2</c:v>
                </c:pt>
                <c:pt idx="439">
                  <c:v>7.4601663939544621E-2</c:v>
                </c:pt>
                <c:pt idx="440">
                  <c:v>7.5288944541183664E-2</c:v>
                </c:pt>
                <c:pt idx="441">
                  <c:v>7.4772633961901522E-2</c:v>
                </c:pt>
                <c:pt idx="442">
                  <c:v>7.5096396182703432E-2</c:v>
                </c:pt>
                <c:pt idx="443">
                  <c:v>7.5208223763421567E-2</c:v>
                </c:pt>
                <c:pt idx="444">
                  <c:v>7.498377443519591E-2</c:v>
                </c:pt>
                <c:pt idx="445">
                  <c:v>7.5146459617876207E-2</c:v>
                </c:pt>
                <c:pt idx="446">
                  <c:v>7.5041684475610035E-2</c:v>
                </c:pt>
                <c:pt idx="447">
                  <c:v>7.5230725330433901E-2</c:v>
                </c:pt>
                <c:pt idx="448">
                  <c:v>7.5387580646262192E-2</c:v>
                </c:pt>
                <c:pt idx="449">
                  <c:v>7.5228007354560839E-2</c:v>
                </c:pt>
                <c:pt idx="450">
                  <c:v>7.51715957167267E-2</c:v>
                </c:pt>
                <c:pt idx="451">
                  <c:v>7.4938761493404518E-2</c:v>
                </c:pt>
                <c:pt idx="452">
                  <c:v>7.4747322481067871E-2</c:v>
                </c:pt>
                <c:pt idx="453">
                  <c:v>7.5160587148637659E-2</c:v>
                </c:pt>
                <c:pt idx="454">
                  <c:v>7.5379724968801409E-2</c:v>
                </c:pt>
                <c:pt idx="455">
                  <c:v>7.5389444447979806E-2</c:v>
                </c:pt>
                <c:pt idx="456">
                  <c:v>7.5108218868567542E-2</c:v>
                </c:pt>
                <c:pt idx="457">
                  <c:v>7.5105582313014077E-2</c:v>
                </c:pt>
                <c:pt idx="458">
                  <c:v>7.5017194986925648E-2</c:v>
                </c:pt>
                <c:pt idx="459">
                  <c:v>7.5242861780488599E-2</c:v>
                </c:pt>
                <c:pt idx="460">
                  <c:v>7.5383137249596499E-2</c:v>
                </c:pt>
                <c:pt idx="461">
                  <c:v>7.5157056551824919E-2</c:v>
                </c:pt>
                <c:pt idx="462">
                  <c:v>7.5138756682619781E-2</c:v>
                </c:pt>
                <c:pt idx="463">
                  <c:v>7.5355079338819714E-2</c:v>
                </c:pt>
                <c:pt idx="464">
                  <c:v>7.449099874402966E-2</c:v>
                </c:pt>
                <c:pt idx="465">
                  <c:v>7.5130724712460101E-2</c:v>
                </c:pt>
                <c:pt idx="466">
                  <c:v>7.5464581168227254E-2</c:v>
                </c:pt>
                <c:pt idx="467">
                  <c:v>7.5064138802624358E-2</c:v>
                </c:pt>
                <c:pt idx="468">
                  <c:v>7.48754526790959E-2</c:v>
                </c:pt>
                <c:pt idx="469">
                  <c:v>7.535486830723083E-2</c:v>
                </c:pt>
                <c:pt idx="470">
                  <c:v>7.5219113923795697E-2</c:v>
                </c:pt>
                <c:pt idx="471">
                  <c:v>7.5133882954285316E-2</c:v>
                </c:pt>
                <c:pt idx="472">
                  <c:v>7.5269224326911063E-2</c:v>
                </c:pt>
                <c:pt idx="473">
                  <c:v>7.5338888163438075E-2</c:v>
                </c:pt>
                <c:pt idx="474">
                  <c:v>7.4566897812705271E-2</c:v>
                </c:pt>
                <c:pt idx="475">
                  <c:v>7.5280962029981011E-2</c:v>
                </c:pt>
                <c:pt idx="476">
                  <c:v>7.5054513145769275E-2</c:v>
                </c:pt>
                <c:pt idx="477">
                  <c:v>7.5254025551883139E-2</c:v>
                </c:pt>
                <c:pt idx="478">
                  <c:v>7.5353106064979039E-2</c:v>
                </c:pt>
                <c:pt idx="479">
                  <c:v>7.534420006563379E-2</c:v>
                </c:pt>
                <c:pt idx="480">
                  <c:v>7.5140998540544041E-2</c:v>
                </c:pt>
                <c:pt idx="481">
                  <c:v>7.5291113512641644E-2</c:v>
                </c:pt>
                <c:pt idx="482">
                  <c:v>7.5072456624928688E-2</c:v>
                </c:pt>
                <c:pt idx="483">
                  <c:v>7.5299852805561479E-2</c:v>
                </c:pt>
                <c:pt idx="484">
                  <c:v>7.5409674059473852E-2</c:v>
                </c:pt>
                <c:pt idx="485">
                  <c:v>7.528802720591167E-2</c:v>
                </c:pt>
                <c:pt idx="486">
                  <c:v>7.52416615643514E-2</c:v>
                </c:pt>
                <c:pt idx="487">
                  <c:v>7.5266949410504713E-2</c:v>
                </c:pt>
                <c:pt idx="488">
                  <c:v>7.5087902261979228E-2</c:v>
                </c:pt>
                <c:pt idx="489">
                  <c:v>7.5327682443549232E-2</c:v>
                </c:pt>
                <c:pt idx="490">
                  <c:v>7.5054045548913748E-2</c:v>
                </c:pt>
                <c:pt idx="491">
                  <c:v>7.5345763202356933E-2</c:v>
                </c:pt>
                <c:pt idx="492">
                  <c:v>7.5305843060686301E-2</c:v>
                </c:pt>
                <c:pt idx="493">
                  <c:v>7.5323924255924476E-2</c:v>
                </c:pt>
                <c:pt idx="494">
                  <c:v>7.5318682692118444E-2</c:v>
                </c:pt>
                <c:pt idx="495">
                  <c:v>7.52982983418201E-2</c:v>
                </c:pt>
                <c:pt idx="496">
                  <c:v>7.5131973593349735E-2</c:v>
                </c:pt>
                <c:pt idx="497">
                  <c:v>7.5282214748950999E-2</c:v>
                </c:pt>
                <c:pt idx="498">
                  <c:v>7.4186145453774457E-2</c:v>
                </c:pt>
                <c:pt idx="499">
                  <c:v>7.5215340340192671E-2</c:v>
                </c:pt>
                <c:pt idx="500">
                  <c:v>7.5390325404068634E-2</c:v>
                </c:pt>
                <c:pt idx="501">
                  <c:v>7.5206931638230431E-2</c:v>
                </c:pt>
                <c:pt idx="502">
                  <c:v>7.5014249304354519E-2</c:v>
                </c:pt>
                <c:pt idx="503">
                  <c:v>7.516430795097935E-2</c:v>
                </c:pt>
                <c:pt idx="504">
                  <c:v>7.5311850152179602E-2</c:v>
                </c:pt>
                <c:pt idx="505">
                  <c:v>7.528925457681393E-2</c:v>
                </c:pt>
                <c:pt idx="506">
                  <c:v>7.5246415223406166E-2</c:v>
                </c:pt>
                <c:pt idx="507">
                  <c:v>7.5587976111645541E-2</c:v>
                </c:pt>
                <c:pt idx="508">
                  <c:v>7.4760926681798789E-2</c:v>
                </c:pt>
                <c:pt idx="509">
                  <c:v>7.5186214594939918E-2</c:v>
                </c:pt>
                <c:pt idx="510">
                  <c:v>7.502240139757807E-2</c:v>
                </c:pt>
                <c:pt idx="511">
                  <c:v>7.4429207181872084E-2</c:v>
                </c:pt>
                <c:pt idx="512">
                  <c:v>7.5309065203036318E-2</c:v>
                </c:pt>
                <c:pt idx="513">
                  <c:v>7.5227580486235221E-2</c:v>
                </c:pt>
                <c:pt idx="514">
                  <c:v>7.5284363791405934E-2</c:v>
                </c:pt>
                <c:pt idx="515">
                  <c:v>7.5376595281998388E-2</c:v>
                </c:pt>
                <c:pt idx="516">
                  <c:v>7.5115276368842757E-2</c:v>
                </c:pt>
                <c:pt idx="517">
                  <c:v>7.504047544380206E-2</c:v>
                </c:pt>
                <c:pt idx="518">
                  <c:v>7.5384742874581134E-2</c:v>
                </c:pt>
                <c:pt idx="519">
                  <c:v>7.5074908541907542E-2</c:v>
                </c:pt>
                <c:pt idx="520">
                  <c:v>7.515019128792555E-2</c:v>
                </c:pt>
                <c:pt idx="521">
                  <c:v>7.5386126434445727E-2</c:v>
                </c:pt>
                <c:pt idx="522">
                  <c:v>7.5299425612328857E-2</c:v>
                </c:pt>
                <c:pt idx="523">
                  <c:v>7.5169971371211966E-2</c:v>
                </c:pt>
                <c:pt idx="524">
                  <c:v>7.5294239167443905E-2</c:v>
                </c:pt>
                <c:pt idx="525">
                  <c:v>7.5259602446807516E-2</c:v>
                </c:pt>
                <c:pt idx="526">
                  <c:v>7.511235247391411E-2</c:v>
                </c:pt>
                <c:pt idx="527">
                  <c:v>7.5198297387062144E-2</c:v>
                </c:pt>
                <c:pt idx="528">
                  <c:v>7.5207570319786213E-2</c:v>
                </c:pt>
                <c:pt idx="529">
                  <c:v>7.5311681262490632E-2</c:v>
                </c:pt>
                <c:pt idx="530">
                  <c:v>7.5370275989908767E-2</c:v>
                </c:pt>
                <c:pt idx="531">
                  <c:v>7.5045646105815211E-2</c:v>
                </c:pt>
                <c:pt idx="532">
                  <c:v>7.5255100051225224E-2</c:v>
                </c:pt>
                <c:pt idx="533">
                  <c:v>7.5295570074821766E-2</c:v>
                </c:pt>
                <c:pt idx="534">
                  <c:v>7.5256541540283675E-2</c:v>
                </c:pt>
                <c:pt idx="535">
                  <c:v>7.4989945069105141E-2</c:v>
                </c:pt>
                <c:pt idx="536">
                  <c:v>7.5458452614015237E-2</c:v>
                </c:pt>
                <c:pt idx="537">
                  <c:v>7.5274241555691179E-2</c:v>
                </c:pt>
                <c:pt idx="538">
                  <c:v>7.5327398949985899E-2</c:v>
                </c:pt>
                <c:pt idx="539">
                  <c:v>7.5343730772322967E-2</c:v>
                </c:pt>
                <c:pt idx="540">
                  <c:v>7.512713108562466E-2</c:v>
                </c:pt>
                <c:pt idx="541">
                  <c:v>7.5269168964949909E-2</c:v>
                </c:pt>
                <c:pt idx="542">
                  <c:v>7.494292363034484E-2</c:v>
                </c:pt>
                <c:pt idx="543">
                  <c:v>7.5268899534644232E-2</c:v>
                </c:pt>
                <c:pt idx="544">
                  <c:v>7.5164324591067255E-2</c:v>
                </c:pt>
                <c:pt idx="545">
                  <c:v>7.5346489299935621E-2</c:v>
                </c:pt>
                <c:pt idx="546">
                  <c:v>7.5296314781915077E-2</c:v>
                </c:pt>
                <c:pt idx="547">
                  <c:v>7.509144463073103E-2</c:v>
                </c:pt>
                <c:pt idx="548">
                  <c:v>7.4868093334007235E-2</c:v>
                </c:pt>
                <c:pt idx="549">
                  <c:v>7.5051728128404938E-2</c:v>
                </c:pt>
                <c:pt idx="550">
                  <c:v>7.5253603801532273E-2</c:v>
                </c:pt>
                <c:pt idx="551">
                  <c:v>7.5155239120698908E-2</c:v>
                </c:pt>
                <c:pt idx="552">
                  <c:v>7.5176790211173725E-2</c:v>
                </c:pt>
                <c:pt idx="553">
                  <c:v>7.5191639860370432E-2</c:v>
                </c:pt>
                <c:pt idx="554">
                  <c:v>7.4944169869178748E-2</c:v>
                </c:pt>
                <c:pt idx="555">
                  <c:v>7.5282920937398398E-2</c:v>
                </c:pt>
                <c:pt idx="556">
                  <c:v>7.5259470768455905E-2</c:v>
                </c:pt>
                <c:pt idx="557">
                  <c:v>7.5207117533959991E-2</c:v>
                </c:pt>
                <c:pt idx="558">
                  <c:v>7.3643792530344185E-2</c:v>
                </c:pt>
                <c:pt idx="559">
                  <c:v>7.5289420632850643E-2</c:v>
                </c:pt>
                <c:pt idx="560">
                  <c:v>7.5466060315510022E-2</c:v>
                </c:pt>
                <c:pt idx="561">
                  <c:v>7.5012808685820956E-2</c:v>
                </c:pt>
                <c:pt idx="562">
                  <c:v>7.5367758626118109E-2</c:v>
                </c:pt>
                <c:pt idx="563">
                  <c:v>7.5138394163928132E-2</c:v>
                </c:pt>
                <c:pt idx="564">
                  <c:v>7.5216243058040047E-2</c:v>
                </c:pt>
                <c:pt idx="565">
                  <c:v>7.5326694738740624E-2</c:v>
                </c:pt>
                <c:pt idx="566">
                  <c:v>7.5106746524014972E-2</c:v>
                </c:pt>
                <c:pt idx="567">
                  <c:v>7.532746975027392E-2</c:v>
                </c:pt>
                <c:pt idx="568">
                  <c:v>7.5267922886679148E-2</c:v>
                </c:pt>
                <c:pt idx="569">
                  <c:v>7.53914231587548E-2</c:v>
                </c:pt>
                <c:pt idx="570">
                  <c:v>7.5369275123987195E-2</c:v>
                </c:pt>
                <c:pt idx="571">
                  <c:v>7.5388584587101168E-2</c:v>
                </c:pt>
                <c:pt idx="572">
                  <c:v>7.5118351768319672E-2</c:v>
                </c:pt>
                <c:pt idx="573">
                  <c:v>7.5163611944864359E-2</c:v>
                </c:pt>
                <c:pt idx="574">
                  <c:v>7.4753255314905745E-2</c:v>
                </c:pt>
                <c:pt idx="575">
                  <c:v>7.534846710916869E-2</c:v>
                </c:pt>
                <c:pt idx="576">
                  <c:v>7.5247423774845029E-2</c:v>
                </c:pt>
                <c:pt idx="577">
                  <c:v>7.5239318689662604E-2</c:v>
                </c:pt>
                <c:pt idx="578">
                  <c:v>7.5298534012667645E-2</c:v>
                </c:pt>
                <c:pt idx="579">
                  <c:v>7.4739614245894731E-2</c:v>
                </c:pt>
                <c:pt idx="580">
                  <c:v>7.5249733848551797E-2</c:v>
                </c:pt>
                <c:pt idx="581">
                  <c:v>7.5190839423695977E-2</c:v>
                </c:pt>
                <c:pt idx="582">
                  <c:v>7.5123110433285817E-2</c:v>
                </c:pt>
                <c:pt idx="583">
                  <c:v>7.5220167544019223E-2</c:v>
                </c:pt>
                <c:pt idx="584">
                  <c:v>7.5291061850404489E-2</c:v>
                </c:pt>
                <c:pt idx="585">
                  <c:v>7.5254991846169003E-2</c:v>
                </c:pt>
                <c:pt idx="586">
                  <c:v>7.3766115075331248E-2</c:v>
                </c:pt>
                <c:pt idx="587">
                  <c:v>7.5257893100629053E-2</c:v>
                </c:pt>
                <c:pt idx="588">
                  <c:v>7.5422767080082484E-2</c:v>
                </c:pt>
                <c:pt idx="589">
                  <c:v>7.5176209004329211E-2</c:v>
                </c:pt>
                <c:pt idx="590">
                  <c:v>7.502018547647811E-2</c:v>
                </c:pt>
                <c:pt idx="591">
                  <c:v>7.5188645290698797E-2</c:v>
                </c:pt>
                <c:pt idx="592">
                  <c:v>7.5148661584141088E-2</c:v>
                </c:pt>
                <c:pt idx="593">
                  <c:v>7.5313171248017591E-2</c:v>
                </c:pt>
                <c:pt idx="594">
                  <c:v>7.5404644014941472E-2</c:v>
                </c:pt>
                <c:pt idx="595">
                  <c:v>7.481176620733665E-2</c:v>
                </c:pt>
                <c:pt idx="596">
                  <c:v>7.5312370047167662E-2</c:v>
                </c:pt>
                <c:pt idx="597">
                  <c:v>7.5382796403106411E-2</c:v>
                </c:pt>
                <c:pt idx="598">
                  <c:v>7.5371537249091777E-2</c:v>
                </c:pt>
                <c:pt idx="599">
                  <c:v>7.5315347749502534E-2</c:v>
                </c:pt>
                <c:pt idx="600">
                  <c:v>7.5169764876806142E-2</c:v>
                </c:pt>
                <c:pt idx="601">
                  <c:v>7.5103031229846989E-2</c:v>
                </c:pt>
                <c:pt idx="602">
                  <c:v>7.5068345500443931E-2</c:v>
                </c:pt>
                <c:pt idx="603">
                  <c:v>7.5364023803794852E-2</c:v>
                </c:pt>
                <c:pt idx="604">
                  <c:v>7.5261118276658753E-2</c:v>
                </c:pt>
                <c:pt idx="605">
                  <c:v>7.5317714740193414E-2</c:v>
                </c:pt>
                <c:pt idx="606">
                  <c:v>7.5146961226682615E-2</c:v>
                </c:pt>
                <c:pt idx="607">
                  <c:v>7.5002942459379315E-2</c:v>
                </c:pt>
                <c:pt idx="608">
                  <c:v>7.5224528405407803E-2</c:v>
                </c:pt>
                <c:pt idx="609">
                  <c:v>7.534828388880821E-2</c:v>
                </c:pt>
                <c:pt idx="610">
                  <c:v>7.5029449736508116E-2</c:v>
                </c:pt>
                <c:pt idx="611">
                  <c:v>7.5214087204681215E-2</c:v>
                </c:pt>
                <c:pt idx="612">
                  <c:v>7.5120001613458026E-2</c:v>
                </c:pt>
                <c:pt idx="613">
                  <c:v>7.5322603679369146E-2</c:v>
                </c:pt>
                <c:pt idx="614">
                  <c:v>7.5024901479046294E-2</c:v>
                </c:pt>
                <c:pt idx="615">
                  <c:v>7.531840896257451E-2</c:v>
                </c:pt>
                <c:pt idx="616">
                  <c:v>7.5245549603901798E-2</c:v>
                </c:pt>
                <c:pt idx="617">
                  <c:v>7.5094407280284908E-2</c:v>
                </c:pt>
                <c:pt idx="618">
                  <c:v>7.4857254270521437E-2</c:v>
                </c:pt>
                <c:pt idx="619">
                  <c:v>7.5101106606281207E-2</c:v>
                </c:pt>
                <c:pt idx="620">
                  <c:v>7.4155870764045201E-2</c:v>
                </c:pt>
                <c:pt idx="621">
                  <c:v>7.5110062261028399E-2</c:v>
                </c:pt>
                <c:pt idx="622">
                  <c:v>7.5371422085177178E-2</c:v>
                </c:pt>
                <c:pt idx="623">
                  <c:v>7.5258595275484175E-2</c:v>
                </c:pt>
                <c:pt idx="624">
                  <c:v>7.5068571451321148E-2</c:v>
                </c:pt>
                <c:pt idx="625">
                  <c:v>7.5291034261231182E-2</c:v>
                </c:pt>
                <c:pt idx="626">
                  <c:v>7.4907995386922624E-2</c:v>
                </c:pt>
                <c:pt idx="627">
                  <c:v>7.5230734163967389E-2</c:v>
                </c:pt>
                <c:pt idx="628">
                  <c:v>7.5314622039551263E-2</c:v>
                </c:pt>
                <c:pt idx="629">
                  <c:v>7.4479226248959085E-2</c:v>
                </c:pt>
                <c:pt idx="630">
                  <c:v>7.5321969415096682E-2</c:v>
                </c:pt>
                <c:pt idx="631">
                  <c:v>7.5329373870049274E-2</c:v>
                </c:pt>
                <c:pt idx="632">
                  <c:v>7.5171000211395514E-2</c:v>
                </c:pt>
                <c:pt idx="633">
                  <c:v>7.5183310564954628E-2</c:v>
                </c:pt>
                <c:pt idx="634">
                  <c:v>7.5300108481130557E-2</c:v>
                </c:pt>
                <c:pt idx="635">
                  <c:v>7.5349133858426634E-2</c:v>
                </c:pt>
                <c:pt idx="636">
                  <c:v>7.4995530291793788E-2</c:v>
                </c:pt>
                <c:pt idx="637">
                  <c:v>7.530175792337046E-2</c:v>
                </c:pt>
                <c:pt idx="638">
                  <c:v>7.5005752046310062E-2</c:v>
                </c:pt>
                <c:pt idx="639">
                  <c:v>7.5106259152161209E-2</c:v>
                </c:pt>
                <c:pt idx="640">
                  <c:v>7.500506500644856E-2</c:v>
                </c:pt>
                <c:pt idx="641">
                  <c:v>7.5355856205084462E-2</c:v>
                </c:pt>
                <c:pt idx="642">
                  <c:v>7.4986429443874014E-2</c:v>
                </c:pt>
                <c:pt idx="643">
                  <c:v>7.4933713955791473E-2</c:v>
                </c:pt>
                <c:pt idx="644">
                  <c:v>7.514908188462055E-2</c:v>
                </c:pt>
                <c:pt idx="645">
                  <c:v>7.5291503906239995E-2</c:v>
                </c:pt>
                <c:pt idx="646">
                  <c:v>7.4905180793198564E-2</c:v>
                </c:pt>
                <c:pt idx="647">
                  <c:v>7.5442227632716408E-2</c:v>
                </c:pt>
                <c:pt idx="648">
                  <c:v>7.5464351691045845E-2</c:v>
                </c:pt>
                <c:pt idx="649">
                  <c:v>7.5254402151195388E-2</c:v>
                </c:pt>
                <c:pt idx="650">
                  <c:v>7.5150479025750422E-2</c:v>
                </c:pt>
                <c:pt idx="651">
                  <c:v>7.5024058051804288E-2</c:v>
                </c:pt>
                <c:pt idx="652">
                  <c:v>7.5329600076618458E-2</c:v>
                </c:pt>
                <c:pt idx="653">
                  <c:v>7.5224485002751487E-2</c:v>
                </c:pt>
                <c:pt idx="654">
                  <c:v>7.5237979467652885E-2</c:v>
                </c:pt>
                <c:pt idx="655">
                  <c:v>7.5324798624395395E-2</c:v>
                </c:pt>
                <c:pt idx="656">
                  <c:v>7.4634693987633616E-2</c:v>
                </c:pt>
                <c:pt idx="657">
                  <c:v>7.5043658183613637E-2</c:v>
                </c:pt>
                <c:pt idx="658">
                  <c:v>7.5333767565545634E-2</c:v>
                </c:pt>
                <c:pt idx="659">
                  <c:v>7.5036482142669406E-2</c:v>
                </c:pt>
                <c:pt idx="660">
                  <c:v>7.516322526216504E-2</c:v>
                </c:pt>
                <c:pt idx="661">
                  <c:v>7.5534635698303168E-2</c:v>
                </c:pt>
                <c:pt idx="662">
                  <c:v>7.5099544870665419E-2</c:v>
                </c:pt>
                <c:pt idx="663">
                  <c:v>7.5341294209154613E-2</c:v>
                </c:pt>
                <c:pt idx="664">
                  <c:v>7.487851065333101E-2</c:v>
                </c:pt>
                <c:pt idx="665">
                  <c:v>7.5405731203291318E-2</c:v>
                </c:pt>
                <c:pt idx="666">
                  <c:v>7.5328254026062927E-2</c:v>
                </c:pt>
                <c:pt idx="667">
                  <c:v>7.546192408230247E-2</c:v>
                </c:pt>
                <c:pt idx="668">
                  <c:v>7.5046457888741036E-2</c:v>
                </c:pt>
                <c:pt idx="669">
                  <c:v>7.5249245129701783E-2</c:v>
                </c:pt>
                <c:pt idx="670">
                  <c:v>7.4985115276826345E-2</c:v>
                </c:pt>
                <c:pt idx="671">
                  <c:v>7.533894419330936E-2</c:v>
                </c:pt>
                <c:pt idx="672">
                  <c:v>7.5323462621959714E-2</c:v>
                </c:pt>
                <c:pt idx="673">
                  <c:v>7.4965782749087356E-2</c:v>
                </c:pt>
                <c:pt idx="674">
                  <c:v>7.5144174866514812E-2</c:v>
                </c:pt>
                <c:pt idx="675">
                  <c:v>7.5496210289150337E-2</c:v>
                </c:pt>
                <c:pt idx="676">
                  <c:v>7.3758935537706752E-2</c:v>
                </c:pt>
                <c:pt idx="677">
                  <c:v>7.5154018025216748E-2</c:v>
                </c:pt>
                <c:pt idx="678">
                  <c:v>7.5135787584768812E-2</c:v>
                </c:pt>
                <c:pt idx="679">
                  <c:v>7.4254219623306569E-2</c:v>
                </c:pt>
                <c:pt idx="680">
                  <c:v>7.5209171554571394E-2</c:v>
                </c:pt>
                <c:pt idx="681">
                  <c:v>7.5376454246093155E-2</c:v>
                </c:pt>
                <c:pt idx="682">
                  <c:v>7.527777877198133E-2</c:v>
                </c:pt>
                <c:pt idx="683">
                  <c:v>7.5210834867644086E-2</c:v>
                </c:pt>
                <c:pt idx="684">
                  <c:v>7.5297719078465775E-2</c:v>
                </c:pt>
                <c:pt idx="685">
                  <c:v>7.5266040974241361E-2</c:v>
                </c:pt>
                <c:pt idx="686">
                  <c:v>7.5165253670634702E-2</c:v>
                </c:pt>
                <c:pt idx="687">
                  <c:v>7.5043245219411178E-2</c:v>
                </c:pt>
                <c:pt idx="688">
                  <c:v>7.5295125071009383E-2</c:v>
                </c:pt>
                <c:pt idx="689">
                  <c:v>7.4937872284784615E-2</c:v>
                </c:pt>
                <c:pt idx="690">
                  <c:v>7.5258717653651969E-2</c:v>
                </c:pt>
                <c:pt idx="691">
                  <c:v>7.5304652884100307E-2</c:v>
                </c:pt>
                <c:pt idx="692">
                  <c:v>7.5438018841704549E-2</c:v>
                </c:pt>
                <c:pt idx="693">
                  <c:v>7.5351786097326776E-2</c:v>
                </c:pt>
                <c:pt idx="694">
                  <c:v>7.5292285629762437E-2</c:v>
                </c:pt>
                <c:pt idx="695">
                  <c:v>7.5217345714941056E-2</c:v>
                </c:pt>
                <c:pt idx="696">
                  <c:v>7.5187990092104459E-2</c:v>
                </c:pt>
                <c:pt idx="697">
                  <c:v>7.5225879967048312E-2</c:v>
                </c:pt>
                <c:pt idx="698">
                  <c:v>7.5226311710428234E-2</c:v>
                </c:pt>
                <c:pt idx="699">
                  <c:v>7.5078258203466183E-2</c:v>
                </c:pt>
                <c:pt idx="700">
                  <c:v>7.531464225431897E-2</c:v>
                </c:pt>
                <c:pt idx="701">
                  <c:v>7.5320974692757614E-2</c:v>
                </c:pt>
                <c:pt idx="702">
                  <c:v>7.5316334980587096E-2</c:v>
                </c:pt>
                <c:pt idx="703">
                  <c:v>7.5327099038073345E-2</c:v>
                </c:pt>
                <c:pt idx="704">
                  <c:v>7.5301373845078734E-2</c:v>
                </c:pt>
                <c:pt idx="705">
                  <c:v>7.4707381429506683E-2</c:v>
                </c:pt>
                <c:pt idx="706">
                  <c:v>7.5274611083535017E-2</c:v>
                </c:pt>
                <c:pt idx="707">
                  <c:v>7.5056691950324161E-2</c:v>
                </c:pt>
                <c:pt idx="708">
                  <c:v>7.5146398563252378E-2</c:v>
                </c:pt>
                <c:pt idx="709">
                  <c:v>7.5234031793590755E-2</c:v>
                </c:pt>
                <c:pt idx="710">
                  <c:v>7.5416276440133004E-2</c:v>
                </c:pt>
                <c:pt idx="711">
                  <c:v>7.5387537848452535E-2</c:v>
                </c:pt>
                <c:pt idx="712">
                  <c:v>7.5151284596723752E-2</c:v>
                </c:pt>
                <c:pt idx="713">
                  <c:v>7.527867555182223E-2</c:v>
                </c:pt>
                <c:pt idx="714">
                  <c:v>7.5233639611268915E-2</c:v>
                </c:pt>
                <c:pt idx="715">
                  <c:v>7.5172441452920888E-2</c:v>
                </c:pt>
                <c:pt idx="716">
                  <c:v>7.5177221649983916E-2</c:v>
                </c:pt>
                <c:pt idx="717">
                  <c:v>7.5316448930027813E-2</c:v>
                </c:pt>
                <c:pt idx="718">
                  <c:v>7.5503527676411344E-2</c:v>
                </c:pt>
                <c:pt idx="719">
                  <c:v>7.512849822805838E-2</c:v>
                </c:pt>
                <c:pt idx="720">
                  <c:v>7.4366990535299257E-2</c:v>
                </c:pt>
                <c:pt idx="721">
                  <c:v>7.533793777842783E-2</c:v>
                </c:pt>
                <c:pt idx="722">
                  <c:v>7.5273633718323948E-2</c:v>
                </c:pt>
                <c:pt idx="723">
                  <c:v>7.5082527752744849E-2</c:v>
                </c:pt>
                <c:pt idx="724">
                  <c:v>7.5442825250526493E-2</c:v>
                </c:pt>
                <c:pt idx="725">
                  <c:v>7.5246091107181404E-2</c:v>
                </c:pt>
                <c:pt idx="726">
                  <c:v>7.5028782367975971E-2</c:v>
                </c:pt>
                <c:pt idx="727">
                  <c:v>7.5287931818438181E-2</c:v>
                </c:pt>
                <c:pt idx="728">
                  <c:v>7.5297284762123246E-2</c:v>
                </c:pt>
                <c:pt idx="729">
                  <c:v>7.5354943876718469E-2</c:v>
                </c:pt>
                <c:pt idx="730">
                  <c:v>7.4925793222311299E-2</c:v>
                </c:pt>
                <c:pt idx="731">
                  <c:v>7.5374714447686272E-2</c:v>
                </c:pt>
                <c:pt idx="732">
                  <c:v>7.5135422775169686E-2</c:v>
                </c:pt>
                <c:pt idx="733">
                  <c:v>7.5397383834009096E-2</c:v>
                </c:pt>
                <c:pt idx="734">
                  <c:v>7.5357186852164637E-2</c:v>
                </c:pt>
                <c:pt idx="735">
                  <c:v>7.5310436644961731E-2</c:v>
                </c:pt>
                <c:pt idx="736">
                  <c:v>7.5096574640270725E-2</c:v>
                </c:pt>
                <c:pt idx="737">
                  <c:v>7.5135723656388403E-2</c:v>
                </c:pt>
                <c:pt idx="738">
                  <c:v>7.5281544514494148E-2</c:v>
                </c:pt>
                <c:pt idx="739">
                  <c:v>7.5281773382714773E-2</c:v>
                </c:pt>
                <c:pt idx="740">
                  <c:v>7.5089389139237031E-2</c:v>
                </c:pt>
                <c:pt idx="741">
                  <c:v>7.5210536121105315E-2</c:v>
                </c:pt>
                <c:pt idx="742">
                  <c:v>7.5336375445134898E-2</c:v>
                </c:pt>
                <c:pt idx="743">
                  <c:v>7.5432775037691413E-2</c:v>
                </c:pt>
                <c:pt idx="744">
                  <c:v>7.5193087523267504E-2</c:v>
                </c:pt>
                <c:pt idx="745">
                  <c:v>7.517599785449211E-2</c:v>
                </c:pt>
                <c:pt idx="746">
                  <c:v>7.5245054206545495E-2</c:v>
                </c:pt>
                <c:pt idx="747">
                  <c:v>7.4869505520046814E-2</c:v>
                </c:pt>
                <c:pt idx="748">
                  <c:v>7.5250023899812821E-2</c:v>
                </c:pt>
                <c:pt idx="749">
                  <c:v>7.5174182874472736E-2</c:v>
                </c:pt>
                <c:pt idx="750">
                  <c:v>7.5277447499620259E-2</c:v>
                </c:pt>
                <c:pt idx="751">
                  <c:v>7.5299060850790731E-2</c:v>
                </c:pt>
                <c:pt idx="752">
                  <c:v>7.5124392791442368E-2</c:v>
                </c:pt>
                <c:pt idx="753">
                  <c:v>7.5135298521644467E-2</c:v>
                </c:pt>
                <c:pt idx="754">
                  <c:v>7.513931068330737E-2</c:v>
                </c:pt>
                <c:pt idx="755">
                  <c:v>7.5258120586134139E-2</c:v>
                </c:pt>
                <c:pt idx="756">
                  <c:v>7.4961604409757174E-2</c:v>
                </c:pt>
                <c:pt idx="757">
                  <c:v>7.518773035869393E-2</c:v>
                </c:pt>
                <c:pt idx="758">
                  <c:v>7.4765713269203254E-2</c:v>
                </c:pt>
                <c:pt idx="759">
                  <c:v>7.5086509454359504E-2</c:v>
                </c:pt>
                <c:pt idx="760">
                  <c:v>7.5323430336390482E-2</c:v>
                </c:pt>
                <c:pt idx="761">
                  <c:v>7.5359338659235761E-2</c:v>
                </c:pt>
                <c:pt idx="762">
                  <c:v>7.5001278243944619E-2</c:v>
                </c:pt>
                <c:pt idx="763">
                  <c:v>7.5273886855644095E-2</c:v>
                </c:pt>
                <c:pt idx="764">
                  <c:v>7.5219081424933068E-2</c:v>
                </c:pt>
                <c:pt idx="765">
                  <c:v>7.510131161045934E-2</c:v>
                </c:pt>
                <c:pt idx="766">
                  <c:v>7.4839341956628225E-2</c:v>
                </c:pt>
                <c:pt idx="767">
                  <c:v>7.527032892498256E-2</c:v>
                </c:pt>
                <c:pt idx="768">
                  <c:v>7.5025189511491466E-2</c:v>
                </c:pt>
                <c:pt idx="769">
                  <c:v>7.51601359260059E-2</c:v>
                </c:pt>
                <c:pt idx="770">
                  <c:v>7.5161949190243479E-2</c:v>
                </c:pt>
                <c:pt idx="771">
                  <c:v>7.5132150769799025E-2</c:v>
                </c:pt>
                <c:pt idx="772">
                  <c:v>7.4809664017832442E-2</c:v>
                </c:pt>
                <c:pt idx="773">
                  <c:v>7.5253709902025734E-2</c:v>
                </c:pt>
                <c:pt idx="774">
                  <c:v>7.5151187442369288E-2</c:v>
                </c:pt>
                <c:pt idx="775">
                  <c:v>7.5287840339589393E-2</c:v>
                </c:pt>
                <c:pt idx="776">
                  <c:v>7.5372391657507032E-2</c:v>
                </c:pt>
                <c:pt idx="777">
                  <c:v>7.4484258438689763E-2</c:v>
                </c:pt>
                <c:pt idx="778">
                  <c:v>7.5236804571271271E-2</c:v>
                </c:pt>
                <c:pt idx="779">
                  <c:v>7.5106911016704553E-2</c:v>
                </c:pt>
                <c:pt idx="780">
                  <c:v>7.5118252772161068E-2</c:v>
                </c:pt>
                <c:pt idx="781">
                  <c:v>7.5212646247029252E-2</c:v>
                </c:pt>
                <c:pt idx="782">
                  <c:v>7.515658554793736E-2</c:v>
                </c:pt>
                <c:pt idx="783">
                  <c:v>7.5338978810027116E-2</c:v>
                </c:pt>
                <c:pt idx="784">
                  <c:v>7.5336553693086422E-2</c:v>
                </c:pt>
                <c:pt idx="785">
                  <c:v>7.5285664102024322E-2</c:v>
                </c:pt>
                <c:pt idx="786">
                  <c:v>7.5209617188845682E-2</c:v>
                </c:pt>
                <c:pt idx="787">
                  <c:v>7.5124702842166408E-2</c:v>
                </c:pt>
                <c:pt idx="788">
                  <c:v>7.534169626596339E-2</c:v>
                </c:pt>
                <c:pt idx="789">
                  <c:v>7.5337070045526935E-2</c:v>
                </c:pt>
                <c:pt idx="790">
                  <c:v>7.5036272594922543E-2</c:v>
                </c:pt>
                <c:pt idx="791">
                  <c:v>7.5332701858151802E-2</c:v>
                </c:pt>
                <c:pt idx="792">
                  <c:v>7.5084358708551263E-2</c:v>
                </c:pt>
                <c:pt idx="793">
                  <c:v>7.5014855572458766E-2</c:v>
                </c:pt>
                <c:pt idx="794">
                  <c:v>7.5371583458367933E-2</c:v>
                </c:pt>
                <c:pt idx="795">
                  <c:v>7.5298685488175643E-2</c:v>
                </c:pt>
                <c:pt idx="796">
                  <c:v>7.5566582699275256E-2</c:v>
                </c:pt>
                <c:pt idx="797">
                  <c:v>7.5247440170669477E-2</c:v>
                </c:pt>
                <c:pt idx="798">
                  <c:v>7.543922519098728E-2</c:v>
                </c:pt>
                <c:pt idx="799">
                  <c:v>7.5265193900453595E-2</c:v>
                </c:pt>
                <c:pt idx="800">
                  <c:v>7.504588914616106E-2</c:v>
                </c:pt>
                <c:pt idx="801">
                  <c:v>7.5359227870355899E-2</c:v>
                </c:pt>
                <c:pt idx="802">
                  <c:v>7.5387194882420697E-2</c:v>
                </c:pt>
                <c:pt idx="803">
                  <c:v>7.5264457650419003E-2</c:v>
                </c:pt>
                <c:pt idx="804">
                  <c:v>7.5394627779253459E-2</c:v>
                </c:pt>
                <c:pt idx="805">
                  <c:v>7.5366418607327984E-2</c:v>
                </c:pt>
                <c:pt idx="806">
                  <c:v>7.533546645814386E-2</c:v>
                </c:pt>
                <c:pt idx="807">
                  <c:v>7.5360668640268857E-2</c:v>
                </c:pt>
                <c:pt idx="808">
                  <c:v>7.5195133107371484E-2</c:v>
                </c:pt>
                <c:pt idx="809">
                  <c:v>7.5264468930712564E-2</c:v>
                </c:pt>
                <c:pt idx="810">
                  <c:v>7.5117687678777731E-2</c:v>
                </c:pt>
                <c:pt idx="811">
                  <c:v>7.5353798934142679E-2</c:v>
                </c:pt>
                <c:pt idx="812">
                  <c:v>7.5199964186855456E-2</c:v>
                </c:pt>
                <c:pt idx="813">
                  <c:v>7.5400866940077901E-2</c:v>
                </c:pt>
                <c:pt idx="814">
                  <c:v>7.4554218064339733E-2</c:v>
                </c:pt>
                <c:pt idx="815">
                  <c:v>7.5300147877779389E-2</c:v>
                </c:pt>
                <c:pt idx="816">
                  <c:v>7.5126760068245202E-2</c:v>
                </c:pt>
                <c:pt idx="817">
                  <c:v>7.5388812842595895E-2</c:v>
                </c:pt>
                <c:pt idx="818">
                  <c:v>7.5287979829471635E-2</c:v>
                </c:pt>
                <c:pt idx="819">
                  <c:v>7.4878708531439395E-2</c:v>
                </c:pt>
                <c:pt idx="820">
                  <c:v>7.5308913653591297E-2</c:v>
                </c:pt>
                <c:pt idx="821">
                  <c:v>7.5231099849744756E-2</c:v>
                </c:pt>
                <c:pt idx="822">
                  <c:v>7.5398629805862635E-2</c:v>
                </c:pt>
                <c:pt idx="823">
                  <c:v>7.505356295852271E-2</c:v>
                </c:pt>
                <c:pt idx="824">
                  <c:v>7.4895393253015793E-2</c:v>
                </c:pt>
                <c:pt idx="825">
                  <c:v>7.4977541972993125E-2</c:v>
                </c:pt>
                <c:pt idx="826">
                  <c:v>7.5273283674511082E-2</c:v>
                </c:pt>
                <c:pt idx="827">
                  <c:v>7.5165238880443783E-2</c:v>
                </c:pt>
                <c:pt idx="828">
                  <c:v>7.5371911421071455E-2</c:v>
                </c:pt>
                <c:pt idx="829">
                  <c:v>7.5250383990603006E-2</c:v>
                </c:pt>
                <c:pt idx="830">
                  <c:v>7.5200457548243935E-2</c:v>
                </c:pt>
                <c:pt idx="831">
                  <c:v>7.5315704640510239E-2</c:v>
                </c:pt>
                <c:pt idx="832">
                  <c:v>7.5347382183095571E-2</c:v>
                </c:pt>
                <c:pt idx="833">
                  <c:v>7.525855231036381E-2</c:v>
                </c:pt>
                <c:pt idx="834">
                  <c:v>7.5325513300394262E-2</c:v>
                </c:pt>
                <c:pt idx="835">
                  <c:v>7.5252728285774326E-2</c:v>
                </c:pt>
                <c:pt idx="836">
                  <c:v>7.5113205764570534E-2</c:v>
                </c:pt>
                <c:pt idx="837">
                  <c:v>7.5240711500186339E-2</c:v>
                </c:pt>
                <c:pt idx="838">
                  <c:v>7.5280896091799207E-2</c:v>
                </c:pt>
                <c:pt idx="839">
                  <c:v>7.5190500733542803E-2</c:v>
                </c:pt>
                <c:pt idx="840">
                  <c:v>7.4952882951770217E-2</c:v>
                </c:pt>
                <c:pt idx="841">
                  <c:v>7.5001578359167403E-2</c:v>
                </c:pt>
                <c:pt idx="842">
                  <c:v>7.5164834362981894E-2</c:v>
                </c:pt>
                <c:pt idx="843">
                  <c:v>7.5220782182735105E-2</c:v>
                </c:pt>
                <c:pt idx="844">
                  <c:v>7.5246990467336614E-2</c:v>
                </c:pt>
                <c:pt idx="845">
                  <c:v>7.5257604016081725E-2</c:v>
                </c:pt>
                <c:pt idx="846">
                  <c:v>7.5176616671948235E-2</c:v>
                </c:pt>
                <c:pt idx="847">
                  <c:v>7.5303415179944128E-2</c:v>
                </c:pt>
                <c:pt idx="848">
                  <c:v>7.5205834918616321E-2</c:v>
                </c:pt>
                <c:pt idx="849">
                  <c:v>7.5168901726854184E-2</c:v>
                </c:pt>
                <c:pt idx="850">
                  <c:v>7.523578693964024E-2</c:v>
                </c:pt>
                <c:pt idx="851">
                  <c:v>7.5171505379590539E-2</c:v>
                </c:pt>
                <c:pt idx="852">
                  <c:v>7.4708624491025416E-2</c:v>
                </c:pt>
                <c:pt idx="853">
                  <c:v>7.5156231541946575E-2</c:v>
                </c:pt>
                <c:pt idx="854">
                  <c:v>7.5220143323675034E-2</c:v>
                </c:pt>
                <c:pt idx="855">
                  <c:v>7.5089344083574247E-2</c:v>
                </c:pt>
                <c:pt idx="856">
                  <c:v>7.4874783893459404E-2</c:v>
                </c:pt>
                <c:pt idx="857">
                  <c:v>7.4907887047379371E-2</c:v>
                </c:pt>
                <c:pt idx="858">
                  <c:v>7.5190554641569526E-2</c:v>
                </c:pt>
                <c:pt idx="859">
                  <c:v>7.510944124870543E-2</c:v>
                </c:pt>
                <c:pt idx="860">
                  <c:v>7.5054867444315748E-2</c:v>
                </c:pt>
                <c:pt idx="861">
                  <c:v>7.5217728443241164E-2</c:v>
                </c:pt>
                <c:pt idx="862">
                  <c:v>7.5211095609127712E-2</c:v>
                </c:pt>
                <c:pt idx="863">
                  <c:v>7.5243344595088441E-2</c:v>
                </c:pt>
                <c:pt idx="864">
                  <c:v>7.529844499643927E-2</c:v>
                </c:pt>
                <c:pt idx="865">
                  <c:v>7.5244335429611509E-2</c:v>
                </c:pt>
                <c:pt idx="866">
                  <c:v>7.5162569685862102E-2</c:v>
                </c:pt>
                <c:pt idx="867">
                  <c:v>7.5196588277017973E-2</c:v>
                </c:pt>
                <c:pt idx="868">
                  <c:v>7.5174272633375547E-2</c:v>
                </c:pt>
                <c:pt idx="869">
                  <c:v>7.522085796868283E-2</c:v>
                </c:pt>
                <c:pt idx="870">
                  <c:v>7.5333754939715197E-2</c:v>
                </c:pt>
                <c:pt idx="871">
                  <c:v>7.5174006657338602E-2</c:v>
                </c:pt>
                <c:pt idx="872">
                  <c:v>7.514392226346335E-2</c:v>
                </c:pt>
                <c:pt idx="873">
                  <c:v>7.5342707257282024E-2</c:v>
                </c:pt>
                <c:pt idx="874">
                  <c:v>7.5263968829758623E-2</c:v>
                </c:pt>
                <c:pt idx="875">
                  <c:v>7.5377198140190657E-2</c:v>
                </c:pt>
                <c:pt idx="876">
                  <c:v>7.494024422478579E-2</c:v>
                </c:pt>
                <c:pt idx="877">
                  <c:v>7.5378700287666925E-2</c:v>
                </c:pt>
                <c:pt idx="878">
                  <c:v>7.5262187288546653E-2</c:v>
                </c:pt>
                <c:pt idx="879">
                  <c:v>7.538359608338073E-2</c:v>
                </c:pt>
                <c:pt idx="880">
                  <c:v>7.5391155020260198E-2</c:v>
                </c:pt>
                <c:pt idx="881">
                  <c:v>7.5034925741600672E-2</c:v>
                </c:pt>
                <c:pt idx="882">
                  <c:v>7.5338844251914186E-2</c:v>
                </c:pt>
                <c:pt idx="883">
                  <c:v>7.5228128959888785E-2</c:v>
                </c:pt>
                <c:pt idx="884">
                  <c:v>7.5294856602303853E-2</c:v>
                </c:pt>
                <c:pt idx="885">
                  <c:v>7.5395631340509167E-2</c:v>
                </c:pt>
                <c:pt idx="886">
                  <c:v>7.350583228043879E-2</c:v>
                </c:pt>
                <c:pt idx="887">
                  <c:v>7.528834408260246E-2</c:v>
                </c:pt>
                <c:pt idx="888">
                  <c:v>7.5339314773128357E-2</c:v>
                </c:pt>
                <c:pt idx="889">
                  <c:v>7.5148709749229492E-2</c:v>
                </c:pt>
                <c:pt idx="890">
                  <c:v>7.5107850940543355E-2</c:v>
                </c:pt>
                <c:pt idx="891">
                  <c:v>7.54719669489268E-2</c:v>
                </c:pt>
                <c:pt idx="892">
                  <c:v>7.5330048840261746E-2</c:v>
                </c:pt>
                <c:pt idx="893">
                  <c:v>7.5216450895288486E-2</c:v>
                </c:pt>
                <c:pt idx="894">
                  <c:v>7.534743626912721E-2</c:v>
                </c:pt>
                <c:pt idx="895">
                  <c:v>7.5158105315263013E-2</c:v>
                </c:pt>
                <c:pt idx="896">
                  <c:v>7.5335733438712763E-2</c:v>
                </c:pt>
                <c:pt idx="897">
                  <c:v>7.5325953140867874E-2</c:v>
                </c:pt>
                <c:pt idx="898">
                  <c:v>7.5231453516185529E-2</c:v>
                </c:pt>
                <c:pt idx="899">
                  <c:v>7.5170528312616655E-2</c:v>
                </c:pt>
                <c:pt idx="900">
                  <c:v>7.5237767033738343E-2</c:v>
                </c:pt>
                <c:pt idx="901">
                  <c:v>7.5245711920667716E-2</c:v>
                </c:pt>
                <c:pt idx="902">
                  <c:v>7.524909245206475E-2</c:v>
                </c:pt>
                <c:pt idx="903">
                  <c:v>7.5303924878128758E-2</c:v>
                </c:pt>
                <c:pt idx="904">
                  <c:v>7.5262567119354751E-2</c:v>
                </c:pt>
                <c:pt idx="905">
                  <c:v>7.5460441379032767E-2</c:v>
                </c:pt>
                <c:pt idx="906">
                  <c:v>7.4771417178999003E-2</c:v>
                </c:pt>
                <c:pt idx="907">
                  <c:v>7.534263410809855E-2</c:v>
                </c:pt>
                <c:pt idx="908">
                  <c:v>7.5266437042786488E-2</c:v>
                </c:pt>
                <c:pt idx="909">
                  <c:v>7.5363995425292443E-2</c:v>
                </c:pt>
                <c:pt idx="910">
                  <c:v>7.5489398684611825E-2</c:v>
                </c:pt>
                <c:pt idx="911">
                  <c:v>7.5374222806123325E-2</c:v>
                </c:pt>
                <c:pt idx="912">
                  <c:v>7.5284484019720252E-2</c:v>
                </c:pt>
                <c:pt idx="913">
                  <c:v>7.514645160093289E-2</c:v>
                </c:pt>
                <c:pt idx="914">
                  <c:v>7.4711334601137463E-2</c:v>
                </c:pt>
                <c:pt idx="915">
                  <c:v>7.5075477418914016E-2</c:v>
                </c:pt>
                <c:pt idx="916">
                  <c:v>7.5383677407335939E-2</c:v>
                </c:pt>
                <c:pt idx="917">
                  <c:v>7.531993965813652E-2</c:v>
                </c:pt>
                <c:pt idx="918">
                  <c:v>7.532415028663153E-2</c:v>
                </c:pt>
                <c:pt idx="919">
                  <c:v>7.5186529403016802E-2</c:v>
                </c:pt>
                <c:pt idx="920">
                  <c:v>7.3964359401015298E-2</c:v>
                </c:pt>
                <c:pt idx="921">
                  <c:v>7.5406310778364016E-2</c:v>
                </c:pt>
                <c:pt idx="922">
                  <c:v>7.5210753094423793E-2</c:v>
                </c:pt>
                <c:pt idx="923">
                  <c:v>7.5185500816251513E-2</c:v>
                </c:pt>
                <c:pt idx="924">
                  <c:v>7.5283281539826483E-2</c:v>
                </c:pt>
                <c:pt idx="925">
                  <c:v>7.5320971900991324E-2</c:v>
                </c:pt>
                <c:pt idx="926">
                  <c:v>7.5293011616425057E-2</c:v>
                </c:pt>
                <c:pt idx="927">
                  <c:v>7.476836159049495E-2</c:v>
                </c:pt>
                <c:pt idx="928">
                  <c:v>7.4886269540976796E-2</c:v>
                </c:pt>
                <c:pt idx="929">
                  <c:v>7.5023870237925547E-2</c:v>
                </c:pt>
                <c:pt idx="930">
                  <c:v>7.4400969593981847E-2</c:v>
                </c:pt>
                <c:pt idx="931">
                  <c:v>7.5276381408386522E-2</c:v>
                </c:pt>
                <c:pt idx="932">
                  <c:v>7.5353990853633451E-2</c:v>
                </c:pt>
                <c:pt idx="933">
                  <c:v>7.5128090486442409E-2</c:v>
                </c:pt>
                <c:pt idx="934">
                  <c:v>7.5151096918671348E-2</c:v>
                </c:pt>
                <c:pt idx="935">
                  <c:v>7.5440845878889662E-2</c:v>
                </c:pt>
                <c:pt idx="936">
                  <c:v>7.5331282641055E-2</c:v>
                </c:pt>
                <c:pt idx="937">
                  <c:v>7.514295706194038E-2</c:v>
                </c:pt>
                <c:pt idx="938">
                  <c:v>7.5260659577301561E-2</c:v>
                </c:pt>
                <c:pt idx="939">
                  <c:v>7.5314452047465202E-2</c:v>
                </c:pt>
                <c:pt idx="940">
                  <c:v>7.5373308956479229E-2</c:v>
                </c:pt>
                <c:pt idx="941">
                  <c:v>7.5337678388747775E-2</c:v>
                </c:pt>
                <c:pt idx="942">
                  <c:v>7.5162482526721086E-2</c:v>
                </c:pt>
                <c:pt idx="943">
                  <c:v>7.5281328930045188E-2</c:v>
                </c:pt>
                <c:pt idx="944">
                  <c:v>7.4864413247281367E-2</c:v>
                </c:pt>
                <c:pt idx="945">
                  <c:v>7.5231906690269482E-2</c:v>
                </c:pt>
                <c:pt idx="946">
                  <c:v>7.535214424195652E-2</c:v>
                </c:pt>
                <c:pt idx="947">
                  <c:v>7.5365835718183477E-2</c:v>
                </c:pt>
                <c:pt idx="948">
                  <c:v>7.5354584111733389E-2</c:v>
                </c:pt>
                <c:pt idx="949">
                  <c:v>7.5208641247421257E-2</c:v>
                </c:pt>
                <c:pt idx="950">
                  <c:v>7.5322696972910427E-2</c:v>
                </c:pt>
                <c:pt idx="951">
                  <c:v>7.508585614473616E-2</c:v>
                </c:pt>
                <c:pt idx="952">
                  <c:v>7.5238712284823747E-2</c:v>
                </c:pt>
                <c:pt idx="953">
                  <c:v>7.5094382642358806E-2</c:v>
                </c:pt>
                <c:pt idx="954">
                  <c:v>7.4762458672433876E-2</c:v>
                </c:pt>
                <c:pt idx="955">
                  <c:v>7.518649997460565E-2</c:v>
                </c:pt>
                <c:pt idx="956">
                  <c:v>7.5261594821692118E-2</c:v>
                </c:pt>
                <c:pt idx="957">
                  <c:v>7.5202560535936075E-2</c:v>
                </c:pt>
                <c:pt idx="958">
                  <c:v>7.4763035249916107E-2</c:v>
                </c:pt>
                <c:pt idx="959">
                  <c:v>7.525595294780367E-2</c:v>
                </c:pt>
                <c:pt idx="960">
                  <c:v>7.5400730673577471E-2</c:v>
                </c:pt>
                <c:pt idx="961">
                  <c:v>7.5439375254854252E-2</c:v>
                </c:pt>
                <c:pt idx="962">
                  <c:v>7.5049895701801941E-2</c:v>
                </c:pt>
                <c:pt idx="963">
                  <c:v>7.5380457689906602E-2</c:v>
                </c:pt>
                <c:pt idx="964">
                  <c:v>7.5172656406108027E-2</c:v>
                </c:pt>
                <c:pt idx="965">
                  <c:v>7.5292093707088795E-2</c:v>
                </c:pt>
                <c:pt idx="966">
                  <c:v>7.5232310947210557E-2</c:v>
                </c:pt>
                <c:pt idx="967">
                  <c:v>7.5239719939735453E-2</c:v>
                </c:pt>
                <c:pt idx="968">
                  <c:v>7.4931907556837346E-2</c:v>
                </c:pt>
                <c:pt idx="969">
                  <c:v>7.5021043746833146E-2</c:v>
                </c:pt>
                <c:pt idx="970">
                  <c:v>7.4893968271125613E-2</c:v>
                </c:pt>
                <c:pt idx="971">
                  <c:v>7.531853679681251E-2</c:v>
                </c:pt>
                <c:pt idx="972">
                  <c:v>7.5292768972113483E-2</c:v>
                </c:pt>
                <c:pt idx="973">
                  <c:v>7.4737224438121683E-2</c:v>
                </c:pt>
                <c:pt idx="974">
                  <c:v>7.5289462634628018E-2</c:v>
                </c:pt>
                <c:pt idx="975">
                  <c:v>7.5199313679360252E-2</c:v>
                </c:pt>
                <c:pt idx="976">
                  <c:v>7.5303459970201672E-2</c:v>
                </c:pt>
                <c:pt idx="977">
                  <c:v>7.52885807244425E-2</c:v>
                </c:pt>
                <c:pt idx="978">
                  <c:v>7.4960787223608161E-2</c:v>
                </c:pt>
                <c:pt idx="979">
                  <c:v>7.5442532289184169E-2</c:v>
                </c:pt>
                <c:pt idx="980">
                  <c:v>7.5426544655081113E-2</c:v>
                </c:pt>
                <c:pt idx="981">
                  <c:v>7.5352069257552876E-2</c:v>
                </c:pt>
                <c:pt idx="982">
                  <c:v>7.5239330779335659E-2</c:v>
                </c:pt>
                <c:pt idx="983">
                  <c:v>7.5089016879208464E-2</c:v>
                </c:pt>
                <c:pt idx="984">
                  <c:v>7.5226361492073568E-2</c:v>
                </c:pt>
                <c:pt idx="985">
                  <c:v>7.5296778538990861E-2</c:v>
                </c:pt>
                <c:pt idx="986">
                  <c:v>7.5358667771559973E-2</c:v>
                </c:pt>
                <c:pt idx="987">
                  <c:v>7.5231388839486352E-2</c:v>
                </c:pt>
                <c:pt idx="988">
                  <c:v>7.521860213024073E-2</c:v>
                </c:pt>
                <c:pt idx="989">
                  <c:v>7.5046388373792489E-2</c:v>
                </c:pt>
                <c:pt idx="990">
                  <c:v>7.5398265993651334E-2</c:v>
                </c:pt>
                <c:pt idx="991">
                  <c:v>7.5182947657927102E-2</c:v>
                </c:pt>
                <c:pt idx="992">
                  <c:v>7.476928285776438E-2</c:v>
                </c:pt>
                <c:pt idx="993">
                  <c:v>7.5278766324362048E-2</c:v>
                </c:pt>
                <c:pt idx="994">
                  <c:v>7.5048953553464151E-2</c:v>
                </c:pt>
                <c:pt idx="995">
                  <c:v>7.4901509419757498E-2</c:v>
                </c:pt>
                <c:pt idx="996">
                  <c:v>7.3289650849343149E-2</c:v>
                </c:pt>
                <c:pt idx="997">
                  <c:v>7.5259643652861183E-2</c:v>
                </c:pt>
                <c:pt idx="998">
                  <c:v>7.511947387812043E-2</c:v>
                </c:pt>
                <c:pt idx="999">
                  <c:v>7.5149762403325396E-2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C6-4A43-9A5A-62FA2372AF5B}"/>
            </c:ext>
          </c:extLst>
        </c:ser>
        <c:ser>
          <c:idx val="2"/>
          <c:order val="2"/>
          <c:tx>
            <c:strRef>
              <c:f>'Environmental AN HEX_Backup'!$Q$2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AN HEX_Backup'!$G$3:$G$1002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HEX_Backup'!$Q$3:$Q$1002</c:f>
              <c:numCache>
                <c:formatCode>0%</c:formatCode>
                <c:ptCount val="1000"/>
                <c:pt idx="0">
                  <c:v>6.4669420256165663E-2</c:v>
                </c:pt>
                <c:pt idx="1">
                  <c:v>6.4218164070221198E-2</c:v>
                </c:pt>
                <c:pt idx="2">
                  <c:v>6.4178515249707233E-2</c:v>
                </c:pt>
                <c:pt idx="3">
                  <c:v>6.4239153837523905E-2</c:v>
                </c:pt>
                <c:pt idx="4">
                  <c:v>6.4187764021686231E-2</c:v>
                </c:pt>
                <c:pt idx="5">
                  <c:v>6.4208148015525893E-2</c:v>
                </c:pt>
                <c:pt idx="6">
                  <c:v>6.4264859103462205E-2</c:v>
                </c:pt>
                <c:pt idx="7">
                  <c:v>6.4200187418308463E-2</c:v>
                </c:pt>
                <c:pt idx="8">
                  <c:v>6.4178739038606977E-2</c:v>
                </c:pt>
                <c:pt idx="9">
                  <c:v>6.4176595815981091E-2</c:v>
                </c:pt>
                <c:pt idx="10">
                  <c:v>6.4169453311914593E-2</c:v>
                </c:pt>
                <c:pt idx="11">
                  <c:v>6.4230531811785868E-2</c:v>
                </c:pt>
                <c:pt idx="12">
                  <c:v>6.41736205562045E-2</c:v>
                </c:pt>
                <c:pt idx="13">
                  <c:v>6.4200644810989749E-2</c:v>
                </c:pt>
                <c:pt idx="14">
                  <c:v>6.4226697949903364E-2</c:v>
                </c:pt>
                <c:pt idx="15">
                  <c:v>6.430947765498253E-2</c:v>
                </c:pt>
                <c:pt idx="16">
                  <c:v>6.4231908402974464E-2</c:v>
                </c:pt>
                <c:pt idx="17">
                  <c:v>6.4232031692450189E-2</c:v>
                </c:pt>
                <c:pt idx="18">
                  <c:v>6.4182281813296396E-2</c:v>
                </c:pt>
                <c:pt idx="19">
                  <c:v>6.4182194935884965E-2</c:v>
                </c:pt>
                <c:pt idx="20">
                  <c:v>6.4211751442652135E-2</c:v>
                </c:pt>
                <c:pt idx="21">
                  <c:v>6.4184954993431353E-2</c:v>
                </c:pt>
                <c:pt idx="22">
                  <c:v>6.4213766042018353E-2</c:v>
                </c:pt>
                <c:pt idx="23">
                  <c:v>6.4224750009009388E-2</c:v>
                </c:pt>
                <c:pt idx="24">
                  <c:v>6.420405278693915E-2</c:v>
                </c:pt>
                <c:pt idx="25">
                  <c:v>6.4217400593483021E-2</c:v>
                </c:pt>
                <c:pt idx="26">
                  <c:v>6.4215028399739998E-2</c:v>
                </c:pt>
                <c:pt idx="27">
                  <c:v>6.4204737530904207E-2</c:v>
                </c:pt>
                <c:pt idx="28">
                  <c:v>6.4192194029281682E-2</c:v>
                </c:pt>
                <c:pt idx="29">
                  <c:v>6.420526052432407E-2</c:v>
                </c:pt>
                <c:pt idx="30">
                  <c:v>6.4191291292591851E-2</c:v>
                </c:pt>
                <c:pt idx="31">
                  <c:v>6.4174538881393711E-2</c:v>
                </c:pt>
                <c:pt idx="32">
                  <c:v>6.4177423359152053E-2</c:v>
                </c:pt>
                <c:pt idx="33">
                  <c:v>6.4201922144092483E-2</c:v>
                </c:pt>
                <c:pt idx="34">
                  <c:v>6.4490135615795294E-2</c:v>
                </c:pt>
                <c:pt idx="35">
                  <c:v>6.4237367726468042E-2</c:v>
                </c:pt>
                <c:pt idx="36">
                  <c:v>6.4218633581577006E-2</c:v>
                </c:pt>
                <c:pt idx="37">
                  <c:v>6.4196381207710596E-2</c:v>
                </c:pt>
                <c:pt idx="38">
                  <c:v>6.4193906798466607E-2</c:v>
                </c:pt>
                <c:pt idx="39">
                  <c:v>6.4172463909722047E-2</c:v>
                </c:pt>
                <c:pt idx="40">
                  <c:v>6.4177095071608389E-2</c:v>
                </c:pt>
                <c:pt idx="41">
                  <c:v>6.4231039966995668E-2</c:v>
                </c:pt>
                <c:pt idx="42">
                  <c:v>6.4237378708989032E-2</c:v>
                </c:pt>
                <c:pt idx="43">
                  <c:v>6.4176857728676096E-2</c:v>
                </c:pt>
                <c:pt idx="44">
                  <c:v>6.4191129381353268E-2</c:v>
                </c:pt>
                <c:pt idx="45">
                  <c:v>6.4197052106292327E-2</c:v>
                </c:pt>
                <c:pt idx="46">
                  <c:v>6.4191220278116162E-2</c:v>
                </c:pt>
                <c:pt idx="47">
                  <c:v>6.4159713862059445E-2</c:v>
                </c:pt>
                <c:pt idx="48">
                  <c:v>6.4195191984400019E-2</c:v>
                </c:pt>
                <c:pt idx="49">
                  <c:v>6.4172700941418456E-2</c:v>
                </c:pt>
                <c:pt idx="50">
                  <c:v>6.4167204574266057E-2</c:v>
                </c:pt>
                <c:pt idx="51">
                  <c:v>6.4240465591630977E-2</c:v>
                </c:pt>
                <c:pt idx="52">
                  <c:v>6.4192675598726323E-2</c:v>
                </c:pt>
                <c:pt idx="53">
                  <c:v>6.4215476369948316E-2</c:v>
                </c:pt>
                <c:pt idx="54">
                  <c:v>6.4169847830690685E-2</c:v>
                </c:pt>
                <c:pt idx="55">
                  <c:v>6.4214194864863253E-2</c:v>
                </c:pt>
                <c:pt idx="56">
                  <c:v>6.4206600303712988E-2</c:v>
                </c:pt>
                <c:pt idx="57">
                  <c:v>6.4138688660696427E-2</c:v>
                </c:pt>
                <c:pt idx="58">
                  <c:v>6.4210449341706319E-2</c:v>
                </c:pt>
                <c:pt idx="59">
                  <c:v>6.4286036831754351E-2</c:v>
                </c:pt>
                <c:pt idx="60">
                  <c:v>6.4265049596061427E-2</c:v>
                </c:pt>
                <c:pt idx="61">
                  <c:v>6.4201640133648236E-2</c:v>
                </c:pt>
                <c:pt idx="62">
                  <c:v>6.4193948436367304E-2</c:v>
                </c:pt>
                <c:pt idx="63">
                  <c:v>6.4165341712108179E-2</c:v>
                </c:pt>
                <c:pt idx="64">
                  <c:v>6.4200947478941464E-2</c:v>
                </c:pt>
                <c:pt idx="65">
                  <c:v>6.4261667516688256E-2</c:v>
                </c:pt>
                <c:pt idx="66">
                  <c:v>6.4203327938867794E-2</c:v>
                </c:pt>
                <c:pt idx="67">
                  <c:v>6.4165790791293045E-2</c:v>
                </c:pt>
                <c:pt idx="68">
                  <c:v>6.4162612394987509E-2</c:v>
                </c:pt>
                <c:pt idx="69">
                  <c:v>6.4216443854878846E-2</c:v>
                </c:pt>
                <c:pt idx="70">
                  <c:v>6.4184176442415392E-2</c:v>
                </c:pt>
                <c:pt idx="71">
                  <c:v>6.4186668454412718E-2</c:v>
                </c:pt>
                <c:pt idx="72">
                  <c:v>6.4143859223350946E-2</c:v>
                </c:pt>
                <c:pt idx="73">
                  <c:v>6.4194445151833465E-2</c:v>
                </c:pt>
                <c:pt idx="74">
                  <c:v>6.4229930390595741E-2</c:v>
                </c:pt>
                <c:pt idx="75">
                  <c:v>6.4224714832276E-2</c:v>
                </c:pt>
                <c:pt idx="76">
                  <c:v>6.420897006941638E-2</c:v>
                </c:pt>
                <c:pt idx="77">
                  <c:v>6.4199666642403355E-2</c:v>
                </c:pt>
                <c:pt idx="78">
                  <c:v>6.419865008667773E-2</c:v>
                </c:pt>
                <c:pt idx="79">
                  <c:v>6.4195099457737964E-2</c:v>
                </c:pt>
                <c:pt idx="80">
                  <c:v>6.4241075375388493E-2</c:v>
                </c:pt>
                <c:pt idx="81">
                  <c:v>6.4208628334549156E-2</c:v>
                </c:pt>
                <c:pt idx="82">
                  <c:v>6.4177207680795517E-2</c:v>
                </c:pt>
                <c:pt idx="83">
                  <c:v>6.4163147612231269E-2</c:v>
                </c:pt>
                <c:pt idx="84">
                  <c:v>6.4203068850751568E-2</c:v>
                </c:pt>
                <c:pt idx="85">
                  <c:v>6.4170771000031643E-2</c:v>
                </c:pt>
                <c:pt idx="86">
                  <c:v>6.4366758755618189E-2</c:v>
                </c:pt>
                <c:pt idx="87">
                  <c:v>6.4188931119031206E-2</c:v>
                </c:pt>
                <c:pt idx="88">
                  <c:v>6.4258859530075207E-2</c:v>
                </c:pt>
                <c:pt idx="89">
                  <c:v>6.4152282362543264E-2</c:v>
                </c:pt>
                <c:pt idx="90">
                  <c:v>6.4199500144070998E-2</c:v>
                </c:pt>
                <c:pt idx="91">
                  <c:v>6.423749647240698E-2</c:v>
                </c:pt>
                <c:pt idx="92">
                  <c:v>6.4220794426128075E-2</c:v>
                </c:pt>
                <c:pt idx="93">
                  <c:v>6.4202158968736739E-2</c:v>
                </c:pt>
                <c:pt idx="94">
                  <c:v>6.4211496210349814E-2</c:v>
                </c:pt>
                <c:pt idx="95">
                  <c:v>6.4188234827114762E-2</c:v>
                </c:pt>
                <c:pt idx="96">
                  <c:v>6.4242866311149574E-2</c:v>
                </c:pt>
                <c:pt idx="97">
                  <c:v>6.4146004982023067E-2</c:v>
                </c:pt>
                <c:pt idx="98">
                  <c:v>6.429645578426979E-2</c:v>
                </c:pt>
                <c:pt idx="99">
                  <c:v>6.4148480088531787E-2</c:v>
                </c:pt>
                <c:pt idx="100">
                  <c:v>6.4187625423366548E-2</c:v>
                </c:pt>
                <c:pt idx="101">
                  <c:v>6.4234992525587328E-2</c:v>
                </c:pt>
                <c:pt idx="102">
                  <c:v>6.4192817039728359E-2</c:v>
                </c:pt>
                <c:pt idx="103">
                  <c:v>6.4268809116231909E-2</c:v>
                </c:pt>
                <c:pt idx="104">
                  <c:v>6.4205411605938872E-2</c:v>
                </c:pt>
                <c:pt idx="105">
                  <c:v>6.4217577296081185E-2</c:v>
                </c:pt>
                <c:pt idx="106">
                  <c:v>6.4166472324473922E-2</c:v>
                </c:pt>
                <c:pt idx="107">
                  <c:v>6.4192814344341487E-2</c:v>
                </c:pt>
                <c:pt idx="108">
                  <c:v>6.4229491581990372E-2</c:v>
                </c:pt>
                <c:pt idx="109">
                  <c:v>6.4215292257197465E-2</c:v>
                </c:pt>
                <c:pt idx="110">
                  <c:v>6.4277069560204708E-2</c:v>
                </c:pt>
                <c:pt idx="111">
                  <c:v>6.417259777791437E-2</c:v>
                </c:pt>
                <c:pt idx="112">
                  <c:v>6.423537028887609E-2</c:v>
                </c:pt>
                <c:pt idx="113">
                  <c:v>6.4212170166525015E-2</c:v>
                </c:pt>
                <c:pt idx="114">
                  <c:v>6.4234626181761706E-2</c:v>
                </c:pt>
                <c:pt idx="115">
                  <c:v>6.4229563581202562E-2</c:v>
                </c:pt>
                <c:pt idx="116">
                  <c:v>6.4185290135907264E-2</c:v>
                </c:pt>
                <c:pt idx="117">
                  <c:v>6.4240331281626331E-2</c:v>
                </c:pt>
                <c:pt idx="118">
                  <c:v>6.4193110804286274E-2</c:v>
                </c:pt>
                <c:pt idx="119">
                  <c:v>6.4276365906392824E-2</c:v>
                </c:pt>
                <c:pt idx="120">
                  <c:v>6.4163701476535287E-2</c:v>
                </c:pt>
                <c:pt idx="121">
                  <c:v>6.424580691078681E-2</c:v>
                </c:pt>
                <c:pt idx="122">
                  <c:v>6.4215395118639024E-2</c:v>
                </c:pt>
                <c:pt idx="123">
                  <c:v>6.417429778534052E-2</c:v>
                </c:pt>
                <c:pt idx="124">
                  <c:v>6.4186756535069472E-2</c:v>
                </c:pt>
                <c:pt idx="125">
                  <c:v>6.4176683421160313E-2</c:v>
                </c:pt>
                <c:pt idx="126">
                  <c:v>6.4167866486645866E-2</c:v>
                </c:pt>
                <c:pt idx="127">
                  <c:v>6.4195656383345998E-2</c:v>
                </c:pt>
                <c:pt idx="128">
                  <c:v>6.417034434175603E-2</c:v>
                </c:pt>
                <c:pt idx="129">
                  <c:v>6.4217469102734751E-2</c:v>
                </c:pt>
                <c:pt idx="130">
                  <c:v>6.4201492062825424E-2</c:v>
                </c:pt>
                <c:pt idx="131">
                  <c:v>6.4257062614084176E-2</c:v>
                </c:pt>
                <c:pt idx="132">
                  <c:v>6.4234034289651618E-2</c:v>
                </c:pt>
                <c:pt idx="133">
                  <c:v>6.4164203342166687E-2</c:v>
                </c:pt>
                <c:pt idx="134">
                  <c:v>6.4212435151640296E-2</c:v>
                </c:pt>
                <c:pt idx="135">
                  <c:v>6.4222012871477538E-2</c:v>
                </c:pt>
                <c:pt idx="136">
                  <c:v>6.417638252540124E-2</c:v>
                </c:pt>
                <c:pt idx="137">
                  <c:v>6.4302027206437365E-2</c:v>
                </c:pt>
                <c:pt idx="138">
                  <c:v>6.4202127764795988E-2</c:v>
                </c:pt>
                <c:pt idx="139">
                  <c:v>6.4195149553154765E-2</c:v>
                </c:pt>
                <c:pt idx="140">
                  <c:v>6.4198929124479012E-2</c:v>
                </c:pt>
                <c:pt idx="141">
                  <c:v>6.4197468972778823E-2</c:v>
                </c:pt>
                <c:pt idx="142">
                  <c:v>6.4215308614824218E-2</c:v>
                </c:pt>
                <c:pt idx="143">
                  <c:v>6.4230314878671618E-2</c:v>
                </c:pt>
                <c:pt idx="144">
                  <c:v>6.4229567380925917E-2</c:v>
                </c:pt>
                <c:pt idx="145">
                  <c:v>6.4198737732393679E-2</c:v>
                </c:pt>
                <c:pt idx="146">
                  <c:v>6.4176718287984047E-2</c:v>
                </c:pt>
                <c:pt idx="147">
                  <c:v>6.4621991284663921E-2</c:v>
                </c:pt>
                <c:pt idx="148">
                  <c:v>6.4185533181934082E-2</c:v>
                </c:pt>
                <c:pt idx="149">
                  <c:v>6.4187722025390692E-2</c:v>
                </c:pt>
                <c:pt idx="150">
                  <c:v>6.4205038514319704E-2</c:v>
                </c:pt>
                <c:pt idx="151">
                  <c:v>6.4176336529528588E-2</c:v>
                </c:pt>
                <c:pt idx="152">
                  <c:v>6.4201951551948577E-2</c:v>
                </c:pt>
                <c:pt idx="153">
                  <c:v>6.4173352012237755E-2</c:v>
                </c:pt>
                <c:pt idx="154">
                  <c:v>6.4202226035155754E-2</c:v>
                </c:pt>
                <c:pt idx="155">
                  <c:v>6.4187848772806047E-2</c:v>
                </c:pt>
                <c:pt idx="156">
                  <c:v>6.4333262373150138E-2</c:v>
                </c:pt>
                <c:pt idx="157">
                  <c:v>6.4184517642838432E-2</c:v>
                </c:pt>
                <c:pt idx="158">
                  <c:v>6.4135744038044465E-2</c:v>
                </c:pt>
                <c:pt idx="159">
                  <c:v>6.4228020733959196E-2</c:v>
                </c:pt>
                <c:pt idx="160">
                  <c:v>6.4181774232513547E-2</c:v>
                </c:pt>
                <c:pt idx="161">
                  <c:v>6.4216474035154528E-2</c:v>
                </c:pt>
                <c:pt idx="162">
                  <c:v>6.4461342849291864E-2</c:v>
                </c:pt>
                <c:pt idx="163">
                  <c:v>6.4210724750156281E-2</c:v>
                </c:pt>
                <c:pt idx="164">
                  <c:v>6.4190265398610127E-2</c:v>
                </c:pt>
                <c:pt idx="165">
                  <c:v>6.4207839977109785E-2</c:v>
                </c:pt>
                <c:pt idx="166">
                  <c:v>6.4248658611283885E-2</c:v>
                </c:pt>
                <c:pt idx="167">
                  <c:v>6.4233578069732941E-2</c:v>
                </c:pt>
                <c:pt idx="168">
                  <c:v>6.416977270936515E-2</c:v>
                </c:pt>
                <c:pt idx="169">
                  <c:v>6.4189828457670003E-2</c:v>
                </c:pt>
                <c:pt idx="170">
                  <c:v>6.4231943535381558E-2</c:v>
                </c:pt>
                <c:pt idx="171">
                  <c:v>6.4290172171988944E-2</c:v>
                </c:pt>
                <c:pt idx="172">
                  <c:v>6.4207285045530749E-2</c:v>
                </c:pt>
                <c:pt idx="173">
                  <c:v>6.4199207787525192E-2</c:v>
                </c:pt>
                <c:pt idx="174">
                  <c:v>6.4184060025796741E-2</c:v>
                </c:pt>
                <c:pt idx="175">
                  <c:v>6.4229494344339153E-2</c:v>
                </c:pt>
                <c:pt idx="176">
                  <c:v>6.4227509977802494E-2</c:v>
                </c:pt>
                <c:pt idx="177">
                  <c:v>6.4251364287070858E-2</c:v>
                </c:pt>
                <c:pt idx="178">
                  <c:v>6.4222418622019245E-2</c:v>
                </c:pt>
                <c:pt idx="179">
                  <c:v>6.4173010594902255E-2</c:v>
                </c:pt>
                <c:pt idx="180">
                  <c:v>6.4159322073520722E-2</c:v>
                </c:pt>
                <c:pt idx="181">
                  <c:v>6.4159939537235505E-2</c:v>
                </c:pt>
                <c:pt idx="182">
                  <c:v>6.4195871193724219E-2</c:v>
                </c:pt>
                <c:pt idx="183">
                  <c:v>6.420641657594503E-2</c:v>
                </c:pt>
                <c:pt idx="184">
                  <c:v>6.4285168015840999E-2</c:v>
                </c:pt>
                <c:pt idx="185">
                  <c:v>6.4220244920679792E-2</c:v>
                </c:pt>
                <c:pt idx="186">
                  <c:v>6.4202194203345983E-2</c:v>
                </c:pt>
                <c:pt idx="187">
                  <c:v>6.4182040959633938E-2</c:v>
                </c:pt>
                <c:pt idx="188">
                  <c:v>6.4198789413589211E-2</c:v>
                </c:pt>
                <c:pt idx="189">
                  <c:v>6.420012202327556E-2</c:v>
                </c:pt>
                <c:pt idx="190">
                  <c:v>6.4197457529306154E-2</c:v>
                </c:pt>
                <c:pt idx="191">
                  <c:v>6.4173056951472546E-2</c:v>
                </c:pt>
                <c:pt idx="192">
                  <c:v>6.4164192235376422E-2</c:v>
                </c:pt>
                <c:pt idx="193">
                  <c:v>6.4265804502258161E-2</c:v>
                </c:pt>
                <c:pt idx="194">
                  <c:v>6.4219750951904367E-2</c:v>
                </c:pt>
                <c:pt idx="195">
                  <c:v>6.4183752760169438E-2</c:v>
                </c:pt>
                <c:pt idx="196">
                  <c:v>6.419679129891992E-2</c:v>
                </c:pt>
                <c:pt idx="197">
                  <c:v>6.4268507469675412E-2</c:v>
                </c:pt>
                <c:pt idx="198">
                  <c:v>6.4185035979423752E-2</c:v>
                </c:pt>
                <c:pt idx="199">
                  <c:v>6.4175660938674078E-2</c:v>
                </c:pt>
                <c:pt idx="200">
                  <c:v>6.4179922130989317E-2</c:v>
                </c:pt>
                <c:pt idx="201">
                  <c:v>6.4158826956546983E-2</c:v>
                </c:pt>
                <c:pt idx="202">
                  <c:v>6.419498560421584E-2</c:v>
                </c:pt>
                <c:pt idx="203">
                  <c:v>6.4162202067055432E-2</c:v>
                </c:pt>
                <c:pt idx="204">
                  <c:v>6.4186907258935277E-2</c:v>
                </c:pt>
                <c:pt idx="205">
                  <c:v>6.4220708602720999E-2</c:v>
                </c:pt>
                <c:pt idx="206">
                  <c:v>6.4204383575580254E-2</c:v>
                </c:pt>
                <c:pt idx="207">
                  <c:v>6.41725797295946E-2</c:v>
                </c:pt>
                <c:pt idx="208">
                  <c:v>6.4212790231019945E-2</c:v>
                </c:pt>
                <c:pt idx="209">
                  <c:v>6.4168948268133241E-2</c:v>
                </c:pt>
                <c:pt idx="210">
                  <c:v>6.4193184260422975E-2</c:v>
                </c:pt>
                <c:pt idx="211">
                  <c:v>6.4172762561644781E-2</c:v>
                </c:pt>
                <c:pt idx="212">
                  <c:v>6.4187787528181953E-2</c:v>
                </c:pt>
                <c:pt idx="213">
                  <c:v>6.422193720294482E-2</c:v>
                </c:pt>
                <c:pt idx="214">
                  <c:v>6.4164488694050739E-2</c:v>
                </c:pt>
                <c:pt idx="215">
                  <c:v>6.4187886994640647E-2</c:v>
                </c:pt>
                <c:pt idx="216">
                  <c:v>6.4236144772835652E-2</c:v>
                </c:pt>
                <c:pt idx="217">
                  <c:v>6.4219055209714562E-2</c:v>
                </c:pt>
                <c:pt idx="218">
                  <c:v>6.4175664252317091E-2</c:v>
                </c:pt>
                <c:pt idx="219">
                  <c:v>6.415344019786777E-2</c:v>
                </c:pt>
                <c:pt idx="220">
                  <c:v>6.4214925857751445E-2</c:v>
                </c:pt>
                <c:pt idx="221">
                  <c:v>6.4235004461609971E-2</c:v>
                </c:pt>
                <c:pt idx="222">
                  <c:v>6.4256288005033788E-2</c:v>
                </c:pt>
                <c:pt idx="223">
                  <c:v>6.4135911905369908E-2</c:v>
                </c:pt>
                <c:pt idx="224">
                  <c:v>6.4243077454071276E-2</c:v>
                </c:pt>
                <c:pt idx="225">
                  <c:v>6.4152827559015302E-2</c:v>
                </c:pt>
                <c:pt idx="226">
                  <c:v>6.4185810999632095E-2</c:v>
                </c:pt>
                <c:pt idx="227">
                  <c:v>6.4488308003764164E-2</c:v>
                </c:pt>
                <c:pt idx="228">
                  <c:v>6.4183437195743834E-2</c:v>
                </c:pt>
                <c:pt idx="229">
                  <c:v>6.4173155426190773E-2</c:v>
                </c:pt>
                <c:pt idx="230">
                  <c:v>6.4216174188438446E-2</c:v>
                </c:pt>
                <c:pt idx="231">
                  <c:v>6.418586755160928E-2</c:v>
                </c:pt>
                <c:pt idx="232">
                  <c:v>6.4230433791511873E-2</c:v>
                </c:pt>
                <c:pt idx="233">
                  <c:v>6.4215706162254152E-2</c:v>
                </c:pt>
                <c:pt idx="234">
                  <c:v>6.4191178610088967E-2</c:v>
                </c:pt>
                <c:pt idx="235">
                  <c:v>6.4268443461902663E-2</c:v>
                </c:pt>
                <c:pt idx="236">
                  <c:v>6.4175991879042937E-2</c:v>
                </c:pt>
                <c:pt idx="237">
                  <c:v>6.423956633071129E-2</c:v>
                </c:pt>
                <c:pt idx="238">
                  <c:v>6.4350132995336554E-2</c:v>
                </c:pt>
                <c:pt idx="239">
                  <c:v>6.4193649462013211E-2</c:v>
                </c:pt>
                <c:pt idx="240">
                  <c:v>6.4191301327131078E-2</c:v>
                </c:pt>
                <c:pt idx="241">
                  <c:v>6.414983003844843E-2</c:v>
                </c:pt>
                <c:pt idx="242">
                  <c:v>6.4210938352204872E-2</c:v>
                </c:pt>
                <c:pt idx="243">
                  <c:v>6.4209129267807058E-2</c:v>
                </c:pt>
                <c:pt idx="244">
                  <c:v>6.420881962946276E-2</c:v>
                </c:pt>
                <c:pt idx="245">
                  <c:v>6.4177386005504225E-2</c:v>
                </c:pt>
                <c:pt idx="246">
                  <c:v>6.4183316745593605E-2</c:v>
                </c:pt>
                <c:pt idx="247">
                  <c:v>6.4181019863418509E-2</c:v>
                </c:pt>
                <c:pt idx="248">
                  <c:v>6.4230715555963797E-2</c:v>
                </c:pt>
                <c:pt idx="249">
                  <c:v>6.417381028648235E-2</c:v>
                </c:pt>
                <c:pt idx="250">
                  <c:v>6.4246765376933954E-2</c:v>
                </c:pt>
                <c:pt idx="251">
                  <c:v>6.4237387560113129E-2</c:v>
                </c:pt>
                <c:pt idx="252">
                  <c:v>6.4228327093319826E-2</c:v>
                </c:pt>
                <c:pt idx="253">
                  <c:v>6.4206907981829903E-2</c:v>
                </c:pt>
                <c:pt idx="254">
                  <c:v>6.4185944550943314E-2</c:v>
                </c:pt>
                <c:pt idx="255">
                  <c:v>6.4230806672234811E-2</c:v>
                </c:pt>
                <c:pt idx="256">
                  <c:v>6.4193763084434946E-2</c:v>
                </c:pt>
                <c:pt idx="257">
                  <c:v>6.4182240727594736E-2</c:v>
                </c:pt>
                <c:pt idx="258">
                  <c:v>6.41979937486198E-2</c:v>
                </c:pt>
                <c:pt idx="259">
                  <c:v>6.4330145146654541E-2</c:v>
                </c:pt>
                <c:pt idx="260">
                  <c:v>6.4194525743210551E-2</c:v>
                </c:pt>
                <c:pt idx="261">
                  <c:v>6.4196303521167244E-2</c:v>
                </c:pt>
                <c:pt idx="262">
                  <c:v>6.4206285534326876E-2</c:v>
                </c:pt>
                <c:pt idx="263">
                  <c:v>6.4182314930105566E-2</c:v>
                </c:pt>
                <c:pt idx="264">
                  <c:v>6.4196266542619118E-2</c:v>
                </c:pt>
                <c:pt idx="265">
                  <c:v>6.4145171105741153E-2</c:v>
                </c:pt>
                <c:pt idx="266">
                  <c:v>6.4217697936467213E-2</c:v>
                </c:pt>
                <c:pt idx="267">
                  <c:v>6.4328804319798594E-2</c:v>
                </c:pt>
                <c:pt idx="268">
                  <c:v>6.4186353471114482E-2</c:v>
                </c:pt>
                <c:pt idx="269">
                  <c:v>6.4186427268156238E-2</c:v>
                </c:pt>
                <c:pt idx="270">
                  <c:v>6.4225184404759481E-2</c:v>
                </c:pt>
                <c:pt idx="271">
                  <c:v>6.4243549925002696E-2</c:v>
                </c:pt>
                <c:pt idx="272">
                  <c:v>6.4196431564479961E-2</c:v>
                </c:pt>
                <c:pt idx="273">
                  <c:v>6.4250733978230778E-2</c:v>
                </c:pt>
                <c:pt idx="274">
                  <c:v>6.423694946793547E-2</c:v>
                </c:pt>
                <c:pt idx="275">
                  <c:v>6.4165730535630267E-2</c:v>
                </c:pt>
                <c:pt idx="276">
                  <c:v>6.4177934604003672E-2</c:v>
                </c:pt>
                <c:pt idx="277">
                  <c:v>6.4257791664092553E-2</c:v>
                </c:pt>
                <c:pt idx="278">
                  <c:v>6.4183589990555803E-2</c:v>
                </c:pt>
                <c:pt idx="279">
                  <c:v>6.4203442906929808E-2</c:v>
                </c:pt>
                <c:pt idx="280">
                  <c:v>6.4188033123858845E-2</c:v>
                </c:pt>
                <c:pt idx="281">
                  <c:v>6.4197861259061753E-2</c:v>
                </c:pt>
                <c:pt idx="282">
                  <c:v>6.4167020250437995E-2</c:v>
                </c:pt>
                <c:pt idx="283">
                  <c:v>6.4218037493476529E-2</c:v>
                </c:pt>
                <c:pt idx="284">
                  <c:v>6.4257318246667194E-2</c:v>
                </c:pt>
                <c:pt idx="285">
                  <c:v>6.4219552704905522E-2</c:v>
                </c:pt>
                <c:pt idx="286">
                  <c:v>6.4191433165994502E-2</c:v>
                </c:pt>
                <c:pt idx="287">
                  <c:v>6.4243334196256954E-2</c:v>
                </c:pt>
                <c:pt idx="288">
                  <c:v>6.4269389882302047E-2</c:v>
                </c:pt>
                <c:pt idx="289">
                  <c:v>6.4196337696613398E-2</c:v>
                </c:pt>
                <c:pt idx="290">
                  <c:v>6.4255723187845185E-2</c:v>
                </c:pt>
                <c:pt idx="291">
                  <c:v>6.4228707791901055E-2</c:v>
                </c:pt>
                <c:pt idx="292">
                  <c:v>6.4213929320007593E-2</c:v>
                </c:pt>
                <c:pt idx="293">
                  <c:v>6.418070415659767E-2</c:v>
                </c:pt>
                <c:pt idx="294">
                  <c:v>6.4197354925939504E-2</c:v>
                </c:pt>
                <c:pt idx="295">
                  <c:v>6.4253183843760261E-2</c:v>
                </c:pt>
                <c:pt idx="296">
                  <c:v>6.4166387914067133E-2</c:v>
                </c:pt>
                <c:pt idx="297">
                  <c:v>6.4196206233119085E-2</c:v>
                </c:pt>
                <c:pt idx="298">
                  <c:v>6.4285674724887443E-2</c:v>
                </c:pt>
                <c:pt idx="299">
                  <c:v>6.4217997659551454E-2</c:v>
                </c:pt>
                <c:pt idx="300">
                  <c:v>6.4393471285149009E-2</c:v>
                </c:pt>
                <c:pt idx="301">
                  <c:v>6.4209781435442648E-2</c:v>
                </c:pt>
                <c:pt idx="302">
                  <c:v>6.4213525566853794E-2</c:v>
                </c:pt>
                <c:pt idx="303">
                  <c:v>6.4175563329353522E-2</c:v>
                </c:pt>
                <c:pt idx="304">
                  <c:v>6.4187667857451239E-2</c:v>
                </c:pt>
                <c:pt idx="305">
                  <c:v>6.4179775788256802E-2</c:v>
                </c:pt>
                <c:pt idx="306">
                  <c:v>6.4212864145580487E-2</c:v>
                </c:pt>
                <c:pt idx="307">
                  <c:v>6.4261292993881836E-2</c:v>
                </c:pt>
                <c:pt idx="308">
                  <c:v>6.4157836729120649E-2</c:v>
                </c:pt>
                <c:pt idx="309">
                  <c:v>6.4204912648085949E-2</c:v>
                </c:pt>
                <c:pt idx="310">
                  <c:v>6.4192606016539644E-2</c:v>
                </c:pt>
                <c:pt idx="311">
                  <c:v>6.426082188478173E-2</c:v>
                </c:pt>
                <c:pt idx="312">
                  <c:v>6.4211182983303292E-2</c:v>
                </c:pt>
                <c:pt idx="313">
                  <c:v>6.4172885860202214E-2</c:v>
                </c:pt>
                <c:pt idx="314">
                  <c:v>6.4142460159365436E-2</c:v>
                </c:pt>
                <c:pt idx="315">
                  <c:v>6.4203642238387468E-2</c:v>
                </c:pt>
                <c:pt idx="316">
                  <c:v>6.4171413664945984E-2</c:v>
                </c:pt>
                <c:pt idx="317">
                  <c:v>6.4185627151309141E-2</c:v>
                </c:pt>
                <c:pt idx="318">
                  <c:v>6.4173222990130729E-2</c:v>
                </c:pt>
                <c:pt idx="319">
                  <c:v>6.4210325011747671E-2</c:v>
                </c:pt>
                <c:pt idx="320">
                  <c:v>6.4246750393102472E-2</c:v>
                </c:pt>
                <c:pt idx="321">
                  <c:v>6.4177488508322708E-2</c:v>
                </c:pt>
                <c:pt idx="322">
                  <c:v>6.4208759562376344E-2</c:v>
                </c:pt>
                <c:pt idx="323">
                  <c:v>6.4187214083878577E-2</c:v>
                </c:pt>
                <c:pt idx="324">
                  <c:v>6.4182155351689973E-2</c:v>
                </c:pt>
                <c:pt idx="325">
                  <c:v>6.4243897408450837E-2</c:v>
                </c:pt>
                <c:pt idx="326">
                  <c:v>6.4292055232175474E-2</c:v>
                </c:pt>
                <c:pt idx="327">
                  <c:v>6.4158701851343911E-2</c:v>
                </c:pt>
                <c:pt idx="328">
                  <c:v>6.4186988670964257E-2</c:v>
                </c:pt>
                <c:pt idx="329">
                  <c:v>6.4234411532426608E-2</c:v>
                </c:pt>
                <c:pt idx="330">
                  <c:v>6.4174764758114289E-2</c:v>
                </c:pt>
                <c:pt idx="331">
                  <c:v>6.4194320600734364E-2</c:v>
                </c:pt>
                <c:pt idx="332">
                  <c:v>6.4210841362283833E-2</c:v>
                </c:pt>
                <c:pt idx="333">
                  <c:v>6.4193000119426261E-2</c:v>
                </c:pt>
                <c:pt idx="334">
                  <c:v>6.4181315141343245E-2</c:v>
                </c:pt>
                <c:pt idx="335">
                  <c:v>6.4217267401232708E-2</c:v>
                </c:pt>
                <c:pt idx="336">
                  <c:v>6.423875236513249E-2</c:v>
                </c:pt>
                <c:pt idx="337">
                  <c:v>6.4190653928315411E-2</c:v>
                </c:pt>
                <c:pt idx="338">
                  <c:v>6.4207227397345051E-2</c:v>
                </c:pt>
                <c:pt idx="339">
                  <c:v>6.4208402685663357E-2</c:v>
                </c:pt>
                <c:pt idx="340">
                  <c:v>6.4200047087290546E-2</c:v>
                </c:pt>
                <c:pt idx="341">
                  <c:v>6.4217196413277194E-2</c:v>
                </c:pt>
                <c:pt idx="342">
                  <c:v>6.4192960487825537E-2</c:v>
                </c:pt>
                <c:pt idx="343">
                  <c:v>6.4180813500518283E-2</c:v>
                </c:pt>
                <c:pt idx="344">
                  <c:v>6.4188866329639951E-2</c:v>
                </c:pt>
                <c:pt idx="345">
                  <c:v>6.4225517779928534E-2</c:v>
                </c:pt>
                <c:pt idx="346">
                  <c:v>6.4213493288125714E-2</c:v>
                </c:pt>
                <c:pt idx="347">
                  <c:v>6.4158629512340831E-2</c:v>
                </c:pt>
                <c:pt idx="348">
                  <c:v>6.4230077610320194E-2</c:v>
                </c:pt>
                <c:pt idx="349">
                  <c:v>6.4178992706896212E-2</c:v>
                </c:pt>
                <c:pt idx="350">
                  <c:v>6.4230593962270946E-2</c:v>
                </c:pt>
                <c:pt idx="351">
                  <c:v>6.4193814282124576E-2</c:v>
                </c:pt>
                <c:pt idx="352">
                  <c:v>6.4186721410686612E-2</c:v>
                </c:pt>
                <c:pt idx="353">
                  <c:v>6.4209896947378747E-2</c:v>
                </c:pt>
                <c:pt idx="354">
                  <c:v>6.4215913801676183E-2</c:v>
                </c:pt>
                <c:pt idx="355">
                  <c:v>6.421166561711103E-2</c:v>
                </c:pt>
                <c:pt idx="356">
                  <c:v>6.4222529082575405E-2</c:v>
                </c:pt>
                <c:pt idx="357">
                  <c:v>6.4230394741610158E-2</c:v>
                </c:pt>
                <c:pt idx="358">
                  <c:v>6.413958961737222E-2</c:v>
                </c:pt>
                <c:pt idx="359">
                  <c:v>6.420919141955414E-2</c:v>
                </c:pt>
                <c:pt idx="360">
                  <c:v>6.4172399339594191E-2</c:v>
                </c:pt>
                <c:pt idx="361">
                  <c:v>6.4188430475264874E-2</c:v>
                </c:pt>
                <c:pt idx="362">
                  <c:v>6.4239665979273025E-2</c:v>
                </c:pt>
                <c:pt idx="363">
                  <c:v>6.42648733247599E-2</c:v>
                </c:pt>
                <c:pt idx="364">
                  <c:v>6.4208365808042872E-2</c:v>
                </c:pt>
                <c:pt idx="365">
                  <c:v>6.4196640576357308E-2</c:v>
                </c:pt>
                <c:pt idx="366">
                  <c:v>6.4210546224620191E-2</c:v>
                </c:pt>
                <c:pt idx="367">
                  <c:v>6.4385869957543682E-2</c:v>
                </c:pt>
                <c:pt idx="368">
                  <c:v>6.4210019744390973E-2</c:v>
                </c:pt>
                <c:pt idx="369">
                  <c:v>6.417383484250265E-2</c:v>
                </c:pt>
                <c:pt idx="370">
                  <c:v>6.4337088107671345E-2</c:v>
                </c:pt>
                <c:pt idx="371">
                  <c:v>6.42763342443229E-2</c:v>
                </c:pt>
                <c:pt idx="372">
                  <c:v>6.4204671458408469E-2</c:v>
                </c:pt>
                <c:pt idx="373">
                  <c:v>6.4218853730555511E-2</c:v>
                </c:pt>
                <c:pt idx="374">
                  <c:v>6.4205847915701164E-2</c:v>
                </c:pt>
                <c:pt idx="375">
                  <c:v>6.4190059855266726E-2</c:v>
                </c:pt>
                <c:pt idx="376">
                  <c:v>6.4194357516254338E-2</c:v>
                </c:pt>
                <c:pt idx="377">
                  <c:v>6.419667281000857E-2</c:v>
                </c:pt>
                <c:pt idx="378">
                  <c:v>6.4166803011404802E-2</c:v>
                </c:pt>
                <c:pt idx="379">
                  <c:v>6.4201288696990266E-2</c:v>
                </c:pt>
                <c:pt idx="380">
                  <c:v>6.4202940590513402E-2</c:v>
                </c:pt>
                <c:pt idx="381">
                  <c:v>6.4158096014062999E-2</c:v>
                </c:pt>
                <c:pt idx="382">
                  <c:v>6.4184723005986197E-2</c:v>
                </c:pt>
                <c:pt idx="383">
                  <c:v>6.4196512693773369E-2</c:v>
                </c:pt>
                <c:pt idx="384">
                  <c:v>6.4201249900654747E-2</c:v>
                </c:pt>
                <c:pt idx="385">
                  <c:v>6.4213693949003364E-2</c:v>
                </c:pt>
                <c:pt idx="386">
                  <c:v>6.4178144154469416E-2</c:v>
                </c:pt>
                <c:pt idx="387">
                  <c:v>6.4199361508214148E-2</c:v>
                </c:pt>
                <c:pt idx="388">
                  <c:v>6.4212412354859832E-2</c:v>
                </c:pt>
                <c:pt idx="389">
                  <c:v>6.4186369882143227E-2</c:v>
                </c:pt>
                <c:pt idx="390">
                  <c:v>6.4133785839509086E-2</c:v>
                </c:pt>
                <c:pt idx="391">
                  <c:v>6.4162869192321059E-2</c:v>
                </c:pt>
                <c:pt idx="392">
                  <c:v>6.4238380423521507E-2</c:v>
                </c:pt>
                <c:pt idx="393">
                  <c:v>6.4233153710058249E-2</c:v>
                </c:pt>
                <c:pt idx="394">
                  <c:v>6.4219841965078212E-2</c:v>
                </c:pt>
                <c:pt idx="395">
                  <c:v>6.4198164810587585E-2</c:v>
                </c:pt>
                <c:pt idx="396">
                  <c:v>6.4271630649272271E-2</c:v>
                </c:pt>
                <c:pt idx="397">
                  <c:v>6.4222523199885043E-2</c:v>
                </c:pt>
                <c:pt idx="398">
                  <c:v>6.428666062723834E-2</c:v>
                </c:pt>
                <c:pt idx="399">
                  <c:v>6.4224867135067421E-2</c:v>
                </c:pt>
                <c:pt idx="400">
                  <c:v>6.4189300590214576E-2</c:v>
                </c:pt>
                <c:pt idx="401">
                  <c:v>6.4272570630163978E-2</c:v>
                </c:pt>
                <c:pt idx="402">
                  <c:v>6.4210943425662234E-2</c:v>
                </c:pt>
                <c:pt idx="403">
                  <c:v>6.4194919276346699E-2</c:v>
                </c:pt>
                <c:pt idx="404">
                  <c:v>6.4228986088824117E-2</c:v>
                </c:pt>
                <c:pt idx="405">
                  <c:v>6.4190118734774371E-2</c:v>
                </c:pt>
                <c:pt idx="406">
                  <c:v>6.4185738801634237E-2</c:v>
                </c:pt>
                <c:pt idx="407">
                  <c:v>6.4200686028748108E-2</c:v>
                </c:pt>
                <c:pt idx="408">
                  <c:v>6.4211292302686782E-2</c:v>
                </c:pt>
                <c:pt idx="409">
                  <c:v>6.4203555107408439E-2</c:v>
                </c:pt>
                <c:pt idx="410">
                  <c:v>6.4267176596467968E-2</c:v>
                </c:pt>
                <c:pt idx="411">
                  <c:v>6.4187395082616117E-2</c:v>
                </c:pt>
                <c:pt idx="412">
                  <c:v>6.4228390762438539E-2</c:v>
                </c:pt>
                <c:pt idx="413">
                  <c:v>6.4186872849518531E-2</c:v>
                </c:pt>
                <c:pt idx="414">
                  <c:v>6.4185007263788285E-2</c:v>
                </c:pt>
                <c:pt idx="415">
                  <c:v>6.4187731701780881E-2</c:v>
                </c:pt>
                <c:pt idx="416">
                  <c:v>6.4247980843236616E-2</c:v>
                </c:pt>
                <c:pt idx="417">
                  <c:v>6.4173360550950784E-2</c:v>
                </c:pt>
                <c:pt idx="418">
                  <c:v>6.4161099883995265E-2</c:v>
                </c:pt>
                <c:pt idx="419">
                  <c:v>6.4203479154899906E-2</c:v>
                </c:pt>
                <c:pt idx="420">
                  <c:v>6.4191549802874129E-2</c:v>
                </c:pt>
                <c:pt idx="421">
                  <c:v>6.4215800587584679E-2</c:v>
                </c:pt>
                <c:pt idx="422">
                  <c:v>6.4198282529773193E-2</c:v>
                </c:pt>
                <c:pt idx="423">
                  <c:v>6.4173601611871953E-2</c:v>
                </c:pt>
                <c:pt idx="424">
                  <c:v>6.4328493723991367E-2</c:v>
                </c:pt>
                <c:pt idx="425">
                  <c:v>6.4218146098946022E-2</c:v>
                </c:pt>
                <c:pt idx="426">
                  <c:v>6.4166259344840812E-2</c:v>
                </c:pt>
                <c:pt idx="427">
                  <c:v>6.4195748225744947E-2</c:v>
                </c:pt>
                <c:pt idx="428">
                  <c:v>6.4206410208167877E-2</c:v>
                </c:pt>
                <c:pt idx="429">
                  <c:v>6.418236198626677E-2</c:v>
                </c:pt>
                <c:pt idx="430">
                  <c:v>6.4190311274915979E-2</c:v>
                </c:pt>
                <c:pt idx="431">
                  <c:v>6.4161521474499383E-2</c:v>
                </c:pt>
                <c:pt idx="432">
                  <c:v>6.4224149934642788E-2</c:v>
                </c:pt>
                <c:pt idx="433">
                  <c:v>6.4209268819682849E-2</c:v>
                </c:pt>
                <c:pt idx="434">
                  <c:v>6.4249168677383117E-2</c:v>
                </c:pt>
                <c:pt idx="435">
                  <c:v>6.4187974317405111E-2</c:v>
                </c:pt>
                <c:pt idx="436">
                  <c:v>6.4208096595802677E-2</c:v>
                </c:pt>
                <c:pt idx="437">
                  <c:v>6.4164200210650987E-2</c:v>
                </c:pt>
                <c:pt idx="438">
                  <c:v>6.4205303306126421E-2</c:v>
                </c:pt>
                <c:pt idx="439">
                  <c:v>6.4239625010251628E-2</c:v>
                </c:pt>
                <c:pt idx="440">
                  <c:v>6.4192496319441766E-2</c:v>
                </c:pt>
                <c:pt idx="441">
                  <c:v>6.4345555914339145E-2</c:v>
                </c:pt>
                <c:pt idx="442">
                  <c:v>6.4223603040623009E-2</c:v>
                </c:pt>
                <c:pt idx="443">
                  <c:v>6.4180554955748995E-2</c:v>
                </c:pt>
                <c:pt idx="444">
                  <c:v>6.4267127660823292E-2</c:v>
                </c:pt>
                <c:pt idx="445">
                  <c:v>6.4204394942162291E-2</c:v>
                </c:pt>
                <c:pt idx="446">
                  <c:v>6.4215440485293152E-2</c:v>
                </c:pt>
                <c:pt idx="447">
                  <c:v>6.4333838982459146E-2</c:v>
                </c:pt>
                <c:pt idx="448">
                  <c:v>6.4273415912690729E-2</c:v>
                </c:pt>
                <c:pt idx="449">
                  <c:v>6.4181086618516778E-2</c:v>
                </c:pt>
                <c:pt idx="450">
                  <c:v>6.4184644953346207E-2</c:v>
                </c:pt>
                <c:pt idx="451">
                  <c:v>6.4223174670442279E-2</c:v>
                </c:pt>
                <c:pt idx="452">
                  <c:v>6.4453319095134631E-2</c:v>
                </c:pt>
                <c:pt idx="453">
                  <c:v>6.4168021411159834E-2</c:v>
                </c:pt>
                <c:pt idx="454">
                  <c:v>6.4178392431012782E-2</c:v>
                </c:pt>
                <c:pt idx="455">
                  <c:v>6.4200561317675986E-2</c:v>
                </c:pt>
                <c:pt idx="456">
                  <c:v>6.4192931840243439E-2</c:v>
                </c:pt>
                <c:pt idx="457">
                  <c:v>6.4200622594236839E-2</c:v>
                </c:pt>
                <c:pt idx="458">
                  <c:v>6.4262636377497448E-2</c:v>
                </c:pt>
                <c:pt idx="459">
                  <c:v>6.422186247357882E-2</c:v>
                </c:pt>
                <c:pt idx="460">
                  <c:v>6.4177892573926462E-2</c:v>
                </c:pt>
                <c:pt idx="461">
                  <c:v>6.4210546489722922E-2</c:v>
                </c:pt>
                <c:pt idx="462">
                  <c:v>6.4189252695710491E-2</c:v>
                </c:pt>
                <c:pt idx="463">
                  <c:v>6.4206868731287156E-2</c:v>
                </c:pt>
                <c:pt idx="464">
                  <c:v>6.4230115499075674E-2</c:v>
                </c:pt>
                <c:pt idx="465">
                  <c:v>6.4186750652368799E-2</c:v>
                </c:pt>
                <c:pt idx="466">
                  <c:v>6.4166773461948212E-2</c:v>
                </c:pt>
                <c:pt idx="467">
                  <c:v>6.4410304322308723E-2</c:v>
                </c:pt>
                <c:pt idx="468">
                  <c:v>6.421993443320155E-2</c:v>
                </c:pt>
                <c:pt idx="469">
                  <c:v>6.4190500930345451E-2</c:v>
                </c:pt>
                <c:pt idx="470">
                  <c:v>6.4198161804305653E-2</c:v>
                </c:pt>
                <c:pt idx="471">
                  <c:v>6.4215248524912935E-2</c:v>
                </c:pt>
                <c:pt idx="472">
                  <c:v>6.419544067609266E-2</c:v>
                </c:pt>
                <c:pt idx="473">
                  <c:v>6.4181831098036365E-2</c:v>
                </c:pt>
                <c:pt idx="474">
                  <c:v>6.4242261420088376E-2</c:v>
                </c:pt>
                <c:pt idx="475">
                  <c:v>6.4196873941406579E-2</c:v>
                </c:pt>
                <c:pt idx="476">
                  <c:v>6.4211885143317549E-2</c:v>
                </c:pt>
                <c:pt idx="477">
                  <c:v>6.4216396920884378E-2</c:v>
                </c:pt>
                <c:pt idx="478">
                  <c:v>6.4164791534826127E-2</c:v>
                </c:pt>
                <c:pt idx="479">
                  <c:v>6.4176560056708687E-2</c:v>
                </c:pt>
                <c:pt idx="480">
                  <c:v>6.4207714736193106E-2</c:v>
                </c:pt>
                <c:pt idx="481">
                  <c:v>6.4191851843366288E-2</c:v>
                </c:pt>
                <c:pt idx="482">
                  <c:v>6.4182748624446659E-2</c:v>
                </c:pt>
                <c:pt idx="483">
                  <c:v>6.4175734091661121E-2</c:v>
                </c:pt>
                <c:pt idx="484">
                  <c:v>6.4186720960759391E-2</c:v>
                </c:pt>
                <c:pt idx="485">
                  <c:v>6.4180354281360943E-2</c:v>
                </c:pt>
                <c:pt idx="486">
                  <c:v>6.4198354318780265E-2</c:v>
                </c:pt>
                <c:pt idx="487">
                  <c:v>6.4163652534669352E-2</c:v>
                </c:pt>
                <c:pt idx="488">
                  <c:v>6.421822484640087E-2</c:v>
                </c:pt>
                <c:pt idx="489">
                  <c:v>6.4174138104809597E-2</c:v>
                </c:pt>
                <c:pt idx="490">
                  <c:v>6.4223375982911113E-2</c:v>
                </c:pt>
                <c:pt idx="491">
                  <c:v>6.4213908573884815E-2</c:v>
                </c:pt>
                <c:pt idx="492">
                  <c:v>6.4268677490514889E-2</c:v>
                </c:pt>
                <c:pt idx="493">
                  <c:v>6.419372411204069E-2</c:v>
                </c:pt>
                <c:pt idx="494">
                  <c:v>6.4199657116140854E-2</c:v>
                </c:pt>
                <c:pt idx="495">
                  <c:v>6.4240374571853276E-2</c:v>
                </c:pt>
                <c:pt idx="496">
                  <c:v>6.42071952822513E-2</c:v>
                </c:pt>
                <c:pt idx="497">
                  <c:v>6.4210447370430496E-2</c:v>
                </c:pt>
                <c:pt idx="498">
                  <c:v>6.4246227103393838E-2</c:v>
                </c:pt>
                <c:pt idx="499">
                  <c:v>6.4180360066425093E-2</c:v>
                </c:pt>
                <c:pt idx="500">
                  <c:v>6.4164052105693078E-2</c:v>
                </c:pt>
                <c:pt idx="501">
                  <c:v>6.4182267042893662E-2</c:v>
                </c:pt>
                <c:pt idx="502">
                  <c:v>6.4257493572386012E-2</c:v>
                </c:pt>
                <c:pt idx="503">
                  <c:v>6.4183030637204971E-2</c:v>
                </c:pt>
                <c:pt idx="504">
                  <c:v>6.4215521952861204E-2</c:v>
                </c:pt>
                <c:pt idx="505">
                  <c:v>6.419773506159572E-2</c:v>
                </c:pt>
                <c:pt idx="506">
                  <c:v>6.4198355265989604E-2</c:v>
                </c:pt>
                <c:pt idx="507">
                  <c:v>6.4226622306732886E-2</c:v>
                </c:pt>
                <c:pt idx="508">
                  <c:v>6.4213716031907911E-2</c:v>
                </c:pt>
                <c:pt idx="509">
                  <c:v>6.4164375850794889E-2</c:v>
                </c:pt>
                <c:pt idx="510">
                  <c:v>6.4324021689578736E-2</c:v>
                </c:pt>
                <c:pt idx="511">
                  <c:v>6.428271394403362E-2</c:v>
                </c:pt>
                <c:pt idx="512">
                  <c:v>6.4244151832211299E-2</c:v>
                </c:pt>
                <c:pt idx="513">
                  <c:v>6.4400115617756437E-2</c:v>
                </c:pt>
                <c:pt idx="514">
                  <c:v>6.4164873773566458E-2</c:v>
                </c:pt>
                <c:pt idx="515">
                  <c:v>6.4153171762751385E-2</c:v>
                </c:pt>
                <c:pt idx="516">
                  <c:v>6.419793155731153E-2</c:v>
                </c:pt>
                <c:pt idx="517">
                  <c:v>6.4202230073906671E-2</c:v>
                </c:pt>
                <c:pt idx="518">
                  <c:v>6.4159640142514324E-2</c:v>
                </c:pt>
                <c:pt idx="519">
                  <c:v>6.4226496774114322E-2</c:v>
                </c:pt>
                <c:pt idx="520">
                  <c:v>6.4184509251540844E-2</c:v>
                </c:pt>
                <c:pt idx="521">
                  <c:v>6.4190825461226883E-2</c:v>
                </c:pt>
                <c:pt idx="522">
                  <c:v>6.4196959830741404E-2</c:v>
                </c:pt>
                <c:pt idx="523">
                  <c:v>6.4198015013680332E-2</c:v>
                </c:pt>
                <c:pt idx="524">
                  <c:v>6.4202623921362487E-2</c:v>
                </c:pt>
                <c:pt idx="525">
                  <c:v>6.4194759718808683E-2</c:v>
                </c:pt>
                <c:pt idx="526">
                  <c:v>6.417858987744432E-2</c:v>
                </c:pt>
                <c:pt idx="527">
                  <c:v>6.4206868623834609E-2</c:v>
                </c:pt>
                <c:pt idx="528">
                  <c:v>6.4326420649575416E-2</c:v>
                </c:pt>
                <c:pt idx="529">
                  <c:v>6.4167169048722536E-2</c:v>
                </c:pt>
                <c:pt idx="530">
                  <c:v>6.4158383650471884E-2</c:v>
                </c:pt>
                <c:pt idx="531">
                  <c:v>6.4243400086018657E-2</c:v>
                </c:pt>
                <c:pt idx="532">
                  <c:v>6.4213027533639194E-2</c:v>
                </c:pt>
                <c:pt idx="533">
                  <c:v>6.4164173102489425E-2</c:v>
                </c:pt>
                <c:pt idx="534">
                  <c:v>6.417250083533356E-2</c:v>
                </c:pt>
                <c:pt idx="535">
                  <c:v>6.4233542378884997E-2</c:v>
                </c:pt>
                <c:pt idx="536">
                  <c:v>6.4159969475678896E-2</c:v>
                </c:pt>
                <c:pt idx="537">
                  <c:v>6.4168182920371394E-2</c:v>
                </c:pt>
                <c:pt idx="538">
                  <c:v>6.4217464270345637E-2</c:v>
                </c:pt>
                <c:pt idx="539">
                  <c:v>6.4181793110169777E-2</c:v>
                </c:pt>
                <c:pt idx="540">
                  <c:v>6.4188363729868483E-2</c:v>
                </c:pt>
                <c:pt idx="541">
                  <c:v>6.4178682443308974E-2</c:v>
                </c:pt>
                <c:pt idx="542">
                  <c:v>6.4306149679821872E-2</c:v>
                </c:pt>
                <c:pt idx="543">
                  <c:v>6.4196078382855334E-2</c:v>
                </c:pt>
                <c:pt idx="544">
                  <c:v>6.4215827523358499E-2</c:v>
                </c:pt>
                <c:pt idx="545">
                  <c:v>6.4212575720141676E-2</c:v>
                </c:pt>
                <c:pt idx="546">
                  <c:v>6.4193704110072344E-2</c:v>
                </c:pt>
                <c:pt idx="547">
                  <c:v>6.421808126608082E-2</c:v>
                </c:pt>
                <c:pt idx="548">
                  <c:v>6.4340573534829873E-2</c:v>
                </c:pt>
                <c:pt idx="549">
                  <c:v>6.421830027240133E-2</c:v>
                </c:pt>
                <c:pt idx="550">
                  <c:v>6.4252129782119402E-2</c:v>
                </c:pt>
                <c:pt idx="551">
                  <c:v>6.4227355624905905E-2</c:v>
                </c:pt>
                <c:pt idx="552">
                  <c:v>6.4211542141590833E-2</c:v>
                </c:pt>
                <c:pt idx="553">
                  <c:v>6.4187505170579418E-2</c:v>
                </c:pt>
                <c:pt idx="554">
                  <c:v>6.4141957822602333E-2</c:v>
                </c:pt>
                <c:pt idx="555">
                  <c:v>6.4169581186041325E-2</c:v>
                </c:pt>
                <c:pt idx="556">
                  <c:v>6.419750664067285E-2</c:v>
                </c:pt>
                <c:pt idx="557">
                  <c:v>6.4181259151196546E-2</c:v>
                </c:pt>
                <c:pt idx="558">
                  <c:v>6.4459720159733488E-2</c:v>
                </c:pt>
                <c:pt idx="559">
                  <c:v>6.4194210294895873E-2</c:v>
                </c:pt>
                <c:pt idx="560">
                  <c:v>6.4174821575649299E-2</c:v>
                </c:pt>
                <c:pt idx="561">
                  <c:v>6.4207272254592565E-2</c:v>
                </c:pt>
                <c:pt idx="562">
                  <c:v>6.4183065234954401E-2</c:v>
                </c:pt>
                <c:pt idx="563">
                  <c:v>6.4184995771464609E-2</c:v>
                </c:pt>
                <c:pt idx="564">
                  <c:v>6.4174448514289384E-2</c:v>
                </c:pt>
                <c:pt idx="565">
                  <c:v>6.4184941450785168E-2</c:v>
                </c:pt>
                <c:pt idx="566">
                  <c:v>6.4195384548130868E-2</c:v>
                </c:pt>
                <c:pt idx="567">
                  <c:v>6.4192135074337311E-2</c:v>
                </c:pt>
                <c:pt idx="568">
                  <c:v>6.417342284063958E-2</c:v>
                </c:pt>
                <c:pt idx="569">
                  <c:v>6.4198168488723673E-2</c:v>
                </c:pt>
                <c:pt idx="570">
                  <c:v>6.4164186883940266E-2</c:v>
                </c:pt>
                <c:pt idx="571">
                  <c:v>6.4199623162168942E-2</c:v>
                </c:pt>
                <c:pt idx="572">
                  <c:v>6.4196362088982176E-2</c:v>
                </c:pt>
                <c:pt idx="573">
                  <c:v>6.4164645631057962E-2</c:v>
                </c:pt>
                <c:pt idx="574">
                  <c:v>6.4203090792221904E-2</c:v>
                </c:pt>
                <c:pt idx="575">
                  <c:v>6.4266621908503477E-2</c:v>
                </c:pt>
                <c:pt idx="576">
                  <c:v>6.4194255669122902E-2</c:v>
                </c:pt>
                <c:pt idx="577">
                  <c:v>6.41748321832014E-2</c:v>
                </c:pt>
                <c:pt idx="578">
                  <c:v>6.4172185379232749E-2</c:v>
                </c:pt>
                <c:pt idx="579">
                  <c:v>6.4195354539518829E-2</c:v>
                </c:pt>
                <c:pt idx="580">
                  <c:v>6.4199476637582492E-2</c:v>
                </c:pt>
                <c:pt idx="581">
                  <c:v>6.422036803420797E-2</c:v>
                </c:pt>
                <c:pt idx="582">
                  <c:v>6.4210782655887463E-2</c:v>
                </c:pt>
                <c:pt idx="583">
                  <c:v>6.4234900942909942E-2</c:v>
                </c:pt>
                <c:pt idx="584">
                  <c:v>6.4186680162363008E-2</c:v>
                </c:pt>
                <c:pt idx="585">
                  <c:v>6.4170153586144682E-2</c:v>
                </c:pt>
                <c:pt idx="586">
                  <c:v>6.4406789966259009E-2</c:v>
                </c:pt>
                <c:pt idx="587">
                  <c:v>6.4158980311482969E-2</c:v>
                </c:pt>
                <c:pt idx="588">
                  <c:v>6.4175975784090886E-2</c:v>
                </c:pt>
                <c:pt idx="589">
                  <c:v>6.4220112248351238E-2</c:v>
                </c:pt>
                <c:pt idx="590">
                  <c:v>6.4348241213804544E-2</c:v>
                </c:pt>
                <c:pt idx="591">
                  <c:v>6.4241943157864578E-2</c:v>
                </c:pt>
                <c:pt idx="592">
                  <c:v>6.4235982791730414E-2</c:v>
                </c:pt>
                <c:pt idx="593">
                  <c:v>6.4194131552221048E-2</c:v>
                </c:pt>
                <c:pt idx="594">
                  <c:v>6.419578829495956E-2</c:v>
                </c:pt>
                <c:pt idx="595">
                  <c:v>6.4230144468085629E-2</c:v>
                </c:pt>
                <c:pt idx="596">
                  <c:v>6.4176963022958042E-2</c:v>
                </c:pt>
                <c:pt idx="597">
                  <c:v>6.4252144228923239E-2</c:v>
                </c:pt>
                <c:pt idx="598">
                  <c:v>6.4256055392953024E-2</c:v>
                </c:pt>
                <c:pt idx="599">
                  <c:v>6.4197269477677857E-2</c:v>
                </c:pt>
                <c:pt idx="600">
                  <c:v>6.4242340496539707E-2</c:v>
                </c:pt>
                <c:pt idx="601">
                  <c:v>6.4221250423248888E-2</c:v>
                </c:pt>
                <c:pt idx="602">
                  <c:v>6.4169820646680614E-2</c:v>
                </c:pt>
                <c:pt idx="603">
                  <c:v>6.4193942016165878E-2</c:v>
                </c:pt>
                <c:pt idx="604">
                  <c:v>6.419080661343865E-2</c:v>
                </c:pt>
                <c:pt idx="605">
                  <c:v>6.4186834986645624E-2</c:v>
                </c:pt>
                <c:pt idx="606">
                  <c:v>6.4254975845319778E-2</c:v>
                </c:pt>
                <c:pt idx="607">
                  <c:v>6.4191412282416829E-2</c:v>
                </c:pt>
                <c:pt idx="608">
                  <c:v>6.4260728037598525E-2</c:v>
                </c:pt>
                <c:pt idx="609">
                  <c:v>6.4179372272704635E-2</c:v>
                </c:pt>
                <c:pt idx="610">
                  <c:v>6.4184707521839787E-2</c:v>
                </c:pt>
                <c:pt idx="611">
                  <c:v>6.421492407954979E-2</c:v>
                </c:pt>
                <c:pt idx="612">
                  <c:v>6.4149260535900823E-2</c:v>
                </c:pt>
                <c:pt idx="613">
                  <c:v>6.417725374588934E-2</c:v>
                </c:pt>
                <c:pt idx="614">
                  <c:v>6.4303160779330182E-2</c:v>
                </c:pt>
                <c:pt idx="615">
                  <c:v>6.419527869966711E-2</c:v>
                </c:pt>
                <c:pt idx="616">
                  <c:v>6.4179359516845572E-2</c:v>
                </c:pt>
                <c:pt idx="617">
                  <c:v>6.4192738629248444E-2</c:v>
                </c:pt>
                <c:pt idx="618">
                  <c:v>6.4182840083075912E-2</c:v>
                </c:pt>
                <c:pt idx="619">
                  <c:v>6.4191007094598365E-2</c:v>
                </c:pt>
                <c:pt idx="620">
                  <c:v>6.4601188703810875E-2</c:v>
                </c:pt>
                <c:pt idx="621">
                  <c:v>6.4254538542779141E-2</c:v>
                </c:pt>
                <c:pt idx="622">
                  <c:v>6.4176729287760165E-2</c:v>
                </c:pt>
                <c:pt idx="623">
                  <c:v>6.417949133532122E-2</c:v>
                </c:pt>
                <c:pt idx="624">
                  <c:v>6.4174481777515058E-2</c:v>
                </c:pt>
                <c:pt idx="625">
                  <c:v>6.4182031906221015E-2</c:v>
                </c:pt>
                <c:pt idx="626">
                  <c:v>6.4315786187288532E-2</c:v>
                </c:pt>
                <c:pt idx="627">
                  <c:v>6.4184078162298042E-2</c:v>
                </c:pt>
                <c:pt idx="628">
                  <c:v>6.4222771094617714E-2</c:v>
                </c:pt>
                <c:pt idx="629">
                  <c:v>6.4326564103349304E-2</c:v>
                </c:pt>
                <c:pt idx="630">
                  <c:v>6.4152004830627996E-2</c:v>
                </c:pt>
                <c:pt idx="631">
                  <c:v>6.4211353032627955E-2</c:v>
                </c:pt>
                <c:pt idx="632">
                  <c:v>6.4179712550905807E-2</c:v>
                </c:pt>
                <c:pt idx="633">
                  <c:v>6.4195095692185955E-2</c:v>
                </c:pt>
                <c:pt idx="634">
                  <c:v>6.4186146448818537E-2</c:v>
                </c:pt>
                <c:pt idx="635">
                  <c:v>6.4173665403455565E-2</c:v>
                </c:pt>
                <c:pt idx="636">
                  <c:v>6.4253571282121572E-2</c:v>
                </c:pt>
                <c:pt idx="637">
                  <c:v>6.41902826343312E-2</c:v>
                </c:pt>
                <c:pt idx="638">
                  <c:v>6.4236922477688516E-2</c:v>
                </c:pt>
                <c:pt idx="639">
                  <c:v>6.4168389833482567E-2</c:v>
                </c:pt>
                <c:pt idx="640">
                  <c:v>6.4194742075353348E-2</c:v>
                </c:pt>
                <c:pt idx="641">
                  <c:v>6.4165257938058537E-2</c:v>
                </c:pt>
                <c:pt idx="642">
                  <c:v>6.4260670271577516E-2</c:v>
                </c:pt>
                <c:pt idx="643">
                  <c:v>6.4271332228228492E-2</c:v>
                </c:pt>
                <c:pt idx="644">
                  <c:v>6.4269383149798007E-2</c:v>
                </c:pt>
                <c:pt idx="645">
                  <c:v>6.4217026016677489E-2</c:v>
                </c:pt>
                <c:pt idx="646">
                  <c:v>6.4178139663299147E-2</c:v>
                </c:pt>
                <c:pt idx="647">
                  <c:v>6.4252522084684016E-2</c:v>
                </c:pt>
                <c:pt idx="648">
                  <c:v>6.4277304584692552E-2</c:v>
                </c:pt>
                <c:pt idx="649">
                  <c:v>6.4205033526921779E-2</c:v>
                </c:pt>
                <c:pt idx="650">
                  <c:v>6.4208752190045557E-2</c:v>
                </c:pt>
                <c:pt idx="651">
                  <c:v>6.4191015570515986E-2</c:v>
                </c:pt>
                <c:pt idx="652">
                  <c:v>6.4218151742333973E-2</c:v>
                </c:pt>
                <c:pt idx="653">
                  <c:v>6.4212447478422779E-2</c:v>
                </c:pt>
                <c:pt idx="654">
                  <c:v>6.4227352262418033E-2</c:v>
                </c:pt>
                <c:pt idx="655">
                  <c:v>6.4175131580340217E-2</c:v>
                </c:pt>
                <c:pt idx="656">
                  <c:v>6.4250432705629079E-2</c:v>
                </c:pt>
                <c:pt idx="657">
                  <c:v>6.4278167640612269E-2</c:v>
                </c:pt>
                <c:pt idx="658">
                  <c:v>6.4172454035165805E-2</c:v>
                </c:pt>
                <c:pt idx="659">
                  <c:v>6.4166495009083835E-2</c:v>
                </c:pt>
                <c:pt idx="660">
                  <c:v>6.4185416969617673E-2</c:v>
                </c:pt>
                <c:pt idx="661">
                  <c:v>6.4221973055483716E-2</c:v>
                </c:pt>
                <c:pt idx="662">
                  <c:v>6.4222598629301797E-2</c:v>
                </c:pt>
                <c:pt idx="663">
                  <c:v>6.4184204980949872E-2</c:v>
                </c:pt>
                <c:pt idx="664">
                  <c:v>6.4200645870822873E-2</c:v>
                </c:pt>
                <c:pt idx="665">
                  <c:v>6.4181816133328101E-2</c:v>
                </c:pt>
                <c:pt idx="666">
                  <c:v>6.4174306626133437E-2</c:v>
                </c:pt>
                <c:pt idx="667">
                  <c:v>6.4240915713075039E-2</c:v>
                </c:pt>
                <c:pt idx="668">
                  <c:v>6.4358016258845741E-2</c:v>
                </c:pt>
                <c:pt idx="669">
                  <c:v>6.4177227173206439E-2</c:v>
                </c:pt>
                <c:pt idx="670">
                  <c:v>6.4200768654060478E-2</c:v>
                </c:pt>
                <c:pt idx="671">
                  <c:v>6.4195437339298833E-2</c:v>
                </c:pt>
                <c:pt idx="672">
                  <c:v>6.416092317053991E-2</c:v>
                </c:pt>
                <c:pt idx="673">
                  <c:v>6.4232057861450836E-2</c:v>
                </c:pt>
                <c:pt idx="674">
                  <c:v>6.4246823096811401E-2</c:v>
                </c:pt>
                <c:pt idx="675">
                  <c:v>6.4210709668085481E-2</c:v>
                </c:pt>
                <c:pt idx="676">
                  <c:v>6.4254722895093069E-2</c:v>
                </c:pt>
                <c:pt idx="677">
                  <c:v>6.4212570044973938E-2</c:v>
                </c:pt>
                <c:pt idx="678">
                  <c:v>6.423137046328746E-2</c:v>
                </c:pt>
                <c:pt idx="679">
                  <c:v>6.4345352527199709E-2</c:v>
                </c:pt>
                <c:pt idx="680">
                  <c:v>6.4167838423310558E-2</c:v>
                </c:pt>
                <c:pt idx="681">
                  <c:v>6.4212714270099711E-2</c:v>
                </c:pt>
                <c:pt idx="682">
                  <c:v>6.4198395842767361E-2</c:v>
                </c:pt>
                <c:pt idx="683">
                  <c:v>6.41714209300671E-2</c:v>
                </c:pt>
                <c:pt idx="684">
                  <c:v>6.4192349889296979E-2</c:v>
                </c:pt>
                <c:pt idx="685">
                  <c:v>6.4180514334711405E-2</c:v>
                </c:pt>
                <c:pt idx="686">
                  <c:v>6.4195341375474751E-2</c:v>
                </c:pt>
                <c:pt idx="687">
                  <c:v>6.4280875488451433E-2</c:v>
                </c:pt>
                <c:pt idx="688">
                  <c:v>6.4191056851976153E-2</c:v>
                </c:pt>
                <c:pt idx="689">
                  <c:v>6.4212525157479286E-2</c:v>
                </c:pt>
                <c:pt idx="690">
                  <c:v>6.4178408224447717E-2</c:v>
                </c:pt>
                <c:pt idx="691">
                  <c:v>6.4199273796677239E-2</c:v>
                </c:pt>
                <c:pt idx="692">
                  <c:v>6.4166704284278744E-2</c:v>
                </c:pt>
                <c:pt idx="693">
                  <c:v>6.4209874311920448E-2</c:v>
                </c:pt>
                <c:pt idx="694">
                  <c:v>6.4212344238382277E-2</c:v>
                </c:pt>
                <c:pt idx="695">
                  <c:v>6.4273099413070703E-2</c:v>
                </c:pt>
                <c:pt idx="696">
                  <c:v>6.4194675546598232E-2</c:v>
                </c:pt>
                <c:pt idx="697">
                  <c:v>6.4188267687600109E-2</c:v>
                </c:pt>
                <c:pt idx="698">
                  <c:v>6.4164278117186002E-2</c:v>
                </c:pt>
                <c:pt idx="699">
                  <c:v>6.4240190285075577E-2</c:v>
                </c:pt>
                <c:pt idx="700">
                  <c:v>6.4178461594071728E-2</c:v>
                </c:pt>
                <c:pt idx="701">
                  <c:v>6.4185835051863482E-2</c:v>
                </c:pt>
                <c:pt idx="702">
                  <c:v>6.4193269811618686E-2</c:v>
                </c:pt>
                <c:pt idx="703">
                  <c:v>6.418367690913715E-2</c:v>
                </c:pt>
                <c:pt idx="704">
                  <c:v>6.4178906337841735E-2</c:v>
                </c:pt>
                <c:pt idx="705">
                  <c:v>6.4198030648660809E-2</c:v>
                </c:pt>
                <c:pt idx="706">
                  <c:v>6.4175552500645633E-2</c:v>
                </c:pt>
                <c:pt idx="707">
                  <c:v>6.4220120856495061E-2</c:v>
                </c:pt>
                <c:pt idx="708">
                  <c:v>6.4211631522189533E-2</c:v>
                </c:pt>
                <c:pt idx="709">
                  <c:v>6.4208801498627607E-2</c:v>
                </c:pt>
                <c:pt idx="710">
                  <c:v>6.4199475413259072E-2</c:v>
                </c:pt>
                <c:pt idx="711">
                  <c:v>6.4180832515759456E-2</c:v>
                </c:pt>
                <c:pt idx="712">
                  <c:v>6.4216251348940268E-2</c:v>
                </c:pt>
                <c:pt idx="713">
                  <c:v>6.4166953961035181E-2</c:v>
                </c:pt>
                <c:pt idx="714">
                  <c:v>6.4189472206022197E-2</c:v>
                </c:pt>
                <c:pt idx="715">
                  <c:v>6.4207994778507832E-2</c:v>
                </c:pt>
                <c:pt idx="716">
                  <c:v>6.4282345253351955E-2</c:v>
                </c:pt>
                <c:pt idx="717">
                  <c:v>6.4220683784112498E-2</c:v>
                </c:pt>
                <c:pt idx="718">
                  <c:v>6.4241340905155972E-2</c:v>
                </c:pt>
                <c:pt idx="719">
                  <c:v>6.4211617352762776E-2</c:v>
                </c:pt>
                <c:pt idx="720">
                  <c:v>6.4299920858920528E-2</c:v>
                </c:pt>
                <c:pt idx="721">
                  <c:v>6.4135403885146186E-2</c:v>
                </c:pt>
                <c:pt idx="722">
                  <c:v>6.4167435385396515E-2</c:v>
                </c:pt>
                <c:pt idx="723">
                  <c:v>6.4197848801501936E-2</c:v>
                </c:pt>
                <c:pt idx="724">
                  <c:v>6.41653528982674E-2</c:v>
                </c:pt>
                <c:pt idx="725">
                  <c:v>6.4173802995159332E-2</c:v>
                </c:pt>
                <c:pt idx="726">
                  <c:v>6.4227290785088459E-2</c:v>
                </c:pt>
                <c:pt idx="727">
                  <c:v>6.4191913825753177E-2</c:v>
                </c:pt>
                <c:pt idx="728">
                  <c:v>6.4284350086075387E-2</c:v>
                </c:pt>
                <c:pt idx="729">
                  <c:v>6.4187512974587149E-2</c:v>
                </c:pt>
                <c:pt idx="730">
                  <c:v>6.4222516377600292E-2</c:v>
                </c:pt>
                <c:pt idx="731">
                  <c:v>6.4210014691134562E-2</c:v>
                </c:pt>
                <c:pt idx="732">
                  <c:v>6.4206959863908661E-2</c:v>
                </c:pt>
                <c:pt idx="733">
                  <c:v>6.4184679083798574E-2</c:v>
                </c:pt>
                <c:pt idx="734">
                  <c:v>6.4162380374525263E-2</c:v>
                </c:pt>
                <c:pt idx="735">
                  <c:v>6.4200812190334203E-2</c:v>
                </c:pt>
                <c:pt idx="736">
                  <c:v>6.4190189774906051E-2</c:v>
                </c:pt>
                <c:pt idx="737">
                  <c:v>6.4257886180724491E-2</c:v>
                </c:pt>
                <c:pt idx="738">
                  <c:v>6.4189723537266805E-2</c:v>
                </c:pt>
                <c:pt idx="739">
                  <c:v>6.4184202161689088E-2</c:v>
                </c:pt>
                <c:pt idx="740">
                  <c:v>6.4216731703438154E-2</c:v>
                </c:pt>
                <c:pt idx="741">
                  <c:v>6.4162138114283743E-2</c:v>
                </c:pt>
                <c:pt idx="742">
                  <c:v>6.4174243889221008E-2</c:v>
                </c:pt>
                <c:pt idx="743">
                  <c:v>6.418322373337261E-2</c:v>
                </c:pt>
                <c:pt idx="744">
                  <c:v>6.4207737395865619E-2</c:v>
                </c:pt>
                <c:pt idx="745">
                  <c:v>6.4196007591553444E-2</c:v>
                </c:pt>
                <c:pt idx="746">
                  <c:v>6.4216304105103358E-2</c:v>
                </c:pt>
                <c:pt idx="747">
                  <c:v>6.4230769439638596E-2</c:v>
                </c:pt>
                <c:pt idx="748">
                  <c:v>6.417566658923074E-2</c:v>
                </c:pt>
                <c:pt idx="749">
                  <c:v>6.4232997416222737E-2</c:v>
                </c:pt>
                <c:pt idx="750">
                  <c:v>6.4176373316518709E-2</c:v>
                </c:pt>
                <c:pt idx="751">
                  <c:v>6.4177392267719222E-2</c:v>
                </c:pt>
                <c:pt idx="752">
                  <c:v>6.4187235674192558E-2</c:v>
                </c:pt>
                <c:pt idx="753">
                  <c:v>6.4264042085567463E-2</c:v>
                </c:pt>
                <c:pt idx="754">
                  <c:v>6.4206541504666967E-2</c:v>
                </c:pt>
                <c:pt idx="755">
                  <c:v>6.4210589585009539E-2</c:v>
                </c:pt>
                <c:pt idx="756">
                  <c:v>6.4238253446318977E-2</c:v>
                </c:pt>
                <c:pt idx="757">
                  <c:v>6.4255358487073866E-2</c:v>
                </c:pt>
                <c:pt idx="758">
                  <c:v>6.419171547962696E-2</c:v>
                </c:pt>
                <c:pt idx="759">
                  <c:v>6.4260471327839033E-2</c:v>
                </c:pt>
                <c:pt idx="760">
                  <c:v>6.4191941515268358E-2</c:v>
                </c:pt>
                <c:pt idx="761">
                  <c:v>6.4152693407735301E-2</c:v>
                </c:pt>
                <c:pt idx="762">
                  <c:v>6.4198406738587094E-2</c:v>
                </c:pt>
                <c:pt idx="763">
                  <c:v>6.4154115491653729E-2</c:v>
                </c:pt>
                <c:pt idx="764">
                  <c:v>6.4187199930759303E-2</c:v>
                </c:pt>
                <c:pt idx="765">
                  <c:v>6.423213779173273E-2</c:v>
                </c:pt>
                <c:pt idx="766">
                  <c:v>6.4218429527340901E-2</c:v>
                </c:pt>
                <c:pt idx="767">
                  <c:v>6.4162539013958034E-2</c:v>
                </c:pt>
                <c:pt idx="768">
                  <c:v>6.4227536562488571E-2</c:v>
                </c:pt>
                <c:pt idx="769">
                  <c:v>6.4220698028909493E-2</c:v>
                </c:pt>
                <c:pt idx="770">
                  <c:v>6.4194272683563577E-2</c:v>
                </c:pt>
                <c:pt idx="771">
                  <c:v>6.4202503507160724E-2</c:v>
                </c:pt>
                <c:pt idx="772">
                  <c:v>6.4164474617638037E-2</c:v>
                </c:pt>
                <c:pt idx="773">
                  <c:v>6.4183400341732005E-2</c:v>
                </c:pt>
                <c:pt idx="774">
                  <c:v>6.4189281797206219E-2</c:v>
                </c:pt>
                <c:pt idx="775">
                  <c:v>6.4172884714117487E-2</c:v>
                </c:pt>
                <c:pt idx="776">
                  <c:v>6.4191891618412988E-2</c:v>
                </c:pt>
                <c:pt idx="777">
                  <c:v>6.4594705889119086E-2</c:v>
                </c:pt>
                <c:pt idx="778">
                  <c:v>6.4222077336495986E-2</c:v>
                </c:pt>
                <c:pt idx="779">
                  <c:v>6.4217457928670549E-2</c:v>
                </c:pt>
                <c:pt idx="780">
                  <c:v>6.4188058911591295E-2</c:v>
                </c:pt>
                <c:pt idx="781">
                  <c:v>6.4180681597389336E-2</c:v>
                </c:pt>
                <c:pt idx="782">
                  <c:v>6.4192707040588326E-2</c:v>
                </c:pt>
                <c:pt idx="783">
                  <c:v>6.4185558697097633E-2</c:v>
                </c:pt>
                <c:pt idx="784">
                  <c:v>6.4178663839830105E-2</c:v>
                </c:pt>
                <c:pt idx="785">
                  <c:v>6.4152778302857136E-2</c:v>
                </c:pt>
                <c:pt idx="786">
                  <c:v>6.430979334533532E-2</c:v>
                </c:pt>
                <c:pt idx="787">
                  <c:v>6.4176162704314463E-2</c:v>
                </c:pt>
                <c:pt idx="788">
                  <c:v>6.4205075373407014E-2</c:v>
                </c:pt>
                <c:pt idx="789">
                  <c:v>6.4220336285374088E-2</c:v>
                </c:pt>
                <c:pt idx="790">
                  <c:v>6.4231235549017024E-2</c:v>
                </c:pt>
                <c:pt idx="791">
                  <c:v>6.4166572854839302E-2</c:v>
                </c:pt>
                <c:pt idx="792">
                  <c:v>6.4216855198366285E-2</c:v>
                </c:pt>
                <c:pt idx="793">
                  <c:v>6.4209268819682849E-2</c:v>
                </c:pt>
                <c:pt idx="794">
                  <c:v>6.4179520300417237E-2</c:v>
                </c:pt>
                <c:pt idx="795">
                  <c:v>6.4224714832275986E-2</c:v>
                </c:pt>
                <c:pt idx="796">
                  <c:v>6.4273368469500103E-2</c:v>
                </c:pt>
                <c:pt idx="797">
                  <c:v>6.4142286463411233E-2</c:v>
                </c:pt>
                <c:pt idx="798">
                  <c:v>6.425019459529055E-2</c:v>
                </c:pt>
                <c:pt idx="799">
                  <c:v>6.4221830923941584E-2</c:v>
                </c:pt>
                <c:pt idx="800">
                  <c:v>6.444774323042847E-2</c:v>
                </c:pt>
                <c:pt idx="801">
                  <c:v>6.4304439987638004E-2</c:v>
                </c:pt>
                <c:pt idx="802">
                  <c:v>6.4220620204740855E-2</c:v>
                </c:pt>
                <c:pt idx="803">
                  <c:v>6.4170163060251209E-2</c:v>
                </c:pt>
                <c:pt idx="804">
                  <c:v>6.418437652805882E-2</c:v>
                </c:pt>
                <c:pt idx="805">
                  <c:v>6.415917771912015E-2</c:v>
                </c:pt>
                <c:pt idx="806">
                  <c:v>6.4171048121142812E-2</c:v>
                </c:pt>
                <c:pt idx="807">
                  <c:v>6.4204619623775133E-2</c:v>
                </c:pt>
                <c:pt idx="808">
                  <c:v>6.4165400991678473E-2</c:v>
                </c:pt>
                <c:pt idx="809">
                  <c:v>6.4213575839292047E-2</c:v>
                </c:pt>
                <c:pt idx="810">
                  <c:v>6.4190106076166181E-2</c:v>
                </c:pt>
                <c:pt idx="811">
                  <c:v>6.4186961392985062E-2</c:v>
                </c:pt>
                <c:pt idx="812">
                  <c:v>6.4279733558772145E-2</c:v>
                </c:pt>
                <c:pt idx="813">
                  <c:v>6.4173959570689165E-2</c:v>
                </c:pt>
                <c:pt idx="814">
                  <c:v>6.4235152851513572E-2</c:v>
                </c:pt>
                <c:pt idx="815">
                  <c:v>6.4159738099187638E-2</c:v>
                </c:pt>
                <c:pt idx="816">
                  <c:v>6.4201980382774027E-2</c:v>
                </c:pt>
                <c:pt idx="817">
                  <c:v>6.4173036292126215E-2</c:v>
                </c:pt>
                <c:pt idx="818">
                  <c:v>6.4232517588240681E-2</c:v>
                </c:pt>
                <c:pt idx="819">
                  <c:v>6.4185990601886567E-2</c:v>
                </c:pt>
                <c:pt idx="820">
                  <c:v>6.4182940407353575E-2</c:v>
                </c:pt>
                <c:pt idx="821">
                  <c:v>6.4223208148888281E-2</c:v>
                </c:pt>
                <c:pt idx="822">
                  <c:v>6.4179720772736246E-2</c:v>
                </c:pt>
                <c:pt idx="823">
                  <c:v>6.4231440710731488E-2</c:v>
                </c:pt>
                <c:pt idx="824">
                  <c:v>6.4197934804513718E-2</c:v>
                </c:pt>
                <c:pt idx="825">
                  <c:v>6.4222733172528301E-2</c:v>
                </c:pt>
                <c:pt idx="826">
                  <c:v>6.4201643086988308E-2</c:v>
                </c:pt>
                <c:pt idx="827">
                  <c:v>6.4178282014266938E-2</c:v>
                </c:pt>
                <c:pt idx="828">
                  <c:v>6.4178925747906027E-2</c:v>
                </c:pt>
                <c:pt idx="829">
                  <c:v>6.4230013843385364E-2</c:v>
                </c:pt>
                <c:pt idx="830">
                  <c:v>6.4203682333989501E-2</c:v>
                </c:pt>
                <c:pt idx="831">
                  <c:v>6.4214723550774969E-2</c:v>
                </c:pt>
                <c:pt idx="832">
                  <c:v>6.4202752176485328E-2</c:v>
                </c:pt>
                <c:pt idx="833">
                  <c:v>6.422857102713514E-2</c:v>
                </c:pt>
                <c:pt idx="834">
                  <c:v>6.4308503164104969E-2</c:v>
                </c:pt>
                <c:pt idx="835">
                  <c:v>6.4171704780437863E-2</c:v>
                </c:pt>
                <c:pt idx="836">
                  <c:v>6.4172916952784986E-2</c:v>
                </c:pt>
                <c:pt idx="837">
                  <c:v>6.4220681249602535E-2</c:v>
                </c:pt>
                <c:pt idx="838">
                  <c:v>6.4157363664362935E-2</c:v>
                </c:pt>
                <c:pt idx="839">
                  <c:v>6.4189886243691791E-2</c:v>
                </c:pt>
                <c:pt idx="840">
                  <c:v>6.4185133802806119E-2</c:v>
                </c:pt>
                <c:pt idx="841">
                  <c:v>6.4170209917260815E-2</c:v>
                </c:pt>
                <c:pt idx="842">
                  <c:v>6.4211939019683723E-2</c:v>
                </c:pt>
                <c:pt idx="843">
                  <c:v>6.4190207097359467E-2</c:v>
                </c:pt>
                <c:pt idx="844">
                  <c:v>6.4187473247515572E-2</c:v>
                </c:pt>
                <c:pt idx="845">
                  <c:v>6.4151486824991999E-2</c:v>
                </c:pt>
                <c:pt idx="846">
                  <c:v>6.4202581456290569E-2</c:v>
                </c:pt>
                <c:pt idx="847">
                  <c:v>6.4204507579569595E-2</c:v>
                </c:pt>
                <c:pt idx="848">
                  <c:v>6.4240104295998968E-2</c:v>
                </c:pt>
                <c:pt idx="849">
                  <c:v>6.4230047412783875E-2</c:v>
                </c:pt>
                <c:pt idx="850">
                  <c:v>6.4180643987920852E-2</c:v>
                </c:pt>
                <c:pt idx="851">
                  <c:v>6.4145721639772613E-2</c:v>
                </c:pt>
                <c:pt idx="852">
                  <c:v>6.439379068959325E-2</c:v>
                </c:pt>
                <c:pt idx="853">
                  <c:v>6.4214876256876718E-2</c:v>
                </c:pt>
                <c:pt idx="854">
                  <c:v>6.4215972638350965E-2</c:v>
                </c:pt>
                <c:pt idx="855">
                  <c:v>6.4219696488671943E-2</c:v>
                </c:pt>
                <c:pt idx="856">
                  <c:v>6.423158226452319E-2</c:v>
                </c:pt>
                <c:pt idx="857">
                  <c:v>6.4230718981755169E-2</c:v>
                </c:pt>
                <c:pt idx="858">
                  <c:v>6.41902629505475E-2</c:v>
                </c:pt>
                <c:pt idx="859">
                  <c:v>6.4202986601944109E-2</c:v>
                </c:pt>
                <c:pt idx="860">
                  <c:v>6.4267431905380229E-2</c:v>
                </c:pt>
                <c:pt idx="861">
                  <c:v>6.4224881407561329E-2</c:v>
                </c:pt>
                <c:pt idx="862">
                  <c:v>6.420581941184432E-2</c:v>
                </c:pt>
                <c:pt idx="863">
                  <c:v>6.4227839936678771E-2</c:v>
                </c:pt>
                <c:pt idx="864">
                  <c:v>6.4189251705463288E-2</c:v>
                </c:pt>
                <c:pt idx="865">
                  <c:v>6.4189663414528933E-2</c:v>
                </c:pt>
                <c:pt idx="866">
                  <c:v>6.4202447372945587E-2</c:v>
                </c:pt>
                <c:pt idx="867">
                  <c:v>6.4209200779351189E-2</c:v>
                </c:pt>
                <c:pt idx="868">
                  <c:v>6.4223393564340356E-2</c:v>
                </c:pt>
                <c:pt idx="869">
                  <c:v>6.4174940481591544E-2</c:v>
                </c:pt>
                <c:pt idx="870">
                  <c:v>6.4204291612302691E-2</c:v>
                </c:pt>
                <c:pt idx="871">
                  <c:v>6.4153257299208663E-2</c:v>
                </c:pt>
                <c:pt idx="872">
                  <c:v>6.4197580855666847E-2</c:v>
                </c:pt>
                <c:pt idx="873">
                  <c:v>6.4182344321399104E-2</c:v>
                </c:pt>
                <c:pt idx="874">
                  <c:v>6.4191941966665361E-2</c:v>
                </c:pt>
                <c:pt idx="875">
                  <c:v>6.4189845779695331E-2</c:v>
                </c:pt>
                <c:pt idx="876">
                  <c:v>6.4209335561930592E-2</c:v>
                </c:pt>
                <c:pt idx="877">
                  <c:v>6.4367052832525348E-2</c:v>
                </c:pt>
                <c:pt idx="878">
                  <c:v>6.423523596449289E-2</c:v>
                </c:pt>
                <c:pt idx="879">
                  <c:v>6.4184057294819449E-2</c:v>
                </c:pt>
                <c:pt idx="880">
                  <c:v>6.4179947919992569E-2</c:v>
                </c:pt>
                <c:pt idx="881">
                  <c:v>6.4166241938143118E-2</c:v>
                </c:pt>
                <c:pt idx="882">
                  <c:v>6.4171051717369101E-2</c:v>
                </c:pt>
                <c:pt idx="883">
                  <c:v>6.4181692592886516E-2</c:v>
                </c:pt>
                <c:pt idx="884">
                  <c:v>6.4184563453562118E-2</c:v>
                </c:pt>
                <c:pt idx="885">
                  <c:v>6.4213537776300803E-2</c:v>
                </c:pt>
                <c:pt idx="886">
                  <c:v>6.4884022955814524E-2</c:v>
                </c:pt>
                <c:pt idx="887">
                  <c:v>6.4194484268281643E-2</c:v>
                </c:pt>
                <c:pt idx="888">
                  <c:v>6.4187014990520638E-2</c:v>
                </c:pt>
                <c:pt idx="889">
                  <c:v>6.4185465820928128E-2</c:v>
                </c:pt>
                <c:pt idx="890">
                  <c:v>6.4206125819095711E-2</c:v>
                </c:pt>
                <c:pt idx="891">
                  <c:v>6.4169003796889446E-2</c:v>
                </c:pt>
                <c:pt idx="892">
                  <c:v>6.4171467891640813E-2</c:v>
                </c:pt>
                <c:pt idx="893">
                  <c:v>6.4197396666835577E-2</c:v>
                </c:pt>
                <c:pt idx="894">
                  <c:v>6.4198298410214918E-2</c:v>
                </c:pt>
                <c:pt idx="895">
                  <c:v>6.4214498767342948E-2</c:v>
                </c:pt>
                <c:pt idx="896">
                  <c:v>6.4202621075605371E-2</c:v>
                </c:pt>
                <c:pt idx="897">
                  <c:v>6.4192437664795668E-2</c:v>
                </c:pt>
                <c:pt idx="898">
                  <c:v>6.4213919850595672E-2</c:v>
                </c:pt>
                <c:pt idx="899">
                  <c:v>6.4226561264312365E-2</c:v>
                </c:pt>
                <c:pt idx="900">
                  <c:v>6.4177211271611828E-2</c:v>
                </c:pt>
                <c:pt idx="901">
                  <c:v>6.4202347515492142E-2</c:v>
                </c:pt>
                <c:pt idx="902">
                  <c:v>6.4181212758861544E-2</c:v>
                </c:pt>
                <c:pt idx="903">
                  <c:v>6.418566700252222E-2</c:v>
                </c:pt>
                <c:pt idx="904">
                  <c:v>6.415077753772383E-2</c:v>
                </c:pt>
                <c:pt idx="905">
                  <c:v>6.4328375879975447E-2</c:v>
                </c:pt>
                <c:pt idx="906">
                  <c:v>6.4392372524535696E-2</c:v>
                </c:pt>
                <c:pt idx="907">
                  <c:v>6.424020895047064E-2</c:v>
                </c:pt>
                <c:pt idx="908">
                  <c:v>6.4185450604584429E-2</c:v>
                </c:pt>
                <c:pt idx="909">
                  <c:v>6.4242861795932513E-2</c:v>
                </c:pt>
                <c:pt idx="910">
                  <c:v>6.4158558285109718E-2</c:v>
                </c:pt>
                <c:pt idx="911">
                  <c:v>6.42436109328125E-2</c:v>
                </c:pt>
                <c:pt idx="912">
                  <c:v>6.4206418617091796E-2</c:v>
                </c:pt>
                <c:pt idx="913">
                  <c:v>6.4194070430223293E-2</c:v>
                </c:pt>
                <c:pt idx="914">
                  <c:v>6.4162923355621543E-2</c:v>
                </c:pt>
                <c:pt idx="915">
                  <c:v>6.4215030551300331E-2</c:v>
                </c:pt>
                <c:pt idx="916">
                  <c:v>6.4205646910952444E-2</c:v>
                </c:pt>
                <c:pt idx="917">
                  <c:v>6.4184994798587858E-2</c:v>
                </c:pt>
                <c:pt idx="918">
                  <c:v>6.4246682708961084E-2</c:v>
                </c:pt>
                <c:pt idx="919">
                  <c:v>6.4178164020799469E-2</c:v>
                </c:pt>
                <c:pt idx="920">
                  <c:v>6.4214075400761614E-2</c:v>
                </c:pt>
                <c:pt idx="921">
                  <c:v>6.4159256105094473E-2</c:v>
                </c:pt>
                <c:pt idx="922">
                  <c:v>6.4255152682480346E-2</c:v>
                </c:pt>
                <c:pt idx="923">
                  <c:v>6.4179362585616906E-2</c:v>
                </c:pt>
                <c:pt idx="924">
                  <c:v>6.4169949410250754E-2</c:v>
                </c:pt>
                <c:pt idx="925">
                  <c:v>6.4190330942589663E-2</c:v>
                </c:pt>
                <c:pt idx="926">
                  <c:v>6.4184874106698514E-2</c:v>
                </c:pt>
                <c:pt idx="927">
                  <c:v>6.4247191076669902E-2</c:v>
                </c:pt>
                <c:pt idx="928">
                  <c:v>6.4280455538371473E-2</c:v>
                </c:pt>
                <c:pt idx="929">
                  <c:v>6.4226007601153809E-2</c:v>
                </c:pt>
                <c:pt idx="930">
                  <c:v>6.4616765421051908E-2</c:v>
                </c:pt>
                <c:pt idx="931">
                  <c:v>6.4225225823931129E-2</c:v>
                </c:pt>
                <c:pt idx="932">
                  <c:v>6.4211303732710015E-2</c:v>
                </c:pt>
                <c:pt idx="933">
                  <c:v>6.4199525903630691E-2</c:v>
                </c:pt>
                <c:pt idx="934">
                  <c:v>6.4186082172777034E-2</c:v>
                </c:pt>
                <c:pt idx="935">
                  <c:v>6.416953790605362E-2</c:v>
                </c:pt>
                <c:pt idx="936">
                  <c:v>6.430138181497444E-2</c:v>
                </c:pt>
                <c:pt idx="937">
                  <c:v>6.4221172905632382E-2</c:v>
                </c:pt>
                <c:pt idx="938">
                  <c:v>6.4181914711724825E-2</c:v>
                </c:pt>
                <c:pt idx="939">
                  <c:v>6.4152454997892766E-2</c:v>
                </c:pt>
                <c:pt idx="940">
                  <c:v>6.4140175058510496E-2</c:v>
                </c:pt>
                <c:pt idx="941">
                  <c:v>6.41957253364593E-2</c:v>
                </c:pt>
                <c:pt idx="942">
                  <c:v>6.4178888603973944E-2</c:v>
                </c:pt>
                <c:pt idx="943">
                  <c:v>6.4183327943180782E-2</c:v>
                </c:pt>
                <c:pt idx="944">
                  <c:v>6.4504419201289603E-2</c:v>
                </c:pt>
                <c:pt idx="945">
                  <c:v>6.4177807003588078E-2</c:v>
                </c:pt>
                <c:pt idx="946">
                  <c:v>6.4165451168756688E-2</c:v>
                </c:pt>
                <c:pt idx="947">
                  <c:v>6.4179297702495697E-2</c:v>
                </c:pt>
                <c:pt idx="948">
                  <c:v>6.417096110964958E-2</c:v>
                </c:pt>
                <c:pt idx="949">
                  <c:v>6.4191298635417338E-2</c:v>
                </c:pt>
                <c:pt idx="950">
                  <c:v>6.4175547098559896E-2</c:v>
                </c:pt>
                <c:pt idx="951">
                  <c:v>6.4183864545860933E-2</c:v>
                </c:pt>
                <c:pt idx="952">
                  <c:v>6.4190956735141316E-2</c:v>
                </c:pt>
                <c:pt idx="953">
                  <c:v>6.4239692050621938E-2</c:v>
                </c:pt>
                <c:pt idx="954">
                  <c:v>6.4166187668940694E-2</c:v>
                </c:pt>
                <c:pt idx="955">
                  <c:v>6.4224242969709147E-2</c:v>
                </c:pt>
                <c:pt idx="956">
                  <c:v>6.4173767692651401E-2</c:v>
                </c:pt>
                <c:pt idx="957">
                  <c:v>6.4189601806749333E-2</c:v>
                </c:pt>
                <c:pt idx="958">
                  <c:v>6.4196936655358486E-2</c:v>
                </c:pt>
                <c:pt idx="959">
                  <c:v>6.4215255310416122E-2</c:v>
                </c:pt>
                <c:pt idx="960">
                  <c:v>6.4211883894734867E-2</c:v>
                </c:pt>
                <c:pt idx="961">
                  <c:v>6.4163437234895829E-2</c:v>
                </c:pt>
                <c:pt idx="962">
                  <c:v>6.4274132065027648E-2</c:v>
                </c:pt>
                <c:pt idx="963">
                  <c:v>6.4172410895324439E-2</c:v>
                </c:pt>
                <c:pt idx="964">
                  <c:v>6.4214293003561906E-2</c:v>
                </c:pt>
                <c:pt idx="965">
                  <c:v>6.4179528375645001E-2</c:v>
                </c:pt>
                <c:pt idx="966">
                  <c:v>6.4190038852583425E-2</c:v>
                </c:pt>
                <c:pt idx="967">
                  <c:v>6.4190845710178926E-2</c:v>
                </c:pt>
                <c:pt idx="968">
                  <c:v>6.4330993065677869E-2</c:v>
                </c:pt>
                <c:pt idx="969">
                  <c:v>6.4198856505086652E-2</c:v>
                </c:pt>
                <c:pt idx="970">
                  <c:v>6.42681859882447E-2</c:v>
                </c:pt>
                <c:pt idx="971">
                  <c:v>6.4221559861529096E-2</c:v>
                </c:pt>
                <c:pt idx="972">
                  <c:v>6.4191392061556204E-2</c:v>
                </c:pt>
                <c:pt idx="973">
                  <c:v>6.4214524299092954E-2</c:v>
                </c:pt>
                <c:pt idx="974">
                  <c:v>6.4216996852590552E-2</c:v>
                </c:pt>
                <c:pt idx="975">
                  <c:v>6.4183033169402826E-2</c:v>
                </c:pt>
                <c:pt idx="976">
                  <c:v>6.4185492135809347E-2</c:v>
                </c:pt>
                <c:pt idx="977">
                  <c:v>6.4170720955341681E-2</c:v>
                </c:pt>
                <c:pt idx="978">
                  <c:v>6.4206853914584958E-2</c:v>
                </c:pt>
                <c:pt idx="979">
                  <c:v>6.4201463242373122E-2</c:v>
                </c:pt>
                <c:pt idx="980">
                  <c:v>6.4152630794216944E-2</c:v>
                </c:pt>
                <c:pt idx="981">
                  <c:v>6.419482559942262E-2</c:v>
                </c:pt>
                <c:pt idx="982">
                  <c:v>6.4182126298181014E-2</c:v>
                </c:pt>
                <c:pt idx="983">
                  <c:v>6.4236698599122788E-2</c:v>
                </c:pt>
                <c:pt idx="984">
                  <c:v>6.4174713150555257E-2</c:v>
                </c:pt>
                <c:pt idx="985">
                  <c:v>6.4214038469341941E-2</c:v>
                </c:pt>
                <c:pt idx="986">
                  <c:v>6.423958494327231E-2</c:v>
                </c:pt>
                <c:pt idx="987">
                  <c:v>6.4223955605662617E-2</c:v>
                </c:pt>
                <c:pt idx="988">
                  <c:v>6.4220169524557294E-2</c:v>
                </c:pt>
                <c:pt idx="989">
                  <c:v>6.4232133065949409E-2</c:v>
                </c:pt>
                <c:pt idx="990">
                  <c:v>6.4220466954638608E-2</c:v>
                </c:pt>
                <c:pt idx="991">
                  <c:v>6.4207576084439444E-2</c:v>
                </c:pt>
                <c:pt idx="992">
                  <c:v>6.4164581506802487E-2</c:v>
                </c:pt>
                <c:pt idx="993">
                  <c:v>6.420478989916889E-2</c:v>
                </c:pt>
                <c:pt idx="994">
                  <c:v>6.4194838223150988E-2</c:v>
                </c:pt>
                <c:pt idx="995">
                  <c:v>6.4215526453663713E-2</c:v>
                </c:pt>
                <c:pt idx="996">
                  <c:v>6.4247875957143069E-2</c:v>
                </c:pt>
                <c:pt idx="997">
                  <c:v>6.4206218279118515E-2</c:v>
                </c:pt>
                <c:pt idx="998">
                  <c:v>6.4217475268995974E-2</c:v>
                </c:pt>
                <c:pt idx="999">
                  <c:v>6.4230626589387857E-2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C6-4A43-9A5A-62FA2372AF5B}"/>
            </c:ext>
          </c:extLst>
        </c:ser>
        <c:ser>
          <c:idx val="3"/>
          <c:order val="3"/>
          <c:tx>
            <c:strRef>
              <c:f>'Environmental AN HEX_Backup'!$R$2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solidFill>
                  <a:srgbClr val="EECC16"/>
                </a:solidFill>
              </a:ln>
              <a:effectLst/>
            </c:spPr>
          </c:marker>
          <c:xVal>
            <c:numRef>
              <c:f>'Environmental AN HEX_Backup'!$G$3:$G$1002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HEX_Backup'!$R$3:$R$1002</c:f>
              <c:numCache>
                <c:formatCode>0%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C6-4A43-9A5A-62FA2372A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A</a:t>
            </a:r>
          </a:p>
        </c:rich>
      </c:tx>
      <c:layout>
        <c:manualLayout>
          <c:xMode val="edge"/>
          <c:yMode val="edge"/>
          <c:x val="3.1237767585289112E-2"/>
          <c:y val="1.1103883386492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HEX_Backup'!$Y$2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HEX_Backup'!$Y$3:$Y$21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AN HEX_Backup'!$AH$3:$AH$21</c:f>
              <c:numCache>
                <c:formatCode>0%</c:formatCode>
                <c:ptCount val="19"/>
                <c:pt idx="0">
                  <c:v>0.57636926672723821</c:v>
                </c:pt>
                <c:pt idx="1">
                  <c:v>0.48332536718012148</c:v>
                </c:pt>
                <c:pt idx="2">
                  <c:v>0.39942718660736259</c:v>
                </c:pt>
                <c:pt idx="3">
                  <c:v>0.3752588581939878</c:v>
                </c:pt>
                <c:pt idx="4">
                  <c:v>0.40439412941529645</c:v>
                </c:pt>
                <c:pt idx="5">
                  <c:v>0.35436401773813919</c:v>
                </c:pt>
                <c:pt idx="6">
                  <c:v>0.32414445706673184</c:v>
                </c:pt>
                <c:pt idx="7">
                  <c:v>0.30242833801934754</c:v>
                </c:pt>
                <c:pt idx="8">
                  <c:v>0.28644819838509999</c:v>
                </c:pt>
                <c:pt idx="9">
                  <c:v>0.29129077860715519</c:v>
                </c:pt>
                <c:pt idx="10">
                  <c:v>0.24757867595999014</c:v>
                </c:pt>
                <c:pt idx="11">
                  <c:v>0.27757524631251168</c:v>
                </c:pt>
                <c:pt idx="12">
                  <c:v>0.24723066657125953</c:v>
                </c:pt>
                <c:pt idx="13">
                  <c:v>0.24743229700391112</c:v>
                </c:pt>
                <c:pt idx="14">
                  <c:v>0.23906691399100016</c:v>
                </c:pt>
                <c:pt idx="15">
                  <c:v>0.23380549939095743</c:v>
                </c:pt>
                <c:pt idx="16">
                  <c:v>0.21840056491314261</c:v>
                </c:pt>
                <c:pt idx="17">
                  <c:v>0.20704227695683911</c:v>
                </c:pt>
                <c:pt idx="18">
                  <c:v>0.11475464031901247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43-465B-B44C-5B98F5E22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B</a:t>
            </a:r>
          </a:p>
        </c:rich>
      </c:tx>
      <c:layout>
        <c:manualLayout>
          <c:xMode val="edge"/>
          <c:yMode val="edge"/>
          <c:x val="3.1170891884160952E-2"/>
          <c:y val="2.2207766772984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HEX_Backup'!$Y$2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HEX_Backup'!$Y$3:$Y$21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AN HEX_Backup'!$AV$3:$AV$21</c:f>
              <c:numCache>
                <c:formatCode>0%</c:formatCode>
                <c:ptCount val="19"/>
                <c:pt idx="0">
                  <c:v>0.5786190415362511</c:v>
                </c:pt>
                <c:pt idx="1">
                  <c:v>0.60697059831155764</c:v>
                </c:pt>
                <c:pt idx="2">
                  <c:v>0.61138001769555728</c:v>
                </c:pt>
                <c:pt idx="3">
                  <c:v>0.53116943021868057</c:v>
                </c:pt>
                <c:pt idx="4">
                  <c:v>0.53962671015333219</c:v>
                </c:pt>
                <c:pt idx="5">
                  <c:v>0.57637244487954098</c:v>
                </c:pt>
                <c:pt idx="6">
                  <c:v>0.52709655798429345</c:v>
                </c:pt>
                <c:pt idx="7">
                  <c:v>0.59297378153652303</c:v>
                </c:pt>
                <c:pt idx="8">
                  <c:v>0.57469035158382886</c:v>
                </c:pt>
                <c:pt idx="9">
                  <c:v>0.52390396309230813</c:v>
                </c:pt>
                <c:pt idx="10">
                  <c:v>0.59928007194660637</c:v>
                </c:pt>
                <c:pt idx="11">
                  <c:v>0.59158014287860228</c:v>
                </c:pt>
                <c:pt idx="12">
                  <c:v>0.56607100972628754</c:v>
                </c:pt>
                <c:pt idx="13">
                  <c:v>0.74165921813155311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5E-4582-83C8-B4CF43C99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(Houses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44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Heating only with access to ambient waste heat</a:t>
            </a:r>
            <a:endParaRPr lang="en-GB" sz="144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HEX'!$O$2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HEX'!$O$3:$O$1002</c:f>
              <c:numCache>
                <c:formatCode>0%</c:formatCode>
                <c:ptCount val="1000"/>
                <c:pt idx="0">
                  <c:v>8.1635004139815684E-2</c:v>
                </c:pt>
                <c:pt idx="1">
                  <c:v>8.1435632150436144E-2</c:v>
                </c:pt>
                <c:pt idx="2">
                  <c:v>8.1461846744231042E-2</c:v>
                </c:pt>
                <c:pt idx="3">
                  <c:v>8.1429732636553245E-2</c:v>
                </c:pt>
                <c:pt idx="4">
                  <c:v>8.1420939397333664E-2</c:v>
                </c:pt>
                <c:pt idx="5">
                  <c:v>8.1448013720225421E-2</c:v>
                </c:pt>
                <c:pt idx="6">
                  <c:v>8.141831893853059E-2</c:v>
                </c:pt>
                <c:pt idx="7">
                  <c:v>8.1445125302569726E-2</c:v>
                </c:pt>
                <c:pt idx="8">
                  <c:v>8.1625682671974606E-2</c:v>
                </c:pt>
                <c:pt idx="9">
                  <c:v>8.147616517127694E-2</c:v>
                </c:pt>
                <c:pt idx="10">
                  <c:v>8.1430381078669206E-2</c:v>
                </c:pt>
                <c:pt idx="11">
                  <c:v>8.1543710014719467E-2</c:v>
                </c:pt>
                <c:pt idx="12">
                  <c:v>8.1428153289754071E-2</c:v>
                </c:pt>
                <c:pt idx="13">
                  <c:v>8.1506006406350126E-2</c:v>
                </c:pt>
                <c:pt idx="14">
                  <c:v>8.1451485002867044E-2</c:v>
                </c:pt>
                <c:pt idx="15">
                  <c:v>8.1531534146035173E-2</c:v>
                </c:pt>
                <c:pt idx="16">
                  <c:v>8.1438158534648378E-2</c:v>
                </c:pt>
                <c:pt idx="17">
                  <c:v>8.1445470843059656E-2</c:v>
                </c:pt>
                <c:pt idx="18">
                  <c:v>8.1454143207252E-2</c:v>
                </c:pt>
                <c:pt idx="19">
                  <c:v>8.1544968545599839E-2</c:v>
                </c:pt>
                <c:pt idx="20">
                  <c:v>8.1410267824390023E-2</c:v>
                </c:pt>
                <c:pt idx="21">
                  <c:v>8.1437387015828991E-2</c:v>
                </c:pt>
                <c:pt idx="22">
                  <c:v>8.1430872314457503E-2</c:v>
                </c:pt>
                <c:pt idx="23">
                  <c:v>8.1503301316881244E-2</c:v>
                </c:pt>
                <c:pt idx="24">
                  <c:v>8.1428574200851797E-2</c:v>
                </c:pt>
                <c:pt idx="25">
                  <c:v>8.1502308130023834E-2</c:v>
                </c:pt>
                <c:pt idx="26">
                  <c:v>8.169737432277778E-2</c:v>
                </c:pt>
                <c:pt idx="27">
                  <c:v>8.1630093787164348E-2</c:v>
                </c:pt>
                <c:pt idx="28">
                  <c:v>8.1515402081779167E-2</c:v>
                </c:pt>
                <c:pt idx="29">
                  <c:v>8.1445364273829757E-2</c:v>
                </c:pt>
                <c:pt idx="30">
                  <c:v>8.1471462438518633E-2</c:v>
                </c:pt>
                <c:pt idx="31">
                  <c:v>8.1432784271170136E-2</c:v>
                </c:pt>
                <c:pt idx="32">
                  <c:v>8.1489206097923109E-2</c:v>
                </c:pt>
                <c:pt idx="33">
                  <c:v>8.1449185540302588E-2</c:v>
                </c:pt>
                <c:pt idx="34">
                  <c:v>8.141112347607242E-2</c:v>
                </c:pt>
                <c:pt idx="35">
                  <c:v>8.1441869046899512E-2</c:v>
                </c:pt>
                <c:pt idx="36">
                  <c:v>8.1419929634709731E-2</c:v>
                </c:pt>
                <c:pt idx="37">
                  <c:v>8.1531422675088852E-2</c:v>
                </c:pt>
                <c:pt idx="38">
                  <c:v>8.1435208200996576E-2</c:v>
                </c:pt>
                <c:pt idx="39">
                  <c:v>8.1471399462154981E-2</c:v>
                </c:pt>
                <c:pt idx="40">
                  <c:v>8.1474393984586141E-2</c:v>
                </c:pt>
                <c:pt idx="41">
                  <c:v>8.1471138258430345E-2</c:v>
                </c:pt>
                <c:pt idx="42">
                  <c:v>8.1489383444027008E-2</c:v>
                </c:pt>
                <c:pt idx="43">
                  <c:v>8.1459391709612042E-2</c:v>
                </c:pt>
                <c:pt idx="44">
                  <c:v>8.1431957566465818E-2</c:v>
                </c:pt>
                <c:pt idx="45">
                  <c:v>8.1422088871494963E-2</c:v>
                </c:pt>
                <c:pt idx="46">
                  <c:v>8.1406021755624738E-2</c:v>
                </c:pt>
                <c:pt idx="47">
                  <c:v>8.1504403692739563E-2</c:v>
                </c:pt>
                <c:pt idx="48">
                  <c:v>8.1401595481790642E-2</c:v>
                </c:pt>
                <c:pt idx="49">
                  <c:v>8.1443225167541572E-2</c:v>
                </c:pt>
                <c:pt idx="50">
                  <c:v>8.1445323113155568E-2</c:v>
                </c:pt>
                <c:pt idx="51">
                  <c:v>8.1487672633992009E-2</c:v>
                </c:pt>
                <c:pt idx="52">
                  <c:v>8.1512198894214433E-2</c:v>
                </c:pt>
                <c:pt idx="53">
                  <c:v>8.1428010889943836E-2</c:v>
                </c:pt>
                <c:pt idx="54">
                  <c:v>8.1484019343433148E-2</c:v>
                </c:pt>
                <c:pt idx="55">
                  <c:v>8.1440930506423412E-2</c:v>
                </c:pt>
                <c:pt idx="56">
                  <c:v>8.1438884709999562E-2</c:v>
                </c:pt>
                <c:pt idx="57">
                  <c:v>8.1478508714071696E-2</c:v>
                </c:pt>
                <c:pt idx="58">
                  <c:v>8.1413493378411084E-2</c:v>
                </c:pt>
                <c:pt idx="59">
                  <c:v>8.1420106878867096E-2</c:v>
                </c:pt>
                <c:pt idx="60">
                  <c:v>8.1417712931826342E-2</c:v>
                </c:pt>
                <c:pt idx="61">
                  <c:v>8.1442794693222839E-2</c:v>
                </c:pt>
                <c:pt idx="62">
                  <c:v>8.1483186591910742E-2</c:v>
                </c:pt>
                <c:pt idx="63">
                  <c:v>8.1470775397766731E-2</c:v>
                </c:pt>
                <c:pt idx="64">
                  <c:v>8.1551055847595338E-2</c:v>
                </c:pt>
                <c:pt idx="65">
                  <c:v>8.1431774814918284E-2</c:v>
                </c:pt>
                <c:pt idx="66">
                  <c:v>8.1422389923337835E-2</c:v>
                </c:pt>
                <c:pt idx="67">
                  <c:v>8.1493495411088981E-2</c:v>
                </c:pt>
                <c:pt idx="68">
                  <c:v>8.1482399962075694E-2</c:v>
                </c:pt>
                <c:pt idx="69">
                  <c:v>8.1466551276268881E-2</c:v>
                </c:pt>
                <c:pt idx="70">
                  <c:v>8.1420246858891154E-2</c:v>
                </c:pt>
                <c:pt idx="71">
                  <c:v>8.1417040712572539E-2</c:v>
                </c:pt>
                <c:pt idx="72">
                  <c:v>8.1557081968204215E-2</c:v>
                </c:pt>
                <c:pt idx="73">
                  <c:v>8.1415628347041011E-2</c:v>
                </c:pt>
                <c:pt idx="74">
                  <c:v>8.142724636233474E-2</c:v>
                </c:pt>
                <c:pt idx="75">
                  <c:v>8.1426580119624142E-2</c:v>
                </c:pt>
                <c:pt idx="76">
                  <c:v>8.1550254755089577E-2</c:v>
                </c:pt>
                <c:pt idx="77">
                  <c:v>8.1487910720072582E-2</c:v>
                </c:pt>
                <c:pt idx="78">
                  <c:v>8.1448257009497052E-2</c:v>
                </c:pt>
                <c:pt idx="79">
                  <c:v>8.144891083243537E-2</c:v>
                </c:pt>
                <c:pt idx="80">
                  <c:v>8.1442017321432275E-2</c:v>
                </c:pt>
                <c:pt idx="81">
                  <c:v>8.16552341251333E-2</c:v>
                </c:pt>
                <c:pt idx="82">
                  <c:v>8.1482259299029122E-2</c:v>
                </c:pt>
                <c:pt idx="83">
                  <c:v>8.1420740805549008E-2</c:v>
                </c:pt>
                <c:pt idx="84">
                  <c:v>8.1455479908461081E-2</c:v>
                </c:pt>
                <c:pt idx="85">
                  <c:v>8.1432236124238583E-2</c:v>
                </c:pt>
                <c:pt idx="86">
                  <c:v>8.1417240364637877E-2</c:v>
                </c:pt>
                <c:pt idx="87">
                  <c:v>8.1419475022861051E-2</c:v>
                </c:pt>
                <c:pt idx="88">
                  <c:v>8.1480979807378923E-2</c:v>
                </c:pt>
                <c:pt idx="89">
                  <c:v>8.1509058522009528E-2</c:v>
                </c:pt>
                <c:pt idx="90">
                  <c:v>8.1437484335370583E-2</c:v>
                </c:pt>
                <c:pt idx="91">
                  <c:v>8.1439433025467231E-2</c:v>
                </c:pt>
                <c:pt idx="92">
                  <c:v>8.1439737029491144E-2</c:v>
                </c:pt>
                <c:pt idx="93">
                  <c:v>8.1420011830391492E-2</c:v>
                </c:pt>
                <c:pt idx="94">
                  <c:v>8.1446043729202014E-2</c:v>
                </c:pt>
                <c:pt idx="95">
                  <c:v>8.141362080741632E-2</c:v>
                </c:pt>
                <c:pt idx="96">
                  <c:v>8.1461784519016242E-2</c:v>
                </c:pt>
                <c:pt idx="97">
                  <c:v>8.1413374982282141E-2</c:v>
                </c:pt>
                <c:pt idx="98">
                  <c:v>8.147436318757266E-2</c:v>
                </c:pt>
                <c:pt idx="99">
                  <c:v>8.1410657014646712E-2</c:v>
                </c:pt>
                <c:pt idx="100">
                  <c:v>8.1454370839889101E-2</c:v>
                </c:pt>
                <c:pt idx="101">
                  <c:v>8.1428593135443622E-2</c:v>
                </c:pt>
                <c:pt idx="102">
                  <c:v>8.1496308935595188E-2</c:v>
                </c:pt>
                <c:pt idx="103">
                  <c:v>8.1456810405988178E-2</c:v>
                </c:pt>
                <c:pt idx="104">
                  <c:v>8.1447828797652042E-2</c:v>
                </c:pt>
                <c:pt idx="105">
                  <c:v>8.1447546787274283E-2</c:v>
                </c:pt>
                <c:pt idx="106">
                  <c:v>8.1421532374605823E-2</c:v>
                </c:pt>
                <c:pt idx="107">
                  <c:v>8.147071084764021E-2</c:v>
                </c:pt>
                <c:pt idx="108">
                  <c:v>8.1401969565082777E-2</c:v>
                </c:pt>
                <c:pt idx="109">
                  <c:v>8.1412917276038346E-2</c:v>
                </c:pt>
                <c:pt idx="110">
                  <c:v>8.1464403516819189E-2</c:v>
                </c:pt>
                <c:pt idx="111">
                  <c:v>8.1463785306016681E-2</c:v>
                </c:pt>
                <c:pt idx="112">
                  <c:v>8.1417196431062391E-2</c:v>
                </c:pt>
                <c:pt idx="113">
                  <c:v>8.1453827986669058E-2</c:v>
                </c:pt>
                <c:pt idx="114">
                  <c:v>8.1507742685943074E-2</c:v>
                </c:pt>
                <c:pt idx="115">
                  <c:v>8.1435230355313984E-2</c:v>
                </c:pt>
                <c:pt idx="116">
                  <c:v>8.1450953629190609E-2</c:v>
                </c:pt>
                <c:pt idx="117">
                  <c:v>8.1514691053320348E-2</c:v>
                </c:pt>
                <c:pt idx="118">
                  <c:v>8.1436342593738026E-2</c:v>
                </c:pt>
                <c:pt idx="119">
                  <c:v>8.1418692045436253E-2</c:v>
                </c:pt>
                <c:pt idx="120">
                  <c:v>8.1446658401005068E-2</c:v>
                </c:pt>
                <c:pt idx="121">
                  <c:v>8.1456984323013695E-2</c:v>
                </c:pt>
                <c:pt idx="122">
                  <c:v>8.1471851971819623E-2</c:v>
                </c:pt>
                <c:pt idx="123">
                  <c:v>8.147612323384934E-2</c:v>
                </c:pt>
                <c:pt idx="124">
                  <c:v>8.1437577907441036E-2</c:v>
                </c:pt>
                <c:pt idx="125">
                  <c:v>8.1429696570498991E-2</c:v>
                </c:pt>
                <c:pt idx="126">
                  <c:v>8.1435467052385857E-2</c:v>
                </c:pt>
                <c:pt idx="127">
                  <c:v>8.1453007780021791E-2</c:v>
                </c:pt>
                <c:pt idx="128">
                  <c:v>8.1418587750290011E-2</c:v>
                </c:pt>
                <c:pt idx="129">
                  <c:v>8.1434527487776104E-2</c:v>
                </c:pt>
                <c:pt idx="130">
                  <c:v>8.1459097855521301E-2</c:v>
                </c:pt>
                <c:pt idx="131">
                  <c:v>8.1546164238165325E-2</c:v>
                </c:pt>
                <c:pt idx="132">
                  <c:v>8.1458573084568359E-2</c:v>
                </c:pt>
                <c:pt idx="133">
                  <c:v>8.1409510715294883E-2</c:v>
                </c:pt>
                <c:pt idx="134">
                  <c:v>8.1418247858612139E-2</c:v>
                </c:pt>
                <c:pt idx="135">
                  <c:v>8.1446719644410373E-2</c:v>
                </c:pt>
                <c:pt idx="136">
                  <c:v>8.1467991188816993E-2</c:v>
                </c:pt>
                <c:pt idx="137">
                  <c:v>8.148912355645023E-2</c:v>
                </c:pt>
                <c:pt idx="138">
                  <c:v>8.1447549949594647E-2</c:v>
                </c:pt>
                <c:pt idx="139">
                  <c:v>8.1408378804254583E-2</c:v>
                </c:pt>
                <c:pt idx="140">
                  <c:v>8.144331528881732E-2</c:v>
                </c:pt>
                <c:pt idx="141">
                  <c:v>8.1422899574487687E-2</c:v>
                </c:pt>
                <c:pt idx="142">
                  <c:v>8.1536744802043662E-2</c:v>
                </c:pt>
                <c:pt idx="143">
                  <c:v>8.1525692877904843E-2</c:v>
                </c:pt>
                <c:pt idx="144">
                  <c:v>8.1456048784062096E-2</c:v>
                </c:pt>
                <c:pt idx="145">
                  <c:v>8.1435321569367489E-2</c:v>
                </c:pt>
                <c:pt idx="146">
                  <c:v>8.1542435331345489E-2</c:v>
                </c:pt>
                <c:pt idx="147">
                  <c:v>8.1448323309217391E-2</c:v>
                </c:pt>
                <c:pt idx="148">
                  <c:v>8.1444587060862716E-2</c:v>
                </c:pt>
                <c:pt idx="149">
                  <c:v>8.1420976793622604E-2</c:v>
                </c:pt>
                <c:pt idx="150">
                  <c:v>8.1467939008362231E-2</c:v>
                </c:pt>
                <c:pt idx="151">
                  <c:v>8.1535286805495891E-2</c:v>
                </c:pt>
                <c:pt idx="152">
                  <c:v>8.1503744953742768E-2</c:v>
                </c:pt>
                <c:pt idx="153">
                  <c:v>8.1432840512714766E-2</c:v>
                </c:pt>
                <c:pt idx="154">
                  <c:v>8.1484692227159594E-2</c:v>
                </c:pt>
                <c:pt idx="155">
                  <c:v>8.1684731512371142E-2</c:v>
                </c:pt>
                <c:pt idx="156">
                  <c:v>8.1433181457295972E-2</c:v>
                </c:pt>
                <c:pt idx="157">
                  <c:v>8.1425110434838091E-2</c:v>
                </c:pt>
                <c:pt idx="158">
                  <c:v>8.1444570691622586E-2</c:v>
                </c:pt>
                <c:pt idx="159">
                  <c:v>8.1464090018497623E-2</c:v>
                </c:pt>
                <c:pt idx="160">
                  <c:v>8.1571420803728811E-2</c:v>
                </c:pt>
                <c:pt idx="161">
                  <c:v>8.1422973731666376E-2</c:v>
                </c:pt>
                <c:pt idx="162">
                  <c:v>8.1422887367112465E-2</c:v>
                </c:pt>
                <c:pt idx="163">
                  <c:v>8.1467948356898565E-2</c:v>
                </c:pt>
                <c:pt idx="164">
                  <c:v>8.1684180366729628E-2</c:v>
                </c:pt>
                <c:pt idx="165">
                  <c:v>8.14227064278394E-2</c:v>
                </c:pt>
                <c:pt idx="166">
                  <c:v>8.143595087519441E-2</c:v>
                </c:pt>
                <c:pt idx="167">
                  <c:v>8.1451383943428088E-2</c:v>
                </c:pt>
                <c:pt idx="168">
                  <c:v>8.1458915044551924E-2</c:v>
                </c:pt>
                <c:pt idx="169">
                  <c:v>8.1441333161676205E-2</c:v>
                </c:pt>
                <c:pt idx="170">
                  <c:v>8.1424697005934951E-2</c:v>
                </c:pt>
                <c:pt idx="171">
                  <c:v>8.1460064467985607E-2</c:v>
                </c:pt>
                <c:pt idx="172">
                  <c:v>8.1513031629835225E-2</c:v>
                </c:pt>
                <c:pt idx="173">
                  <c:v>8.1410703830662817E-2</c:v>
                </c:pt>
                <c:pt idx="174">
                  <c:v>8.1486564387185073E-2</c:v>
                </c:pt>
                <c:pt idx="175">
                  <c:v>8.1411134034020033E-2</c:v>
                </c:pt>
                <c:pt idx="176">
                  <c:v>8.1427854940522126E-2</c:v>
                </c:pt>
                <c:pt idx="177">
                  <c:v>8.142391107353994E-2</c:v>
                </c:pt>
                <c:pt idx="178">
                  <c:v>8.1642194352457398E-2</c:v>
                </c:pt>
                <c:pt idx="179">
                  <c:v>8.1512047290335149E-2</c:v>
                </c:pt>
                <c:pt idx="180">
                  <c:v>8.1443884494904181E-2</c:v>
                </c:pt>
                <c:pt idx="181">
                  <c:v>8.1408241235147755E-2</c:v>
                </c:pt>
                <c:pt idx="182">
                  <c:v>8.1485424285130295E-2</c:v>
                </c:pt>
                <c:pt idx="183">
                  <c:v>8.1443932590030937E-2</c:v>
                </c:pt>
                <c:pt idx="184">
                  <c:v>8.1444861104457797E-2</c:v>
                </c:pt>
                <c:pt idx="185">
                  <c:v>8.146166931197972E-2</c:v>
                </c:pt>
                <c:pt idx="186">
                  <c:v>8.1428765278860393E-2</c:v>
                </c:pt>
                <c:pt idx="187">
                  <c:v>8.1471405929600713E-2</c:v>
                </c:pt>
                <c:pt idx="188">
                  <c:v>8.140037964267112E-2</c:v>
                </c:pt>
                <c:pt idx="189">
                  <c:v>8.1463602092959178E-2</c:v>
                </c:pt>
                <c:pt idx="190">
                  <c:v>8.1467095180592281E-2</c:v>
                </c:pt>
                <c:pt idx="191">
                  <c:v>8.1439571310685605E-2</c:v>
                </c:pt>
                <c:pt idx="192">
                  <c:v>8.1412016605263093E-2</c:v>
                </c:pt>
                <c:pt idx="193">
                  <c:v>8.1543770001699364E-2</c:v>
                </c:pt>
                <c:pt idx="194">
                  <c:v>8.1558117790300033E-2</c:v>
                </c:pt>
                <c:pt idx="195">
                  <c:v>8.1401753587922829E-2</c:v>
                </c:pt>
                <c:pt idx="196">
                  <c:v>8.1404168742263472E-2</c:v>
                </c:pt>
                <c:pt idx="197">
                  <c:v>8.1405110506533401E-2</c:v>
                </c:pt>
                <c:pt idx="198">
                  <c:v>8.1436630615254385E-2</c:v>
                </c:pt>
                <c:pt idx="199">
                  <c:v>8.1651712871758833E-2</c:v>
                </c:pt>
                <c:pt idx="200">
                  <c:v>8.1646072134069936E-2</c:v>
                </c:pt>
                <c:pt idx="201">
                  <c:v>8.1449156585981827E-2</c:v>
                </c:pt>
                <c:pt idx="202">
                  <c:v>8.1458068839892817E-2</c:v>
                </c:pt>
                <c:pt idx="203">
                  <c:v>8.1446664039554487E-2</c:v>
                </c:pt>
                <c:pt idx="204">
                  <c:v>8.1461775019861932E-2</c:v>
                </c:pt>
                <c:pt idx="205">
                  <c:v>8.1529784610269593E-2</c:v>
                </c:pt>
                <c:pt idx="206">
                  <c:v>8.1419301484753723E-2</c:v>
                </c:pt>
                <c:pt idx="207">
                  <c:v>8.1502248479548095E-2</c:v>
                </c:pt>
                <c:pt idx="208">
                  <c:v>8.1513957825909103E-2</c:v>
                </c:pt>
                <c:pt idx="209">
                  <c:v>8.144940143173296E-2</c:v>
                </c:pt>
                <c:pt idx="210">
                  <c:v>8.143281413666538E-2</c:v>
                </c:pt>
                <c:pt idx="211">
                  <c:v>8.1491440369240345E-2</c:v>
                </c:pt>
                <c:pt idx="212">
                  <c:v>8.1549029268387654E-2</c:v>
                </c:pt>
                <c:pt idx="213">
                  <c:v>8.1473322777327314E-2</c:v>
                </c:pt>
                <c:pt idx="214">
                  <c:v>8.1460806698105778E-2</c:v>
                </c:pt>
                <c:pt idx="215">
                  <c:v>8.1508887431053681E-2</c:v>
                </c:pt>
                <c:pt idx="216">
                  <c:v>8.1458866825815948E-2</c:v>
                </c:pt>
                <c:pt idx="217">
                  <c:v>8.156153451052614E-2</c:v>
                </c:pt>
                <c:pt idx="218">
                  <c:v>8.1480270063648982E-2</c:v>
                </c:pt>
                <c:pt idx="219">
                  <c:v>8.1416673306591206E-2</c:v>
                </c:pt>
                <c:pt idx="220">
                  <c:v>8.143090818654361E-2</c:v>
                </c:pt>
                <c:pt idx="221">
                  <c:v>8.1429422281364183E-2</c:v>
                </c:pt>
                <c:pt idx="222">
                  <c:v>8.1447380802353114E-2</c:v>
                </c:pt>
                <c:pt idx="223">
                  <c:v>8.1501737441039404E-2</c:v>
                </c:pt>
                <c:pt idx="224">
                  <c:v>8.1456131932697157E-2</c:v>
                </c:pt>
                <c:pt idx="225">
                  <c:v>8.1423751008325621E-2</c:v>
                </c:pt>
                <c:pt idx="226">
                  <c:v>8.1427014794549127E-2</c:v>
                </c:pt>
                <c:pt idx="227">
                  <c:v>8.1463711484820123E-2</c:v>
                </c:pt>
                <c:pt idx="228">
                  <c:v>8.1417206094572273E-2</c:v>
                </c:pt>
                <c:pt idx="229">
                  <c:v>8.1464431062616721E-2</c:v>
                </c:pt>
                <c:pt idx="230">
                  <c:v>8.1455334213476976E-2</c:v>
                </c:pt>
                <c:pt idx="231">
                  <c:v>8.1573513214904594E-2</c:v>
                </c:pt>
                <c:pt idx="232">
                  <c:v>8.147285906036679E-2</c:v>
                </c:pt>
                <c:pt idx="233">
                  <c:v>8.1411588750391617E-2</c:v>
                </c:pt>
                <c:pt idx="234">
                  <c:v>8.1475705918334335E-2</c:v>
                </c:pt>
                <c:pt idx="235">
                  <c:v>8.1477851844597923E-2</c:v>
                </c:pt>
                <c:pt idx="236">
                  <c:v>8.1528449704233966E-2</c:v>
                </c:pt>
                <c:pt idx="237">
                  <c:v>8.1472646324348946E-2</c:v>
                </c:pt>
                <c:pt idx="238">
                  <c:v>8.1422376793656159E-2</c:v>
                </c:pt>
                <c:pt idx="239">
                  <c:v>8.1440187041873682E-2</c:v>
                </c:pt>
                <c:pt idx="240">
                  <c:v>8.143349540212784E-2</c:v>
                </c:pt>
                <c:pt idx="241">
                  <c:v>8.1417426994249656E-2</c:v>
                </c:pt>
                <c:pt idx="242">
                  <c:v>8.1485376014463318E-2</c:v>
                </c:pt>
                <c:pt idx="243">
                  <c:v>8.1405483309321597E-2</c:v>
                </c:pt>
                <c:pt idx="244">
                  <c:v>8.1410793194315573E-2</c:v>
                </c:pt>
                <c:pt idx="245">
                  <c:v>8.142792241325944E-2</c:v>
                </c:pt>
                <c:pt idx="246">
                  <c:v>8.1453940586959539E-2</c:v>
                </c:pt>
                <c:pt idx="247">
                  <c:v>8.149593181219969E-2</c:v>
                </c:pt>
                <c:pt idx="248">
                  <c:v>8.1496996535203717E-2</c:v>
                </c:pt>
                <c:pt idx="249">
                  <c:v>8.1483248107507469E-2</c:v>
                </c:pt>
                <c:pt idx="250">
                  <c:v>8.1449212091558768E-2</c:v>
                </c:pt>
                <c:pt idx="251">
                  <c:v>8.1565047277529862E-2</c:v>
                </c:pt>
                <c:pt idx="252">
                  <c:v>8.1468338297490839E-2</c:v>
                </c:pt>
                <c:pt idx="253">
                  <c:v>8.1449525808930764E-2</c:v>
                </c:pt>
                <c:pt idx="254">
                  <c:v>8.1416453156606533E-2</c:v>
                </c:pt>
                <c:pt idx="255">
                  <c:v>8.1525591329861702E-2</c:v>
                </c:pt>
                <c:pt idx="256">
                  <c:v>8.1449472593213362E-2</c:v>
                </c:pt>
                <c:pt idx="257">
                  <c:v>8.1442416389936712E-2</c:v>
                </c:pt>
                <c:pt idx="258">
                  <c:v>8.1490762445196568E-2</c:v>
                </c:pt>
                <c:pt idx="259">
                  <c:v>8.1414828897805602E-2</c:v>
                </c:pt>
                <c:pt idx="260">
                  <c:v>8.1419320033163156E-2</c:v>
                </c:pt>
                <c:pt idx="261">
                  <c:v>8.1386715232064519E-2</c:v>
                </c:pt>
                <c:pt idx="262">
                  <c:v>8.1421449595201201E-2</c:v>
                </c:pt>
                <c:pt idx="263">
                  <c:v>8.1529934890307548E-2</c:v>
                </c:pt>
                <c:pt idx="264">
                  <c:v>8.1432377701708719E-2</c:v>
                </c:pt>
                <c:pt idx="265">
                  <c:v>8.144268285817241E-2</c:v>
                </c:pt>
                <c:pt idx="266">
                  <c:v>8.1471793283988264E-2</c:v>
                </c:pt>
                <c:pt idx="267">
                  <c:v>8.1451301879798627E-2</c:v>
                </c:pt>
                <c:pt idx="268">
                  <c:v>8.1416187521123923E-2</c:v>
                </c:pt>
                <c:pt idx="269">
                  <c:v>8.1479349993966291E-2</c:v>
                </c:pt>
                <c:pt idx="270">
                  <c:v>8.1489062468187837E-2</c:v>
                </c:pt>
                <c:pt idx="271">
                  <c:v>8.1436413189493573E-2</c:v>
                </c:pt>
                <c:pt idx="272">
                  <c:v>8.1421433250541686E-2</c:v>
                </c:pt>
                <c:pt idx="273">
                  <c:v>8.14516351024486E-2</c:v>
                </c:pt>
                <c:pt idx="274">
                  <c:v>8.1400125854061381E-2</c:v>
                </c:pt>
                <c:pt idx="275">
                  <c:v>8.1547196749137033E-2</c:v>
                </c:pt>
                <c:pt idx="276">
                  <c:v>8.1474409574240556E-2</c:v>
                </c:pt>
                <c:pt idx="277">
                  <c:v>8.1423540233978714E-2</c:v>
                </c:pt>
                <c:pt idx="278">
                  <c:v>8.1488845812630037E-2</c:v>
                </c:pt>
                <c:pt idx="279">
                  <c:v>8.1427480264100599E-2</c:v>
                </c:pt>
                <c:pt idx="280">
                  <c:v>8.1424649602913263E-2</c:v>
                </c:pt>
                <c:pt idx="281">
                  <c:v>8.1498303561837876E-2</c:v>
                </c:pt>
                <c:pt idx="282">
                  <c:v>8.1434366037992492E-2</c:v>
                </c:pt>
                <c:pt idx="283">
                  <c:v>8.1518780733316309E-2</c:v>
                </c:pt>
                <c:pt idx="284">
                  <c:v>8.1419592521719986E-2</c:v>
                </c:pt>
                <c:pt idx="285">
                  <c:v>8.141462168912969E-2</c:v>
                </c:pt>
                <c:pt idx="286">
                  <c:v>8.1446111530973614E-2</c:v>
                </c:pt>
                <c:pt idx="287">
                  <c:v>8.1418743449182041E-2</c:v>
                </c:pt>
                <c:pt idx="288">
                  <c:v>8.1463796272390365E-2</c:v>
                </c:pt>
                <c:pt idx="289">
                  <c:v>8.1423388023803681E-2</c:v>
                </c:pt>
                <c:pt idx="290">
                  <c:v>8.1478104875168364E-2</c:v>
                </c:pt>
                <c:pt idx="291">
                  <c:v>8.1444807107609679E-2</c:v>
                </c:pt>
                <c:pt idx="292">
                  <c:v>8.1555864782491744E-2</c:v>
                </c:pt>
                <c:pt idx="293">
                  <c:v>8.1488350426302078E-2</c:v>
                </c:pt>
                <c:pt idx="294">
                  <c:v>8.1461107027536186E-2</c:v>
                </c:pt>
                <c:pt idx="295">
                  <c:v>8.1437994409138709E-2</c:v>
                </c:pt>
                <c:pt idx="296">
                  <c:v>8.1475523368771063E-2</c:v>
                </c:pt>
                <c:pt idx="297">
                  <c:v>8.1403381867335117E-2</c:v>
                </c:pt>
                <c:pt idx="298">
                  <c:v>8.1426782077247878E-2</c:v>
                </c:pt>
                <c:pt idx="299">
                  <c:v>8.1467767369159366E-2</c:v>
                </c:pt>
                <c:pt idx="300">
                  <c:v>8.1445361038872552E-2</c:v>
                </c:pt>
                <c:pt idx="301">
                  <c:v>8.1508969320426644E-2</c:v>
                </c:pt>
                <c:pt idx="302">
                  <c:v>8.1473307932142594E-2</c:v>
                </c:pt>
                <c:pt idx="303">
                  <c:v>8.14131092413517E-2</c:v>
                </c:pt>
                <c:pt idx="304">
                  <c:v>8.1596197741234416E-2</c:v>
                </c:pt>
                <c:pt idx="305">
                  <c:v>8.1472789134091908E-2</c:v>
                </c:pt>
                <c:pt idx="306">
                  <c:v>8.1488843848969206E-2</c:v>
                </c:pt>
                <c:pt idx="307">
                  <c:v>8.1457685677822356E-2</c:v>
                </c:pt>
                <c:pt idx="308">
                  <c:v>8.1426813038424639E-2</c:v>
                </c:pt>
                <c:pt idx="309">
                  <c:v>8.1486543968866981E-2</c:v>
                </c:pt>
                <c:pt idx="310">
                  <c:v>8.1460144262619785E-2</c:v>
                </c:pt>
                <c:pt idx="311">
                  <c:v>8.1444880194463637E-2</c:v>
                </c:pt>
                <c:pt idx="312">
                  <c:v>8.1485065411903965E-2</c:v>
                </c:pt>
                <c:pt idx="313">
                  <c:v>8.1418857566453715E-2</c:v>
                </c:pt>
                <c:pt idx="314">
                  <c:v>8.1449022555630232E-2</c:v>
                </c:pt>
                <c:pt idx="315">
                  <c:v>8.1486757852192726E-2</c:v>
                </c:pt>
                <c:pt idx="316">
                  <c:v>8.1421379350745338E-2</c:v>
                </c:pt>
                <c:pt idx="317">
                  <c:v>8.1489063751644733E-2</c:v>
                </c:pt>
                <c:pt idx="318">
                  <c:v>8.1475250975575356E-2</c:v>
                </c:pt>
                <c:pt idx="319">
                  <c:v>8.1436846186811435E-2</c:v>
                </c:pt>
                <c:pt idx="320">
                  <c:v>8.1477229379304031E-2</c:v>
                </c:pt>
                <c:pt idx="321">
                  <c:v>8.1494948031010928E-2</c:v>
                </c:pt>
                <c:pt idx="322">
                  <c:v>8.1511948290752326E-2</c:v>
                </c:pt>
                <c:pt idx="323">
                  <c:v>8.1449161492723118E-2</c:v>
                </c:pt>
                <c:pt idx="324">
                  <c:v>8.1433688936426496E-2</c:v>
                </c:pt>
                <c:pt idx="325">
                  <c:v>8.1397580135515846E-2</c:v>
                </c:pt>
                <c:pt idx="326">
                  <c:v>8.1460653307107431E-2</c:v>
                </c:pt>
                <c:pt idx="327">
                  <c:v>8.1421197829395803E-2</c:v>
                </c:pt>
                <c:pt idx="328">
                  <c:v>8.1608650201411934E-2</c:v>
                </c:pt>
                <c:pt idx="329">
                  <c:v>8.1418090793612022E-2</c:v>
                </c:pt>
                <c:pt idx="330">
                  <c:v>8.1445097319413615E-2</c:v>
                </c:pt>
                <c:pt idx="331">
                  <c:v>8.1430768222620173E-2</c:v>
                </c:pt>
                <c:pt idx="332">
                  <c:v>8.1457432582338937E-2</c:v>
                </c:pt>
                <c:pt idx="333">
                  <c:v>8.142515962161577E-2</c:v>
                </c:pt>
                <c:pt idx="334">
                  <c:v>8.1422751653750389E-2</c:v>
                </c:pt>
                <c:pt idx="335">
                  <c:v>8.1410659782750236E-2</c:v>
                </c:pt>
                <c:pt idx="336">
                  <c:v>8.13985520978531E-2</c:v>
                </c:pt>
                <c:pt idx="337">
                  <c:v>8.1425743019561098E-2</c:v>
                </c:pt>
                <c:pt idx="338">
                  <c:v>8.1470376551419837E-2</c:v>
                </c:pt>
                <c:pt idx="339">
                  <c:v>8.147899917888328E-2</c:v>
                </c:pt>
                <c:pt idx="340">
                  <c:v>8.1527068927751592E-2</c:v>
                </c:pt>
                <c:pt idx="341">
                  <c:v>8.1439665586317309E-2</c:v>
                </c:pt>
                <c:pt idx="342">
                  <c:v>8.1409626965007767E-2</c:v>
                </c:pt>
                <c:pt idx="343">
                  <c:v>8.143966703068492E-2</c:v>
                </c:pt>
                <c:pt idx="344">
                  <c:v>8.1414023423162715E-2</c:v>
                </c:pt>
                <c:pt idx="345">
                  <c:v>8.1423256898627561E-2</c:v>
                </c:pt>
                <c:pt idx="346">
                  <c:v>8.1419240864138265E-2</c:v>
                </c:pt>
                <c:pt idx="347">
                  <c:v>8.1437426646335465E-2</c:v>
                </c:pt>
                <c:pt idx="348">
                  <c:v>8.1410015042830366E-2</c:v>
                </c:pt>
                <c:pt idx="349">
                  <c:v>8.1427465479384245E-2</c:v>
                </c:pt>
                <c:pt idx="350">
                  <c:v>8.1497568823190009E-2</c:v>
                </c:pt>
                <c:pt idx="351">
                  <c:v>8.1432091732298303E-2</c:v>
                </c:pt>
                <c:pt idx="352">
                  <c:v>8.1417354624054153E-2</c:v>
                </c:pt>
                <c:pt idx="353">
                  <c:v>8.1556865245953E-2</c:v>
                </c:pt>
                <c:pt idx="354">
                  <c:v>8.145693961783837E-2</c:v>
                </c:pt>
                <c:pt idx="355">
                  <c:v>8.1444340350906114E-2</c:v>
                </c:pt>
                <c:pt idx="356">
                  <c:v>8.1442994886551046E-2</c:v>
                </c:pt>
                <c:pt idx="357">
                  <c:v>8.1441927539649545E-2</c:v>
                </c:pt>
                <c:pt idx="358">
                  <c:v>8.157189854608099E-2</c:v>
                </c:pt>
                <c:pt idx="359">
                  <c:v>8.1428015001554374E-2</c:v>
                </c:pt>
                <c:pt idx="360">
                  <c:v>8.155744126861024E-2</c:v>
                </c:pt>
                <c:pt idx="361">
                  <c:v>8.146975131752715E-2</c:v>
                </c:pt>
                <c:pt idx="362">
                  <c:v>8.1500432473964879E-2</c:v>
                </c:pt>
                <c:pt idx="363">
                  <c:v>8.1445408890901363E-2</c:v>
                </c:pt>
                <c:pt idx="364">
                  <c:v>8.1525080173427772E-2</c:v>
                </c:pt>
                <c:pt idx="365">
                  <c:v>8.144349686218498E-2</c:v>
                </c:pt>
                <c:pt idx="366">
                  <c:v>8.1427093104143936E-2</c:v>
                </c:pt>
                <c:pt idx="367">
                  <c:v>8.1418491224753212E-2</c:v>
                </c:pt>
                <c:pt idx="368">
                  <c:v>8.142134513199499E-2</c:v>
                </c:pt>
                <c:pt idx="369">
                  <c:v>8.1531499609630631E-2</c:v>
                </c:pt>
                <c:pt idx="370">
                  <c:v>8.1422843387571261E-2</c:v>
                </c:pt>
                <c:pt idx="371">
                  <c:v>8.1447853467018771E-2</c:v>
                </c:pt>
                <c:pt idx="372">
                  <c:v>8.1539069256223992E-2</c:v>
                </c:pt>
                <c:pt idx="373">
                  <c:v>8.1504252678234482E-2</c:v>
                </c:pt>
                <c:pt idx="374">
                  <c:v>8.1471451363470601E-2</c:v>
                </c:pt>
                <c:pt idx="375">
                  <c:v>8.1481548676904547E-2</c:v>
                </c:pt>
                <c:pt idx="376">
                  <c:v>8.1430679884313462E-2</c:v>
                </c:pt>
                <c:pt idx="377">
                  <c:v>8.1626616662191342E-2</c:v>
                </c:pt>
                <c:pt idx="378">
                  <c:v>8.1487853627013773E-2</c:v>
                </c:pt>
                <c:pt idx="379">
                  <c:v>8.1463227921718548E-2</c:v>
                </c:pt>
                <c:pt idx="380">
                  <c:v>8.1484977563152927E-2</c:v>
                </c:pt>
                <c:pt idx="381">
                  <c:v>8.1405301489972604E-2</c:v>
                </c:pt>
                <c:pt idx="382">
                  <c:v>8.1435122673924359E-2</c:v>
                </c:pt>
                <c:pt idx="383">
                  <c:v>8.1522567727968634E-2</c:v>
                </c:pt>
                <c:pt idx="384">
                  <c:v>8.1461218531480514E-2</c:v>
                </c:pt>
                <c:pt idx="385">
                  <c:v>8.1413041491624094E-2</c:v>
                </c:pt>
                <c:pt idx="386">
                  <c:v>8.1392368068099935E-2</c:v>
                </c:pt>
                <c:pt idx="387">
                  <c:v>8.1474537977894862E-2</c:v>
                </c:pt>
                <c:pt idx="388">
                  <c:v>8.1497632958696317E-2</c:v>
                </c:pt>
                <c:pt idx="389">
                  <c:v>8.1415193455548193E-2</c:v>
                </c:pt>
                <c:pt idx="390">
                  <c:v>8.1432193965667726E-2</c:v>
                </c:pt>
                <c:pt idx="391">
                  <c:v>8.1416017366217758E-2</c:v>
                </c:pt>
                <c:pt idx="392">
                  <c:v>8.1431676977853515E-2</c:v>
                </c:pt>
                <c:pt idx="393">
                  <c:v>8.1462129331013336E-2</c:v>
                </c:pt>
                <c:pt idx="394">
                  <c:v>8.147373271987203E-2</c:v>
                </c:pt>
                <c:pt idx="395">
                  <c:v>8.1440301973434839E-2</c:v>
                </c:pt>
                <c:pt idx="396">
                  <c:v>8.140373575764423E-2</c:v>
                </c:pt>
                <c:pt idx="397">
                  <c:v>8.143972085290814E-2</c:v>
                </c:pt>
                <c:pt idx="398">
                  <c:v>8.1445882742112882E-2</c:v>
                </c:pt>
                <c:pt idx="399">
                  <c:v>8.1444438594623969E-2</c:v>
                </c:pt>
                <c:pt idx="400">
                  <c:v>8.1449382628200159E-2</c:v>
                </c:pt>
                <c:pt idx="401">
                  <c:v>8.144076022045707E-2</c:v>
                </c:pt>
                <c:pt idx="402">
                  <c:v>8.140831711061626E-2</c:v>
                </c:pt>
                <c:pt idx="403">
                  <c:v>8.1422249580559505E-2</c:v>
                </c:pt>
                <c:pt idx="404">
                  <c:v>8.1475013327438436E-2</c:v>
                </c:pt>
                <c:pt idx="405">
                  <c:v>8.1437774753436318E-2</c:v>
                </c:pt>
                <c:pt idx="406">
                  <c:v>8.1428290035543222E-2</c:v>
                </c:pt>
                <c:pt idx="407">
                  <c:v>8.1462396547411678E-2</c:v>
                </c:pt>
                <c:pt idx="408">
                  <c:v>8.1427036804832265E-2</c:v>
                </c:pt>
                <c:pt idx="409">
                  <c:v>8.1408548298611397E-2</c:v>
                </c:pt>
                <c:pt idx="410">
                  <c:v>8.1561524627330365E-2</c:v>
                </c:pt>
                <c:pt idx="411">
                  <c:v>8.1409305937298795E-2</c:v>
                </c:pt>
                <c:pt idx="412">
                  <c:v>8.1485265722066727E-2</c:v>
                </c:pt>
                <c:pt idx="413">
                  <c:v>8.1488304232076758E-2</c:v>
                </c:pt>
                <c:pt idx="414">
                  <c:v>8.1422690490794536E-2</c:v>
                </c:pt>
                <c:pt idx="415">
                  <c:v>8.1457928482633626E-2</c:v>
                </c:pt>
                <c:pt idx="416">
                  <c:v>8.1539690456226735E-2</c:v>
                </c:pt>
                <c:pt idx="417">
                  <c:v>8.1440983312965912E-2</c:v>
                </c:pt>
                <c:pt idx="418">
                  <c:v>8.142806266871272E-2</c:v>
                </c:pt>
                <c:pt idx="419">
                  <c:v>8.1420637460214829E-2</c:v>
                </c:pt>
                <c:pt idx="420">
                  <c:v>8.1394707902101723E-2</c:v>
                </c:pt>
                <c:pt idx="421">
                  <c:v>8.1445189311046079E-2</c:v>
                </c:pt>
                <c:pt idx="422">
                  <c:v>8.1459347222329129E-2</c:v>
                </c:pt>
                <c:pt idx="423">
                  <c:v>8.1408628972489891E-2</c:v>
                </c:pt>
                <c:pt idx="424">
                  <c:v>8.1411943333061731E-2</c:v>
                </c:pt>
                <c:pt idx="425">
                  <c:v>8.1484124286105464E-2</c:v>
                </c:pt>
                <c:pt idx="426">
                  <c:v>8.1448477116042209E-2</c:v>
                </c:pt>
                <c:pt idx="427">
                  <c:v>8.1425390573717782E-2</c:v>
                </c:pt>
                <c:pt idx="428">
                  <c:v>8.1397516936925943E-2</c:v>
                </c:pt>
                <c:pt idx="429">
                  <c:v>8.1417671423306998E-2</c:v>
                </c:pt>
                <c:pt idx="430">
                  <c:v>8.1457687719267202E-2</c:v>
                </c:pt>
                <c:pt idx="431">
                  <c:v>8.1546223528511014E-2</c:v>
                </c:pt>
                <c:pt idx="432">
                  <c:v>8.1416793541380247E-2</c:v>
                </c:pt>
                <c:pt idx="433">
                  <c:v>8.1416578371419121E-2</c:v>
                </c:pt>
                <c:pt idx="434">
                  <c:v>8.1452699215998639E-2</c:v>
                </c:pt>
                <c:pt idx="435">
                  <c:v>8.1451715750135434E-2</c:v>
                </c:pt>
                <c:pt idx="436">
                  <c:v>8.1439776715508311E-2</c:v>
                </c:pt>
                <c:pt idx="437">
                  <c:v>8.1513907932132479E-2</c:v>
                </c:pt>
                <c:pt idx="438">
                  <c:v>8.1464483445323921E-2</c:v>
                </c:pt>
                <c:pt idx="439">
                  <c:v>8.1464722736099698E-2</c:v>
                </c:pt>
                <c:pt idx="440">
                  <c:v>8.1426052055769582E-2</c:v>
                </c:pt>
                <c:pt idx="441">
                  <c:v>8.1572437353888388E-2</c:v>
                </c:pt>
                <c:pt idx="442">
                  <c:v>8.1475833161716832E-2</c:v>
                </c:pt>
                <c:pt idx="443">
                  <c:v>8.1769213664011325E-2</c:v>
                </c:pt>
                <c:pt idx="444">
                  <c:v>8.1465375881439109E-2</c:v>
                </c:pt>
                <c:pt idx="445">
                  <c:v>8.1427947670304715E-2</c:v>
                </c:pt>
                <c:pt idx="446">
                  <c:v>8.1450956758571405E-2</c:v>
                </c:pt>
                <c:pt idx="447">
                  <c:v>8.1508120331060224E-2</c:v>
                </c:pt>
                <c:pt idx="448">
                  <c:v>8.1448440775152495E-2</c:v>
                </c:pt>
                <c:pt idx="449">
                  <c:v>8.1457860788957795E-2</c:v>
                </c:pt>
                <c:pt idx="450">
                  <c:v>8.1444801014058835E-2</c:v>
                </c:pt>
                <c:pt idx="451">
                  <c:v>8.1417008201064789E-2</c:v>
                </c:pt>
                <c:pt idx="452">
                  <c:v>8.1475276656673493E-2</c:v>
                </c:pt>
                <c:pt idx="453">
                  <c:v>8.1464978396574558E-2</c:v>
                </c:pt>
                <c:pt idx="454">
                  <c:v>8.1440862847639794E-2</c:v>
                </c:pt>
                <c:pt idx="455">
                  <c:v>8.1428261754234593E-2</c:v>
                </c:pt>
                <c:pt idx="456">
                  <c:v>8.1465078959767942E-2</c:v>
                </c:pt>
                <c:pt idx="457">
                  <c:v>8.1472772341083605E-2</c:v>
                </c:pt>
                <c:pt idx="458">
                  <c:v>8.1445338548561064E-2</c:v>
                </c:pt>
                <c:pt idx="459">
                  <c:v>8.14553559816069E-2</c:v>
                </c:pt>
                <c:pt idx="460">
                  <c:v>8.1446828336903199E-2</c:v>
                </c:pt>
                <c:pt idx="461">
                  <c:v>8.1453887628079175E-2</c:v>
                </c:pt>
                <c:pt idx="462">
                  <c:v>8.1452786757882437E-2</c:v>
                </c:pt>
                <c:pt idx="463">
                  <c:v>8.1436696551535515E-2</c:v>
                </c:pt>
                <c:pt idx="464">
                  <c:v>8.14069904423049E-2</c:v>
                </c:pt>
                <c:pt idx="465">
                  <c:v>8.1443635485070581E-2</c:v>
                </c:pt>
                <c:pt idx="466">
                  <c:v>8.1502456008268692E-2</c:v>
                </c:pt>
                <c:pt idx="467">
                  <c:v>8.1445756382754309E-2</c:v>
                </c:pt>
                <c:pt idx="468">
                  <c:v>8.1433407515026729E-2</c:v>
                </c:pt>
                <c:pt idx="469">
                  <c:v>8.1428058001955017E-2</c:v>
                </c:pt>
                <c:pt idx="470">
                  <c:v>8.1436680775135745E-2</c:v>
                </c:pt>
                <c:pt idx="471">
                  <c:v>8.1518365813324653E-2</c:v>
                </c:pt>
                <c:pt idx="472">
                  <c:v>8.1456540682952425E-2</c:v>
                </c:pt>
                <c:pt idx="473">
                  <c:v>8.1470310909708785E-2</c:v>
                </c:pt>
                <c:pt idx="474">
                  <c:v>8.1451241595978996E-2</c:v>
                </c:pt>
                <c:pt idx="475">
                  <c:v>8.1442752084888145E-2</c:v>
                </c:pt>
                <c:pt idx="476">
                  <c:v>8.1459604753142192E-2</c:v>
                </c:pt>
                <c:pt idx="477">
                  <c:v>8.1554734203134013E-2</c:v>
                </c:pt>
                <c:pt idx="478">
                  <c:v>8.1487018894291108E-2</c:v>
                </c:pt>
                <c:pt idx="479">
                  <c:v>8.1428709109050854E-2</c:v>
                </c:pt>
                <c:pt idx="480">
                  <c:v>8.1439685444805829E-2</c:v>
                </c:pt>
                <c:pt idx="481">
                  <c:v>8.1431862414674414E-2</c:v>
                </c:pt>
                <c:pt idx="482">
                  <c:v>8.1445904379755227E-2</c:v>
                </c:pt>
                <c:pt idx="483">
                  <c:v>8.1435758540024106E-2</c:v>
                </c:pt>
                <c:pt idx="484">
                  <c:v>8.148266185136871E-2</c:v>
                </c:pt>
                <c:pt idx="485">
                  <c:v>8.1494177826715128E-2</c:v>
                </c:pt>
                <c:pt idx="486">
                  <c:v>8.1544590517249715E-2</c:v>
                </c:pt>
                <c:pt idx="487">
                  <c:v>8.1461980021704239E-2</c:v>
                </c:pt>
                <c:pt idx="488">
                  <c:v>8.1464779899715262E-2</c:v>
                </c:pt>
                <c:pt idx="489">
                  <c:v>8.145829992430971E-2</c:v>
                </c:pt>
                <c:pt idx="490">
                  <c:v>8.1428304568024801E-2</c:v>
                </c:pt>
                <c:pt idx="491">
                  <c:v>8.1427498699285922E-2</c:v>
                </c:pt>
                <c:pt idx="492">
                  <c:v>8.1460043636906787E-2</c:v>
                </c:pt>
                <c:pt idx="493">
                  <c:v>8.1590758044408129E-2</c:v>
                </c:pt>
                <c:pt idx="494">
                  <c:v>8.141310973752465E-2</c:v>
                </c:pt>
                <c:pt idx="495">
                  <c:v>8.1423365964870417E-2</c:v>
                </c:pt>
                <c:pt idx="496">
                  <c:v>8.1420133025275232E-2</c:v>
                </c:pt>
                <c:pt idx="497">
                  <c:v>8.1438449572562688E-2</c:v>
                </c:pt>
                <c:pt idx="498">
                  <c:v>8.1506014134405155E-2</c:v>
                </c:pt>
                <c:pt idx="499">
                  <c:v>8.1443502325079936E-2</c:v>
                </c:pt>
                <c:pt idx="500">
                  <c:v>8.1465247056568962E-2</c:v>
                </c:pt>
                <c:pt idx="501">
                  <c:v>8.1452375820952258E-2</c:v>
                </c:pt>
                <c:pt idx="502">
                  <c:v>8.1500347206186902E-2</c:v>
                </c:pt>
                <c:pt idx="503">
                  <c:v>8.1497357696802469E-2</c:v>
                </c:pt>
                <c:pt idx="504">
                  <c:v>8.1440760185114786E-2</c:v>
                </c:pt>
                <c:pt idx="505">
                  <c:v>8.1501927610815081E-2</c:v>
                </c:pt>
                <c:pt idx="506">
                  <c:v>8.1401103102922825E-2</c:v>
                </c:pt>
                <c:pt idx="507">
                  <c:v>8.1461328617360731E-2</c:v>
                </c:pt>
                <c:pt idx="508">
                  <c:v>8.1474806610043901E-2</c:v>
                </c:pt>
                <c:pt idx="509">
                  <c:v>8.1420919620537449E-2</c:v>
                </c:pt>
                <c:pt idx="510">
                  <c:v>8.1411945212180772E-2</c:v>
                </c:pt>
                <c:pt idx="511">
                  <c:v>8.1445075134471204E-2</c:v>
                </c:pt>
                <c:pt idx="512">
                  <c:v>8.1422950395889274E-2</c:v>
                </c:pt>
                <c:pt idx="513">
                  <c:v>8.1413732211627052E-2</c:v>
                </c:pt>
                <c:pt idx="514">
                  <c:v>8.142131725369478E-2</c:v>
                </c:pt>
                <c:pt idx="515">
                  <c:v>8.1423493622962917E-2</c:v>
                </c:pt>
                <c:pt idx="516">
                  <c:v>8.1424985951632181E-2</c:v>
                </c:pt>
                <c:pt idx="517">
                  <c:v>8.1467139861271173E-2</c:v>
                </c:pt>
                <c:pt idx="518">
                  <c:v>8.1454433454600433E-2</c:v>
                </c:pt>
                <c:pt idx="519">
                  <c:v>8.1420033653918325E-2</c:v>
                </c:pt>
                <c:pt idx="520">
                  <c:v>8.143664893584375E-2</c:v>
                </c:pt>
                <c:pt idx="521">
                  <c:v>8.142638143669606E-2</c:v>
                </c:pt>
                <c:pt idx="522">
                  <c:v>8.1553535074798053E-2</c:v>
                </c:pt>
                <c:pt idx="523">
                  <c:v>8.1451283871407265E-2</c:v>
                </c:pt>
                <c:pt idx="524">
                  <c:v>8.1425148047801738E-2</c:v>
                </c:pt>
                <c:pt idx="525">
                  <c:v>8.1495624276511441E-2</c:v>
                </c:pt>
                <c:pt idx="526">
                  <c:v>8.145644548534399E-2</c:v>
                </c:pt>
                <c:pt idx="527">
                  <c:v>8.1417078917350769E-2</c:v>
                </c:pt>
                <c:pt idx="528">
                  <c:v>8.1425746083843148E-2</c:v>
                </c:pt>
                <c:pt idx="529">
                  <c:v>8.1459634019988236E-2</c:v>
                </c:pt>
                <c:pt idx="530">
                  <c:v>8.1506872222859433E-2</c:v>
                </c:pt>
                <c:pt idx="531">
                  <c:v>8.1443752428919186E-2</c:v>
                </c:pt>
                <c:pt idx="532">
                  <c:v>8.145628000250292E-2</c:v>
                </c:pt>
                <c:pt idx="533">
                  <c:v>8.1447713343078348E-2</c:v>
                </c:pt>
                <c:pt idx="534">
                  <c:v>8.1428450955288154E-2</c:v>
                </c:pt>
                <c:pt idx="535">
                  <c:v>8.1480208122158559E-2</c:v>
                </c:pt>
                <c:pt idx="536">
                  <c:v>8.1411545220187759E-2</c:v>
                </c:pt>
                <c:pt idx="537">
                  <c:v>8.1415431671636257E-2</c:v>
                </c:pt>
                <c:pt idx="538">
                  <c:v>8.1411260689410292E-2</c:v>
                </c:pt>
                <c:pt idx="539">
                  <c:v>8.1423945237893314E-2</c:v>
                </c:pt>
                <c:pt idx="540">
                  <c:v>8.1500638115062418E-2</c:v>
                </c:pt>
                <c:pt idx="541">
                  <c:v>8.1481378940387858E-2</c:v>
                </c:pt>
                <c:pt idx="542">
                  <c:v>8.1416758104539896E-2</c:v>
                </c:pt>
                <c:pt idx="543">
                  <c:v>8.1458433825366217E-2</c:v>
                </c:pt>
                <c:pt idx="544">
                  <c:v>8.1431620348103889E-2</c:v>
                </c:pt>
                <c:pt idx="545">
                  <c:v>8.151715357013023E-2</c:v>
                </c:pt>
                <c:pt idx="546">
                  <c:v>8.1544890629919931E-2</c:v>
                </c:pt>
                <c:pt idx="547">
                  <c:v>8.1412436666978574E-2</c:v>
                </c:pt>
                <c:pt idx="548">
                  <c:v>8.1477938739943995E-2</c:v>
                </c:pt>
                <c:pt idx="549">
                  <c:v>8.1425613789644011E-2</c:v>
                </c:pt>
                <c:pt idx="550">
                  <c:v>8.1485983409615007E-2</c:v>
                </c:pt>
                <c:pt idx="551">
                  <c:v>8.1452407134048679E-2</c:v>
                </c:pt>
                <c:pt idx="552">
                  <c:v>8.1430187572883436E-2</c:v>
                </c:pt>
                <c:pt idx="553">
                  <c:v>8.14230466230563E-2</c:v>
                </c:pt>
                <c:pt idx="554">
                  <c:v>8.1413150639568888E-2</c:v>
                </c:pt>
                <c:pt idx="555">
                  <c:v>8.1452369527349258E-2</c:v>
                </c:pt>
                <c:pt idx="556">
                  <c:v>8.1414208497820231E-2</c:v>
                </c:pt>
                <c:pt idx="557">
                  <c:v>8.141263844812649E-2</c:v>
                </c:pt>
                <c:pt idx="558">
                  <c:v>8.1473347015925859E-2</c:v>
                </c:pt>
                <c:pt idx="559">
                  <c:v>8.1452481994166687E-2</c:v>
                </c:pt>
                <c:pt idx="560">
                  <c:v>8.1475842393529674E-2</c:v>
                </c:pt>
                <c:pt idx="561">
                  <c:v>8.1456596209952242E-2</c:v>
                </c:pt>
                <c:pt idx="562">
                  <c:v>8.1484207252356639E-2</c:v>
                </c:pt>
                <c:pt idx="563">
                  <c:v>8.145204961413241E-2</c:v>
                </c:pt>
                <c:pt idx="564">
                  <c:v>8.1449802205880106E-2</c:v>
                </c:pt>
                <c:pt idx="565">
                  <c:v>8.144281683182869E-2</c:v>
                </c:pt>
                <c:pt idx="566">
                  <c:v>8.1415553984958006E-2</c:v>
                </c:pt>
                <c:pt idx="567">
                  <c:v>8.1465748199117047E-2</c:v>
                </c:pt>
                <c:pt idx="568">
                  <c:v>8.1433689436857873E-2</c:v>
                </c:pt>
                <c:pt idx="569">
                  <c:v>8.1406060401055774E-2</c:v>
                </c:pt>
                <c:pt idx="570">
                  <c:v>8.1473058605243551E-2</c:v>
                </c:pt>
                <c:pt idx="571">
                  <c:v>8.1452389889559218E-2</c:v>
                </c:pt>
                <c:pt idx="572">
                  <c:v>8.1442459369121339E-2</c:v>
                </c:pt>
                <c:pt idx="573">
                  <c:v>8.1443771611461338E-2</c:v>
                </c:pt>
                <c:pt idx="574">
                  <c:v>8.1453712169927528E-2</c:v>
                </c:pt>
                <c:pt idx="575">
                  <c:v>8.1491941145964072E-2</c:v>
                </c:pt>
                <c:pt idx="576">
                  <c:v>8.1442100652600255E-2</c:v>
                </c:pt>
                <c:pt idx="577">
                  <c:v>8.1438638105075595E-2</c:v>
                </c:pt>
                <c:pt idx="578">
                  <c:v>8.1435883171917245E-2</c:v>
                </c:pt>
                <c:pt idx="579">
                  <c:v>8.1422658246799409E-2</c:v>
                </c:pt>
                <c:pt idx="580">
                  <c:v>8.1463898009607988E-2</c:v>
                </c:pt>
                <c:pt idx="581">
                  <c:v>8.1450130236930485E-2</c:v>
                </c:pt>
                <c:pt idx="582">
                  <c:v>8.1491065627816925E-2</c:v>
                </c:pt>
                <c:pt idx="583">
                  <c:v>8.145215241837972E-2</c:v>
                </c:pt>
                <c:pt idx="584">
                  <c:v>8.1507742964686047E-2</c:v>
                </c:pt>
                <c:pt idx="585">
                  <c:v>8.1444266229008286E-2</c:v>
                </c:pt>
                <c:pt idx="586">
                  <c:v>8.1499502161911985E-2</c:v>
                </c:pt>
                <c:pt idx="587">
                  <c:v>8.1428338971625866E-2</c:v>
                </c:pt>
                <c:pt idx="588">
                  <c:v>8.1437239252272642E-2</c:v>
                </c:pt>
                <c:pt idx="589">
                  <c:v>8.1447639757353973E-2</c:v>
                </c:pt>
                <c:pt idx="590">
                  <c:v>8.1471858331182173E-2</c:v>
                </c:pt>
                <c:pt idx="591">
                  <c:v>8.1438209803701714E-2</c:v>
                </c:pt>
                <c:pt idx="592">
                  <c:v>8.1393892133541743E-2</c:v>
                </c:pt>
                <c:pt idx="593">
                  <c:v>8.1423458527439665E-2</c:v>
                </c:pt>
                <c:pt idx="594">
                  <c:v>8.1481674447987984E-2</c:v>
                </c:pt>
                <c:pt idx="595">
                  <c:v>8.1445947462541413E-2</c:v>
                </c:pt>
                <c:pt idx="596">
                  <c:v>8.1420212222696367E-2</c:v>
                </c:pt>
                <c:pt idx="597">
                  <c:v>8.1427333156086537E-2</c:v>
                </c:pt>
                <c:pt idx="598">
                  <c:v>8.1483599766793147E-2</c:v>
                </c:pt>
                <c:pt idx="599">
                  <c:v>8.1451509577371753E-2</c:v>
                </c:pt>
                <c:pt idx="600">
                  <c:v>8.1445849904358686E-2</c:v>
                </c:pt>
                <c:pt idx="601">
                  <c:v>8.1459358189526376E-2</c:v>
                </c:pt>
                <c:pt idx="602">
                  <c:v>8.1421422973051105E-2</c:v>
                </c:pt>
                <c:pt idx="603">
                  <c:v>8.1496866936570447E-2</c:v>
                </c:pt>
                <c:pt idx="604">
                  <c:v>8.1424997360883225E-2</c:v>
                </c:pt>
                <c:pt idx="605">
                  <c:v>8.1494085308468869E-2</c:v>
                </c:pt>
                <c:pt idx="606">
                  <c:v>8.1415351753313187E-2</c:v>
                </c:pt>
                <c:pt idx="607">
                  <c:v>8.14000281034339E-2</c:v>
                </c:pt>
                <c:pt idx="608">
                  <c:v>8.1435236421418242E-2</c:v>
                </c:pt>
                <c:pt idx="609">
                  <c:v>8.1424114555016941E-2</c:v>
                </c:pt>
                <c:pt idx="610">
                  <c:v>8.1410751610290627E-2</c:v>
                </c:pt>
                <c:pt idx="611">
                  <c:v>8.1416761303971852E-2</c:v>
                </c:pt>
                <c:pt idx="612">
                  <c:v>8.1407258375539027E-2</c:v>
                </c:pt>
                <c:pt idx="613">
                  <c:v>8.1467847075205047E-2</c:v>
                </c:pt>
                <c:pt idx="614">
                  <c:v>8.1470565032255526E-2</c:v>
                </c:pt>
                <c:pt idx="615">
                  <c:v>8.1491348426954699E-2</c:v>
                </c:pt>
                <c:pt idx="616">
                  <c:v>8.1406625171195082E-2</c:v>
                </c:pt>
                <c:pt idx="617">
                  <c:v>8.140550895584181E-2</c:v>
                </c:pt>
                <c:pt idx="618">
                  <c:v>8.1430616634123973E-2</c:v>
                </c:pt>
                <c:pt idx="619">
                  <c:v>8.1426334303116077E-2</c:v>
                </c:pt>
                <c:pt idx="620">
                  <c:v>8.1399837595772323E-2</c:v>
                </c:pt>
                <c:pt idx="621">
                  <c:v>8.1518048940697113E-2</c:v>
                </c:pt>
                <c:pt idx="622">
                  <c:v>8.1406424962623444E-2</c:v>
                </c:pt>
                <c:pt idx="623">
                  <c:v>8.1463394873953765E-2</c:v>
                </c:pt>
                <c:pt idx="624">
                  <c:v>8.1418638563932583E-2</c:v>
                </c:pt>
                <c:pt idx="625">
                  <c:v>8.1500765293423372E-2</c:v>
                </c:pt>
                <c:pt idx="626">
                  <c:v>8.1431264810193513E-2</c:v>
                </c:pt>
                <c:pt idx="627">
                  <c:v>8.144255517894404E-2</c:v>
                </c:pt>
                <c:pt idx="628">
                  <c:v>8.1509341530447615E-2</c:v>
                </c:pt>
                <c:pt idx="629">
                  <c:v>8.1411091614467801E-2</c:v>
                </c:pt>
                <c:pt idx="630">
                  <c:v>8.1412525779921627E-2</c:v>
                </c:pt>
                <c:pt idx="631">
                  <c:v>8.1446939061335932E-2</c:v>
                </c:pt>
                <c:pt idx="632">
                  <c:v>8.1400609241408337E-2</c:v>
                </c:pt>
                <c:pt idx="633">
                  <c:v>8.1464956546206488E-2</c:v>
                </c:pt>
                <c:pt idx="634">
                  <c:v>8.1450420684342897E-2</c:v>
                </c:pt>
                <c:pt idx="635">
                  <c:v>8.141384925325186E-2</c:v>
                </c:pt>
                <c:pt idx="636">
                  <c:v>8.1415113051562696E-2</c:v>
                </c:pt>
                <c:pt idx="637">
                  <c:v>8.1538104650545076E-2</c:v>
                </c:pt>
                <c:pt idx="638">
                  <c:v>8.1475383907676585E-2</c:v>
                </c:pt>
                <c:pt idx="639">
                  <c:v>8.1455506161580468E-2</c:v>
                </c:pt>
                <c:pt idx="640">
                  <c:v>8.1412880649881419E-2</c:v>
                </c:pt>
                <c:pt idx="641">
                  <c:v>8.1438376871979121E-2</c:v>
                </c:pt>
                <c:pt idx="642">
                  <c:v>8.1438614327347406E-2</c:v>
                </c:pt>
                <c:pt idx="643">
                  <c:v>8.1411758298693293E-2</c:v>
                </c:pt>
                <c:pt idx="644">
                  <c:v>8.1462563088698134E-2</c:v>
                </c:pt>
                <c:pt idx="645">
                  <c:v>8.1484747393864396E-2</c:v>
                </c:pt>
                <c:pt idx="646">
                  <c:v>8.1445226117602201E-2</c:v>
                </c:pt>
                <c:pt idx="647">
                  <c:v>8.1452966126527582E-2</c:v>
                </c:pt>
                <c:pt idx="648">
                  <c:v>8.1444216094230665E-2</c:v>
                </c:pt>
                <c:pt idx="649">
                  <c:v>8.1419351287705444E-2</c:v>
                </c:pt>
                <c:pt idx="650">
                  <c:v>8.1459744938259804E-2</c:v>
                </c:pt>
                <c:pt idx="651">
                  <c:v>8.1541087690726433E-2</c:v>
                </c:pt>
                <c:pt idx="652">
                  <c:v>8.1444000883337322E-2</c:v>
                </c:pt>
                <c:pt idx="653">
                  <c:v>8.1435153225325158E-2</c:v>
                </c:pt>
                <c:pt idx="654">
                  <c:v>8.1402122440027938E-2</c:v>
                </c:pt>
                <c:pt idx="655">
                  <c:v>8.1467738523555627E-2</c:v>
                </c:pt>
                <c:pt idx="656">
                  <c:v>8.141898387420185E-2</c:v>
                </c:pt>
                <c:pt idx="657">
                  <c:v>8.1417902843043927E-2</c:v>
                </c:pt>
                <c:pt idx="658">
                  <c:v>8.1609592814205961E-2</c:v>
                </c:pt>
                <c:pt idx="659">
                  <c:v>8.1437925405807285E-2</c:v>
                </c:pt>
                <c:pt idx="660">
                  <c:v>8.1430180092695092E-2</c:v>
                </c:pt>
                <c:pt idx="661">
                  <c:v>8.1522647610621612E-2</c:v>
                </c:pt>
                <c:pt idx="662">
                  <c:v>8.1438104845394904E-2</c:v>
                </c:pt>
                <c:pt idx="663">
                  <c:v>8.1425089175851215E-2</c:v>
                </c:pt>
                <c:pt idx="664">
                  <c:v>8.1426995882410716E-2</c:v>
                </c:pt>
                <c:pt idx="665">
                  <c:v>8.1425751366000568E-2</c:v>
                </c:pt>
                <c:pt idx="666">
                  <c:v>8.148014676248129E-2</c:v>
                </c:pt>
                <c:pt idx="667">
                  <c:v>8.1498971286258506E-2</c:v>
                </c:pt>
                <c:pt idx="668">
                  <c:v>8.1435079271994226E-2</c:v>
                </c:pt>
                <c:pt idx="669">
                  <c:v>8.1517094214890062E-2</c:v>
                </c:pt>
                <c:pt idx="670">
                  <c:v>8.1533182916357846E-2</c:v>
                </c:pt>
                <c:pt idx="671">
                  <c:v>8.1451675979444763E-2</c:v>
                </c:pt>
                <c:pt idx="672">
                  <c:v>8.1465251035558836E-2</c:v>
                </c:pt>
                <c:pt idx="673">
                  <c:v>8.1712642172328709E-2</c:v>
                </c:pt>
                <c:pt idx="674">
                  <c:v>8.144328884003256E-2</c:v>
                </c:pt>
                <c:pt idx="675">
                  <c:v>8.1477920117789884E-2</c:v>
                </c:pt>
                <c:pt idx="676">
                  <c:v>8.1520556436823502E-2</c:v>
                </c:pt>
                <c:pt idx="677">
                  <c:v>8.1427630807547349E-2</c:v>
                </c:pt>
                <c:pt idx="678">
                  <c:v>8.1404982448878671E-2</c:v>
                </c:pt>
                <c:pt idx="679">
                  <c:v>8.1411901551850893E-2</c:v>
                </c:pt>
                <c:pt idx="680">
                  <c:v>8.1422451350678257E-2</c:v>
                </c:pt>
                <c:pt idx="681">
                  <c:v>8.1463365751522701E-2</c:v>
                </c:pt>
                <c:pt idx="682">
                  <c:v>8.1483270466896601E-2</c:v>
                </c:pt>
                <c:pt idx="683">
                  <c:v>8.1461828360233079E-2</c:v>
                </c:pt>
                <c:pt idx="684">
                  <c:v>8.1442731372607435E-2</c:v>
                </c:pt>
                <c:pt idx="685">
                  <c:v>8.1405005465566976E-2</c:v>
                </c:pt>
                <c:pt idx="686">
                  <c:v>8.1433030643271287E-2</c:v>
                </c:pt>
                <c:pt idx="687">
                  <c:v>8.1493204544883624E-2</c:v>
                </c:pt>
                <c:pt idx="688">
                  <c:v>8.1500277062148671E-2</c:v>
                </c:pt>
                <c:pt idx="689">
                  <c:v>8.1426938726902598E-2</c:v>
                </c:pt>
                <c:pt idx="690">
                  <c:v>8.1480240062447667E-2</c:v>
                </c:pt>
                <c:pt idx="691">
                  <c:v>8.1479212643054716E-2</c:v>
                </c:pt>
                <c:pt idx="692">
                  <c:v>8.144826899035823E-2</c:v>
                </c:pt>
                <c:pt idx="693">
                  <c:v>8.1425823602420108E-2</c:v>
                </c:pt>
                <c:pt idx="694">
                  <c:v>8.1475926420794528E-2</c:v>
                </c:pt>
                <c:pt idx="695">
                  <c:v>8.1560811663872926E-2</c:v>
                </c:pt>
                <c:pt idx="696">
                  <c:v>8.1478742185581793E-2</c:v>
                </c:pt>
                <c:pt idx="697">
                  <c:v>8.1464052297085518E-2</c:v>
                </c:pt>
                <c:pt idx="698">
                  <c:v>8.1511003736013096E-2</c:v>
                </c:pt>
                <c:pt idx="699">
                  <c:v>8.1443096511865903E-2</c:v>
                </c:pt>
                <c:pt idx="700">
                  <c:v>8.1524693411062513E-2</c:v>
                </c:pt>
                <c:pt idx="701">
                  <c:v>8.141625744285115E-2</c:v>
                </c:pt>
                <c:pt idx="702">
                  <c:v>8.1412100709986321E-2</c:v>
                </c:pt>
                <c:pt idx="703">
                  <c:v>8.1460911530743724E-2</c:v>
                </c:pt>
                <c:pt idx="704">
                  <c:v>8.1466097441233287E-2</c:v>
                </c:pt>
                <c:pt idx="705">
                  <c:v>8.157921478651077E-2</c:v>
                </c:pt>
                <c:pt idx="706">
                  <c:v>8.1440865085703001E-2</c:v>
                </c:pt>
                <c:pt idx="707">
                  <c:v>8.1468164037808197E-2</c:v>
                </c:pt>
                <c:pt idx="708">
                  <c:v>8.1447650795237012E-2</c:v>
                </c:pt>
                <c:pt idx="709">
                  <c:v>8.1456520769436908E-2</c:v>
                </c:pt>
                <c:pt idx="710">
                  <c:v>8.1429861067550152E-2</c:v>
                </c:pt>
                <c:pt idx="711">
                  <c:v>8.1448327511133539E-2</c:v>
                </c:pt>
                <c:pt idx="712">
                  <c:v>8.1438776111550482E-2</c:v>
                </c:pt>
                <c:pt idx="713">
                  <c:v>8.1418716275388048E-2</c:v>
                </c:pt>
                <c:pt idx="714">
                  <c:v>8.1491212919204636E-2</c:v>
                </c:pt>
                <c:pt idx="715">
                  <c:v>8.1435913667192453E-2</c:v>
                </c:pt>
                <c:pt idx="716">
                  <c:v>8.1407190283766626E-2</c:v>
                </c:pt>
                <c:pt idx="717">
                  <c:v>8.145785408955368E-2</c:v>
                </c:pt>
                <c:pt idx="718">
                  <c:v>8.1433712731737357E-2</c:v>
                </c:pt>
                <c:pt idx="719">
                  <c:v>8.148267525244543E-2</c:v>
                </c:pt>
                <c:pt idx="720">
                  <c:v>8.146498500335933E-2</c:v>
                </c:pt>
                <c:pt idx="721">
                  <c:v>8.1498760292343889E-2</c:v>
                </c:pt>
                <c:pt idx="722">
                  <c:v>8.1418489039012401E-2</c:v>
                </c:pt>
                <c:pt idx="723">
                  <c:v>8.1546527836638696E-2</c:v>
                </c:pt>
                <c:pt idx="724">
                  <c:v>8.1500656275834971E-2</c:v>
                </c:pt>
                <c:pt idx="725">
                  <c:v>8.1440160672400591E-2</c:v>
                </c:pt>
                <c:pt idx="726">
                  <c:v>8.1471790040455766E-2</c:v>
                </c:pt>
                <c:pt idx="727">
                  <c:v>8.1405140904205059E-2</c:v>
                </c:pt>
                <c:pt idx="728">
                  <c:v>8.1441589043450183E-2</c:v>
                </c:pt>
                <c:pt idx="729">
                  <c:v>8.1432017612163232E-2</c:v>
                </c:pt>
                <c:pt idx="730">
                  <c:v>8.1595641711496567E-2</c:v>
                </c:pt>
                <c:pt idx="731">
                  <c:v>8.1552070620199285E-2</c:v>
                </c:pt>
                <c:pt idx="732">
                  <c:v>8.1444217717865974E-2</c:v>
                </c:pt>
                <c:pt idx="733">
                  <c:v>8.1433974718529673E-2</c:v>
                </c:pt>
                <c:pt idx="734">
                  <c:v>8.1444627202015688E-2</c:v>
                </c:pt>
                <c:pt idx="735">
                  <c:v>8.1469867162709431E-2</c:v>
                </c:pt>
                <c:pt idx="736">
                  <c:v>8.142983961004277E-2</c:v>
                </c:pt>
                <c:pt idx="737">
                  <c:v>8.1435349711022953E-2</c:v>
                </c:pt>
                <c:pt idx="738">
                  <c:v>8.1506021499726952E-2</c:v>
                </c:pt>
                <c:pt idx="739">
                  <c:v>8.1460795955352341E-2</c:v>
                </c:pt>
                <c:pt idx="740">
                  <c:v>8.1438851770626236E-2</c:v>
                </c:pt>
                <c:pt idx="741">
                  <c:v>8.1462836483233367E-2</c:v>
                </c:pt>
                <c:pt idx="742">
                  <c:v>8.1428511052358543E-2</c:v>
                </c:pt>
                <c:pt idx="743">
                  <c:v>8.1513552972420064E-2</c:v>
                </c:pt>
                <c:pt idx="744">
                  <c:v>8.1466451088853725E-2</c:v>
                </c:pt>
                <c:pt idx="745">
                  <c:v>8.1429719995800301E-2</c:v>
                </c:pt>
                <c:pt idx="746">
                  <c:v>8.1452636851531396E-2</c:v>
                </c:pt>
                <c:pt idx="747">
                  <c:v>8.1542631584397937E-2</c:v>
                </c:pt>
                <c:pt idx="748">
                  <c:v>8.1403532252761493E-2</c:v>
                </c:pt>
                <c:pt idx="749">
                  <c:v>8.1472018801299964E-2</c:v>
                </c:pt>
                <c:pt idx="750">
                  <c:v>8.14684119449334E-2</c:v>
                </c:pt>
                <c:pt idx="751">
                  <c:v>8.1482354037235846E-2</c:v>
                </c:pt>
                <c:pt idx="752">
                  <c:v>8.1450140836252127E-2</c:v>
                </c:pt>
                <c:pt idx="753">
                  <c:v>8.1931284803342108E-2</c:v>
                </c:pt>
                <c:pt idx="754">
                  <c:v>8.144285919548494E-2</c:v>
                </c:pt>
                <c:pt idx="755">
                  <c:v>8.1508320287328184E-2</c:v>
                </c:pt>
                <c:pt idx="756">
                  <c:v>8.141563417115566E-2</c:v>
                </c:pt>
                <c:pt idx="757">
                  <c:v>8.145001319606647E-2</c:v>
                </c:pt>
                <c:pt idx="758">
                  <c:v>8.1423187449124593E-2</c:v>
                </c:pt>
                <c:pt idx="759">
                  <c:v>8.142122106050384E-2</c:v>
                </c:pt>
                <c:pt idx="760">
                  <c:v>8.1478308984502465E-2</c:v>
                </c:pt>
                <c:pt idx="761">
                  <c:v>8.1430862680221525E-2</c:v>
                </c:pt>
                <c:pt idx="762">
                  <c:v>8.1525887189383167E-2</c:v>
                </c:pt>
                <c:pt idx="763">
                  <c:v>8.1422114109698712E-2</c:v>
                </c:pt>
                <c:pt idx="764">
                  <c:v>8.1434991754089942E-2</c:v>
                </c:pt>
                <c:pt idx="765">
                  <c:v>8.144789133979459E-2</c:v>
                </c:pt>
                <c:pt idx="766">
                  <c:v>8.1462645607207729E-2</c:v>
                </c:pt>
                <c:pt idx="767">
                  <c:v>8.1498208555737139E-2</c:v>
                </c:pt>
                <c:pt idx="768">
                  <c:v>8.1428610823140318E-2</c:v>
                </c:pt>
                <c:pt idx="769">
                  <c:v>8.1433239636725177E-2</c:v>
                </c:pt>
                <c:pt idx="770">
                  <c:v>8.1423429524156529E-2</c:v>
                </c:pt>
                <c:pt idx="771">
                  <c:v>8.1430219338211457E-2</c:v>
                </c:pt>
                <c:pt idx="772">
                  <c:v>8.1413681445516861E-2</c:v>
                </c:pt>
                <c:pt idx="773">
                  <c:v>8.144490926285923E-2</c:v>
                </c:pt>
                <c:pt idx="774">
                  <c:v>8.1433600390324143E-2</c:v>
                </c:pt>
                <c:pt idx="775">
                  <c:v>8.1457465867876611E-2</c:v>
                </c:pt>
                <c:pt idx="776">
                  <c:v>8.1464592290792934E-2</c:v>
                </c:pt>
                <c:pt idx="777">
                  <c:v>8.1458660916452416E-2</c:v>
                </c:pt>
                <c:pt idx="778">
                  <c:v>8.1434339600927108E-2</c:v>
                </c:pt>
                <c:pt idx="779">
                  <c:v>8.1456975321277353E-2</c:v>
                </c:pt>
                <c:pt idx="780">
                  <c:v>8.1435536584541363E-2</c:v>
                </c:pt>
                <c:pt idx="781">
                  <c:v>8.1436161130496121E-2</c:v>
                </c:pt>
                <c:pt idx="782">
                  <c:v>8.1405058787833343E-2</c:v>
                </c:pt>
                <c:pt idx="783">
                  <c:v>8.1695493534810426E-2</c:v>
                </c:pt>
                <c:pt idx="784">
                  <c:v>8.1632749296763799E-2</c:v>
                </c:pt>
                <c:pt idx="785">
                  <c:v>8.1467979721922462E-2</c:v>
                </c:pt>
                <c:pt idx="786">
                  <c:v>8.1416517600120711E-2</c:v>
                </c:pt>
                <c:pt idx="787">
                  <c:v>8.1418424372872666E-2</c:v>
                </c:pt>
                <c:pt idx="788">
                  <c:v>8.1428313460559509E-2</c:v>
                </c:pt>
                <c:pt idx="789">
                  <c:v>8.1439024015786496E-2</c:v>
                </c:pt>
                <c:pt idx="790">
                  <c:v>8.1529499552479595E-2</c:v>
                </c:pt>
                <c:pt idx="791">
                  <c:v>8.1400797881580597E-2</c:v>
                </c:pt>
                <c:pt idx="792">
                  <c:v>8.1434876741769135E-2</c:v>
                </c:pt>
                <c:pt idx="793">
                  <c:v>8.1652900309328397E-2</c:v>
                </c:pt>
                <c:pt idx="794">
                  <c:v>8.1508211558204549E-2</c:v>
                </c:pt>
                <c:pt idx="795">
                  <c:v>8.1487679371158195E-2</c:v>
                </c:pt>
                <c:pt idx="796">
                  <c:v>8.1463584865480498E-2</c:v>
                </c:pt>
                <c:pt idx="797">
                  <c:v>8.1430117280556227E-2</c:v>
                </c:pt>
                <c:pt idx="798">
                  <c:v>8.1538271765328824E-2</c:v>
                </c:pt>
                <c:pt idx="799">
                  <c:v>8.1682470988911252E-2</c:v>
                </c:pt>
                <c:pt idx="800">
                  <c:v>8.1443249154734748E-2</c:v>
                </c:pt>
                <c:pt idx="801">
                  <c:v>8.1570647000410224E-2</c:v>
                </c:pt>
                <c:pt idx="802">
                  <c:v>8.1407456495090638E-2</c:v>
                </c:pt>
                <c:pt idx="803">
                  <c:v>8.1472967191368886E-2</c:v>
                </c:pt>
                <c:pt idx="804">
                  <c:v>8.149761476710303E-2</c:v>
                </c:pt>
                <c:pt idx="805">
                  <c:v>8.1532174473064267E-2</c:v>
                </c:pt>
                <c:pt idx="806">
                  <c:v>8.1456179477411961E-2</c:v>
                </c:pt>
                <c:pt idx="807">
                  <c:v>8.1435775811167135E-2</c:v>
                </c:pt>
                <c:pt idx="808">
                  <c:v>8.1445006915396759E-2</c:v>
                </c:pt>
                <c:pt idx="809">
                  <c:v>8.1452593551947963E-2</c:v>
                </c:pt>
                <c:pt idx="810">
                  <c:v>8.1426682191778843E-2</c:v>
                </c:pt>
                <c:pt idx="811">
                  <c:v>8.1464338603306125E-2</c:v>
                </c:pt>
                <c:pt idx="812">
                  <c:v>8.1529360191647277E-2</c:v>
                </c:pt>
                <c:pt idx="813">
                  <c:v>8.1460136026210245E-2</c:v>
                </c:pt>
                <c:pt idx="814">
                  <c:v>8.140997693133073E-2</c:v>
                </c:pt>
                <c:pt idx="815">
                  <c:v>8.1437011552070671E-2</c:v>
                </c:pt>
                <c:pt idx="816">
                  <c:v>8.144890512237575E-2</c:v>
                </c:pt>
                <c:pt idx="817">
                  <c:v>8.1422280242026468E-2</c:v>
                </c:pt>
                <c:pt idx="818">
                  <c:v>8.1437008499149449E-2</c:v>
                </c:pt>
                <c:pt idx="819">
                  <c:v>8.1409089271670926E-2</c:v>
                </c:pt>
                <c:pt idx="820">
                  <c:v>8.1426412144150931E-2</c:v>
                </c:pt>
                <c:pt idx="821">
                  <c:v>8.1434634726117214E-2</c:v>
                </c:pt>
                <c:pt idx="822">
                  <c:v>8.1434097723149926E-2</c:v>
                </c:pt>
                <c:pt idx="823">
                  <c:v>8.1511867609148705E-2</c:v>
                </c:pt>
                <c:pt idx="824">
                  <c:v>8.1419374685813173E-2</c:v>
                </c:pt>
                <c:pt idx="825">
                  <c:v>8.1491901750905704E-2</c:v>
                </c:pt>
                <c:pt idx="826">
                  <c:v>8.1488820919900326E-2</c:v>
                </c:pt>
                <c:pt idx="827">
                  <c:v>8.1463541630801592E-2</c:v>
                </c:pt>
                <c:pt idx="828">
                  <c:v>8.1429040825106117E-2</c:v>
                </c:pt>
                <c:pt idx="829">
                  <c:v>8.1446576161967307E-2</c:v>
                </c:pt>
                <c:pt idx="830">
                  <c:v>8.1441428457746406E-2</c:v>
                </c:pt>
                <c:pt idx="831">
                  <c:v>8.1471924664761025E-2</c:v>
                </c:pt>
                <c:pt idx="832">
                  <c:v>8.1471574592699172E-2</c:v>
                </c:pt>
                <c:pt idx="833">
                  <c:v>8.1447424035252014E-2</c:v>
                </c:pt>
                <c:pt idx="834">
                  <c:v>8.1429373222111953E-2</c:v>
                </c:pt>
                <c:pt idx="835">
                  <c:v>8.1436244401380475E-2</c:v>
                </c:pt>
                <c:pt idx="836">
                  <c:v>8.1429247041650693E-2</c:v>
                </c:pt>
                <c:pt idx="837">
                  <c:v>8.1439474293290001E-2</c:v>
                </c:pt>
                <c:pt idx="838">
                  <c:v>8.1483981734473424E-2</c:v>
                </c:pt>
                <c:pt idx="839">
                  <c:v>8.1409929211175999E-2</c:v>
                </c:pt>
                <c:pt idx="840">
                  <c:v>8.1473166783693596E-2</c:v>
                </c:pt>
                <c:pt idx="841">
                  <c:v>8.1424907964862334E-2</c:v>
                </c:pt>
                <c:pt idx="842">
                  <c:v>8.1496582985154567E-2</c:v>
                </c:pt>
                <c:pt idx="843">
                  <c:v>8.1468412481919869E-2</c:v>
                </c:pt>
                <c:pt idx="844">
                  <c:v>8.1473172128597976E-2</c:v>
                </c:pt>
                <c:pt idx="845">
                  <c:v>8.1531561361757682E-2</c:v>
                </c:pt>
                <c:pt idx="846">
                  <c:v>8.1547902858241081E-2</c:v>
                </c:pt>
                <c:pt idx="847">
                  <c:v>8.1439479817995084E-2</c:v>
                </c:pt>
                <c:pt idx="848">
                  <c:v>8.1484092270965966E-2</c:v>
                </c:pt>
                <c:pt idx="849">
                  <c:v>8.1518241486695064E-2</c:v>
                </c:pt>
                <c:pt idx="850">
                  <c:v>8.1479198390100899E-2</c:v>
                </c:pt>
                <c:pt idx="851">
                  <c:v>8.1432262153007903E-2</c:v>
                </c:pt>
                <c:pt idx="852">
                  <c:v>8.1436843778936924E-2</c:v>
                </c:pt>
                <c:pt idx="853">
                  <c:v>8.142239542619735E-2</c:v>
                </c:pt>
                <c:pt idx="854">
                  <c:v>8.1491192827028977E-2</c:v>
                </c:pt>
                <c:pt idx="855">
                  <c:v>8.1427865940695635E-2</c:v>
                </c:pt>
                <c:pt idx="856">
                  <c:v>8.1407905807113171E-2</c:v>
                </c:pt>
                <c:pt idx="857">
                  <c:v>8.140822330769025E-2</c:v>
                </c:pt>
                <c:pt idx="858">
                  <c:v>8.1430588359817022E-2</c:v>
                </c:pt>
                <c:pt idx="859">
                  <c:v>8.1424993225281073E-2</c:v>
                </c:pt>
                <c:pt idx="860">
                  <c:v>8.143484460816694E-2</c:v>
                </c:pt>
                <c:pt idx="861">
                  <c:v>8.1415628526683478E-2</c:v>
                </c:pt>
                <c:pt idx="862">
                  <c:v>8.144181943958359E-2</c:v>
                </c:pt>
                <c:pt idx="863">
                  <c:v>8.1447985787756014E-2</c:v>
                </c:pt>
                <c:pt idx="864">
                  <c:v>8.1423007095274891E-2</c:v>
                </c:pt>
                <c:pt idx="865">
                  <c:v>8.1489196748125214E-2</c:v>
                </c:pt>
                <c:pt idx="866">
                  <c:v>8.1408866194153454E-2</c:v>
                </c:pt>
                <c:pt idx="867">
                  <c:v>8.1439947337486843E-2</c:v>
                </c:pt>
                <c:pt idx="868">
                  <c:v>8.1491175990261691E-2</c:v>
                </c:pt>
                <c:pt idx="869">
                  <c:v>8.149012941909517E-2</c:v>
                </c:pt>
                <c:pt idx="870">
                  <c:v>8.1500121017138563E-2</c:v>
                </c:pt>
                <c:pt idx="871">
                  <c:v>8.1425254447124798E-2</c:v>
                </c:pt>
                <c:pt idx="872">
                  <c:v>8.1395678542433916E-2</c:v>
                </c:pt>
                <c:pt idx="873">
                  <c:v>8.1465658746442723E-2</c:v>
                </c:pt>
                <c:pt idx="874">
                  <c:v>8.1446215943728306E-2</c:v>
                </c:pt>
                <c:pt idx="875">
                  <c:v>8.1454307806592227E-2</c:v>
                </c:pt>
                <c:pt idx="876">
                  <c:v>8.13906958380409E-2</c:v>
                </c:pt>
                <c:pt idx="877">
                  <c:v>8.1478997680468845E-2</c:v>
                </c:pt>
                <c:pt idx="878">
                  <c:v>8.1483552867631245E-2</c:v>
                </c:pt>
                <c:pt idx="879">
                  <c:v>8.1462845476323043E-2</c:v>
                </c:pt>
                <c:pt idx="880">
                  <c:v>8.1498873542198327E-2</c:v>
                </c:pt>
                <c:pt idx="881">
                  <c:v>8.1403617970474559E-2</c:v>
                </c:pt>
                <c:pt idx="882">
                  <c:v>8.1481524703580749E-2</c:v>
                </c:pt>
                <c:pt idx="883">
                  <c:v>8.1463766604915153E-2</c:v>
                </c:pt>
                <c:pt idx="884">
                  <c:v>8.1498962868560593E-2</c:v>
                </c:pt>
                <c:pt idx="885">
                  <c:v>8.1456140132475305E-2</c:v>
                </c:pt>
                <c:pt idx="886">
                  <c:v>8.1477225694791905E-2</c:v>
                </c:pt>
                <c:pt idx="887">
                  <c:v>8.1437531234104299E-2</c:v>
                </c:pt>
                <c:pt idx="888">
                  <c:v>8.1414191895197371E-2</c:v>
                </c:pt>
                <c:pt idx="889">
                  <c:v>8.1504780500742835E-2</c:v>
                </c:pt>
                <c:pt idx="890">
                  <c:v>8.1489144068198766E-2</c:v>
                </c:pt>
                <c:pt idx="891">
                  <c:v>8.1468185145844391E-2</c:v>
                </c:pt>
                <c:pt idx="892">
                  <c:v>8.1554517577046723E-2</c:v>
                </c:pt>
                <c:pt idx="893">
                  <c:v>8.1454381131078807E-2</c:v>
                </c:pt>
                <c:pt idx="894">
                  <c:v>8.1400526600646519E-2</c:v>
                </c:pt>
                <c:pt idx="895">
                  <c:v>8.1550296423703178E-2</c:v>
                </c:pt>
                <c:pt idx="896">
                  <c:v>8.140059318116602E-2</c:v>
                </c:pt>
                <c:pt idx="897">
                  <c:v>8.1431352601261997E-2</c:v>
                </c:pt>
                <c:pt idx="898">
                  <c:v>8.1436578079522481E-2</c:v>
                </c:pt>
                <c:pt idx="899">
                  <c:v>8.1444857708925303E-2</c:v>
                </c:pt>
                <c:pt idx="900">
                  <c:v>8.1545508599822208E-2</c:v>
                </c:pt>
                <c:pt idx="901">
                  <c:v>8.1464610576254509E-2</c:v>
                </c:pt>
                <c:pt idx="902">
                  <c:v>8.152194581688324E-2</c:v>
                </c:pt>
                <c:pt idx="903">
                  <c:v>8.1421893658284061E-2</c:v>
                </c:pt>
                <c:pt idx="904">
                  <c:v>8.1438322866066698E-2</c:v>
                </c:pt>
                <c:pt idx="905">
                  <c:v>8.1432475397745951E-2</c:v>
                </c:pt>
                <c:pt idx="906">
                  <c:v>8.145307962034791E-2</c:v>
                </c:pt>
                <c:pt idx="907">
                  <c:v>8.1504349225266545E-2</c:v>
                </c:pt>
                <c:pt idx="908">
                  <c:v>8.1466342315948695E-2</c:v>
                </c:pt>
                <c:pt idx="909">
                  <c:v>8.1425464228176661E-2</c:v>
                </c:pt>
                <c:pt idx="910">
                  <c:v>8.1547898047094308E-2</c:v>
                </c:pt>
                <c:pt idx="911">
                  <c:v>8.1457804098374234E-2</c:v>
                </c:pt>
                <c:pt idx="912">
                  <c:v>8.1570734680841153E-2</c:v>
                </c:pt>
                <c:pt idx="913">
                  <c:v>8.1454388334661468E-2</c:v>
                </c:pt>
                <c:pt idx="914">
                  <c:v>8.1428203854424439E-2</c:v>
                </c:pt>
                <c:pt idx="915">
                  <c:v>8.1442730686870815E-2</c:v>
                </c:pt>
                <c:pt idx="916">
                  <c:v>8.1452538925778431E-2</c:v>
                </c:pt>
                <c:pt idx="917">
                  <c:v>8.1457336632231356E-2</c:v>
                </c:pt>
                <c:pt idx="918">
                  <c:v>8.1647486081185258E-2</c:v>
                </c:pt>
                <c:pt idx="919">
                  <c:v>8.1474754084520651E-2</c:v>
                </c:pt>
                <c:pt idx="920">
                  <c:v>8.1449985336131306E-2</c:v>
                </c:pt>
                <c:pt idx="921">
                  <c:v>8.1458738592793831E-2</c:v>
                </c:pt>
                <c:pt idx="922">
                  <c:v>8.142665252102857E-2</c:v>
                </c:pt>
                <c:pt idx="923">
                  <c:v>8.1472054352473705E-2</c:v>
                </c:pt>
                <c:pt idx="924">
                  <c:v>8.1431618970752531E-2</c:v>
                </c:pt>
                <c:pt idx="925">
                  <c:v>8.1417359890672711E-2</c:v>
                </c:pt>
                <c:pt idx="926">
                  <c:v>8.1447459117387752E-2</c:v>
                </c:pt>
                <c:pt idx="927">
                  <c:v>8.1429835544024609E-2</c:v>
                </c:pt>
                <c:pt idx="928">
                  <c:v>8.1435475496046641E-2</c:v>
                </c:pt>
                <c:pt idx="929">
                  <c:v>8.1447397290728127E-2</c:v>
                </c:pt>
                <c:pt idx="930">
                  <c:v>8.1560763241367754E-2</c:v>
                </c:pt>
                <c:pt idx="931">
                  <c:v>8.141787562875677E-2</c:v>
                </c:pt>
                <c:pt idx="932">
                  <c:v>8.1445401604835627E-2</c:v>
                </c:pt>
                <c:pt idx="933">
                  <c:v>8.138945668013424E-2</c:v>
                </c:pt>
                <c:pt idx="934">
                  <c:v>8.15011222570763E-2</c:v>
                </c:pt>
                <c:pt idx="935">
                  <c:v>8.1472680988989132E-2</c:v>
                </c:pt>
                <c:pt idx="936">
                  <c:v>8.1478594817131364E-2</c:v>
                </c:pt>
                <c:pt idx="937">
                  <c:v>8.1410688583635149E-2</c:v>
                </c:pt>
                <c:pt idx="938">
                  <c:v>8.1424653307543546E-2</c:v>
                </c:pt>
                <c:pt idx="939">
                  <c:v>8.1441246796163991E-2</c:v>
                </c:pt>
                <c:pt idx="940">
                  <c:v>8.1424164684215233E-2</c:v>
                </c:pt>
                <c:pt idx="941">
                  <c:v>8.146342236156158E-2</c:v>
                </c:pt>
                <c:pt idx="942">
                  <c:v>8.1472964946784229E-2</c:v>
                </c:pt>
                <c:pt idx="943">
                  <c:v>8.140635777759464E-2</c:v>
                </c:pt>
                <c:pt idx="944">
                  <c:v>8.1444034279358618E-2</c:v>
                </c:pt>
                <c:pt idx="945">
                  <c:v>8.1553721249271405E-2</c:v>
                </c:pt>
                <c:pt idx="946">
                  <c:v>8.150321514637654E-2</c:v>
                </c:pt>
                <c:pt idx="947">
                  <c:v>8.1453801593433087E-2</c:v>
                </c:pt>
                <c:pt idx="948">
                  <c:v>8.1453317396671249E-2</c:v>
                </c:pt>
                <c:pt idx="949">
                  <c:v>8.1407461646806484E-2</c:v>
                </c:pt>
                <c:pt idx="950">
                  <c:v>8.1412438691758238E-2</c:v>
                </c:pt>
                <c:pt idx="951">
                  <c:v>8.1426623842650481E-2</c:v>
                </c:pt>
                <c:pt idx="952">
                  <c:v>8.1487619825614546E-2</c:v>
                </c:pt>
                <c:pt idx="953">
                  <c:v>8.1418501217390776E-2</c:v>
                </c:pt>
                <c:pt idx="954">
                  <c:v>8.1475497721939433E-2</c:v>
                </c:pt>
                <c:pt idx="955">
                  <c:v>8.1414882850623288E-2</c:v>
                </c:pt>
                <c:pt idx="956">
                  <c:v>8.1413948418820478E-2</c:v>
                </c:pt>
                <c:pt idx="957">
                  <c:v>8.1438721205164141E-2</c:v>
                </c:pt>
                <c:pt idx="958">
                  <c:v>8.1463847722515373E-2</c:v>
                </c:pt>
                <c:pt idx="959">
                  <c:v>8.1446423203769103E-2</c:v>
                </c:pt>
                <c:pt idx="960">
                  <c:v>8.1426020840896521E-2</c:v>
                </c:pt>
                <c:pt idx="961">
                  <c:v>8.1467742000707374E-2</c:v>
                </c:pt>
                <c:pt idx="962">
                  <c:v>8.1434061908528324E-2</c:v>
                </c:pt>
                <c:pt idx="963">
                  <c:v>8.1467276528851704E-2</c:v>
                </c:pt>
                <c:pt idx="964">
                  <c:v>8.1421065836078832E-2</c:v>
                </c:pt>
                <c:pt idx="965">
                  <c:v>8.1471082849228715E-2</c:v>
                </c:pt>
                <c:pt idx="966">
                  <c:v>8.1456728954664062E-2</c:v>
                </c:pt>
                <c:pt idx="967">
                  <c:v>8.1426281247429913E-2</c:v>
                </c:pt>
                <c:pt idx="968">
                  <c:v>8.1421876718213368E-2</c:v>
                </c:pt>
                <c:pt idx="969">
                  <c:v>8.1460197317444041E-2</c:v>
                </c:pt>
                <c:pt idx="970">
                  <c:v>8.1464871562456256E-2</c:v>
                </c:pt>
                <c:pt idx="971">
                  <c:v>8.1456196015108576E-2</c:v>
                </c:pt>
                <c:pt idx="972">
                  <c:v>8.1423464129183304E-2</c:v>
                </c:pt>
                <c:pt idx="973">
                  <c:v>8.1478899022812093E-2</c:v>
                </c:pt>
                <c:pt idx="974">
                  <c:v>8.1414582180264858E-2</c:v>
                </c:pt>
                <c:pt idx="975">
                  <c:v>8.1445459513227167E-2</c:v>
                </c:pt>
                <c:pt idx="976">
                  <c:v>8.14440146379177E-2</c:v>
                </c:pt>
                <c:pt idx="977">
                  <c:v>8.142125251099025E-2</c:v>
                </c:pt>
                <c:pt idx="978">
                  <c:v>8.1485789898979408E-2</c:v>
                </c:pt>
                <c:pt idx="979">
                  <c:v>8.1543566304196902E-2</c:v>
                </c:pt>
                <c:pt idx="980">
                  <c:v>8.1391462431083222E-2</c:v>
                </c:pt>
                <c:pt idx="981">
                  <c:v>8.1490616668569549E-2</c:v>
                </c:pt>
                <c:pt idx="982">
                  <c:v>8.1526559421986319E-2</c:v>
                </c:pt>
                <c:pt idx="983">
                  <c:v>8.1431207583341575E-2</c:v>
                </c:pt>
                <c:pt idx="984">
                  <c:v>8.149540919645118E-2</c:v>
                </c:pt>
                <c:pt idx="985">
                  <c:v>8.1455073505781461E-2</c:v>
                </c:pt>
                <c:pt idx="986">
                  <c:v>8.1560410914928771E-2</c:v>
                </c:pt>
                <c:pt idx="987">
                  <c:v>8.1407566222911051E-2</c:v>
                </c:pt>
                <c:pt idx="988">
                  <c:v>8.1413821061338307E-2</c:v>
                </c:pt>
                <c:pt idx="989">
                  <c:v>8.1400584292367864E-2</c:v>
                </c:pt>
                <c:pt idx="990">
                  <c:v>8.1429523214959776E-2</c:v>
                </c:pt>
                <c:pt idx="991">
                  <c:v>8.1439304603182341E-2</c:v>
                </c:pt>
                <c:pt idx="992">
                  <c:v>8.1414955517579074E-2</c:v>
                </c:pt>
                <c:pt idx="993">
                  <c:v>8.1470376506121558E-2</c:v>
                </c:pt>
                <c:pt idx="994">
                  <c:v>8.1411240287663861E-2</c:v>
                </c:pt>
                <c:pt idx="995">
                  <c:v>8.1459023435567504E-2</c:v>
                </c:pt>
                <c:pt idx="996">
                  <c:v>8.1458330447347974E-2</c:v>
                </c:pt>
                <c:pt idx="997">
                  <c:v>8.1496950369858656E-2</c:v>
                </c:pt>
                <c:pt idx="998">
                  <c:v>8.1464580015428154E-2</c:v>
                </c:pt>
                <c:pt idx="999">
                  <c:v>8.1459042444827545E-2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82-42C3-ADBF-9B96E39A8AE0}"/>
            </c:ext>
          </c:extLst>
        </c:ser>
        <c:ser>
          <c:idx val="1"/>
          <c:order val="1"/>
          <c:tx>
            <c:strRef>
              <c:f>'Environmental AN HEX'!$P$2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AN HEX'!$G$3:$G$1002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HEX'!$P$3:$P$1002</c:f>
              <c:numCache>
                <c:formatCode>0%</c:formatCode>
                <c:ptCount val="1000"/>
                <c:pt idx="0">
                  <c:v>5.6437227739506941E-2</c:v>
                </c:pt>
                <c:pt idx="1">
                  <c:v>5.5945493452977745E-2</c:v>
                </c:pt>
                <c:pt idx="2">
                  <c:v>5.5972072418402713E-2</c:v>
                </c:pt>
                <c:pt idx="3">
                  <c:v>5.5938908791361847E-2</c:v>
                </c:pt>
                <c:pt idx="4">
                  <c:v>5.5933923866020654E-2</c:v>
                </c:pt>
                <c:pt idx="5">
                  <c:v>5.5954829378670766E-2</c:v>
                </c:pt>
                <c:pt idx="6">
                  <c:v>5.5921629649503785E-2</c:v>
                </c:pt>
                <c:pt idx="7">
                  <c:v>5.6006539513076811E-2</c:v>
                </c:pt>
                <c:pt idx="8">
                  <c:v>5.5995870011160874E-2</c:v>
                </c:pt>
                <c:pt idx="9">
                  <c:v>5.6031471845122631E-2</c:v>
                </c:pt>
                <c:pt idx="10">
                  <c:v>5.5970413709194013E-2</c:v>
                </c:pt>
                <c:pt idx="11">
                  <c:v>5.6002400606475877E-2</c:v>
                </c:pt>
                <c:pt idx="12">
                  <c:v>5.6035828644458684E-2</c:v>
                </c:pt>
                <c:pt idx="13">
                  <c:v>5.5946989357820547E-2</c:v>
                </c:pt>
                <c:pt idx="14">
                  <c:v>5.5948647564998885E-2</c:v>
                </c:pt>
                <c:pt idx="15">
                  <c:v>5.5979255316957126E-2</c:v>
                </c:pt>
                <c:pt idx="16">
                  <c:v>5.5964575532636653E-2</c:v>
                </c:pt>
                <c:pt idx="17">
                  <c:v>5.5947539980961421E-2</c:v>
                </c:pt>
                <c:pt idx="18">
                  <c:v>5.5946536228019365E-2</c:v>
                </c:pt>
                <c:pt idx="19">
                  <c:v>5.5992790969529201E-2</c:v>
                </c:pt>
                <c:pt idx="20">
                  <c:v>5.5935480717400878E-2</c:v>
                </c:pt>
                <c:pt idx="21">
                  <c:v>5.599271516438608E-2</c:v>
                </c:pt>
                <c:pt idx="22">
                  <c:v>5.6001446108249732E-2</c:v>
                </c:pt>
                <c:pt idx="23">
                  <c:v>5.5985678787451712E-2</c:v>
                </c:pt>
                <c:pt idx="24">
                  <c:v>5.6029476558249899E-2</c:v>
                </c:pt>
                <c:pt idx="25">
                  <c:v>5.5992469404634648E-2</c:v>
                </c:pt>
                <c:pt idx="26">
                  <c:v>5.6392708183142126E-2</c:v>
                </c:pt>
                <c:pt idx="27">
                  <c:v>5.6008338870013934E-2</c:v>
                </c:pt>
                <c:pt idx="28">
                  <c:v>5.5980183891622383E-2</c:v>
                </c:pt>
                <c:pt idx="29">
                  <c:v>5.5937539287903432E-2</c:v>
                </c:pt>
                <c:pt idx="30">
                  <c:v>5.5974418370570302E-2</c:v>
                </c:pt>
                <c:pt idx="31">
                  <c:v>5.5947770207855782E-2</c:v>
                </c:pt>
                <c:pt idx="32">
                  <c:v>5.615031062962561E-2</c:v>
                </c:pt>
                <c:pt idx="33">
                  <c:v>5.5923996476362543E-2</c:v>
                </c:pt>
                <c:pt idx="34">
                  <c:v>5.5938781632068446E-2</c:v>
                </c:pt>
                <c:pt idx="35">
                  <c:v>5.5922987904621642E-2</c:v>
                </c:pt>
                <c:pt idx="36">
                  <c:v>5.5923139899733375E-2</c:v>
                </c:pt>
                <c:pt idx="37">
                  <c:v>5.6032607458782323E-2</c:v>
                </c:pt>
                <c:pt idx="38">
                  <c:v>5.5954507607294111E-2</c:v>
                </c:pt>
                <c:pt idx="39">
                  <c:v>5.5911366685158739E-2</c:v>
                </c:pt>
                <c:pt idx="40">
                  <c:v>5.5996522308607515E-2</c:v>
                </c:pt>
                <c:pt idx="41">
                  <c:v>5.5943923966736302E-2</c:v>
                </c:pt>
                <c:pt idx="42">
                  <c:v>5.5979096001265209E-2</c:v>
                </c:pt>
                <c:pt idx="43">
                  <c:v>5.6009397654109984E-2</c:v>
                </c:pt>
                <c:pt idx="44">
                  <c:v>5.5959045584689518E-2</c:v>
                </c:pt>
                <c:pt idx="45">
                  <c:v>5.5916476725413299E-2</c:v>
                </c:pt>
                <c:pt idx="46">
                  <c:v>5.5917240319085369E-2</c:v>
                </c:pt>
                <c:pt idx="47">
                  <c:v>5.5992365273791068E-2</c:v>
                </c:pt>
                <c:pt idx="48">
                  <c:v>5.5896943223866249E-2</c:v>
                </c:pt>
                <c:pt idx="49">
                  <c:v>5.5980646532978899E-2</c:v>
                </c:pt>
                <c:pt idx="50">
                  <c:v>5.5948544982849159E-2</c:v>
                </c:pt>
                <c:pt idx="51">
                  <c:v>5.5944815761764334E-2</c:v>
                </c:pt>
                <c:pt idx="52">
                  <c:v>5.6020097171845258E-2</c:v>
                </c:pt>
                <c:pt idx="53">
                  <c:v>5.5919543321793018E-2</c:v>
                </c:pt>
                <c:pt idx="54">
                  <c:v>5.5943194446577256E-2</c:v>
                </c:pt>
                <c:pt idx="55">
                  <c:v>5.5963050449428092E-2</c:v>
                </c:pt>
                <c:pt idx="56">
                  <c:v>5.5950489501037197E-2</c:v>
                </c:pt>
                <c:pt idx="57">
                  <c:v>5.5955025567662138E-2</c:v>
                </c:pt>
                <c:pt idx="58">
                  <c:v>5.5913812976580254E-2</c:v>
                </c:pt>
                <c:pt idx="59">
                  <c:v>5.5930927765136355E-2</c:v>
                </c:pt>
                <c:pt idx="60">
                  <c:v>5.5938094691771814E-2</c:v>
                </c:pt>
                <c:pt idx="61">
                  <c:v>5.5926521286486196E-2</c:v>
                </c:pt>
                <c:pt idx="62">
                  <c:v>5.5987650187419594E-2</c:v>
                </c:pt>
                <c:pt idx="63">
                  <c:v>5.5944055218365714E-2</c:v>
                </c:pt>
                <c:pt idx="64">
                  <c:v>5.6009084389325524E-2</c:v>
                </c:pt>
                <c:pt idx="65">
                  <c:v>5.5931365940326265E-2</c:v>
                </c:pt>
                <c:pt idx="66">
                  <c:v>5.5937957015623846E-2</c:v>
                </c:pt>
                <c:pt idx="67">
                  <c:v>5.5948232847857181E-2</c:v>
                </c:pt>
                <c:pt idx="68">
                  <c:v>5.5943371925377072E-2</c:v>
                </c:pt>
                <c:pt idx="69">
                  <c:v>5.5955272436045277E-2</c:v>
                </c:pt>
                <c:pt idx="70">
                  <c:v>5.5914624538270966E-2</c:v>
                </c:pt>
                <c:pt idx="71">
                  <c:v>5.5951294940006766E-2</c:v>
                </c:pt>
                <c:pt idx="72">
                  <c:v>5.5963263708039057E-2</c:v>
                </c:pt>
                <c:pt idx="73">
                  <c:v>5.5952394513017256E-2</c:v>
                </c:pt>
                <c:pt idx="74">
                  <c:v>5.5971257579314787E-2</c:v>
                </c:pt>
                <c:pt idx="75">
                  <c:v>5.5965079583569742E-2</c:v>
                </c:pt>
                <c:pt idx="76">
                  <c:v>5.6012146203964573E-2</c:v>
                </c:pt>
                <c:pt idx="77">
                  <c:v>5.5968796349665777E-2</c:v>
                </c:pt>
                <c:pt idx="78">
                  <c:v>5.5965098005426324E-2</c:v>
                </c:pt>
                <c:pt idx="79">
                  <c:v>5.5934364155440487E-2</c:v>
                </c:pt>
                <c:pt idx="80">
                  <c:v>5.5967710491079112E-2</c:v>
                </c:pt>
                <c:pt idx="81">
                  <c:v>5.6544410947533354E-2</c:v>
                </c:pt>
                <c:pt idx="82">
                  <c:v>5.604245351384976E-2</c:v>
                </c:pt>
                <c:pt idx="83">
                  <c:v>5.5929110161766056E-2</c:v>
                </c:pt>
                <c:pt idx="84">
                  <c:v>5.6010522224116503E-2</c:v>
                </c:pt>
                <c:pt idx="85">
                  <c:v>5.5972436347623319E-2</c:v>
                </c:pt>
                <c:pt idx="86">
                  <c:v>5.5928864659009828E-2</c:v>
                </c:pt>
                <c:pt idx="87">
                  <c:v>5.5938678813916246E-2</c:v>
                </c:pt>
                <c:pt idx="88">
                  <c:v>5.5990828321331503E-2</c:v>
                </c:pt>
                <c:pt idx="89">
                  <c:v>5.5962931620680306E-2</c:v>
                </c:pt>
                <c:pt idx="90">
                  <c:v>5.594521659527505E-2</c:v>
                </c:pt>
                <c:pt idx="91">
                  <c:v>5.5943675704780808E-2</c:v>
                </c:pt>
                <c:pt idx="92">
                  <c:v>5.5959127966492293E-2</c:v>
                </c:pt>
                <c:pt idx="93">
                  <c:v>5.5939615013317782E-2</c:v>
                </c:pt>
                <c:pt idx="94">
                  <c:v>5.6019184901966092E-2</c:v>
                </c:pt>
                <c:pt idx="95">
                  <c:v>5.5937350793644917E-2</c:v>
                </c:pt>
                <c:pt idx="96">
                  <c:v>5.5984782308432672E-2</c:v>
                </c:pt>
                <c:pt idx="97">
                  <c:v>5.5921563438978632E-2</c:v>
                </c:pt>
                <c:pt idx="98">
                  <c:v>5.5992588040270005E-2</c:v>
                </c:pt>
                <c:pt idx="99">
                  <c:v>5.5974354476740755E-2</c:v>
                </c:pt>
                <c:pt idx="100">
                  <c:v>5.5944199179338974E-2</c:v>
                </c:pt>
                <c:pt idx="101">
                  <c:v>5.5910482417643258E-2</c:v>
                </c:pt>
                <c:pt idx="102">
                  <c:v>5.5950364491304048E-2</c:v>
                </c:pt>
                <c:pt idx="103">
                  <c:v>5.5945169554685717E-2</c:v>
                </c:pt>
                <c:pt idx="104">
                  <c:v>5.6002017629569502E-2</c:v>
                </c:pt>
                <c:pt idx="105">
                  <c:v>5.592546966687157E-2</c:v>
                </c:pt>
                <c:pt idx="106">
                  <c:v>5.594837809390503E-2</c:v>
                </c:pt>
                <c:pt idx="107">
                  <c:v>5.5985478267366717E-2</c:v>
                </c:pt>
                <c:pt idx="108">
                  <c:v>5.5919502623449725E-2</c:v>
                </c:pt>
                <c:pt idx="109">
                  <c:v>5.5915914386022898E-2</c:v>
                </c:pt>
                <c:pt idx="110">
                  <c:v>5.5969135498335439E-2</c:v>
                </c:pt>
                <c:pt idx="111">
                  <c:v>5.5957068310344471E-2</c:v>
                </c:pt>
                <c:pt idx="112">
                  <c:v>5.5956010619531614E-2</c:v>
                </c:pt>
                <c:pt idx="113">
                  <c:v>5.5954809842635414E-2</c:v>
                </c:pt>
                <c:pt idx="114">
                  <c:v>5.5943099579755531E-2</c:v>
                </c:pt>
                <c:pt idx="115">
                  <c:v>5.5921614535921517E-2</c:v>
                </c:pt>
                <c:pt idx="116">
                  <c:v>5.5972500062605776E-2</c:v>
                </c:pt>
                <c:pt idx="117">
                  <c:v>5.5922602342240342E-2</c:v>
                </c:pt>
                <c:pt idx="118">
                  <c:v>5.5954444299257458E-2</c:v>
                </c:pt>
                <c:pt idx="119">
                  <c:v>5.5941041441237155E-2</c:v>
                </c:pt>
                <c:pt idx="120">
                  <c:v>5.5928405044156811E-2</c:v>
                </c:pt>
                <c:pt idx="121">
                  <c:v>5.5942699680641576E-2</c:v>
                </c:pt>
                <c:pt idx="122">
                  <c:v>5.5958695038799897E-2</c:v>
                </c:pt>
                <c:pt idx="123">
                  <c:v>5.5987244142253319E-2</c:v>
                </c:pt>
                <c:pt idx="124">
                  <c:v>5.5959124267838244E-2</c:v>
                </c:pt>
                <c:pt idx="125">
                  <c:v>5.5957619883128848E-2</c:v>
                </c:pt>
                <c:pt idx="126">
                  <c:v>5.5932553967741952E-2</c:v>
                </c:pt>
                <c:pt idx="127">
                  <c:v>5.5980687563250524E-2</c:v>
                </c:pt>
                <c:pt idx="128">
                  <c:v>5.5936405728802679E-2</c:v>
                </c:pt>
                <c:pt idx="129">
                  <c:v>5.5975283875268948E-2</c:v>
                </c:pt>
                <c:pt idx="130">
                  <c:v>5.5952151271643637E-2</c:v>
                </c:pt>
                <c:pt idx="131">
                  <c:v>5.5972257333222218E-2</c:v>
                </c:pt>
                <c:pt idx="132">
                  <c:v>5.5975056093195419E-2</c:v>
                </c:pt>
                <c:pt idx="133">
                  <c:v>5.5927842109951734E-2</c:v>
                </c:pt>
                <c:pt idx="134">
                  <c:v>5.5932211323737643E-2</c:v>
                </c:pt>
                <c:pt idx="135">
                  <c:v>5.5966942254143351E-2</c:v>
                </c:pt>
                <c:pt idx="136">
                  <c:v>5.5953966170824758E-2</c:v>
                </c:pt>
                <c:pt idx="137">
                  <c:v>5.5944359878034713E-2</c:v>
                </c:pt>
                <c:pt idx="138">
                  <c:v>5.5931616310542408E-2</c:v>
                </c:pt>
                <c:pt idx="139">
                  <c:v>5.5919750975649454E-2</c:v>
                </c:pt>
                <c:pt idx="140">
                  <c:v>5.6003140312038721E-2</c:v>
                </c:pt>
                <c:pt idx="141">
                  <c:v>5.5937047904534846E-2</c:v>
                </c:pt>
                <c:pt idx="142">
                  <c:v>5.601191055931988E-2</c:v>
                </c:pt>
                <c:pt idx="143">
                  <c:v>5.5954511006211342E-2</c:v>
                </c:pt>
                <c:pt idx="144">
                  <c:v>5.5936200574313498E-2</c:v>
                </c:pt>
                <c:pt idx="145">
                  <c:v>5.5951405912218574E-2</c:v>
                </c:pt>
                <c:pt idx="146">
                  <c:v>5.6254679856159104E-2</c:v>
                </c:pt>
                <c:pt idx="147">
                  <c:v>5.5946126216712924E-2</c:v>
                </c:pt>
                <c:pt idx="148">
                  <c:v>5.595443133641631E-2</c:v>
                </c:pt>
                <c:pt idx="149">
                  <c:v>5.5930285347841509E-2</c:v>
                </c:pt>
                <c:pt idx="150">
                  <c:v>5.5924031248583576E-2</c:v>
                </c:pt>
                <c:pt idx="151">
                  <c:v>5.5992503914403205E-2</c:v>
                </c:pt>
                <c:pt idx="152">
                  <c:v>5.594949342659742E-2</c:v>
                </c:pt>
                <c:pt idx="153">
                  <c:v>5.5924374196377753E-2</c:v>
                </c:pt>
                <c:pt idx="154">
                  <c:v>5.5956166998504198E-2</c:v>
                </c:pt>
                <c:pt idx="155">
                  <c:v>5.6002935128617842E-2</c:v>
                </c:pt>
                <c:pt idx="156">
                  <c:v>5.595010635595421E-2</c:v>
                </c:pt>
                <c:pt idx="157">
                  <c:v>5.600510252937476E-2</c:v>
                </c:pt>
                <c:pt idx="158">
                  <c:v>5.5955942080798009E-2</c:v>
                </c:pt>
                <c:pt idx="159">
                  <c:v>5.599020011536731E-2</c:v>
                </c:pt>
                <c:pt idx="160">
                  <c:v>5.6008856587348888E-2</c:v>
                </c:pt>
                <c:pt idx="161">
                  <c:v>5.5937027620187159E-2</c:v>
                </c:pt>
                <c:pt idx="162">
                  <c:v>5.5958801870093472E-2</c:v>
                </c:pt>
                <c:pt idx="163">
                  <c:v>5.5914862488756087E-2</c:v>
                </c:pt>
                <c:pt idx="164">
                  <c:v>5.6164121622018726E-2</c:v>
                </c:pt>
                <c:pt idx="165">
                  <c:v>5.5968759707585775E-2</c:v>
                </c:pt>
                <c:pt idx="166">
                  <c:v>5.594311437071986E-2</c:v>
                </c:pt>
                <c:pt idx="167">
                  <c:v>5.5941294438035652E-2</c:v>
                </c:pt>
                <c:pt idx="168">
                  <c:v>5.5948417867392429E-2</c:v>
                </c:pt>
                <c:pt idx="169">
                  <c:v>5.5985148456011505E-2</c:v>
                </c:pt>
                <c:pt idx="170">
                  <c:v>5.5951030775713298E-2</c:v>
                </c:pt>
                <c:pt idx="171">
                  <c:v>5.5966028905753362E-2</c:v>
                </c:pt>
                <c:pt idx="172">
                  <c:v>5.5944773183402144E-2</c:v>
                </c:pt>
                <c:pt idx="173">
                  <c:v>5.5992301945321642E-2</c:v>
                </c:pt>
                <c:pt idx="174">
                  <c:v>5.6141902856925649E-2</c:v>
                </c:pt>
                <c:pt idx="175">
                  <c:v>5.5960160228468156E-2</c:v>
                </c:pt>
                <c:pt idx="176">
                  <c:v>5.5923352943302966E-2</c:v>
                </c:pt>
                <c:pt idx="177">
                  <c:v>5.5980491422239112E-2</c:v>
                </c:pt>
                <c:pt idx="178">
                  <c:v>5.6047743483072239E-2</c:v>
                </c:pt>
                <c:pt idx="179">
                  <c:v>5.5988359242117668E-2</c:v>
                </c:pt>
                <c:pt idx="180">
                  <c:v>5.5982290829639285E-2</c:v>
                </c:pt>
                <c:pt idx="181">
                  <c:v>5.5906981967086766E-2</c:v>
                </c:pt>
                <c:pt idx="182">
                  <c:v>5.5937883365289244E-2</c:v>
                </c:pt>
                <c:pt idx="183">
                  <c:v>5.592420653100881E-2</c:v>
                </c:pt>
                <c:pt idx="184">
                  <c:v>5.6020358584998396E-2</c:v>
                </c:pt>
                <c:pt idx="185">
                  <c:v>5.5959538064242309E-2</c:v>
                </c:pt>
                <c:pt idx="186">
                  <c:v>5.5969091611802087E-2</c:v>
                </c:pt>
                <c:pt idx="187">
                  <c:v>5.5962227692321086E-2</c:v>
                </c:pt>
                <c:pt idx="188">
                  <c:v>5.5908801240628275E-2</c:v>
                </c:pt>
                <c:pt idx="189">
                  <c:v>5.5964760900307428E-2</c:v>
                </c:pt>
                <c:pt idx="190">
                  <c:v>5.6028084159512423E-2</c:v>
                </c:pt>
                <c:pt idx="191">
                  <c:v>5.5911673353451034E-2</c:v>
                </c:pt>
                <c:pt idx="192">
                  <c:v>5.5926699211345937E-2</c:v>
                </c:pt>
                <c:pt idx="193">
                  <c:v>5.600506748251164E-2</c:v>
                </c:pt>
                <c:pt idx="194">
                  <c:v>5.6017231550998144E-2</c:v>
                </c:pt>
                <c:pt idx="195">
                  <c:v>5.5923270186687628E-2</c:v>
                </c:pt>
                <c:pt idx="196">
                  <c:v>5.5948992897092993E-2</c:v>
                </c:pt>
                <c:pt idx="197">
                  <c:v>5.5913258751146604E-2</c:v>
                </c:pt>
                <c:pt idx="198">
                  <c:v>5.5970925725808807E-2</c:v>
                </c:pt>
                <c:pt idx="199">
                  <c:v>5.5992018271405417E-2</c:v>
                </c:pt>
                <c:pt idx="200">
                  <c:v>5.6164683808662436E-2</c:v>
                </c:pt>
                <c:pt idx="201">
                  <c:v>5.5979478035613206E-2</c:v>
                </c:pt>
                <c:pt idx="202">
                  <c:v>5.5987698831370676E-2</c:v>
                </c:pt>
                <c:pt idx="203">
                  <c:v>5.5938983417429998E-2</c:v>
                </c:pt>
                <c:pt idx="204">
                  <c:v>5.5965913673969671E-2</c:v>
                </c:pt>
                <c:pt idx="205">
                  <c:v>5.5943678163937804E-2</c:v>
                </c:pt>
                <c:pt idx="206">
                  <c:v>5.5954673076782056E-2</c:v>
                </c:pt>
                <c:pt idx="207">
                  <c:v>5.5988720111704589E-2</c:v>
                </c:pt>
                <c:pt idx="208">
                  <c:v>5.5926777450857376E-2</c:v>
                </c:pt>
                <c:pt idx="209">
                  <c:v>5.5935177955808109E-2</c:v>
                </c:pt>
                <c:pt idx="210">
                  <c:v>5.5908226970959998E-2</c:v>
                </c:pt>
                <c:pt idx="211">
                  <c:v>5.5948598081447129E-2</c:v>
                </c:pt>
                <c:pt idx="212">
                  <c:v>5.5993081679471868E-2</c:v>
                </c:pt>
                <c:pt idx="213">
                  <c:v>5.5979355878313673E-2</c:v>
                </c:pt>
                <c:pt idx="214">
                  <c:v>5.5950194703058273E-2</c:v>
                </c:pt>
                <c:pt idx="215">
                  <c:v>5.5984304957259555E-2</c:v>
                </c:pt>
                <c:pt idx="216">
                  <c:v>5.5998512194606109E-2</c:v>
                </c:pt>
                <c:pt idx="217">
                  <c:v>5.5969365623859069E-2</c:v>
                </c:pt>
                <c:pt idx="218">
                  <c:v>5.5961452270231561E-2</c:v>
                </c:pt>
                <c:pt idx="219">
                  <c:v>5.5907480393466574E-2</c:v>
                </c:pt>
                <c:pt idx="220">
                  <c:v>5.5946903073808674E-2</c:v>
                </c:pt>
                <c:pt idx="221">
                  <c:v>5.5908948966052023E-2</c:v>
                </c:pt>
                <c:pt idx="222">
                  <c:v>5.5982875851745724E-2</c:v>
                </c:pt>
                <c:pt idx="223">
                  <c:v>5.5958804774644266E-2</c:v>
                </c:pt>
                <c:pt idx="224">
                  <c:v>5.6032823857883315E-2</c:v>
                </c:pt>
                <c:pt idx="225">
                  <c:v>5.5932731952203038E-2</c:v>
                </c:pt>
                <c:pt idx="226">
                  <c:v>5.5915789335678479E-2</c:v>
                </c:pt>
                <c:pt idx="227">
                  <c:v>5.6007981176532648E-2</c:v>
                </c:pt>
                <c:pt idx="228">
                  <c:v>5.5944655818757717E-2</c:v>
                </c:pt>
                <c:pt idx="229">
                  <c:v>5.5987994282749788E-2</c:v>
                </c:pt>
                <c:pt idx="230">
                  <c:v>5.596925640585973E-2</c:v>
                </c:pt>
                <c:pt idx="231">
                  <c:v>5.6001991453878831E-2</c:v>
                </c:pt>
                <c:pt idx="232">
                  <c:v>5.5960580864179529E-2</c:v>
                </c:pt>
                <c:pt idx="233">
                  <c:v>5.5942741064595979E-2</c:v>
                </c:pt>
                <c:pt idx="234">
                  <c:v>5.5904036395680964E-2</c:v>
                </c:pt>
                <c:pt idx="235">
                  <c:v>5.5948726436140038E-2</c:v>
                </c:pt>
                <c:pt idx="236">
                  <c:v>5.5978006797761583E-2</c:v>
                </c:pt>
                <c:pt idx="237">
                  <c:v>5.5961930245883883E-2</c:v>
                </c:pt>
                <c:pt idx="238">
                  <c:v>5.5947786749469569E-2</c:v>
                </c:pt>
                <c:pt idx="239">
                  <c:v>5.5975495388934246E-2</c:v>
                </c:pt>
                <c:pt idx="240">
                  <c:v>5.5955699233001796E-2</c:v>
                </c:pt>
                <c:pt idx="241">
                  <c:v>5.5947002169971935E-2</c:v>
                </c:pt>
                <c:pt idx="242">
                  <c:v>5.5999057900091131E-2</c:v>
                </c:pt>
                <c:pt idx="243">
                  <c:v>5.5940391144304907E-2</c:v>
                </c:pt>
                <c:pt idx="244">
                  <c:v>5.594335451947615E-2</c:v>
                </c:pt>
                <c:pt idx="245">
                  <c:v>5.5930140124228228E-2</c:v>
                </c:pt>
                <c:pt idx="246">
                  <c:v>5.5973230310965252E-2</c:v>
                </c:pt>
                <c:pt idx="247">
                  <c:v>5.5969670589419922E-2</c:v>
                </c:pt>
                <c:pt idx="248">
                  <c:v>5.6021714038638877E-2</c:v>
                </c:pt>
                <c:pt idx="249">
                  <c:v>5.5992459982986645E-2</c:v>
                </c:pt>
                <c:pt idx="250">
                  <c:v>5.5949114794996785E-2</c:v>
                </c:pt>
                <c:pt idx="251">
                  <c:v>5.596201090792402E-2</c:v>
                </c:pt>
                <c:pt idx="252">
                  <c:v>5.5970757809935247E-2</c:v>
                </c:pt>
                <c:pt idx="253">
                  <c:v>5.5941526838107353E-2</c:v>
                </c:pt>
                <c:pt idx="254">
                  <c:v>5.591659701712879E-2</c:v>
                </c:pt>
                <c:pt idx="255">
                  <c:v>5.6087522694222056E-2</c:v>
                </c:pt>
                <c:pt idx="256">
                  <c:v>5.5958914537889454E-2</c:v>
                </c:pt>
                <c:pt idx="257">
                  <c:v>5.5958719982144932E-2</c:v>
                </c:pt>
                <c:pt idx="258">
                  <c:v>5.5964773021742902E-2</c:v>
                </c:pt>
                <c:pt idx="259">
                  <c:v>5.5956809023453936E-2</c:v>
                </c:pt>
                <c:pt idx="260">
                  <c:v>5.5948506398109013E-2</c:v>
                </c:pt>
                <c:pt idx="261">
                  <c:v>5.5900094978243338E-2</c:v>
                </c:pt>
                <c:pt idx="262">
                  <c:v>5.5927545690342598E-2</c:v>
                </c:pt>
                <c:pt idx="263">
                  <c:v>5.5950434366690789E-2</c:v>
                </c:pt>
                <c:pt idx="264">
                  <c:v>5.5940986213320484E-2</c:v>
                </c:pt>
                <c:pt idx="265">
                  <c:v>5.5971538581762098E-2</c:v>
                </c:pt>
                <c:pt idx="266">
                  <c:v>5.5979693996573668E-2</c:v>
                </c:pt>
                <c:pt idx="267">
                  <c:v>5.6007628051263025E-2</c:v>
                </c:pt>
                <c:pt idx="268">
                  <c:v>5.5914979515767023E-2</c:v>
                </c:pt>
                <c:pt idx="269">
                  <c:v>5.6016942294314746E-2</c:v>
                </c:pt>
                <c:pt idx="270">
                  <c:v>5.6036072509729182E-2</c:v>
                </c:pt>
                <c:pt idx="271">
                  <c:v>5.598293741289237E-2</c:v>
                </c:pt>
                <c:pt idx="272">
                  <c:v>5.594124826843256E-2</c:v>
                </c:pt>
                <c:pt idx="273">
                  <c:v>5.5942066824680822E-2</c:v>
                </c:pt>
                <c:pt idx="274">
                  <c:v>5.5947629112568079E-2</c:v>
                </c:pt>
                <c:pt idx="275">
                  <c:v>5.595039489807984E-2</c:v>
                </c:pt>
                <c:pt idx="276">
                  <c:v>5.5948023210730745E-2</c:v>
                </c:pt>
                <c:pt idx="277">
                  <c:v>5.5963752500891278E-2</c:v>
                </c:pt>
                <c:pt idx="278">
                  <c:v>5.5956235236753443E-2</c:v>
                </c:pt>
                <c:pt idx="279">
                  <c:v>5.5943893087685041E-2</c:v>
                </c:pt>
                <c:pt idx="280">
                  <c:v>5.59255674205245E-2</c:v>
                </c:pt>
                <c:pt idx="281">
                  <c:v>5.593357604094909E-2</c:v>
                </c:pt>
                <c:pt idx="282">
                  <c:v>5.593786082938651E-2</c:v>
                </c:pt>
                <c:pt idx="283">
                  <c:v>5.5964826847475217E-2</c:v>
                </c:pt>
                <c:pt idx="284">
                  <c:v>5.5961043732379617E-2</c:v>
                </c:pt>
                <c:pt idx="285">
                  <c:v>5.5920866374730691E-2</c:v>
                </c:pt>
                <c:pt idx="286">
                  <c:v>5.5973918013654575E-2</c:v>
                </c:pt>
                <c:pt idx="287">
                  <c:v>5.5936534330571934E-2</c:v>
                </c:pt>
                <c:pt idx="288">
                  <c:v>5.5991849561322332E-2</c:v>
                </c:pt>
                <c:pt idx="289">
                  <c:v>5.593327797831598E-2</c:v>
                </c:pt>
                <c:pt idx="290">
                  <c:v>5.5944818443670372E-2</c:v>
                </c:pt>
                <c:pt idx="291">
                  <c:v>5.5969355198164157E-2</c:v>
                </c:pt>
                <c:pt idx="292">
                  <c:v>5.5941482527302973E-2</c:v>
                </c:pt>
                <c:pt idx="293">
                  <c:v>5.5936587299771044E-2</c:v>
                </c:pt>
                <c:pt idx="294">
                  <c:v>5.5985029208151925E-2</c:v>
                </c:pt>
                <c:pt idx="295">
                  <c:v>5.5951039451774577E-2</c:v>
                </c:pt>
                <c:pt idx="296">
                  <c:v>5.5946145761190752E-2</c:v>
                </c:pt>
                <c:pt idx="297">
                  <c:v>5.5928619705283518E-2</c:v>
                </c:pt>
                <c:pt idx="298">
                  <c:v>5.5962729758478651E-2</c:v>
                </c:pt>
                <c:pt idx="299">
                  <c:v>5.5949490962354125E-2</c:v>
                </c:pt>
                <c:pt idx="300">
                  <c:v>5.5924515009450851E-2</c:v>
                </c:pt>
                <c:pt idx="301">
                  <c:v>5.599801517896312E-2</c:v>
                </c:pt>
                <c:pt idx="302">
                  <c:v>5.5922665889581537E-2</c:v>
                </c:pt>
                <c:pt idx="303">
                  <c:v>5.5972954644394682E-2</c:v>
                </c:pt>
                <c:pt idx="304">
                  <c:v>5.6021997737743093E-2</c:v>
                </c:pt>
                <c:pt idx="305">
                  <c:v>5.6009709275845261E-2</c:v>
                </c:pt>
                <c:pt idx="306">
                  <c:v>5.5950795492695979E-2</c:v>
                </c:pt>
                <c:pt idx="307">
                  <c:v>5.5926134688834429E-2</c:v>
                </c:pt>
                <c:pt idx="308">
                  <c:v>5.594486523874919E-2</c:v>
                </c:pt>
                <c:pt idx="309">
                  <c:v>5.5962419701495222E-2</c:v>
                </c:pt>
                <c:pt idx="310">
                  <c:v>5.5930450237790974E-2</c:v>
                </c:pt>
                <c:pt idx="311">
                  <c:v>5.5940716290573289E-2</c:v>
                </c:pt>
                <c:pt idx="312">
                  <c:v>5.601393006073941E-2</c:v>
                </c:pt>
                <c:pt idx="313">
                  <c:v>5.5951082521321173E-2</c:v>
                </c:pt>
                <c:pt idx="314">
                  <c:v>5.6051794676725462E-2</c:v>
                </c:pt>
                <c:pt idx="315">
                  <c:v>5.5955774785534304E-2</c:v>
                </c:pt>
                <c:pt idx="316">
                  <c:v>5.5974710982165332E-2</c:v>
                </c:pt>
                <c:pt idx="317">
                  <c:v>5.5966052983063418E-2</c:v>
                </c:pt>
                <c:pt idx="318">
                  <c:v>5.5955032958780029E-2</c:v>
                </c:pt>
                <c:pt idx="319">
                  <c:v>5.5927847281714169E-2</c:v>
                </c:pt>
                <c:pt idx="320">
                  <c:v>5.5976167856372536E-2</c:v>
                </c:pt>
                <c:pt idx="321">
                  <c:v>5.5982116696582047E-2</c:v>
                </c:pt>
                <c:pt idx="322">
                  <c:v>5.5985775624904893E-2</c:v>
                </c:pt>
                <c:pt idx="323">
                  <c:v>5.5938223180909685E-2</c:v>
                </c:pt>
                <c:pt idx="324">
                  <c:v>5.5961423435272141E-2</c:v>
                </c:pt>
                <c:pt idx="325">
                  <c:v>5.5894590663461273E-2</c:v>
                </c:pt>
                <c:pt idx="326">
                  <c:v>5.5946160353260693E-2</c:v>
                </c:pt>
                <c:pt idx="327">
                  <c:v>5.5954754612233856E-2</c:v>
                </c:pt>
                <c:pt idx="328">
                  <c:v>5.6063534766685491E-2</c:v>
                </c:pt>
                <c:pt idx="329">
                  <c:v>5.5944593493725665E-2</c:v>
                </c:pt>
                <c:pt idx="330">
                  <c:v>5.6003497294014874E-2</c:v>
                </c:pt>
                <c:pt idx="331">
                  <c:v>5.5951157756820753E-2</c:v>
                </c:pt>
                <c:pt idx="332">
                  <c:v>5.6004769277912057E-2</c:v>
                </c:pt>
                <c:pt idx="333">
                  <c:v>5.5947682107236316E-2</c:v>
                </c:pt>
                <c:pt idx="334">
                  <c:v>5.5938751314319447E-2</c:v>
                </c:pt>
                <c:pt idx="335">
                  <c:v>5.5973224103973623E-2</c:v>
                </c:pt>
                <c:pt idx="336">
                  <c:v>5.5933787680267757E-2</c:v>
                </c:pt>
                <c:pt idx="337">
                  <c:v>5.5940063538684595E-2</c:v>
                </c:pt>
                <c:pt idx="338">
                  <c:v>5.599094881675605E-2</c:v>
                </c:pt>
                <c:pt idx="339">
                  <c:v>5.5942978587920945E-2</c:v>
                </c:pt>
                <c:pt idx="340">
                  <c:v>5.596086134006293E-2</c:v>
                </c:pt>
                <c:pt idx="341">
                  <c:v>5.5970556186060949E-2</c:v>
                </c:pt>
                <c:pt idx="342">
                  <c:v>5.5929284862192487E-2</c:v>
                </c:pt>
                <c:pt idx="343">
                  <c:v>5.5979137155332565E-2</c:v>
                </c:pt>
                <c:pt idx="344">
                  <c:v>5.5914396898134204E-2</c:v>
                </c:pt>
                <c:pt idx="345">
                  <c:v>5.5941187428383755E-2</c:v>
                </c:pt>
                <c:pt idx="346">
                  <c:v>5.5978161051700975E-2</c:v>
                </c:pt>
                <c:pt idx="347">
                  <c:v>5.5959658347763105E-2</c:v>
                </c:pt>
                <c:pt idx="348">
                  <c:v>5.5930436464339019E-2</c:v>
                </c:pt>
                <c:pt idx="349">
                  <c:v>5.5949726569931232E-2</c:v>
                </c:pt>
                <c:pt idx="350">
                  <c:v>5.6007740246887087E-2</c:v>
                </c:pt>
                <c:pt idx="351">
                  <c:v>5.5954229063134742E-2</c:v>
                </c:pt>
                <c:pt idx="352">
                  <c:v>5.5969126754810562E-2</c:v>
                </c:pt>
                <c:pt idx="353">
                  <c:v>5.6003722392633563E-2</c:v>
                </c:pt>
                <c:pt idx="354">
                  <c:v>5.5990617528249714E-2</c:v>
                </c:pt>
                <c:pt idx="355">
                  <c:v>5.5948730691502503E-2</c:v>
                </c:pt>
                <c:pt idx="356">
                  <c:v>5.5898151717312113E-2</c:v>
                </c:pt>
                <c:pt idx="357">
                  <c:v>5.5959796828247733E-2</c:v>
                </c:pt>
                <c:pt idx="358">
                  <c:v>5.6037111828324909E-2</c:v>
                </c:pt>
                <c:pt idx="359">
                  <c:v>5.5943850174456293E-2</c:v>
                </c:pt>
                <c:pt idx="360">
                  <c:v>5.6009365942277962E-2</c:v>
                </c:pt>
                <c:pt idx="361">
                  <c:v>5.594247866621449E-2</c:v>
                </c:pt>
                <c:pt idx="362">
                  <c:v>5.5965885271148194E-2</c:v>
                </c:pt>
                <c:pt idx="363">
                  <c:v>5.5925170322451853E-2</c:v>
                </c:pt>
                <c:pt idx="364">
                  <c:v>5.5949338771677751E-2</c:v>
                </c:pt>
                <c:pt idx="365">
                  <c:v>5.5954470852726375E-2</c:v>
                </c:pt>
                <c:pt idx="366">
                  <c:v>5.5919413364580166E-2</c:v>
                </c:pt>
                <c:pt idx="367">
                  <c:v>5.5981712448212942E-2</c:v>
                </c:pt>
                <c:pt idx="368">
                  <c:v>5.597452764622228E-2</c:v>
                </c:pt>
                <c:pt idx="369">
                  <c:v>5.6008891676797228E-2</c:v>
                </c:pt>
                <c:pt idx="370">
                  <c:v>5.5944282036311313E-2</c:v>
                </c:pt>
                <c:pt idx="371">
                  <c:v>5.5975155353881624E-2</c:v>
                </c:pt>
                <c:pt idx="372">
                  <c:v>5.6120230841056669E-2</c:v>
                </c:pt>
                <c:pt idx="373">
                  <c:v>5.601671736620896E-2</c:v>
                </c:pt>
                <c:pt idx="374">
                  <c:v>5.5967070772912929E-2</c:v>
                </c:pt>
                <c:pt idx="375">
                  <c:v>5.5957587486759636E-2</c:v>
                </c:pt>
                <c:pt idx="376">
                  <c:v>5.5964096280432474E-2</c:v>
                </c:pt>
                <c:pt idx="377">
                  <c:v>5.6229540120561007E-2</c:v>
                </c:pt>
                <c:pt idx="378">
                  <c:v>5.5973951748973301E-2</c:v>
                </c:pt>
                <c:pt idx="379">
                  <c:v>5.5964721317055897E-2</c:v>
                </c:pt>
                <c:pt idx="380">
                  <c:v>5.5936863888499527E-2</c:v>
                </c:pt>
                <c:pt idx="381">
                  <c:v>5.5934538898388467E-2</c:v>
                </c:pt>
                <c:pt idx="382">
                  <c:v>5.5969508063545712E-2</c:v>
                </c:pt>
                <c:pt idx="383">
                  <c:v>5.6113393092181038E-2</c:v>
                </c:pt>
                <c:pt idx="384">
                  <c:v>5.5998599904560728E-2</c:v>
                </c:pt>
                <c:pt idx="385">
                  <c:v>5.5905550949593305E-2</c:v>
                </c:pt>
                <c:pt idx="386">
                  <c:v>5.5914080538749973E-2</c:v>
                </c:pt>
                <c:pt idx="387">
                  <c:v>5.5952481921069802E-2</c:v>
                </c:pt>
                <c:pt idx="388">
                  <c:v>5.5926439944557794E-2</c:v>
                </c:pt>
                <c:pt idx="389">
                  <c:v>5.5950540285826328E-2</c:v>
                </c:pt>
                <c:pt idx="390">
                  <c:v>5.5988023544240276E-2</c:v>
                </c:pt>
                <c:pt idx="391">
                  <c:v>5.5925519271060965E-2</c:v>
                </c:pt>
                <c:pt idx="392">
                  <c:v>5.5950010377701406E-2</c:v>
                </c:pt>
                <c:pt idx="393">
                  <c:v>5.5956438181756794E-2</c:v>
                </c:pt>
                <c:pt idx="394">
                  <c:v>5.5976006566713636E-2</c:v>
                </c:pt>
                <c:pt idx="395">
                  <c:v>5.6006682982589144E-2</c:v>
                </c:pt>
                <c:pt idx="396">
                  <c:v>5.5939847584871354E-2</c:v>
                </c:pt>
                <c:pt idx="397">
                  <c:v>5.5958645734480325E-2</c:v>
                </c:pt>
                <c:pt idx="398">
                  <c:v>5.5959907675835335E-2</c:v>
                </c:pt>
                <c:pt idx="399">
                  <c:v>5.5959936142420119E-2</c:v>
                </c:pt>
                <c:pt idx="400">
                  <c:v>5.5944119910188467E-2</c:v>
                </c:pt>
                <c:pt idx="401">
                  <c:v>5.5952260926038139E-2</c:v>
                </c:pt>
                <c:pt idx="402">
                  <c:v>5.5923332044858519E-2</c:v>
                </c:pt>
                <c:pt idx="403">
                  <c:v>5.5928972465726055E-2</c:v>
                </c:pt>
                <c:pt idx="404">
                  <c:v>5.596388990337104E-2</c:v>
                </c:pt>
                <c:pt idx="405">
                  <c:v>5.5925848444526804E-2</c:v>
                </c:pt>
                <c:pt idx="406">
                  <c:v>5.5959760812512971E-2</c:v>
                </c:pt>
                <c:pt idx="407">
                  <c:v>5.5974575889644829E-2</c:v>
                </c:pt>
                <c:pt idx="408">
                  <c:v>5.600373830353915E-2</c:v>
                </c:pt>
                <c:pt idx="409">
                  <c:v>5.5926762188155475E-2</c:v>
                </c:pt>
                <c:pt idx="410">
                  <c:v>5.5985111069408469E-2</c:v>
                </c:pt>
                <c:pt idx="411">
                  <c:v>5.594022025833488E-2</c:v>
                </c:pt>
                <c:pt idx="412">
                  <c:v>5.5953201093418024E-2</c:v>
                </c:pt>
                <c:pt idx="413">
                  <c:v>5.5936189929864356E-2</c:v>
                </c:pt>
                <c:pt idx="414">
                  <c:v>5.595895157303659E-2</c:v>
                </c:pt>
                <c:pt idx="415">
                  <c:v>5.6010343296902278E-2</c:v>
                </c:pt>
                <c:pt idx="416">
                  <c:v>5.6071143289288583E-2</c:v>
                </c:pt>
                <c:pt idx="417">
                  <c:v>5.5965760903970756E-2</c:v>
                </c:pt>
                <c:pt idx="418">
                  <c:v>5.6034207375098788E-2</c:v>
                </c:pt>
                <c:pt idx="419">
                  <c:v>5.5963321269715802E-2</c:v>
                </c:pt>
                <c:pt idx="420">
                  <c:v>5.5944353177451035E-2</c:v>
                </c:pt>
                <c:pt idx="421">
                  <c:v>5.5954616642757159E-2</c:v>
                </c:pt>
                <c:pt idx="422">
                  <c:v>5.5938226507034179E-2</c:v>
                </c:pt>
                <c:pt idx="423">
                  <c:v>5.5923147451115401E-2</c:v>
                </c:pt>
                <c:pt idx="424">
                  <c:v>5.5933251382451664E-2</c:v>
                </c:pt>
                <c:pt idx="425">
                  <c:v>5.5994237466168044E-2</c:v>
                </c:pt>
                <c:pt idx="426">
                  <c:v>5.5977596409913302E-2</c:v>
                </c:pt>
                <c:pt idx="427">
                  <c:v>5.5969167370714633E-2</c:v>
                </c:pt>
                <c:pt idx="428">
                  <c:v>5.5904012459271943E-2</c:v>
                </c:pt>
                <c:pt idx="429">
                  <c:v>5.5950032503713935E-2</c:v>
                </c:pt>
                <c:pt idx="430">
                  <c:v>5.5954025973282924E-2</c:v>
                </c:pt>
                <c:pt idx="431">
                  <c:v>5.5997903841896485E-2</c:v>
                </c:pt>
                <c:pt idx="432">
                  <c:v>5.594028308777909E-2</c:v>
                </c:pt>
                <c:pt idx="433">
                  <c:v>5.5927766477828759E-2</c:v>
                </c:pt>
                <c:pt idx="434">
                  <c:v>5.6040207119922213E-2</c:v>
                </c:pt>
                <c:pt idx="435">
                  <c:v>5.5957341464970209E-2</c:v>
                </c:pt>
                <c:pt idx="436">
                  <c:v>5.5953657895503828E-2</c:v>
                </c:pt>
                <c:pt idx="437">
                  <c:v>5.5974674234049934E-2</c:v>
                </c:pt>
                <c:pt idx="438">
                  <c:v>5.5944026532699385E-2</c:v>
                </c:pt>
                <c:pt idx="439">
                  <c:v>5.6003440921360323E-2</c:v>
                </c:pt>
                <c:pt idx="440">
                  <c:v>5.5955993196528553E-2</c:v>
                </c:pt>
                <c:pt idx="441">
                  <c:v>5.6045654677872377E-2</c:v>
                </c:pt>
                <c:pt idx="442">
                  <c:v>5.5935085258281177E-2</c:v>
                </c:pt>
                <c:pt idx="443">
                  <c:v>5.6067457927600518E-2</c:v>
                </c:pt>
                <c:pt idx="444">
                  <c:v>5.6052901914678523E-2</c:v>
                </c:pt>
                <c:pt idx="445">
                  <c:v>5.5945988496134254E-2</c:v>
                </c:pt>
                <c:pt idx="446">
                  <c:v>5.5951683642122815E-2</c:v>
                </c:pt>
                <c:pt idx="447">
                  <c:v>5.5959496642031148E-2</c:v>
                </c:pt>
                <c:pt idx="448">
                  <c:v>5.5967366996124639E-2</c:v>
                </c:pt>
                <c:pt idx="449">
                  <c:v>5.5931428009914845E-2</c:v>
                </c:pt>
                <c:pt idx="450">
                  <c:v>5.5942092910408206E-2</c:v>
                </c:pt>
                <c:pt idx="451">
                  <c:v>5.5956764027881904E-2</c:v>
                </c:pt>
                <c:pt idx="452">
                  <c:v>5.5966812754383886E-2</c:v>
                </c:pt>
                <c:pt idx="453">
                  <c:v>5.5954086618849236E-2</c:v>
                </c:pt>
                <c:pt idx="454">
                  <c:v>5.5924713182428212E-2</c:v>
                </c:pt>
                <c:pt idx="455">
                  <c:v>5.5951828042084095E-2</c:v>
                </c:pt>
                <c:pt idx="456">
                  <c:v>5.5944144646281578E-2</c:v>
                </c:pt>
                <c:pt idx="457">
                  <c:v>5.593863066995123E-2</c:v>
                </c:pt>
                <c:pt idx="458">
                  <c:v>5.5942239945311618E-2</c:v>
                </c:pt>
                <c:pt idx="459">
                  <c:v>5.5960066650214781E-2</c:v>
                </c:pt>
                <c:pt idx="460">
                  <c:v>5.5955287364748113E-2</c:v>
                </c:pt>
                <c:pt idx="461">
                  <c:v>5.593570885539699E-2</c:v>
                </c:pt>
                <c:pt idx="462">
                  <c:v>5.5938546449686433E-2</c:v>
                </c:pt>
                <c:pt idx="463">
                  <c:v>5.5963217165135949E-2</c:v>
                </c:pt>
                <c:pt idx="464">
                  <c:v>5.5943417031528886E-2</c:v>
                </c:pt>
                <c:pt idx="465">
                  <c:v>5.5926157743061131E-2</c:v>
                </c:pt>
                <c:pt idx="466">
                  <c:v>5.5961376283271393E-2</c:v>
                </c:pt>
                <c:pt idx="467">
                  <c:v>5.5939725487726751E-2</c:v>
                </c:pt>
                <c:pt idx="468">
                  <c:v>5.5935712789549161E-2</c:v>
                </c:pt>
                <c:pt idx="469">
                  <c:v>5.5923244075172254E-2</c:v>
                </c:pt>
                <c:pt idx="470">
                  <c:v>5.596265684353089E-2</c:v>
                </c:pt>
                <c:pt idx="471">
                  <c:v>5.5954878737091401E-2</c:v>
                </c:pt>
                <c:pt idx="472">
                  <c:v>5.597069284990748E-2</c:v>
                </c:pt>
                <c:pt idx="473">
                  <c:v>5.5963633800350035E-2</c:v>
                </c:pt>
                <c:pt idx="474">
                  <c:v>5.5943467450259896E-2</c:v>
                </c:pt>
                <c:pt idx="475">
                  <c:v>5.5929249984183554E-2</c:v>
                </c:pt>
                <c:pt idx="476">
                  <c:v>5.5965711221775544E-2</c:v>
                </c:pt>
                <c:pt idx="477">
                  <c:v>5.6206421409363556E-2</c:v>
                </c:pt>
                <c:pt idx="478">
                  <c:v>5.598641520951432E-2</c:v>
                </c:pt>
                <c:pt idx="479">
                  <c:v>5.599947897523546E-2</c:v>
                </c:pt>
                <c:pt idx="480">
                  <c:v>5.5941783560011518E-2</c:v>
                </c:pt>
                <c:pt idx="481">
                  <c:v>5.5956004128635044E-2</c:v>
                </c:pt>
                <c:pt idx="482">
                  <c:v>5.5987795080623327E-2</c:v>
                </c:pt>
                <c:pt idx="483">
                  <c:v>5.5973611091678734E-2</c:v>
                </c:pt>
                <c:pt idx="484">
                  <c:v>5.5964899992630872E-2</c:v>
                </c:pt>
                <c:pt idx="485">
                  <c:v>5.6065362683856534E-2</c:v>
                </c:pt>
                <c:pt idx="486">
                  <c:v>5.6154121667224915E-2</c:v>
                </c:pt>
                <c:pt idx="487">
                  <c:v>5.5960317411569392E-2</c:v>
                </c:pt>
                <c:pt idx="488">
                  <c:v>5.5951701117464142E-2</c:v>
                </c:pt>
                <c:pt idx="489">
                  <c:v>5.592247738542299E-2</c:v>
                </c:pt>
                <c:pt idx="490">
                  <c:v>5.5932474984162865E-2</c:v>
                </c:pt>
                <c:pt idx="491">
                  <c:v>5.5917260233669275E-2</c:v>
                </c:pt>
                <c:pt idx="492">
                  <c:v>5.5985541439272611E-2</c:v>
                </c:pt>
                <c:pt idx="493">
                  <c:v>5.6317228437724666E-2</c:v>
                </c:pt>
                <c:pt idx="494">
                  <c:v>5.5929955579156067E-2</c:v>
                </c:pt>
                <c:pt idx="495">
                  <c:v>5.5944464706963494E-2</c:v>
                </c:pt>
                <c:pt idx="496">
                  <c:v>5.5900088982505515E-2</c:v>
                </c:pt>
                <c:pt idx="497">
                  <c:v>5.5963568740517271E-2</c:v>
                </c:pt>
                <c:pt idx="498">
                  <c:v>5.594945332858179E-2</c:v>
                </c:pt>
                <c:pt idx="499">
                  <c:v>5.5954356778184222E-2</c:v>
                </c:pt>
                <c:pt idx="500">
                  <c:v>5.5955621736937466E-2</c:v>
                </c:pt>
                <c:pt idx="501">
                  <c:v>5.594570460607743E-2</c:v>
                </c:pt>
                <c:pt idx="502">
                  <c:v>5.595110516123139E-2</c:v>
                </c:pt>
                <c:pt idx="503">
                  <c:v>5.6030996180123221E-2</c:v>
                </c:pt>
                <c:pt idx="504">
                  <c:v>5.5951130649698075E-2</c:v>
                </c:pt>
                <c:pt idx="505">
                  <c:v>5.5948326081837356E-2</c:v>
                </c:pt>
                <c:pt idx="506">
                  <c:v>5.5941213731271464E-2</c:v>
                </c:pt>
                <c:pt idx="507">
                  <c:v>5.5968052037809787E-2</c:v>
                </c:pt>
                <c:pt idx="508">
                  <c:v>5.596959451641445E-2</c:v>
                </c:pt>
                <c:pt idx="509">
                  <c:v>5.5938697556296858E-2</c:v>
                </c:pt>
                <c:pt idx="510">
                  <c:v>5.5942866827055418E-2</c:v>
                </c:pt>
                <c:pt idx="511">
                  <c:v>5.5962838795472647E-2</c:v>
                </c:pt>
                <c:pt idx="512">
                  <c:v>5.5972479447520214E-2</c:v>
                </c:pt>
                <c:pt idx="513">
                  <c:v>5.594204969790538E-2</c:v>
                </c:pt>
                <c:pt idx="514">
                  <c:v>5.5942712813458882E-2</c:v>
                </c:pt>
                <c:pt idx="515">
                  <c:v>5.5944394280670232E-2</c:v>
                </c:pt>
                <c:pt idx="516">
                  <c:v>5.5948911732678415E-2</c:v>
                </c:pt>
                <c:pt idx="517">
                  <c:v>5.5978775193803162E-2</c:v>
                </c:pt>
                <c:pt idx="518">
                  <c:v>5.5972961655968094E-2</c:v>
                </c:pt>
                <c:pt idx="519">
                  <c:v>5.5937052593498945E-2</c:v>
                </c:pt>
                <c:pt idx="520">
                  <c:v>5.5965854860944665E-2</c:v>
                </c:pt>
                <c:pt idx="521">
                  <c:v>5.5941753455672386E-2</c:v>
                </c:pt>
                <c:pt idx="522">
                  <c:v>5.6059512986584521E-2</c:v>
                </c:pt>
                <c:pt idx="523">
                  <c:v>5.6018766696335758E-2</c:v>
                </c:pt>
                <c:pt idx="524">
                  <c:v>5.5926884685040708E-2</c:v>
                </c:pt>
                <c:pt idx="525">
                  <c:v>5.6028656943715706E-2</c:v>
                </c:pt>
                <c:pt idx="526">
                  <c:v>5.5970118991363428E-2</c:v>
                </c:pt>
                <c:pt idx="527">
                  <c:v>5.5972771116599929E-2</c:v>
                </c:pt>
                <c:pt idx="528">
                  <c:v>5.5942334093801817E-2</c:v>
                </c:pt>
                <c:pt idx="529">
                  <c:v>5.5969825783611926E-2</c:v>
                </c:pt>
                <c:pt idx="530">
                  <c:v>5.6100363875883817E-2</c:v>
                </c:pt>
                <c:pt idx="531">
                  <c:v>5.5965454774645144E-2</c:v>
                </c:pt>
                <c:pt idx="532">
                  <c:v>5.5948208763786873E-2</c:v>
                </c:pt>
                <c:pt idx="533">
                  <c:v>5.5941465902101015E-2</c:v>
                </c:pt>
                <c:pt idx="534">
                  <c:v>5.5932513591513133E-2</c:v>
                </c:pt>
                <c:pt idx="535">
                  <c:v>5.5998184393855295E-2</c:v>
                </c:pt>
                <c:pt idx="536">
                  <c:v>5.5920204825452013E-2</c:v>
                </c:pt>
                <c:pt idx="537">
                  <c:v>5.59556183096237E-2</c:v>
                </c:pt>
                <c:pt idx="538">
                  <c:v>5.5914001353696063E-2</c:v>
                </c:pt>
                <c:pt idx="539">
                  <c:v>5.5957804719839896E-2</c:v>
                </c:pt>
                <c:pt idx="540">
                  <c:v>5.5953868509799554E-2</c:v>
                </c:pt>
                <c:pt idx="541">
                  <c:v>5.5964861247044091E-2</c:v>
                </c:pt>
                <c:pt idx="542">
                  <c:v>5.5923785742284772E-2</c:v>
                </c:pt>
                <c:pt idx="543">
                  <c:v>5.5977472296490326E-2</c:v>
                </c:pt>
                <c:pt idx="544">
                  <c:v>5.5971518087900726E-2</c:v>
                </c:pt>
                <c:pt idx="545">
                  <c:v>5.5997053081349939E-2</c:v>
                </c:pt>
                <c:pt idx="546">
                  <c:v>5.5972810787108349E-2</c:v>
                </c:pt>
                <c:pt idx="547">
                  <c:v>5.5936200757826307E-2</c:v>
                </c:pt>
                <c:pt idx="548">
                  <c:v>5.5967837517163409E-2</c:v>
                </c:pt>
                <c:pt idx="549">
                  <c:v>5.5942682105714077E-2</c:v>
                </c:pt>
                <c:pt idx="550">
                  <c:v>5.6038685421534784E-2</c:v>
                </c:pt>
                <c:pt idx="551">
                  <c:v>5.5935654659006566E-2</c:v>
                </c:pt>
                <c:pt idx="552">
                  <c:v>5.5944299741683932E-2</c:v>
                </c:pt>
                <c:pt idx="553">
                  <c:v>5.5958723704024424E-2</c:v>
                </c:pt>
                <c:pt idx="554">
                  <c:v>5.593438355852718E-2</c:v>
                </c:pt>
                <c:pt idx="555">
                  <c:v>5.5970377604406027E-2</c:v>
                </c:pt>
                <c:pt idx="556">
                  <c:v>5.5931852991897735E-2</c:v>
                </c:pt>
                <c:pt idx="557">
                  <c:v>5.5932500511147412E-2</c:v>
                </c:pt>
                <c:pt idx="558">
                  <c:v>5.5986424335554279E-2</c:v>
                </c:pt>
                <c:pt idx="559">
                  <c:v>5.6003727269651027E-2</c:v>
                </c:pt>
                <c:pt idx="560">
                  <c:v>5.5934558716625699E-2</c:v>
                </c:pt>
                <c:pt idx="561">
                  <c:v>5.5974432654975058E-2</c:v>
                </c:pt>
                <c:pt idx="562">
                  <c:v>5.595075170908477E-2</c:v>
                </c:pt>
                <c:pt idx="563">
                  <c:v>5.6078746875333041E-2</c:v>
                </c:pt>
                <c:pt idx="564">
                  <c:v>5.6080014489949453E-2</c:v>
                </c:pt>
                <c:pt idx="565">
                  <c:v>5.5980812192008303E-2</c:v>
                </c:pt>
                <c:pt idx="566">
                  <c:v>5.5937741401200912E-2</c:v>
                </c:pt>
                <c:pt idx="567">
                  <c:v>5.5951758306792748E-2</c:v>
                </c:pt>
                <c:pt idx="568">
                  <c:v>5.597042452987272E-2</c:v>
                </c:pt>
                <c:pt idx="569">
                  <c:v>5.5898736867988012E-2</c:v>
                </c:pt>
                <c:pt idx="570">
                  <c:v>5.5964735017816888E-2</c:v>
                </c:pt>
                <c:pt idx="571">
                  <c:v>5.5959619392723835E-2</c:v>
                </c:pt>
                <c:pt idx="572">
                  <c:v>5.5953830444649702E-2</c:v>
                </c:pt>
                <c:pt idx="573">
                  <c:v>5.5951245769115754E-2</c:v>
                </c:pt>
                <c:pt idx="574">
                  <c:v>5.5942257642508098E-2</c:v>
                </c:pt>
                <c:pt idx="575">
                  <c:v>5.5956902696261114E-2</c:v>
                </c:pt>
                <c:pt idx="576">
                  <c:v>5.5953356157282329E-2</c:v>
                </c:pt>
                <c:pt idx="577">
                  <c:v>5.5929140040853739E-2</c:v>
                </c:pt>
                <c:pt idx="578">
                  <c:v>5.597118085355552E-2</c:v>
                </c:pt>
                <c:pt idx="579">
                  <c:v>5.5946357710494651E-2</c:v>
                </c:pt>
                <c:pt idx="580">
                  <c:v>5.5974278984162899E-2</c:v>
                </c:pt>
                <c:pt idx="581">
                  <c:v>5.5956175406712751E-2</c:v>
                </c:pt>
                <c:pt idx="582">
                  <c:v>5.6105881133908832E-2</c:v>
                </c:pt>
                <c:pt idx="583">
                  <c:v>5.593140368149277E-2</c:v>
                </c:pt>
                <c:pt idx="584">
                  <c:v>5.6103208854709624E-2</c:v>
                </c:pt>
                <c:pt idx="585">
                  <c:v>5.597802275566819E-2</c:v>
                </c:pt>
                <c:pt idx="586">
                  <c:v>5.6001196409246223E-2</c:v>
                </c:pt>
                <c:pt idx="587">
                  <c:v>5.5985225555059609E-2</c:v>
                </c:pt>
                <c:pt idx="588">
                  <c:v>5.5954826426718118E-2</c:v>
                </c:pt>
                <c:pt idx="589">
                  <c:v>5.5922608252504183E-2</c:v>
                </c:pt>
                <c:pt idx="590">
                  <c:v>5.5984691534940283E-2</c:v>
                </c:pt>
                <c:pt idx="591">
                  <c:v>5.5954818255908617E-2</c:v>
                </c:pt>
                <c:pt idx="592">
                  <c:v>5.5903800401045693E-2</c:v>
                </c:pt>
                <c:pt idx="593">
                  <c:v>5.5918143051701438E-2</c:v>
                </c:pt>
                <c:pt idx="594">
                  <c:v>5.5962810921127586E-2</c:v>
                </c:pt>
                <c:pt idx="595">
                  <c:v>5.593135286935598E-2</c:v>
                </c:pt>
                <c:pt idx="596">
                  <c:v>5.5922445515085038E-2</c:v>
                </c:pt>
                <c:pt idx="597">
                  <c:v>5.5945775855433665E-2</c:v>
                </c:pt>
                <c:pt idx="598">
                  <c:v>5.5993127005881056E-2</c:v>
                </c:pt>
                <c:pt idx="599">
                  <c:v>5.599428006135742E-2</c:v>
                </c:pt>
                <c:pt idx="600">
                  <c:v>5.5940412756892613E-2</c:v>
                </c:pt>
                <c:pt idx="601">
                  <c:v>5.5943437975474374E-2</c:v>
                </c:pt>
                <c:pt idx="602">
                  <c:v>5.5941898435302818E-2</c:v>
                </c:pt>
                <c:pt idx="603">
                  <c:v>5.5981113728298872E-2</c:v>
                </c:pt>
                <c:pt idx="604">
                  <c:v>5.592445928757292E-2</c:v>
                </c:pt>
                <c:pt idx="605">
                  <c:v>5.5948563542383055E-2</c:v>
                </c:pt>
                <c:pt idx="606">
                  <c:v>5.5943245175283464E-2</c:v>
                </c:pt>
                <c:pt idx="607">
                  <c:v>5.5947465162340733E-2</c:v>
                </c:pt>
                <c:pt idx="608">
                  <c:v>5.5974811003346829E-2</c:v>
                </c:pt>
                <c:pt idx="609">
                  <c:v>5.5938748276380477E-2</c:v>
                </c:pt>
                <c:pt idx="610">
                  <c:v>5.5963206486355298E-2</c:v>
                </c:pt>
                <c:pt idx="611">
                  <c:v>5.5957595529947654E-2</c:v>
                </c:pt>
                <c:pt idx="612">
                  <c:v>5.5933065500769763E-2</c:v>
                </c:pt>
                <c:pt idx="613">
                  <c:v>5.5980898265301567E-2</c:v>
                </c:pt>
                <c:pt idx="614">
                  <c:v>5.5961408096426989E-2</c:v>
                </c:pt>
                <c:pt idx="615">
                  <c:v>5.5964585620263352E-2</c:v>
                </c:pt>
                <c:pt idx="616">
                  <c:v>5.5912386925794436E-2</c:v>
                </c:pt>
                <c:pt idx="617">
                  <c:v>5.5933411549906907E-2</c:v>
                </c:pt>
                <c:pt idx="618">
                  <c:v>5.5930143419361603E-2</c:v>
                </c:pt>
                <c:pt idx="619">
                  <c:v>5.5930010674299015E-2</c:v>
                </c:pt>
                <c:pt idx="620">
                  <c:v>5.5929247277443854E-2</c:v>
                </c:pt>
                <c:pt idx="621">
                  <c:v>5.5967508751823533E-2</c:v>
                </c:pt>
                <c:pt idx="622">
                  <c:v>5.590864806582229E-2</c:v>
                </c:pt>
                <c:pt idx="623">
                  <c:v>5.5915227382987084E-2</c:v>
                </c:pt>
                <c:pt idx="624">
                  <c:v>5.5999396249126927E-2</c:v>
                </c:pt>
                <c:pt idx="625">
                  <c:v>5.594994153200547E-2</c:v>
                </c:pt>
                <c:pt idx="626">
                  <c:v>5.5930335917470798E-2</c:v>
                </c:pt>
                <c:pt idx="627">
                  <c:v>5.5945075948338113E-2</c:v>
                </c:pt>
                <c:pt idx="628">
                  <c:v>5.5954340927803499E-2</c:v>
                </c:pt>
                <c:pt idx="629">
                  <c:v>5.5941946561497501E-2</c:v>
                </c:pt>
                <c:pt idx="630">
                  <c:v>5.5935200570735456E-2</c:v>
                </c:pt>
                <c:pt idx="631">
                  <c:v>5.5981572534522565E-2</c:v>
                </c:pt>
                <c:pt idx="632">
                  <c:v>5.5924527688974067E-2</c:v>
                </c:pt>
                <c:pt idx="633">
                  <c:v>5.5963488830434067E-2</c:v>
                </c:pt>
                <c:pt idx="634">
                  <c:v>5.5954020606272165E-2</c:v>
                </c:pt>
                <c:pt idx="635">
                  <c:v>5.5936365274321928E-2</c:v>
                </c:pt>
                <c:pt idx="636">
                  <c:v>5.5979061741911064E-2</c:v>
                </c:pt>
                <c:pt idx="637">
                  <c:v>5.6038602643728147E-2</c:v>
                </c:pt>
                <c:pt idx="638">
                  <c:v>5.5923470791783919E-2</c:v>
                </c:pt>
                <c:pt idx="639">
                  <c:v>5.6030251063724903E-2</c:v>
                </c:pt>
                <c:pt idx="640">
                  <c:v>5.5966831928596361E-2</c:v>
                </c:pt>
                <c:pt idx="641">
                  <c:v>5.5933115961381452E-2</c:v>
                </c:pt>
                <c:pt idx="642">
                  <c:v>5.595789455562919E-2</c:v>
                </c:pt>
                <c:pt idx="643">
                  <c:v>5.593139281523881E-2</c:v>
                </c:pt>
                <c:pt idx="644">
                  <c:v>5.5943229482643998E-2</c:v>
                </c:pt>
                <c:pt idx="645">
                  <c:v>5.6021665088866766E-2</c:v>
                </c:pt>
                <c:pt idx="646">
                  <c:v>5.6034932862798995E-2</c:v>
                </c:pt>
                <c:pt idx="647">
                  <c:v>5.5964741263772107E-2</c:v>
                </c:pt>
                <c:pt idx="648">
                  <c:v>5.5954683032468269E-2</c:v>
                </c:pt>
                <c:pt idx="649">
                  <c:v>5.5935136650223018E-2</c:v>
                </c:pt>
                <c:pt idx="650">
                  <c:v>5.5992549704721749E-2</c:v>
                </c:pt>
                <c:pt idx="651">
                  <c:v>5.5978631428985515E-2</c:v>
                </c:pt>
                <c:pt idx="652">
                  <c:v>5.5970963616484529E-2</c:v>
                </c:pt>
                <c:pt idx="653">
                  <c:v>5.5945024806330908E-2</c:v>
                </c:pt>
                <c:pt idx="654">
                  <c:v>5.5939355140735871E-2</c:v>
                </c:pt>
                <c:pt idx="655">
                  <c:v>5.5978544837629152E-2</c:v>
                </c:pt>
                <c:pt idx="656">
                  <c:v>5.5923958347932679E-2</c:v>
                </c:pt>
                <c:pt idx="657">
                  <c:v>5.5949647064649E-2</c:v>
                </c:pt>
                <c:pt idx="658">
                  <c:v>5.5978038680314264E-2</c:v>
                </c:pt>
                <c:pt idx="659">
                  <c:v>5.5950076233054195E-2</c:v>
                </c:pt>
                <c:pt idx="660">
                  <c:v>5.5957345390681597E-2</c:v>
                </c:pt>
                <c:pt idx="661">
                  <c:v>5.5950088609072135E-2</c:v>
                </c:pt>
                <c:pt idx="662">
                  <c:v>5.5958986532073637E-2</c:v>
                </c:pt>
                <c:pt idx="663">
                  <c:v>5.5956268522824405E-2</c:v>
                </c:pt>
                <c:pt idx="664">
                  <c:v>5.5962142923957375E-2</c:v>
                </c:pt>
                <c:pt idx="665">
                  <c:v>5.5935717039012935E-2</c:v>
                </c:pt>
                <c:pt idx="666">
                  <c:v>5.599744671110158E-2</c:v>
                </c:pt>
                <c:pt idx="667">
                  <c:v>5.6004101411882425E-2</c:v>
                </c:pt>
                <c:pt idx="668">
                  <c:v>5.5977444275411722E-2</c:v>
                </c:pt>
                <c:pt idx="669">
                  <c:v>5.597480578406349E-2</c:v>
                </c:pt>
                <c:pt idx="670">
                  <c:v>5.6002994330417021E-2</c:v>
                </c:pt>
                <c:pt idx="671">
                  <c:v>5.5986032558959876E-2</c:v>
                </c:pt>
                <c:pt idx="672">
                  <c:v>5.5952483379994408E-2</c:v>
                </c:pt>
                <c:pt idx="673">
                  <c:v>5.6369744495758135E-2</c:v>
                </c:pt>
                <c:pt idx="674">
                  <c:v>5.5962642773870329E-2</c:v>
                </c:pt>
                <c:pt idx="675">
                  <c:v>5.5944295105038247E-2</c:v>
                </c:pt>
                <c:pt idx="676">
                  <c:v>5.5936032666728662E-2</c:v>
                </c:pt>
                <c:pt idx="677">
                  <c:v>5.5958004517609405E-2</c:v>
                </c:pt>
                <c:pt idx="678">
                  <c:v>5.592998316580497E-2</c:v>
                </c:pt>
                <c:pt idx="679">
                  <c:v>5.5937894249071508E-2</c:v>
                </c:pt>
                <c:pt idx="680">
                  <c:v>5.5950466206266862E-2</c:v>
                </c:pt>
                <c:pt idx="681">
                  <c:v>5.5944656073142529E-2</c:v>
                </c:pt>
                <c:pt idx="682">
                  <c:v>5.5983705220306657E-2</c:v>
                </c:pt>
                <c:pt idx="683">
                  <c:v>5.5994985787712719E-2</c:v>
                </c:pt>
                <c:pt idx="684">
                  <c:v>5.5982979112974833E-2</c:v>
                </c:pt>
                <c:pt idx="685">
                  <c:v>5.5954131237656614E-2</c:v>
                </c:pt>
                <c:pt idx="686">
                  <c:v>5.5911878619040539E-2</c:v>
                </c:pt>
                <c:pt idx="687">
                  <c:v>5.5940021668254965E-2</c:v>
                </c:pt>
                <c:pt idx="688">
                  <c:v>5.6018700597581586E-2</c:v>
                </c:pt>
                <c:pt idx="689">
                  <c:v>5.5946282704472924E-2</c:v>
                </c:pt>
                <c:pt idx="690">
                  <c:v>5.5924171116064077E-2</c:v>
                </c:pt>
                <c:pt idx="691">
                  <c:v>5.5921759948087756E-2</c:v>
                </c:pt>
                <c:pt idx="692">
                  <c:v>5.5985806152126845E-2</c:v>
                </c:pt>
                <c:pt idx="693">
                  <c:v>5.5949043622478885E-2</c:v>
                </c:pt>
                <c:pt idx="694">
                  <c:v>5.592598246324481E-2</c:v>
                </c:pt>
                <c:pt idx="695">
                  <c:v>5.6000199308540562E-2</c:v>
                </c:pt>
                <c:pt idx="696">
                  <c:v>5.6025137454152885E-2</c:v>
                </c:pt>
                <c:pt idx="697">
                  <c:v>5.5921520963769684E-2</c:v>
                </c:pt>
                <c:pt idx="698">
                  <c:v>5.5969466015287815E-2</c:v>
                </c:pt>
                <c:pt idx="699">
                  <c:v>5.5962173447516257E-2</c:v>
                </c:pt>
                <c:pt idx="700">
                  <c:v>5.600454335761524E-2</c:v>
                </c:pt>
                <c:pt idx="701">
                  <c:v>5.5956676671571032E-2</c:v>
                </c:pt>
                <c:pt idx="702">
                  <c:v>5.5942553079640377E-2</c:v>
                </c:pt>
                <c:pt idx="703">
                  <c:v>5.5946093924761887E-2</c:v>
                </c:pt>
                <c:pt idx="704">
                  <c:v>5.5946122655299878E-2</c:v>
                </c:pt>
                <c:pt idx="705">
                  <c:v>5.5987142534279936E-2</c:v>
                </c:pt>
                <c:pt idx="706">
                  <c:v>5.5945915224967953E-2</c:v>
                </c:pt>
                <c:pt idx="707">
                  <c:v>5.5964967947037168E-2</c:v>
                </c:pt>
                <c:pt idx="708">
                  <c:v>5.6002645894734894E-2</c:v>
                </c:pt>
                <c:pt idx="709">
                  <c:v>5.5989352151623664E-2</c:v>
                </c:pt>
                <c:pt idx="710">
                  <c:v>5.593725304359113E-2</c:v>
                </c:pt>
                <c:pt idx="711">
                  <c:v>5.5996870577695215E-2</c:v>
                </c:pt>
                <c:pt idx="712">
                  <c:v>5.5978076984851403E-2</c:v>
                </c:pt>
                <c:pt idx="713">
                  <c:v>5.5944271391980833E-2</c:v>
                </c:pt>
                <c:pt idx="714">
                  <c:v>5.5947880020891523E-2</c:v>
                </c:pt>
                <c:pt idx="715">
                  <c:v>5.5956419657029473E-2</c:v>
                </c:pt>
                <c:pt idx="716">
                  <c:v>5.5963509292797649E-2</c:v>
                </c:pt>
                <c:pt idx="717">
                  <c:v>5.5928819719949487E-2</c:v>
                </c:pt>
                <c:pt idx="718">
                  <c:v>5.5933542573651282E-2</c:v>
                </c:pt>
                <c:pt idx="719">
                  <c:v>5.6057941059420045E-2</c:v>
                </c:pt>
                <c:pt idx="720">
                  <c:v>5.5916055355113736E-2</c:v>
                </c:pt>
                <c:pt idx="721">
                  <c:v>5.6016817811834395E-2</c:v>
                </c:pt>
                <c:pt idx="722">
                  <c:v>5.5931030906889834E-2</c:v>
                </c:pt>
                <c:pt idx="723">
                  <c:v>5.5993212288823126E-2</c:v>
                </c:pt>
                <c:pt idx="724">
                  <c:v>5.5987874343046751E-2</c:v>
                </c:pt>
                <c:pt idx="725">
                  <c:v>5.5916814553151117E-2</c:v>
                </c:pt>
                <c:pt idx="726">
                  <c:v>5.5966518449408913E-2</c:v>
                </c:pt>
                <c:pt idx="727">
                  <c:v>5.5922403920246486E-2</c:v>
                </c:pt>
                <c:pt idx="728">
                  <c:v>5.5986983844770404E-2</c:v>
                </c:pt>
                <c:pt idx="729">
                  <c:v>5.5956315490862822E-2</c:v>
                </c:pt>
                <c:pt idx="730">
                  <c:v>5.6045927810984726E-2</c:v>
                </c:pt>
                <c:pt idx="731">
                  <c:v>5.5985125090693685E-2</c:v>
                </c:pt>
                <c:pt idx="732">
                  <c:v>5.6007513220865883E-2</c:v>
                </c:pt>
                <c:pt idx="733">
                  <c:v>5.5945646848769529E-2</c:v>
                </c:pt>
                <c:pt idx="734">
                  <c:v>5.5930365477791621E-2</c:v>
                </c:pt>
                <c:pt idx="735">
                  <c:v>5.5932077153562826E-2</c:v>
                </c:pt>
                <c:pt idx="736">
                  <c:v>5.5943258210458889E-2</c:v>
                </c:pt>
                <c:pt idx="737">
                  <c:v>5.595504569059899E-2</c:v>
                </c:pt>
                <c:pt idx="738">
                  <c:v>5.5977136458829568E-2</c:v>
                </c:pt>
                <c:pt idx="739">
                  <c:v>5.5946143809930009E-2</c:v>
                </c:pt>
                <c:pt idx="740">
                  <c:v>5.5949067452723503E-2</c:v>
                </c:pt>
                <c:pt idx="741">
                  <c:v>5.5961259233307054E-2</c:v>
                </c:pt>
                <c:pt idx="742">
                  <c:v>5.593228075224696E-2</c:v>
                </c:pt>
                <c:pt idx="743">
                  <c:v>5.5986246053229653E-2</c:v>
                </c:pt>
                <c:pt idx="744">
                  <c:v>5.5940724297752598E-2</c:v>
                </c:pt>
                <c:pt idx="745">
                  <c:v>5.5932253369742072E-2</c:v>
                </c:pt>
                <c:pt idx="746">
                  <c:v>5.5939738552308514E-2</c:v>
                </c:pt>
                <c:pt idx="747">
                  <c:v>5.5939554408532842E-2</c:v>
                </c:pt>
                <c:pt idx="748">
                  <c:v>5.5924807255183E-2</c:v>
                </c:pt>
                <c:pt idx="749">
                  <c:v>5.5987816719030983E-2</c:v>
                </c:pt>
                <c:pt idx="750">
                  <c:v>5.595211915869356E-2</c:v>
                </c:pt>
                <c:pt idx="751">
                  <c:v>5.5938155001428069E-2</c:v>
                </c:pt>
                <c:pt idx="752">
                  <c:v>5.598336377942497E-2</c:v>
                </c:pt>
                <c:pt idx="753">
                  <c:v>5.6368108512966864E-2</c:v>
                </c:pt>
                <c:pt idx="754">
                  <c:v>5.5981850360522542E-2</c:v>
                </c:pt>
                <c:pt idx="755">
                  <c:v>5.5956219398827847E-2</c:v>
                </c:pt>
                <c:pt idx="756">
                  <c:v>5.5940855083797973E-2</c:v>
                </c:pt>
                <c:pt idx="757">
                  <c:v>5.5956492030290274E-2</c:v>
                </c:pt>
                <c:pt idx="758">
                  <c:v>5.5965642856079287E-2</c:v>
                </c:pt>
                <c:pt idx="759">
                  <c:v>5.5963774282533803E-2</c:v>
                </c:pt>
                <c:pt idx="760">
                  <c:v>5.5962792528436577E-2</c:v>
                </c:pt>
                <c:pt idx="761">
                  <c:v>5.5937750366898471E-2</c:v>
                </c:pt>
                <c:pt idx="762">
                  <c:v>5.5957071007232177E-2</c:v>
                </c:pt>
                <c:pt idx="763">
                  <c:v>5.593988993753566E-2</c:v>
                </c:pt>
                <c:pt idx="764">
                  <c:v>5.5930255131917177E-2</c:v>
                </c:pt>
                <c:pt idx="765">
                  <c:v>5.5942101727741361E-2</c:v>
                </c:pt>
                <c:pt idx="766">
                  <c:v>5.5986216440118634E-2</c:v>
                </c:pt>
                <c:pt idx="767">
                  <c:v>5.5984398790488943E-2</c:v>
                </c:pt>
                <c:pt idx="768">
                  <c:v>5.5932148933407137E-2</c:v>
                </c:pt>
                <c:pt idx="769">
                  <c:v>5.5953417007893205E-2</c:v>
                </c:pt>
                <c:pt idx="770">
                  <c:v>5.5964379005442683E-2</c:v>
                </c:pt>
                <c:pt idx="771">
                  <c:v>5.5933987861734542E-2</c:v>
                </c:pt>
                <c:pt idx="772">
                  <c:v>5.5900891520070758E-2</c:v>
                </c:pt>
                <c:pt idx="773">
                  <c:v>5.5961267443001693E-2</c:v>
                </c:pt>
                <c:pt idx="774">
                  <c:v>5.5946264258644914E-2</c:v>
                </c:pt>
                <c:pt idx="775">
                  <c:v>5.5924192137062748E-2</c:v>
                </c:pt>
                <c:pt idx="776">
                  <c:v>5.6085275735272097E-2</c:v>
                </c:pt>
                <c:pt idx="777">
                  <c:v>5.5973132041383281E-2</c:v>
                </c:pt>
                <c:pt idx="778">
                  <c:v>5.5965871149929146E-2</c:v>
                </c:pt>
                <c:pt idx="779">
                  <c:v>5.5981041535856445E-2</c:v>
                </c:pt>
                <c:pt idx="780">
                  <c:v>5.5945105908728414E-2</c:v>
                </c:pt>
                <c:pt idx="781">
                  <c:v>5.5958601423911972E-2</c:v>
                </c:pt>
                <c:pt idx="782">
                  <c:v>5.5904056016151893E-2</c:v>
                </c:pt>
                <c:pt idx="783">
                  <c:v>5.6149747149963909E-2</c:v>
                </c:pt>
                <c:pt idx="784">
                  <c:v>5.6087014480760228E-2</c:v>
                </c:pt>
                <c:pt idx="785">
                  <c:v>5.5974693674025272E-2</c:v>
                </c:pt>
                <c:pt idx="786">
                  <c:v>5.5938645599694921E-2</c:v>
                </c:pt>
                <c:pt idx="787">
                  <c:v>5.5929775050408512E-2</c:v>
                </c:pt>
                <c:pt idx="788">
                  <c:v>5.5934727990390447E-2</c:v>
                </c:pt>
                <c:pt idx="789">
                  <c:v>5.5996819136733184E-2</c:v>
                </c:pt>
                <c:pt idx="790">
                  <c:v>5.5997628988263638E-2</c:v>
                </c:pt>
                <c:pt idx="791">
                  <c:v>5.5940785890393703E-2</c:v>
                </c:pt>
                <c:pt idx="792">
                  <c:v>5.5964624996044321E-2</c:v>
                </c:pt>
                <c:pt idx="793">
                  <c:v>5.6188199510656907E-2</c:v>
                </c:pt>
                <c:pt idx="794">
                  <c:v>5.5994826830436127E-2</c:v>
                </c:pt>
                <c:pt idx="795">
                  <c:v>5.5945835883151489E-2</c:v>
                </c:pt>
                <c:pt idx="796">
                  <c:v>5.5971484498031542E-2</c:v>
                </c:pt>
                <c:pt idx="797">
                  <c:v>5.5929044838066752E-2</c:v>
                </c:pt>
                <c:pt idx="798">
                  <c:v>5.5988383963815933E-2</c:v>
                </c:pt>
                <c:pt idx="799">
                  <c:v>5.61520302580251E-2</c:v>
                </c:pt>
                <c:pt idx="800">
                  <c:v>5.5953895829359154E-2</c:v>
                </c:pt>
                <c:pt idx="801">
                  <c:v>5.6362425617017611E-2</c:v>
                </c:pt>
                <c:pt idx="802">
                  <c:v>5.5935951805131542E-2</c:v>
                </c:pt>
                <c:pt idx="803">
                  <c:v>5.5967189778094527E-2</c:v>
                </c:pt>
                <c:pt idx="804">
                  <c:v>5.6041250271326865E-2</c:v>
                </c:pt>
                <c:pt idx="805">
                  <c:v>5.6027635702764415E-2</c:v>
                </c:pt>
                <c:pt idx="806">
                  <c:v>5.5980564150276454E-2</c:v>
                </c:pt>
                <c:pt idx="807">
                  <c:v>5.6010374925678001E-2</c:v>
                </c:pt>
                <c:pt idx="808">
                  <c:v>5.5941047480126779E-2</c:v>
                </c:pt>
                <c:pt idx="809">
                  <c:v>5.5959857477413125E-2</c:v>
                </c:pt>
                <c:pt idx="810">
                  <c:v>5.5922547611659684E-2</c:v>
                </c:pt>
                <c:pt idx="811">
                  <c:v>5.5996476131352092E-2</c:v>
                </c:pt>
                <c:pt idx="812">
                  <c:v>5.597499469975302E-2</c:v>
                </c:pt>
                <c:pt idx="813">
                  <c:v>5.6002841792589901E-2</c:v>
                </c:pt>
                <c:pt idx="814">
                  <c:v>5.5919708184317331E-2</c:v>
                </c:pt>
                <c:pt idx="815">
                  <c:v>5.5962438201689925E-2</c:v>
                </c:pt>
                <c:pt idx="816">
                  <c:v>5.5931367662798701E-2</c:v>
                </c:pt>
                <c:pt idx="817">
                  <c:v>5.5934308837942703E-2</c:v>
                </c:pt>
                <c:pt idx="818">
                  <c:v>5.5962152359856729E-2</c:v>
                </c:pt>
                <c:pt idx="819">
                  <c:v>5.5945730738436207E-2</c:v>
                </c:pt>
                <c:pt idx="820">
                  <c:v>5.5946071848598809E-2</c:v>
                </c:pt>
                <c:pt idx="821">
                  <c:v>5.5958664675771312E-2</c:v>
                </c:pt>
                <c:pt idx="822">
                  <c:v>5.5957127804541408E-2</c:v>
                </c:pt>
                <c:pt idx="823">
                  <c:v>5.5963968652597867E-2</c:v>
                </c:pt>
                <c:pt idx="824">
                  <c:v>5.5926399597774769E-2</c:v>
                </c:pt>
                <c:pt idx="825">
                  <c:v>5.5929430373032843E-2</c:v>
                </c:pt>
                <c:pt idx="826">
                  <c:v>5.598231817859211E-2</c:v>
                </c:pt>
                <c:pt idx="827">
                  <c:v>5.6044665165715969E-2</c:v>
                </c:pt>
                <c:pt idx="828">
                  <c:v>5.5914857720197449E-2</c:v>
                </c:pt>
                <c:pt idx="829">
                  <c:v>5.5904141600018449E-2</c:v>
                </c:pt>
                <c:pt idx="830">
                  <c:v>5.6022710384852487E-2</c:v>
                </c:pt>
                <c:pt idx="831">
                  <c:v>5.5970000239828413E-2</c:v>
                </c:pt>
                <c:pt idx="832">
                  <c:v>5.599907243474303E-2</c:v>
                </c:pt>
                <c:pt idx="833">
                  <c:v>5.598328419040715E-2</c:v>
                </c:pt>
                <c:pt idx="834">
                  <c:v>5.5945942711815667E-2</c:v>
                </c:pt>
                <c:pt idx="835">
                  <c:v>5.593553548000315E-2</c:v>
                </c:pt>
                <c:pt idx="836">
                  <c:v>5.5958632319928134E-2</c:v>
                </c:pt>
                <c:pt idx="837">
                  <c:v>5.5989915619206979E-2</c:v>
                </c:pt>
                <c:pt idx="838">
                  <c:v>5.5934464158753285E-2</c:v>
                </c:pt>
                <c:pt idx="839">
                  <c:v>5.5928925497013456E-2</c:v>
                </c:pt>
                <c:pt idx="840">
                  <c:v>5.5939797825555866E-2</c:v>
                </c:pt>
                <c:pt idx="841">
                  <c:v>5.5949584470122604E-2</c:v>
                </c:pt>
                <c:pt idx="842">
                  <c:v>5.5957343946912493E-2</c:v>
                </c:pt>
                <c:pt idx="843">
                  <c:v>5.5982188277871589E-2</c:v>
                </c:pt>
                <c:pt idx="844">
                  <c:v>5.5951825612000516E-2</c:v>
                </c:pt>
                <c:pt idx="845">
                  <c:v>5.5946055156103125E-2</c:v>
                </c:pt>
                <c:pt idx="846">
                  <c:v>5.5972946984105786E-2</c:v>
                </c:pt>
                <c:pt idx="847">
                  <c:v>5.5980163726166592E-2</c:v>
                </c:pt>
                <c:pt idx="848">
                  <c:v>5.5976633032215763E-2</c:v>
                </c:pt>
                <c:pt idx="849">
                  <c:v>5.6049457084966905E-2</c:v>
                </c:pt>
                <c:pt idx="850">
                  <c:v>5.5945374214228079E-2</c:v>
                </c:pt>
                <c:pt idx="851">
                  <c:v>5.5944425998477099E-2</c:v>
                </c:pt>
                <c:pt idx="852">
                  <c:v>5.5967881767629742E-2</c:v>
                </c:pt>
                <c:pt idx="853">
                  <c:v>5.593945277410791E-2</c:v>
                </c:pt>
                <c:pt idx="854">
                  <c:v>5.5951501204447585E-2</c:v>
                </c:pt>
                <c:pt idx="855">
                  <c:v>5.5944310924775982E-2</c:v>
                </c:pt>
                <c:pt idx="856">
                  <c:v>5.5936144080575408E-2</c:v>
                </c:pt>
                <c:pt idx="857">
                  <c:v>5.5950648592669711E-2</c:v>
                </c:pt>
                <c:pt idx="858">
                  <c:v>5.5975474506032415E-2</c:v>
                </c:pt>
                <c:pt idx="859">
                  <c:v>5.5934857948084886E-2</c:v>
                </c:pt>
                <c:pt idx="860">
                  <c:v>5.5942938988778813E-2</c:v>
                </c:pt>
                <c:pt idx="861">
                  <c:v>5.5956737714287788E-2</c:v>
                </c:pt>
                <c:pt idx="862">
                  <c:v>5.596555927273935E-2</c:v>
                </c:pt>
                <c:pt idx="863">
                  <c:v>5.601019341561729E-2</c:v>
                </c:pt>
                <c:pt idx="864">
                  <c:v>5.5963434456017723E-2</c:v>
                </c:pt>
                <c:pt idx="865">
                  <c:v>5.5997974287964887E-2</c:v>
                </c:pt>
                <c:pt idx="866">
                  <c:v>5.5956467740423337E-2</c:v>
                </c:pt>
                <c:pt idx="867">
                  <c:v>5.5976085489653972E-2</c:v>
                </c:pt>
                <c:pt idx="868">
                  <c:v>5.5995845193147833E-2</c:v>
                </c:pt>
                <c:pt idx="869">
                  <c:v>5.6016831301857153E-2</c:v>
                </c:pt>
                <c:pt idx="870">
                  <c:v>5.5954456959134084E-2</c:v>
                </c:pt>
                <c:pt idx="871">
                  <c:v>5.595608744062059E-2</c:v>
                </c:pt>
                <c:pt idx="872">
                  <c:v>5.5922660499640876E-2</c:v>
                </c:pt>
                <c:pt idx="873">
                  <c:v>5.596680333026343E-2</c:v>
                </c:pt>
                <c:pt idx="874">
                  <c:v>5.594600820170173E-2</c:v>
                </c:pt>
                <c:pt idx="875">
                  <c:v>5.5940788611793663E-2</c:v>
                </c:pt>
                <c:pt idx="876">
                  <c:v>5.5923357055600614E-2</c:v>
                </c:pt>
                <c:pt idx="877">
                  <c:v>5.5971060024711361E-2</c:v>
                </c:pt>
                <c:pt idx="878">
                  <c:v>5.592239790294188E-2</c:v>
                </c:pt>
                <c:pt idx="879">
                  <c:v>5.595678525841781E-2</c:v>
                </c:pt>
                <c:pt idx="880">
                  <c:v>5.5944247178580951E-2</c:v>
                </c:pt>
                <c:pt idx="881">
                  <c:v>5.5925248337600895E-2</c:v>
                </c:pt>
                <c:pt idx="882">
                  <c:v>5.6004588405094868E-2</c:v>
                </c:pt>
                <c:pt idx="883">
                  <c:v>5.5978889311711154E-2</c:v>
                </c:pt>
                <c:pt idx="884">
                  <c:v>5.5950606535259281E-2</c:v>
                </c:pt>
                <c:pt idx="885">
                  <c:v>5.6140565993794259E-2</c:v>
                </c:pt>
                <c:pt idx="886">
                  <c:v>5.6001861395927492E-2</c:v>
                </c:pt>
                <c:pt idx="887">
                  <c:v>5.5972094086412405E-2</c:v>
                </c:pt>
                <c:pt idx="888">
                  <c:v>5.5942250927586867E-2</c:v>
                </c:pt>
                <c:pt idx="889">
                  <c:v>5.5952465761563486E-2</c:v>
                </c:pt>
                <c:pt idx="890">
                  <c:v>5.5938524832066308E-2</c:v>
                </c:pt>
                <c:pt idx="891">
                  <c:v>5.5955351253714494E-2</c:v>
                </c:pt>
                <c:pt idx="892">
                  <c:v>5.5958880119108635E-2</c:v>
                </c:pt>
                <c:pt idx="893">
                  <c:v>5.5990114570126169E-2</c:v>
                </c:pt>
                <c:pt idx="894">
                  <c:v>5.5925110592365032E-2</c:v>
                </c:pt>
                <c:pt idx="895">
                  <c:v>5.5968952704694652E-2</c:v>
                </c:pt>
                <c:pt idx="896">
                  <c:v>5.5933825488622933E-2</c:v>
                </c:pt>
                <c:pt idx="897">
                  <c:v>5.5950638511554497E-2</c:v>
                </c:pt>
                <c:pt idx="898">
                  <c:v>5.5971866958614287E-2</c:v>
                </c:pt>
                <c:pt idx="899">
                  <c:v>5.5937606473252896E-2</c:v>
                </c:pt>
                <c:pt idx="900">
                  <c:v>5.5959432704222371E-2</c:v>
                </c:pt>
                <c:pt idx="901">
                  <c:v>5.597714804424421E-2</c:v>
                </c:pt>
                <c:pt idx="902">
                  <c:v>5.5986917832569372E-2</c:v>
                </c:pt>
                <c:pt idx="903">
                  <c:v>5.5942986740754631E-2</c:v>
                </c:pt>
                <c:pt idx="904">
                  <c:v>5.5992925615307956E-2</c:v>
                </c:pt>
                <c:pt idx="905">
                  <c:v>5.5990764417514674E-2</c:v>
                </c:pt>
                <c:pt idx="906">
                  <c:v>5.5962672840531448E-2</c:v>
                </c:pt>
                <c:pt idx="907">
                  <c:v>5.5970680621060885E-2</c:v>
                </c:pt>
                <c:pt idx="908">
                  <c:v>5.5979602445011822E-2</c:v>
                </c:pt>
                <c:pt idx="909">
                  <c:v>5.5922506604587252E-2</c:v>
                </c:pt>
                <c:pt idx="910">
                  <c:v>5.5968352152178082E-2</c:v>
                </c:pt>
                <c:pt idx="911">
                  <c:v>5.5950554910753264E-2</c:v>
                </c:pt>
                <c:pt idx="912">
                  <c:v>5.6021948125946491E-2</c:v>
                </c:pt>
                <c:pt idx="913">
                  <c:v>5.5940323730146374E-2</c:v>
                </c:pt>
                <c:pt idx="914">
                  <c:v>5.593578707334948E-2</c:v>
                </c:pt>
                <c:pt idx="915">
                  <c:v>5.5977026909244075E-2</c:v>
                </c:pt>
                <c:pt idx="916">
                  <c:v>5.5992537272836797E-2</c:v>
                </c:pt>
                <c:pt idx="917">
                  <c:v>5.5960253507402295E-2</c:v>
                </c:pt>
                <c:pt idx="918">
                  <c:v>5.5982093945185288E-2</c:v>
                </c:pt>
                <c:pt idx="919">
                  <c:v>5.599827840316339E-2</c:v>
                </c:pt>
                <c:pt idx="920">
                  <c:v>5.6004263671738636E-2</c:v>
                </c:pt>
                <c:pt idx="921">
                  <c:v>5.5943825719204664E-2</c:v>
                </c:pt>
                <c:pt idx="922">
                  <c:v>5.6073684869853674E-2</c:v>
                </c:pt>
                <c:pt idx="923">
                  <c:v>5.599720462354036E-2</c:v>
                </c:pt>
                <c:pt idx="924">
                  <c:v>5.5925807404874177E-2</c:v>
                </c:pt>
                <c:pt idx="925">
                  <c:v>5.5959424893852742E-2</c:v>
                </c:pt>
                <c:pt idx="926">
                  <c:v>5.596371969871352E-2</c:v>
                </c:pt>
                <c:pt idx="927">
                  <c:v>5.593515990250536E-2</c:v>
                </c:pt>
                <c:pt idx="928">
                  <c:v>5.5950042747875121E-2</c:v>
                </c:pt>
                <c:pt idx="929">
                  <c:v>5.5928029448162289E-2</c:v>
                </c:pt>
                <c:pt idx="930">
                  <c:v>5.608685714873457E-2</c:v>
                </c:pt>
                <c:pt idx="931">
                  <c:v>5.5943301178771561E-2</c:v>
                </c:pt>
                <c:pt idx="932">
                  <c:v>5.5943957899283824E-2</c:v>
                </c:pt>
                <c:pt idx="933">
                  <c:v>5.5921079167555718E-2</c:v>
                </c:pt>
                <c:pt idx="934">
                  <c:v>5.6021149644364179E-2</c:v>
                </c:pt>
                <c:pt idx="935">
                  <c:v>5.5994094928520997E-2</c:v>
                </c:pt>
                <c:pt idx="936">
                  <c:v>5.5971263201766069E-2</c:v>
                </c:pt>
                <c:pt idx="937">
                  <c:v>5.5946091905567708E-2</c:v>
                </c:pt>
                <c:pt idx="938">
                  <c:v>5.5960696178447393E-2</c:v>
                </c:pt>
                <c:pt idx="939">
                  <c:v>5.5971820291183659E-2</c:v>
                </c:pt>
                <c:pt idx="940">
                  <c:v>5.595236437561097E-2</c:v>
                </c:pt>
                <c:pt idx="941">
                  <c:v>5.5965890619837012E-2</c:v>
                </c:pt>
                <c:pt idx="942">
                  <c:v>5.5955313536300497E-2</c:v>
                </c:pt>
                <c:pt idx="943">
                  <c:v>5.5914539154335259E-2</c:v>
                </c:pt>
                <c:pt idx="944">
                  <c:v>5.6008867632482473E-2</c:v>
                </c:pt>
                <c:pt idx="945">
                  <c:v>5.5945139181418642E-2</c:v>
                </c:pt>
                <c:pt idx="946">
                  <c:v>5.5986395449631479E-2</c:v>
                </c:pt>
                <c:pt idx="947">
                  <c:v>5.5998667024484534E-2</c:v>
                </c:pt>
                <c:pt idx="948">
                  <c:v>5.5958669643502691E-2</c:v>
                </c:pt>
                <c:pt idx="949">
                  <c:v>5.5919834479869091E-2</c:v>
                </c:pt>
                <c:pt idx="950">
                  <c:v>5.5947961260179341E-2</c:v>
                </c:pt>
                <c:pt idx="951">
                  <c:v>5.5953861270055708E-2</c:v>
                </c:pt>
                <c:pt idx="952">
                  <c:v>5.5984334163958607E-2</c:v>
                </c:pt>
                <c:pt idx="953">
                  <c:v>5.5928652177076654E-2</c:v>
                </c:pt>
                <c:pt idx="954">
                  <c:v>5.597193786642006E-2</c:v>
                </c:pt>
                <c:pt idx="955">
                  <c:v>5.5937707251384521E-2</c:v>
                </c:pt>
                <c:pt idx="956">
                  <c:v>5.5966917140089854E-2</c:v>
                </c:pt>
                <c:pt idx="957">
                  <c:v>5.5921895713943168E-2</c:v>
                </c:pt>
                <c:pt idx="958">
                  <c:v>5.5966013526668378E-2</c:v>
                </c:pt>
                <c:pt idx="959">
                  <c:v>5.5957335260465958E-2</c:v>
                </c:pt>
                <c:pt idx="960">
                  <c:v>5.5947529749238646E-2</c:v>
                </c:pt>
                <c:pt idx="961">
                  <c:v>5.5951020893147033E-2</c:v>
                </c:pt>
                <c:pt idx="962">
                  <c:v>5.5944214151669225E-2</c:v>
                </c:pt>
                <c:pt idx="963">
                  <c:v>5.5944493818897933E-2</c:v>
                </c:pt>
                <c:pt idx="964">
                  <c:v>5.597254063493045E-2</c:v>
                </c:pt>
                <c:pt idx="965">
                  <c:v>5.5960217572156398E-2</c:v>
                </c:pt>
                <c:pt idx="966">
                  <c:v>5.5941252746452223E-2</c:v>
                </c:pt>
                <c:pt idx="967">
                  <c:v>5.5965627524873211E-2</c:v>
                </c:pt>
                <c:pt idx="968">
                  <c:v>5.5954599094246382E-2</c:v>
                </c:pt>
                <c:pt idx="969">
                  <c:v>5.5962685515494097E-2</c:v>
                </c:pt>
                <c:pt idx="970">
                  <c:v>5.599453814133358E-2</c:v>
                </c:pt>
                <c:pt idx="971">
                  <c:v>5.5988465997421417E-2</c:v>
                </c:pt>
                <c:pt idx="972">
                  <c:v>5.5923801556170293E-2</c:v>
                </c:pt>
                <c:pt idx="973">
                  <c:v>5.5959725590516922E-2</c:v>
                </c:pt>
                <c:pt idx="974">
                  <c:v>5.5973658738670828E-2</c:v>
                </c:pt>
                <c:pt idx="975">
                  <c:v>5.6012752068608541E-2</c:v>
                </c:pt>
                <c:pt idx="976">
                  <c:v>5.5900725014200819E-2</c:v>
                </c:pt>
                <c:pt idx="977">
                  <c:v>5.5927752066823107E-2</c:v>
                </c:pt>
                <c:pt idx="978">
                  <c:v>5.5988088710680499E-2</c:v>
                </c:pt>
                <c:pt idx="979">
                  <c:v>5.60201246423273E-2</c:v>
                </c:pt>
                <c:pt idx="980">
                  <c:v>5.5895900295600626E-2</c:v>
                </c:pt>
                <c:pt idx="981">
                  <c:v>5.5996370861922697E-2</c:v>
                </c:pt>
                <c:pt idx="982">
                  <c:v>5.6013349611321525E-2</c:v>
                </c:pt>
                <c:pt idx="983">
                  <c:v>5.5931587824510527E-2</c:v>
                </c:pt>
                <c:pt idx="984">
                  <c:v>5.5989438673078748E-2</c:v>
                </c:pt>
                <c:pt idx="985">
                  <c:v>5.5945359072270086E-2</c:v>
                </c:pt>
                <c:pt idx="986">
                  <c:v>5.5964204676889062E-2</c:v>
                </c:pt>
                <c:pt idx="987">
                  <c:v>5.5932367387371701E-2</c:v>
                </c:pt>
                <c:pt idx="988">
                  <c:v>5.5950255358548154E-2</c:v>
                </c:pt>
                <c:pt idx="989">
                  <c:v>5.5939505494900003E-2</c:v>
                </c:pt>
                <c:pt idx="990">
                  <c:v>5.5950946331398764E-2</c:v>
                </c:pt>
                <c:pt idx="991">
                  <c:v>5.6025701754489614E-2</c:v>
                </c:pt>
                <c:pt idx="992">
                  <c:v>5.5970339737610897E-2</c:v>
                </c:pt>
                <c:pt idx="993">
                  <c:v>5.5977758193997168E-2</c:v>
                </c:pt>
                <c:pt idx="994">
                  <c:v>5.5927573052708825E-2</c:v>
                </c:pt>
                <c:pt idx="995">
                  <c:v>5.6004606980160243E-2</c:v>
                </c:pt>
                <c:pt idx="996">
                  <c:v>5.5932976456785077E-2</c:v>
                </c:pt>
                <c:pt idx="997">
                  <c:v>5.5968924464555023E-2</c:v>
                </c:pt>
                <c:pt idx="998">
                  <c:v>5.5976822836244507E-2</c:v>
                </c:pt>
                <c:pt idx="999">
                  <c:v>5.5967402898040274E-2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82-42C3-ADBF-9B96E39A8AE0}"/>
            </c:ext>
          </c:extLst>
        </c:ser>
        <c:ser>
          <c:idx val="2"/>
          <c:order val="2"/>
          <c:tx>
            <c:strRef>
              <c:f>'Environmental AN HEX'!$Q$2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AN HEX'!$G$3:$G$1002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HEX'!$Q$3:$Q$1002</c:f>
              <c:numCache>
                <c:formatCode>0%</c:formatCode>
                <c:ptCount val="1000"/>
                <c:pt idx="0">
                  <c:v>0.10221843531685305</c:v>
                </c:pt>
                <c:pt idx="1">
                  <c:v>0.10112521318448617</c:v>
                </c:pt>
                <c:pt idx="2">
                  <c:v>0.10118342003629867</c:v>
                </c:pt>
                <c:pt idx="3">
                  <c:v>0.10111092054317714</c:v>
                </c:pt>
                <c:pt idx="4">
                  <c:v>0.10110026352188349</c:v>
                </c:pt>
                <c:pt idx="5">
                  <c:v>0.10114537915055928</c:v>
                </c:pt>
                <c:pt idx="6">
                  <c:v>0.10107274912375959</c:v>
                </c:pt>
                <c:pt idx="7">
                  <c:v>0.10126171211709173</c:v>
                </c:pt>
                <c:pt idx="8">
                  <c:v>0.10122600715233199</c:v>
                </c:pt>
                <c:pt idx="9">
                  <c:v>0.10131598955587219</c:v>
                </c:pt>
                <c:pt idx="10">
                  <c:v>0.10118155855051936</c:v>
                </c:pt>
                <c:pt idx="11">
                  <c:v>0.10124501750953388</c:v>
                </c:pt>
                <c:pt idx="12">
                  <c:v>0.10132885365956787</c:v>
                </c:pt>
                <c:pt idx="13">
                  <c:v>0.10112394217235436</c:v>
                </c:pt>
                <c:pt idx="14">
                  <c:v>0.10113121141838151</c:v>
                </c:pt>
                <c:pt idx="15">
                  <c:v>0.10119511498983896</c:v>
                </c:pt>
                <c:pt idx="16">
                  <c:v>0.10116793673474747</c:v>
                </c:pt>
                <c:pt idx="17">
                  <c:v>0.10112901184634936</c:v>
                </c:pt>
                <c:pt idx="18">
                  <c:v>0.10112634163427921</c:v>
                </c:pt>
                <c:pt idx="19">
                  <c:v>0.10122436867521381</c:v>
                </c:pt>
                <c:pt idx="20">
                  <c:v>0.10110421583733353</c:v>
                </c:pt>
                <c:pt idx="21">
                  <c:v>0.10123122987007555</c:v>
                </c:pt>
                <c:pt idx="22">
                  <c:v>0.10125121673371024</c:v>
                </c:pt>
                <c:pt idx="23">
                  <c:v>0.1012110983953933</c:v>
                </c:pt>
                <c:pt idx="24">
                  <c:v>0.10131449950374488</c:v>
                </c:pt>
                <c:pt idx="25">
                  <c:v>0.1012267128315673</c:v>
                </c:pt>
                <c:pt idx="26">
                  <c:v>0.1021149433125193</c:v>
                </c:pt>
                <c:pt idx="27">
                  <c:v>0.10125466922782203</c:v>
                </c:pt>
                <c:pt idx="28">
                  <c:v>0.10119778399830272</c:v>
                </c:pt>
                <c:pt idx="29">
                  <c:v>0.10110657630800104</c:v>
                </c:pt>
                <c:pt idx="30">
                  <c:v>0.10118789468090106</c:v>
                </c:pt>
                <c:pt idx="31">
                  <c:v>0.10113059779012569</c:v>
                </c:pt>
                <c:pt idx="32">
                  <c:v>0.10158240759056224</c:v>
                </c:pt>
                <c:pt idx="33">
                  <c:v>0.10107635570107465</c:v>
                </c:pt>
                <c:pt idx="34">
                  <c:v>0.10111153953431481</c:v>
                </c:pt>
                <c:pt idx="35">
                  <c:v>0.10107359180532709</c:v>
                </c:pt>
                <c:pt idx="36">
                  <c:v>0.10107601880357457</c:v>
                </c:pt>
                <c:pt idx="37">
                  <c:v>0.10131477708713832</c:v>
                </c:pt>
                <c:pt idx="38">
                  <c:v>0.10114556828349644</c:v>
                </c:pt>
                <c:pt idx="39">
                  <c:v>0.10104625304025364</c:v>
                </c:pt>
                <c:pt idx="40">
                  <c:v>0.10123753712478067</c:v>
                </c:pt>
                <c:pt idx="41">
                  <c:v>0.10111922239411328</c:v>
                </c:pt>
                <c:pt idx="42">
                  <c:v>0.10119721686157575</c:v>
                </c:pt>
                <c:pt idx="43">
                  <c:v>0.10126713547899542</c:v>
                </c:pt>
                <c:pt idx="44">
                  <c:v>0.10115588686286332</c:v>
                </c:pt>
                <c:pt idx="45">
                  <c:v>0.10106068914373054</c:v>
                </c:pt>
                <c:pt idx="46">
                  <c:v>0.1010635076930901</c:v>
                </c:pt>
                <c:pt idx="47">
                  <c:v>0.10122603278396752</c:v>
                </c:pt>
                <c:pt idx="48">
                  <c:v>0.10101819515426687</c:v>
                </c:pt>
                <c:pt idx="49">
                  <c:v>0.10120368003533599</c:v>
                </c:pt>
                <c:pt idx="50">
                  <c:v>0.10113146568064146</c:v>
                </c:pt>
                <c:pt idx="51">
                  <c:v>0.10112017944354924</c:v>
                </c:pt>
                <c:pt idx="52">
                  <c:v>0.10128763977531915</c:v>
                </c:pt>
                <c:pt idx="53">
                  <c:v>0.10106722978322716</c:v>
                </c:pt>
                <c:pt idx="54">
                  <c:v>0.10111696367473266</c:v>
                </c:pt>
                <c:pt idx="55">
                  <c:v>0.10116439718363998</c:v>
                </c:pt>
                <c:pt idx="56">
                  <c:v>0.10113614871822382</c:v>
                </c:pt>
                <c:pt idx="57">
                  <c:v>0.10114383225316463</c:v>
                </c:pt>
                <c:pt idx="58">
                  <c:v>0.10105528072622801</c:v>
                </c:pt>
                <c:pt idx="59">
                  <c:v>0.10109356791847869</c:v>
                </c:pt>
                <c:pt idx="60">
                  <c:v>0.10110966267029907</c:v>
                </c:pt>
                <c:pt idx="61">
                  <c:v>0.10108280207602062</c:v>
                </c:pt>
                <c:pt idx="62">
                  <c:v>0.10121666283107776</c:v>
                </c:pt>
                <c:pt idx="63">
                  <c:v>0.10111984422424984</c:v>
                </c:pt>
                <c:pt idx="64">
                  <c:v>0.10126030175867873</c:v>
                </c:pt>
                <c:pt idx="65">
                  <c:v>0.10109372640366017</c:v>
                </c:pt>
                <c:pt idx="66">
                  <c:v>0.10110917080991738</c:v>
                </c:pt>
                <c:pt idx="67">
                  <c:v>0.10112777493830287</c:v>
                </c:pt>
                <c:pt idx="68">
                  <c:v>0.10111720992632772</c:v>
                </c:pt>
                <c:pt idx="69">
                  <c:v>0.10114519327575883</c:v>
                </c:pt>
                <c:pt idx="70">
                  <c:v>0.10105672887537451</c:v>
                </c:pt>
                <c:pt idx="71">
                  <c:v>0.10113947845141114</c:v>
                </c:pt>
                <c:pt idx="72">
                  <c:v>0.10115809773136414</c:v>
                </c:pt>
                <c:pt idx="73">
                  <c:v>0.101141994464364</c:v>
                </c:pt>
                <c:pt idx="74">
                  <c:v>0.10118346729712221</c:v>
                </c:pt>
                <c:pt idx="75">
                  <c:v>0.10116959298851148</c:v>
                </c:pt>
                <c:pt idx="76">
                  <c:v>0.10126741741906527</c:v>
                </c:pt>
                <c:pt idx="77">
                  <c:v>0.10117413728256003</c:v>
                </c:pt>
                <c:pt idx="78">
                  <c:v>0.10116853671463875</c:v>
                </c:pt>
                <c:pt idx="79">
                  <c:v>0.10109944394227184</c:v>
                </c:pt>
                <c:pt idx="80">
                  <c:v>0.10117454990523245</c:v>
                </c:pt>
                <c:pt idx="81">
                  <c:v>0.1024581696042417</c:v>
                </c:pt>
                <c:pt idx="82">
                  <c:v>0.10134030044204889</c:v>
                </c:pt>
                <c:pt idx="83">
                  <c:v>0.10108942777190709</c:v>
                </c:pt>
                <c:pt idx="84">
                  <c:v>0.10127014947495709</c:v>
                </c:pt>
                <c:pt idx="85">
                  <c:v>0.10118602438133778</c:v>
                </c:pt>
                <c:pt idx="86">
                  <c:v>0.10108877547533333</c:v>
                </c:pt>
                <c:pt idx="87">
                  <c:v>0.10111087040673163</c:v>
                </c:pt>
                <c:pt idx="88">
                  <c:v>0.10122415801140811</c:v>
                </c:pt>
                <c:pt idx="89">
                  <c:v>0.1011600947046601</c:v>
                </c:pt>
                <c:pt idx="90">
                  <c:v>0.1011244464288225</c:v>
                </c:pt>
                <c:pt idx="91">
                  <c:v>0.1011207489258649</c:v>
                </c:pt>
                <c:pt idx="92">
                  <c:v>0.10115594963779014</c:v>
                </c:pt>
                <c:pt idx="93">
                  <c:v>0.10111305291578811</c:v>
                </c:pt>
                <c:pt idx="94">
                  <c:v>0.10129020854891013</c:v>
                </c:pt>
                <c:pt idx="95">
                  <c:v>0.10110836987006362</c:v>
                </c:pt>
                <c:pt idx="96">
                  <c:v>0.10121195974327558</c:v>
                </c:pt>
                <c:pt idx="97">
                  <c:v>0.10107292820216314</c:v>
                </c:pt>
                <c:pt idx="98">
                  <c:v>0.10122840140730993</c:v>
                </c:pt>
                <c:pt idx="99">
                  <c:v>0.10119185670448731</c:v>
                </c:pt>
                <c:pt idx="100">
                  <c:v>0.10112097133497874</c:v>
                </c:pt>
                <c:pt idx="101">
                  <c:v>0.101046938649098</c:v>
                </c:pt>
                <c:pt idx="102">
                  <c:v>0.10113210507383538</c:v>
                </c:pt>
                <c:pt idx="103">
                  <c:v>0.10112303326763211</c:v>
                </c:pt>
                <c:pt idx="104">
                  <c:v>0.10125158866040589</c:v>
                </c:pt>
                <c:pt idx="105">
                  <c:v>0.1010793130656587</c:v>
                </c:pt>
                <c:pt idx="106">
                  <c:v>0.10113258992478333</c:v>
                </c:pt>
                <c:pt idx="107">
                  <c:v>0.10121266287053231</c:v>
                </c:pt>
                <c:pt idx="108">
                  <c:v>0.1010689372659053</c:v>
                </c:pt>
                <c:pt idx="109">
                  <c:v>0.1010601973182417</c:v>
                </c:pt>
                <c:pt idx="110">
                  <c:v>0.10117643508052503</c:v>
                </c:pt>
                <c:pt idx="111">
                  <c:v>0.1011493743057756</c:v>
                </c:pt>
                <c:pt idx="112">
                  <c:v>0.10115007200486421</c:v>
                </c:pt>
                <c:pt idx="113">
                  <c:v>0.10114464609836461</c:v>
                </c:pt>
                <c:pt idx="114">
                  <c:v>0.10111499539822251</c:v>
                </c:pt>
                <c:pt idx="115">
                  <c:v>0.10107156749327821</c:v>
                </c:pt>
                <c:pt idx="116">
                  <c:v>0.10118498617215321</c:v>
                </c:pt>
                <c:pt idx="117">
                  <c:v>0.10106844020751365</c:v>
                </c:pt>
                <c:pt idx="118">
                  <c:v>0.1011452912953783</c:v>
                </c:pt>
                <c:pt idx="119">
                  <c:v>0.10111627870932396</c:v>
                </c:pt>
                <c:pt idx="120">
                  <c:v>0.10108595636339274</c:v>
                </c:pt>
                <c:pt idx="121">
                  <c:v>0.10111758573317647</c:v>
                </c:pt>
                <c:pt idx="122">
                  <c:v>0.1011527533868305</c:v>
                </c:pt>
                <c:pt idx="123">
                  <c:v>0.10121642664130527</c:v>
                </c:pt>
                <c:pt idx="124">
                  <c:v>0.10115571532813622</c:v>
                </c:pt>
                <c:pt idx="125">
                  <c:v>0.10115245014747742</c:v>
                </c:pt>
                <c:pt idx="126">
                  <c:v>0.10109607538446409</c:v>
                </c:pt>
                <c:pt idx="127">
                  <c:v>0.1012032570124269</c:v>
                </c:pt>
                <c:pt idx="128">
                  <c:v>0.10110594629816089</c:v>
                </c:pt>
                <c:pt idx="129">
                  <c:v>0.10119227321017138</c:v>
                </c:pt>
                <c:pt idx="130">
                  <c:v>0.1011387445070015</c:v>
                </c:pt>
                <c:pt idx="131">
                  <c:v>0.10117825881756339</c:v>
                </c:pt>
                <c:pt idx="132">
                  <c:v>0.10119025082378276</c:v>
                </c:pt>
                <c:pt idx="133">
                  <c:v>0.10108711404458443</c:v>
                </c:pt>
                <c:pt idx="134">
                  <c:v>0.10109627762027357</c:v>
                </c:pt>
                <c:pt idx="135">
                  <c:v>0.10117265832116953</c:v>
                </c:pt>
                <c:pt idx="136">
                  <c:v>0.10114198454528867</c:v>
                </c:pt>
                <c:pt idx="137">
                  <c:v>0.10111925394262304</c:v>
                </c:pt>
                <c:pt idx="138">
                  <c:v>0.10109314833586222</c:v>
                </c:pt>
                <c:pt idx="139">
                  <c:v>0.10106910263181382</c:v>
                </c:pt>
                <c:pt idx="140">
                  <c:v>0.10125448455095308</c:v>
                </c:pt>
                <c:pt idx="141">
                  <c:v>0.10110704662398419</c:v>
                </c:pt>
                <c:pt idx="142">
                  <c:v>0.10126774677831102</c:v>
                </c:pt>
                <c:pt idx="143">
                  <c:v>0.10113934212877808</c:v>
                </c:pt>
                <c:pt idx="144">
                  <c:v>0.10110296305682559</c:v>
                </c:pt>
                <c:pt idx="145">
                  <c:v>0.10113843202874591</c:v>
                </c:pt>
                <c:pt idx="146">
                  <c:v>0.10181347813562526</c:v>
                </c:pt>
                <c:pt idx="147">
                  <c:v>0.10112571931080874</c:v>
                </c:pt>
                <c:pt idx="148">
                  <c:v>0.10114461560562719</c:v>
                </c:pt>
                <c:pt idx="149">
                  <c:v>0.10109208430863342</c:v>
                </c:pt>
                <c:pt idx="150">
                  <c:v>0.10107457014329366</c:v>
                </c:pt>
                <c:pt idx="151">
                  <c:v>0.1012244865137088</c:v>
                </c:pt>
                <c:pt idx="152">
                  <c:v>0.10112887320048686</c:v>
                </c:pt>
                <c:pt idx="153">
                  <c:v>0.10107815214594673</c:v>
                </c:pt>
                <c:pt idx="154">
                  <c:v>0.10114589242705513</c:v>
                </c:pt>
                <c:pt idx="155">
                  <c:v>0.10123877460634872</c:v>
                </c:pt>
                <c:pt idx="156">
                  <c:v>0.10113568326942181</c:v>
                </c:pt>
                <c:pt idx="157">
                  <c:v>0.1012598672694547</c:v>
                </c:pt>
                <c:pt idx="158">
                  <c:v>0.10114820075528959</c:v>
                </c:pt>
                <c:pt idx="159">
                  <c:v>0.10122366073368866</c:v>
                </c:pt>
                <c:pt idx="160">
                  <c:v>0.10125853149704404</c:v>
                </c:pt>
                <c:pt idx="161">
                  <c:v>0.10110694610140364</c:v>
                </c:pt>
                <c:pt idx="162">
                  <c:v>0.10115600250667407</c:v>
                </c:pt>
                <c:pt idx="163">
                  <c:v>0.10105424402385203</c:v>
                </c:pt>
                <c:pt idx="164">
                  <c:v>0.10160088749660633</c:v>
                </c:pt>
                <c:pt idx="165">
                  <c:v>0.1011784424373845</c:v>
                </c:pt>
                <c:pt idx="166">
                  <c:v>0.10111972752623577</c:v>
                </c:pt>
                <c:pt idx="167">
                  <c:v>0.10111476027410167</c:v>
                </c:pt>
                <c:pt idx="168">
                  <c:v>0.10113014565958754</c:v>
                </c:pt>
                <c:pt idx="169">
                  <c:v>0.10121375441000491</c:v>
                </c:pt>
                <c:pt idx="170">
                  <c:v>0.10113816860231317</c:v>
                </c:pt>
                <c:pt idx="171">
                  <c:v>0.10117017865535656</c:v>
                </c:pt>
                <c:pt idx="172">
                  <c:v>0.1011185220827477</c:v>
                </c:pt>
                <c:pt idx="173">
                  <c:v>0.10123217946521863</c:v>
                </c:pt>
                <c:pt idx="174">
                  <c:v>0.10156430965087104</c:v>
                </c:pt>
                <c:pt idx="175">
                  <c:v>0.10115966487339534</c:v>
                </c:pt>
                <c:pt idx="176">
                  <c:v>0.10107573248256806</c:v>
                </c:pt>
                <c:pt idx="177">
                  <c:v>0.10120468517609971</c:v>
                </c:pt>
                <c:pt idx="178">
                  <c:v>0.10134068595436088</c:v>
                </c:pt>
                <c:pt idx="179">
                  <c:v>0.10121647425973011</c:v>
                </c:pt>
                <c:pt idx="180">
                  <c:v>0.10120753279982714</c:v>
                </c:pt>
                <c:pt idx="181">
                  <c:v>0.10104038595837556</c:v>
                </c:pt>
                <c:pt idx="182">
                  <c:v>0.10110487614432939</c:v>
                </c:pt>
                <c:pt idx="183">
                  <c:v>0.10107680139324042</c:v>
                </c:pt>
                <c:pt idx="184">
                  <c:v>0.10129280541190391</c:v>
                </c:pt>
                <c:pt idx="185">
                  <c:v>0.10115506785652933</c:v>
                </c:pt>
                <c:pt idx="186">
                  <c:v>0.10117869826026053</c:v>
                </c:pt>
                <c:pt idx="187">
                  <c:v>0.10116037471634397</c:v>
                </c:pt>
                <c:pt idx="188">
                  <c:v>0.10104480528463708</c:v>
                </c:pt>
                <c:pt idx="189">
                  <c:v>0.10116671259582601</c:v>
                </c:pt>
                <c:pt idx="190">
                  <c:v>0.1013088885247611</c:v>
                </c:pt>
                <c:pt idx="191">
                  <c:v>0.10104840938759871</c:v>
                </c:pt>
                <c:pt idx="192">
                  <c:v>0.10108461110225915</c:v>
                </c:pt>
                <c:pt idx="193">
                  <c:v>0.10125193499699366</c:v>
                </c:pt>
                <c:pt idx="194">
                  <c:v>0.10127851310854635</c:v>
                </c:pt>
                <c:pt idx="195">
                  <c:v>0.10107743801802056</c:v>
                </c:pt>
                <c:pt idx="196">
                  <c:v>0.10113512328332855</c:v>
                </c:pt>
                <c:pt idx="197">
                  <c:v>0.10105476499385585</c:v>
                </c:pt>
                <c:pt idx="198">
                  <c:v>0.10118223324039252</c:v>
                </c:pt>
                <c:pt idx="199">
                  <c:v>0.1012144442449375</c:v>
                </c:pt>
                <c:pt idx="200">
                  <c:v>0.10160402990491431</c:v>
                </c:pt>
                <c:pt idx="201">
                  <c:v>0.10120083303794891</c:v>
                </c:pt>
                <c:pt idx="202">
                  <c:v>0.10121852926003155</c:v>
                </c:pt>
                <c:pt idx="203">
                  <c:v>0.10110978369457428</c:v>
                </c:pt>
                <c:pt idx="204">
                  <c:v>0.10116941266100772</c:v>
                </c:pt>
                <c:pt idx="205">
                  <c:v>0.10111490105040785</c:v>
                </c:pt>
                <c:pt idx="206">
                  <c:v>0.10114696031751916</c:v>
                </c:pt>
                <c:pt idx="207">
                  <c:v>0.10121825869218513</c:v>
                </c:pt>
                <c:pt idx="208">
                  <c:v>0.10107782058507234</c:v>
                </c:pt>
                <c:pt idx="209">
                  <c:v>0.10110106631174948</c:v>
                </c:pt>
                <c:pt idx="210">
                  <c:v>0.10104149445086406</c:v>
                </c:pt>
                <c:pt idx="211">
                  <c:v>0.10112842199388682</c:v>
                </c:pt>
                <c:pt idx="212">
                  <c:v>0.10122442761199242</c:v>
                </c:pt>
                <c:pt idx="213">
                  <c:v>0.10119871069685037</c:v>
                </c:pt>
                <c:pt idx="214">
                  <c:v>0.10113425302562566</c:v>
                </c:pt>
                <c:pt idx="215">
                  <c:v>0.10120707954047949</c:v>
                </c:pt>
                <c:pt idx="216">
                  <c:v>0.10124301491246133</c:v>
                </c:pt>
                <c:pt idx="217">
                  <c:v>0.10117002216889123</c:v>
                </c:pt>
                <c:pt idx="218">
                  <c:v>0.10115804990716383</c:v>
                </c:pt>
                <c:pt idx="219">
                  <c:v>0.10104075315230025</c:v>
                </c:pt>
                <c:pt idx="220">
                  <c:v>0.101128635954653</c:v>
                </c:pt>
                <c:pt idx="221">
                  <c:v>0.10104309461135905</c:v>
                </c:pt>
                <c:pt idx="222">
                  <c:v>0.10120852926003426</c:v>
                </c:pt>
                <c:pt idx="223">
                  <c:v>0.10115057444222036</c:v>
                </c:pt>
                <c:pt idx="224">
                  <c:v>0.10132015234506545</c:v>
                </c:pt>
                <c:pt idx="225">
                  <c:v>0.10109734923687645</c:v>
                </c:pt>
                <c:pt idx="226">
                  <c:v>0.10105908023500897</c:v>
                </c:pt>
                <c:pt idx="227">
                  <c:v>0.10126361245130271</c:v>
                </c:pt>
                <c:pt idx="228">
                  <c:v>0.10112456470361722</c:v>
                </c:pt>
                <c:pt idx="229">
                  <c:v>0.10121900719401836</c:v>
                </c:pt>
                <c:pt idx="230">
                  <c:v>0.10117733282347603</c:v>
                </c:pt>
                <c:pt idx="231">
                  <c:v>0.10124303459672296</c:v>
                </c:pt>
                <c:pt idx="232">
                  <c:v>0.10115663429606558</c:v>
                </c:pt>
                <c:pt idx="233">
                  <c:v>0.1011205583066706</c:v>
                </c:pt>
                <c:pt idx="234">
                  <c:v>0.1010290040179907</c:v>
                </c:pt>
                <c:pt idx="235">
                  <c:v>0.10112969714469283</c:v>
                </c:pt>
                <c:pt idx="236">
                  <c:v>0.10119231707435673</c:v>
                </c:pt>
                <c:pt idx="237">
                  <c:v>0.10116000313666935</c:v>
                </c:pt>
                <c:pt idx="238">
                  <c:v>0.10113128836283371</c:v>
                </c:pt>
                <c:pt idx="239">
                  <c:v>0.10119234052119018</c:v>
                </c:pt>
                <c:pt idx="240">
                  <c:v>0.10114835068831093</c:v>
                </c:pt>
                <c:pt idx="241">
                  <c:v>0.10112983832991787</c:v>
                </c:pt>
                <c:pt idx="242">
                  <c:v>0.1012423619035235</c:v>
                </c:pt>
                <c:pt idx="243">
                  <c:v>0.10111567901542366</c:v>
                </c:pt>
                <c:pt idx="244">
                  <c:v>0.10112195031853097</c:v>
                </c:pt>
                <c:pt idx="245">
                  <c:v>0.10109117853576194</c:v>
                </c:pt>
                <c:pt idx="246">
                  <c:v>0.10118631101438476</c:v>
                </c:pt>
                <c:pt idx="247">
                  <c:v>0.10117552427662227</c:v>
                </c:pt>
                <c:pt idx="248">
                  <c:v>0.10129350388375827</c:v>
                </c:pt>
                <c:pt idx="249">
                  <c:v>0.10122792559322609</c:v>
                </c:pt>
                <c:pt idx="250">
                  <c:v>0.10113258280316562</c:v>
                </c:pt>
                <c:pt idx="251">
                  <c:v>0.10115292629027778</c:v>
                </c:pt>
                <c:pt idx="252">
                  <c:v>0.10117978952621694</c:v>
                </c:pt>
                <c:pt idx="253">
                  <c:v>0.10111508912880252</c:v>
                </c:pt>
                <c:pt idx="254">
                  <c:v>0.10106146820626162</c:v>
                </c:pt>
                <c:pt idx="255">
                  <c:v>0.10143898271745624</c:v>
                </c:pt>
                <c:pt idx="256">
                  <c:v>0.10115439528404975</c:v>
                </c:pt>
                <c:pt idx="257">
                  <c:v>0.10115447553752788</c:v>
                </c:pt>
                <c:pt idx="258">
                  <c:v>0.10116481571733217</c:v>
                </c:pt>
                <c:pt idx="259">
                  <c:v>0.10115201498045422</c:v>
                </c:pt>
                <c:pt idx="260">
                  <c:v>0.1011328792174528</c:v>
                </c:pt>
                <c:pt idx="261">
                  <c:v>0.10102622561569727</c:v>
                </c:pt>
                <c:pt idx="262">
                  <c:v>0.10108571635180552</c:v>
                </c:pt>
                <c:pt idx="263">
                  <c:v>0.10113002808521912</c:v>
                </c:pt>
                <c:pt idx="264">
                  <c:v>0.10111529981923578</c:v>
                </c:pt>
                <c:pt idx="265">
                  <c:v>0.10118347313262069</c:v>
                </c:pt>
                <c:pt idx="266">
                  <c:v>0.10119945003937857</c:v>
                </c:pt>
                <c:pt idx="267">
                  <c:v>0.1012638957271957</c:v>
                </c:pt>
                <c:pt idx="268">
                  <c:v>0.1010578705472282</c:v>
                </c:pt>
                <c:pt idx="269">
                  <c:v>0.1012829262402385</c:v>
                </c:pt>
                <c:pt idx="270">
                  <c:v>0.10132518350541245</c:v>
                </c:pt>
                <c:pt idx="271">
                  <c:v>0.10120934594962541</c:v>
                </c:pt>
                <c:pt idx="272">
                  <c:v>0.10111656495844117</c:v>
                </c:pt>
                <c:pt idx="273">
                  <c:v>0.10111659739279946</c:v>
                </c:pt>
                <c:pt idx="274">
                  <c:v>0.10113229739694415</c:v>
                </c:pt>
                <c:pt idx="275">
                  <c:v>0.10112902405480984</c:v>
                </c:pt>
                <c:pt idx="276">
                  <c:v>0.10112813158335565</c:v>
                </c:pt>
                <c:pt idx="277">
                  <c:v>0.10116715939983222</c:v>
                </c:pt>
                <c:pt idx="278">
                  <c:v>0.10114597518602728</c:v>
                </c:pt>
                <c:pt idx="279">
                  <c:v>0.10112218831339898</c:v>
                </c:pt>
                <c:pt idx="280">
                  <c:v>0.10108108573299084</c:v>
                </c:pt>
                <c:pt idx="281">
                  <c:v>0.10109447987686905</c:v>
                </c:pt>
                <c:pt idx="282">
                  <c:v>0.10110808580070334</c:v>
                </c:pt>
                <c:pt idx="283">
                  <c:v>0.10116334376281333</c:v>
                </c:pt>
                <c:pt idx="284">
                  <c:v>0.10116110246916142</c:v>
                </c:pt>
                <c:pt idx="285">
                  <c:v>0.10107107496046536</c:v>
                </c:pt>
                <c:pt idx="286">
                  <c:v>0.10118829734475175</c:v>
                </c:pt>
                <c:pt idx="287">
                  <c:v>0.10110615656335561</c:v>
                </c:pt>
                <c:pt idx="288">
                  <c:v>0.1012277992492697</c:v>
                </c:pt>
                <c:pt idx="289">
                  <c:v>0.10109820483756338</c:v>
                </c:pt>
                <c:pt idx="290">
                  <c:v>0.10112089222936106</c:v>
                </c:pt>
                <c:pt idx="291">
                  <c:v>0.1011782528869074</c:v>
                </c:pt>
                <c:pt idx="292">
                  <c:v>0.10110866121878993</c:v>
                </c:pt>
                <c:pt idx="293">
                  <c:v>0.10110157036215629</c:v>
                </c:pt>
                <c:pt idx="294">
                  <c:v>0.10121207014107469</c:v>
                </c:pt>
                <c:pt idx="295">
                  <c:v>0.10113750880272152</c:v>
                </c:pt>
                <c:pt idx="296">
                  <c:v>0.10112391603293108</c:v>
                </c:pt>
                <c:pt idx="297">
                  <c:v>0.10108916680447773</c:v>
                </c:pt>
                <c:pt idx="298">
                  <c:v>0.10116442473964433</c:v>
                </c:pt>
                <c:pt idx="299">
                  <c:v>0.10113211161922335</c:v>
                </c:pt>
                <c:pt idx="300">
                  <c:v>0.10107738501241734</c:v>
                </c:pt>
                <c:pt idx="301">
                  <c:v>0.10123762433621403</c:v>
                </c:pt>
                <c:pt idx="302">
                  <c:v>0.10107135769104492</c:v>
                </c:pt>
                <c:pt idx="303">
                  <c:v>0.10118845900569497</c:v>
                </c:pt>
                <c:pt idx="304">
                  <c:v>0.1012873763206813</c:v>
                </c:pt>
                <c:pt idx="305">
                  <c:v>0.10126712373302067</c:v>
                </c:pt>
                <c:pt idx="306">
                  <c:v>0.10113372191086306</c:v>
                </c:pt>
                <c:pt idx="307">
                  <c:v>0.10108015560767601</c:v>
                </c:pt>
                <c:pt idx="308">
                  <c:v>0.10112447244427132</c:v>
                </c:pt>
                <c:pt idx="309">
                  <c:v>0.10116010920227994</c:v>
                </c:pt>
                <c:pt idx="310">
                  <c:v>0.10108963631006124</c:v>
                </c:pt>
                <c:pt idx="311">
                  <c:v>0.10111367207086824</c:v>
                </c:pt>
                <c:pt idx="312">
                  <c:v>0.10127568181272838</c:v>
                </c:pt>
                <c:pt idx="313">
                  <c:v>0.10113883418673116</c:v>
                </c:pt>
                <c:pt idx="314">
                  <c:v>0.10136339117431038</c:v>
                </c:pt>
                <c:pt idx="315">
                  <c:v>0.10114485742308829</c:v>
                </c:pt>
                <c:pt idx="316">
                  <c:v>0.10119194579120079</c:v>
                </c:pt>
                <c:pt idx="317">
                  <c:v>0.10116817787258958</c:v>
                </c:pt>
                <c:pt idx="318">
                  <c:v>0.10114420120888232</c:v>
                </c:pt>
                <c:pt idx="319">
                  <c:v>0.10108536851963922</c:v>
                </c:pt>
                <c:pt idx="320">
                  <c:v>0.10119152182969793</c:v>
                </c:pt>
                <c:pt idx="321">
                  <c:v>0.10120370731275655</c:v>
                </c:pt>
                <c:pt idx="322">
                  <c:v>0.10121120181064978</c:v>
                </c:pt>
                <c:pt idx="323">
                  <c:v>0.10110791448787067</c:v>
                </c:pt>
                <c:pt idx="324">
                  <c:v>0.10116120645599161</c:v>
                </c:pt>
                <c:pt idx="325">
                  <c:v>0.10101303912483668</c:v>
                </c:pt>
                <c:pt idx="326">
                  <c:v>0.10112530003471655</c:v>
                </c:pt>
                <c:pt idx="327">
                  <c:v>0.10114698778555926</c:v>
                </c:pt>
                <c:pt idx="328">
                  <c:v>0.10137945983174147</c:v>
                </c:pt>
                <c:pt idx="329">
                  <c:v>0.10112386589087072</c:v>
                </c:pt>
                <c:pt idx="330">
                  <c:v>0.10125539362724377</c:v>
                </c:pt>
                <c:pt idx="331">
                  <c:v>0.10113805021642637</c:v>
                </c:pt>
                <c:pt idx="332">
                  <c:v>0.10125711784388237</c:v>
                </c:pt>
                <c:pt idx="333">
                  <c:v>0.10113080647328178</c:v>
                </c:pt>
                <c:pt idx="334">
                  <c:v>0.10111087145290445</c:v>
                </c:pt>
                <c:pt idx="335">
                  <c:v>0.10118905546846078</c:v>
                </c:pt>
                <c:pt idx="336">
                  <c:v>0.10110120434599976</c:v>
                </c:pt>
                <c:pt idx="337">
                  <c:v>0.10111362927923931</c:v>
                </c:pt>
                <c:pt idx="338">
                  <c:v>0.10122499762885159</c:v>
                </c:pt>
                <c:pt idx="339">
                  <c:v>0.10111663314597605</c:v>
                </c:pt>
                <c:pt idx="340">
                  <c:v>0.10115376164669806</c:v>
                </c:pt>
                <c:pt idx="341">
                  <c:v>0.1011812236043249</c:v>
                </c:pt>
                <c:pt idx="342">
                  <c:v>0.10109046063597203</c:v>
                </c:pt>
                <c:pt idx="343">
                  <c:v>0.10120061437460329</c:v>
                </c:pt>
                <c:pt idx="344">
                  <c:v>0.10105644832105866</c:v>
                </c:pt>
                <c:pt idx="345">
                  <c:v>0.10111640939060629</c:v>
                </c:pt>
                <c:pt idx="346">
                  <c:v>0.10119974789155332</c:v>
                </c:pt>
                <c:pt idx="347">
                  <c:v>0.10115690032579649</c:v>
                </c:pt>
                <c:pt idx="348">
                  <c:v>0.10109292247112024</c:v>
                </c:pt>
                <c:pt idx="349">
                  <c:v>0.10113512854877672</c:v>
                </c:pt>
                <c:pt idx="350">
                  <c:v>0.10126024576805366</c:v>
                </c:pt>
                <c:pt idx="351">
                  <c:v>0.10114513498913191</c:v>
                </c:pt>
                <c:pt idx="352">
                  <c:v>0.10117966617579201</c:v>
                </c:pt>
                <c:pt idx="353">
                  <c:v>0.10124860235040865</c:v>
                </c:pt>
                <c:pt idx="354">
                  <c:v>0.10122536340296763</c:v>
                </c:pt>
                <c:pt idx="355">
                  <c:v>0.10113182700968441</c:v>
                </c:pt>
                <c:pt idx="356">
                  <c:v>0.10101846597185926</c:v>
                </c:pt>
                <c:pt idx="357">
                  <c:v>0.10115665262393843</c:v>
                </c:pt>
                <c:pt idx="358">
                  <c:v>0.10132327865821786</c:v>
                </c:pt>
                <c:pt idx="359">
                  <c:v>0.10112200716200166</c:v>
                </c:pt>
                <c:pt idx="360">
                  <c:v>0.10126033524325151</c:v>
                </c:pt>
                <c:pt idx="361">
                  <c:v>0.10111589310421591</c:v>
                </c:pt>
                <c:pt idx="362">
                  <c:v>0.10116668018151012</c:v>
                </c:pt>
                <c:pt idx="363">
                  <c:v>0.10107876199294534</c:v>
                </c:pt>
                <c:pt idx="364">
                  <c:v>0.10112800346197751</c:v>
                </c:pt>
                <c:pt idx="365">
                  <c:v>0.10114490633199011</c:v>
                </c:pt>
                <c:pt idx="366">
                  <c:v>0.10106710143868917</c:v>
                </c:pt>
                <c:pt idx="367">
                  <c:v>0.1012077017758687</c:v>
                </c:pt>
                <c:pt idx="368">
                  <c:v>0.10119154434217228</c:v>
                </c:pt>
                <c:pt idx="369">
                  <c:v>0.10126156181554992</c:v>
                </c:pt>
                <c:pt idx="370">
                  <c:v>0.10112328382262704</c:v>
                </c:pt>
                <c:pt idx="371">
                  <c:v>0.1011908323213318</c:v>
                </c:pt>
                <c:pt idx="372">
                  <c:v>0.10151161209067391</c:v>
                </c:pt>
                <c:pt idx="373">
                  <c:v>0.10128102966988094</c:v>
                </c:pt>
                <c:pt idx="374">
                  <c:v>0.10117125334890388</c:v>
                </c:pt>
                <c:pt idx="375">
                  <c:v>0.10114944961990292</c:v>
                </c:pt>
                <c:pt idx="376">
                  <c:v>0.1011674175709774</c:v>
                </c:pt>
                <c:pt idx="377">
                  <c:v>0.10175210034787882</c:v>
                </c:pt>
                <c:pt idx="378">
                  <c:v>0.10118540777314748</c:v>
                </c:pt>
                <c:pt idx="379">
                  <c:v>0.10116646483074249</c:v>
                </c:pt>
                <c:pt idx="380">
                  <c:v>0.10110257828690562</c:v>
                </c:pt>
                <c:pt idx="381">
                  <c:v>0.10110249865272559</c:v>
                </c:pt>
                <c:pt idx="382">
                  <c:v>0.10117924359278475</c:v>
                </c:pt>
                <c:pt idx="383">
                  <c:v>0.10149667718759306</c:v>
                </c:pt>
                <c:pt idx="384">
                  <c:v>0.10124304551713974</c:v>
                </c:pt>
                <c:pt idx="385">
                  <c:v>0.10103669162006992</c:v>
                </c:pt>
                <c:pt idx="386">
                  <c:v>0.10105734742964771</c:v>
                </c:pt>
                <c:pt idx="387">
                  <c:v>0.10113846798266198</c:v>
                </c:pt>
                <c:pt idx="388">
                  <c:v>0.10107838092677893</c:v>
                </c:pt>
                <c:pt idx="389">
                  <c:v>0.10113788126828219</c:v>
                </c:pt>
                <c:pt idx="390">
                  <c:v>0.10122105250089625</c:v>
                </c:pt>
                <c:pt idx="391">
                  <c:v>0.10108152119740041</c:v>
                </c:pt>
                <c:pt idx="392">
                  <c:v>0.10113562775064637</c:v>
                </c:pt>
                <c:pt idx="393">
                  <c:v>0.10114815187017359</c:v>
                </c:pt>
                <c:pt idx="394">
                  <c:v>0.10119137022893705</c:v>
                </c:pt>
                <c:pt idx="395">
                  <c:v>0.10126263631452302</c:v>
                </c:pt>
                <c:pt idx="396">
                  <c:v>0.10111463786240786</c:v>
                </c:pt>
                <c:pt idx="397">
                  <c:v>0.10115445588069721</c:v>
                </c:pt>
                <c:pt idx="398">
                  <c:v>0.10115674755768832</c:v>
                </c:pt>
                <c:pt idx="399">
                  <c:v>0.10115690623545964</c:v>
                </c:pt>
                <c:pt idx="400">
                  <c:v>0.10112107006145479</c:v>
                </c:pt>
                <c:pt idx="401">
                  <c:v>0.1011400717457583</c:v>
                </c:pt>
                <c:pt idx="402">
                  <c:v>0.10107691201485994</c:v>
                </c:pt>
                <c:pt idx="403">
                  <c:v>0.10108895384989278</c:v>
                </c:pt>
                <c:pt idx="404">
                  <c:v>0.10116397160406058</c:v>
                </c:pt>
                <c:pt idx="405">
                  <c:v>0.10108083484019736</c:v>
                </c:pt>
                <c:pt idx="406">
                  <c:v>0.10115786098666896</c:v>
                </c:pt>
                <c:pt idx="407">
                  <c:v>0.10118869925969615</c:v>
                </c:pt>
                <c:pt idx="408">
                  <c:v>0.10125657755126548</c:v>
                </c:pt>
                <c:pt idx="409">
                  <c:v>0.10108484936577149</c:v>
                </c:pt>
                <c:pt idx="410">
                  <c:v>0.10120562734521538</c:v>
                </c:pt>
                <c:pt idx="411">
                  <c:v>0.10111482888986251</c:v>
                </c:pt>
                <c:pt idx="412">
                  <c:v>0.10113902768910064</c:v>
                </c:pt>
                <c:pt idx="413">
                  <c:v>0.10110094039550988</c:v>
                </c:pt>
                <c:pt idx="414">
                  <c:v>0.101156277274043</c:v>
                </c:pt>
                <c:pt idx="415">
                  <c:v>0.10126969196152302</c:v>
                </c:pt>
                <c:pt idx="416">
                  <c:v>0.10139999071310704</c:v>
                </c:pt>
                <c:pt idx="417">
                  <c:v>0.10117049375048615</c:v>
                </c:pt>
                <c:pt idx="418">
                  <c:v>0.10132537376472718</c:v>
                </c:pt>
                <c:pt idx="419">
                  <c:v>0.10116627913354134</c:v>
                </c:pt>
                <c:pt idx="420">
                  <c:v>0.10112525053747429</c:v>
                </c:pt>
                <c:pt idx="421">
                  <c:v>0.10114501622814905</c:v>
                </c:pt>
                <c:pt idx="422">
                  <c:v>0.10110717423014387</c:v>
                </c:pt>
                <c:pt idx="423">
                  <c:v>0.10107658994986463</c:v>
                </c:pt>
                <c:pt idx="424">
                  <c:v>0.10109924217200507</c:v>
                </c:pt>
                <c:pt idx="425">
                  <c:v>0.10123201737460007</c:v>
                </c:pt>
                <c:pt idx="426">
                  <c:v>0.10119675158920202</c:v>
                </c:pt>
                <c:pt idx="427">
                  <c:v>0.10117924382841777</c:v>
                </c:pt>
                <c:pt idx="428">
                  <c:v>0.10103437064688986</c:v>
                </c:pt>
                <c:pt idx="429">
                  <c:v>0.10113663876135334</c:v>
                </c:pt>
                <c:pt idx="430">
                  <c:v>0.10114275117906413</c:v>
                </c:pt>
                <c:pt idx="431">
                  <c:v>0.10123708341340877</c:v>
                </c:pt>
                <c:pt idx="432">
                  <c:v>0.10111466810355585</c:v>
                </c:pt>
                <c:pt idx="433">
                  <c:v>0.10108653536771012</c:v>
                </c:pt>
                <c:pt idx="434">
                  <c:v>0.10133732930085368</c:v>
                </c:pt>
                <c:pt idx="435">
                  <c:v>0.10115099363183369</c:v>
                </c:pt>
                <c:pt idx="436">
                  <c:v>0.10114334546413153</c:v>
                </c:pt>
                <c:pt idx="437">
                  <c:v>0.10118650027458602</c:v>
                </c:pt>
                <c:pt idx="438">
                  <c:v>0.10111991537823764</c:v>
                </c:pt>
                <c:pt idx="439">
                  <c:v>0.10125331643219135</c:v>
                </c:pt>
                <c:pt idx="440">
                  <c:v>0.1011494446284185</c:v>
                </c:pt>
                <c:pt idx="441">
                  <c:v>0.10134186638610161</c:v>
                </c:pt>
                <c:pt idx="442">
                  <c:v>0.10109863407481927</c:v>
                </c:pt>
                <c:pt idx="443">
                  <c:v>0.10137819548339069</c:v>
                </c:pt>
                <c:pt idx="444">
                  <c:v>0.10136470841508997</c:v>
                </c:pt>
                <c:pt idx="445">
                  <c:v>0.10112691085546112</c:v>
                </c:pt>
                <c:pt idx="446">
                  <c:v>0.101138164858067</c:v>
                </c:pt>
                <c:pt idx="447">
                  <c:v>0.10115165029118868</c:v>
                </c:pt>
                <c:pt idx="448">
                  <c:v>0.10117355747335775</c:v>
                </c:pt>
                <c:pt idx="449">
                  <c:v>0.10109243227916667</c:v>
                </c:pt>
                <c:pt idx="450">
                  <c:v>0.10111696353576746</c:v>
                </c:pt>
                <c:pt idx="451">
                  <c:v>0.10115179264148701</c:v>
                </c:pt>
                <c:pt idx="452">
                  <c:v>0.10117052269104931</c:v>
                </c:pt>
                <c:pt idx="453">
                  <c:v>0.10114267038241892</c:v>
                </c:pt>
                <c:pt idx="454">
                  <c:v>0.10107843137256886</c:v>
                </c:pt>
                <c:pt idx="455">
                  <c:v>0.10113958530800886</c:v>
                </c:pt>
                <c:pt idx="456">
                  <c:v>0.10112029847539963</c:v>
                </c:pt>
                <c:pt idx="457">
                  <c:v>0.1011071810765235</c:v>
                </c:pt>
                <c:pt idx="458">
                  <c:v>0.10111725372889876</c:v>
                </c:pt>
                <c:pt idx="459">
                  <c:v>0.10115667921279509</c:v>
                </c:pt>
                <c:pt idx="460">
                  <c:v>0.10114638836163149</c:v>
                </c:pt>
                <c:pt idx="461">
                  <c:v>0.10110200411734935</c:v>
                </c:pt>
                <c:pt idx="462">
                  <c:v>0.10110838925263707</c:v>
                </c:pt>
                <c:pt idx="463">
                  <c:v>0.10116489104212099</c:v>
                </c:pt>
                <c:pt idx="464">
                  <c:v>0.1011222278041136</c:v>
                </c:pt>
                <c:pt idx="465">
                  <c:v>0.10108115737542023</c:v>
                </c:pt>
                <c:pt idx="466">
                  <c:v>0.10115642688537452</c:v>
                </c:pt>
                <c:pt idx="467">
                  <c:v>0.10111150990410234</c:v>
                </c:pt>
                <c:pt idx="468">
                  <c:v>0.10110334305192509</c:v>
                </c:pt>
                <c:pt idx="469">
                  <c:v>0.10107548612547762</c:v>
                </c:pt>
                <c:pt idx="470">
                  <c:v>0.10116381145899007</c:v>
                </c:pt>
                <c:pt idx="471">
                  <c:v>0.10114111406602255</c:v>
                </c:pt>
                <c:pt idx="472">
                  <c:v>0.10118060406844914</c:v>
                </c:pt>
                <c:pt idx="473">
                  <c:v>0.10116423156015324</c:v>
                </c:pt>
                <c:pt idx="474">
                  <c:v>0.1011196698919979</c:v>
                </c:pt>
                <c:pt idx="475">
                  <c:v>0.1010881393937849</c:v>
                </c:pt>
                <c:pt idx="476">
                  <c:v>0.10116911422185002</c:v>
                </c:pt>
                <c:pt idx="477">
                  <c:v>0.10170479308152777</c:v>
                </c:pt>
                <c:pt idx="478">
                  <c:v>0.10121360834736289</c:v>
                </c:pt>
                <c:pt idx="479">
                  <c:v>0.10124709196544755</c:v>
                </c:pt>
                <c:pt idx="480">
                  <c:v>0.10111666446481243</c:v>
                </c:pt>
                <c:pt idx="481">
                  <c:v>0.10114906592482623</c:v>
                </c:pt>
                <c:pt idx="482">
                  <c:v>0.10121944069605807</c:v>
                </c:pt>
                <c:pt idx="483">
                  <c:v>0.10118841003143655</c:v>
                </c:pt>
                <c:pt idx="484">
                  <c:v>0.10116561507835507</c:v>
                </c:pt>
                <c:pt idx="485">
                  <c:v>0.10139067173022485</c:v>
                </c:pt>
                <c:pt idx="486">
                  <c:v>0.10158738028968402</c:v>
                </c:pt>
                <c:pt idx="487">
                  <c:v>0.10115686140750431</c:v>
                </c:pt>
                <c:pt idx="488">
                  <c:v>0.10113732229694944</c:v>
                </c:pt>
                <c:pt idx="489">
                  <c:v>0.1010719747410647</c:v>
                </c:pt>
                <c:pt idx="490">
                  <c:v>0.10109638528351914</c:v>
                </c:pt>
                <c:pt idx="491">
                  <c:v>0.10106212560734651</c:v>
                </c:pt>
                <c:pt idx="492">
                  <c:v>0.1012135683444578</c:v>
                </c:pt>
                <c:pt idx="493">
                  <c:v>0.10194979465774354</c:v>
                </c:pt>
                <c:pt idx="494">
                  <c:v>0.10109173720412762</c:v>
                </c:pt>
                <c:pt idx="495">
                  <c:v>0.10112348761323724</c:v>
                </c:pt>
                <c:pt idx="496">
                  <c:v>0.10102390964126667</c:v>
                </c:pt>
                <c:pt idx="497">
                  <c:v>0.10116560694584098</c:v>
                </c:pt>
                <c:pt idx="498">
                  <c:v>0.1011293896547273</c:v>
                </c:pt>
                <c:pt idx="499">
                  <c:v>0.10114467477738856</c:v>
                </c:pt>
                <c:pt idx="500">
                  <c:v>0.10114602840702573</c:v>
                </c:pt>
                <c:pt idx="501">
                  <c:v>0.1011245262925724</c:v>
                </c:pt>
                <c:pt idx="502">
                  <c:v>0.10113355408942536</c:v>
                </c:pt>
                <c:pt idx="503">
                  <c:v>0.10131365507801157</c:v>
                </c:pt>
                <c:pt idx="504">
                  <c:v>0.10113769111230521</c:v>
                </c:pt>
                <c:pt idx="505">
                  <c:v>0.10112712469770763</c:v>
                </c:pt>
                <c:pt idx="506">
                  <c:v>0.10111763968166192</c:v>
                </c:pt>
                <c:pt idx="507">
                  <c:v>0.10117413604767009</c:v>
                </c:pt>
                <c:pt idx="508">
                  <c:v>0.10117675785981797</c:v>
                </c:pt>
                <c:pt idx="509">
                  <c:v>0.10111068069474628</c:v>
                </c:pt>
                <c:pt idx="510">
                  <c:v>0.10112087196418919</c:v>
                </c:pt>
                <c:pt idx="511">
                  <c:v>0.10116359925484333</c:v>
                </c:pt>
                <c:pt idx="512">
                  <c:v>0.10118678460868119</c:v>
                </c:pt>
                <c:pt idx="513">
                  <c:v>0.10111887738672767</c:v>
                </c:pt>
                <c:pt idx="514">
                  <c:v>0.10111977511965588</c:v>
                </c:pt>
                <c:pt idx="515">
                  <c:v>0.10112342103336423</c:v>
                </c:pt>
                <c:pt idx="516">
                  <c:v>0.10113358279478583</c:v>
                </c:pt>
                <c:pt idx="517">
                  <c:v>0.10119770723707419</c:v>
                </c:pt>
                <c:pt idx="518">
                  <c:v>0.10118603820356536</c:v>
                </c:pt>
                <c:pt idx="519">
                  <c:v>0.10110717367211972</c:v>
                </c:pt>
                <c:pt idx="520">
                  <c:v>0.10117084001340969</c:v>
                </c:pt>
                <c:pt idx="521">
                  <c:v>0.10111738856541086</c:v>
                </c:pt>
                <c:pt idx="522">
                  <c:v>0.10137384218243535</c:v>
                </c:pt>
                <c:pt idx="523">
                  <c:v>0.10128885675354173</c:v>
                </c:pt>
                <c:pt idx="524">
                  <c:v>0.10108409198070721</c:v>
                </c:pt>
                <c:pt idx="525">
                  <c:v>0.101308146869646</c:v>
                </c:pt>
                <c:pt idx="526">
                  <c:v>0.10117934860235017</c:v>
                </c:pt>
                <c:pt idx="527">
                  <c:v>0.1011877673337213</c:v>
                </c:pt>
                <c:pt idx="528">
                  <c:v>0.10111868501027145</c:v>
                </c:pt>
                <c:pt idx="529">
                  <c:v>0.10117849499559851</c:v>
                </c:pt>
                <c:pt idx="530">
                  <c:v>0.10146849636715925</c:v>
                </c:pt>
                <c:pt idx="531">
                  <c:v>0.10116927751818679</c:v>
                </c:pt>
                <c:pt idx="532">
                  <c:v>0.10112989949188961</c:v>
                </c:pt>
                <c:pt idx="533">
                  <c:v>0.10111543389337077</c:v>
                </c:pt>
                <c:pt idx="534">
                  <c:v>0.10109640126324705</c:v>
                </c:pt>
                <c:pt idx="535">
                  <c:v>0.10124079168583025</c:v>
                </c:pt>
                <c:pt idx="536">
                  <c:v>0.10106985670523036</c:v>
                </c:pt>
                <c:pt idx="537">
                  <c:v>0.1011491836197498</c:v>
                </c:pt>
                <c:pt idx="538">
                  <c:v>0.10105599504021089</c:v>
                </c:pt>
                <c:pt idx="539">
                  <c:v>0.10115361127709938</c:v>
                </c:pt>
                <c:pt idx="540">
                  <c:v>0.10113977503711608</c:v>
                </c:pt>
                <c:pt idx="541">
                  <c:v>0.10116574784028887</c:v>
                </c:pt>
                <c:pt idx="542">
                  <c:v>0.10107760586641233</c:v>
                </c:pt>
                <c:pt idx="543">
                  <c:v>0.10119552589130361</c:v>
                </c:pt>
                <c:pt idx="544">
                  <c:v>0.10118396029607472</c:v>
                </c:pt>
                <c:pt idx="545">
                  <c:v>0.10123538651809764</c:v>
                </c:pt>
                <c:pt idx="546">
                  <c:v>0.10117945740189749</c:v>
                </c:pt>
                <c:pt idx="547">
                  <c:v>0.10110580039544159</c:v>
                </c:pt>
                <c:pt idx="548">
                  <c:v>0.1011726308003348</c:v>
                </c:pt>
                <c:pt idx="549">
                  <c:v>0.10111960122772598</c:v>
                </c:pt>
                <c:pt idx="550">
                  <c:v>0.10133152533388347</c:v>
                </c:pt>
                <c:pt idx="551">
                  <c:v>0.10110185173116515</c:v>
                </c:pt>
                <c:pt idx="552">
                  <c:v>0.10112283905497592</c:v>
                </c:pt>
                <c:pt idx="553">
                  <c:v>0.10115579624544614</c:v>
                </c:pt>
                <c:pt idx="554">
                  <c:v>0.1011016196143979</c:v>
                </c:pt>
                <c:pt idx="555">
                  <c:v>0.10117988184368841</c:v>
                </c:pt>
                <c:pt idx="556">
                  <c:v>0.10109596356148372</c:v>
                </c:pt>
                <c:pt idx="557">
                  <c:v>0.10109750123596425</c:v>
                </c:pt>
                <c:pt idx="558">
                  <c:v>0.10121485543293973</c:v>
                </c:pt>
                <c:pt idx="559">
                  <c:v>0.10125529596339766</c:v>
                </c:pt>
                <c:pt idx="560">
                  <c:v>0.1010974937690976</c:v>
                </c:pt>
                <c:pt idx="561">
                  <c:v>0.10118893844061423</c:v>
                </c:pt>
                <c:pt idx="562">
                  <c:v>0.1011338237333515</c:v>
                </c:pt>
                <c:pt idx="563">
                  <c:v>0.10142391287613144</c:v>
                </c:pt>
                <c:pt idx="564">
                  <c:v>0.10142722214475929</c:v>
                </c:pt>
                <c:pt idx="565">
                  <c:v>0.10120419697819218</c:v>
                </c:pt>
                <c:pt idx="566">
                  <c:v>0.10110905053758855</c:v>
                </c:pt>
                <c:pt idx="567">
                  <c:v>0.10113727262166661</c:v>
                </c:pt>
                <c:pt idx="568">
                  <c:v>0.10118147696897213</c:v>
                </c:pt>
                <c:pt idx="569">
                  <c:v>0.10102234577115546</c:v>
                </c:pt>
                <c:pt idx="570">
                  <c:v>0.10116604033432235</c:v>
                </c:pt>
                <c:pt idx="571">
                  <c:v>0.10115580109089675</c:v>
                </c:pt>
                <c:pt idx="572">
                  <c:v>0.10114347112656911</c:v>
                </c:pt>
                <c:pt idx="573">
                  <c:v>0.10113763784426777</c:v>
                </c:pt>
                <c:pt idx="574">
                  <c:v>0.10111688096623743</c:v>
                </c:pt>
                <c:pt idx="575">
                  <c:v>0.10114710072832928</c:v>
                </c:pt>
                <c:pt idx="576">
                  <c:v>0.10114252607086562</c:v>
                </c:pt>
                <c:pt idx="577">
                  <c:v>0.10108811943172825</c:v>
                </c:pt>
                <c:pt idx="578">
                  <c:v>0.10118273406117953</c:v>
                </c:pt>
                <c:pt idx="579">
                  <c:v>0.10112790703019542</c:v>
                </c:pt>
                <c:pt idx="580">
                  <c:v>0.10118810236866056</c:v>
                </c:pt>
                <c:pt idx="581">
                  <c:v>0.10114832356424566</c:v>
                </c:pt>
                <c:pt idx="582">
                  <c:v>0.1014819026338207</c:v>
                </c:pt>
                <c:pt idx="583">
                  <c:v>0.10109256455532296</c:v>
                </c:pt>
                <c:pt idx="584">
                  <c:v>0.10147590167534297</c:v>
                </c:pt>
                <c:pt idx="585">
                  <c:v>0.10119766906810666</c:v>
                </c:pt>
                <c:pt idx="586">
                  <c:v>0.101245993655695</c:v>
                </c:pt>
                <c:pt idx="587">
                  <c:v>0.10121492739419961</c:v>
                </c:pt>
                <c:pt idx="588">
                  <c:v>0.10114610828261238</c:v>
                </c:pt>
                <c:pt idx="589">
                  <c:v>0.10107293247173149</c:v>
                </c:pt>
                <c:pt idx="590">
                  <c:v>0.10121066699941826</c:v>
                </c:pt>
                <c:pt idx="591">
                  <c:v>0.1011458303445429</c:v>
                </c:pt>
                <c:pt idx="592">
                  <c:v>0.10103424106824703</c:v>
                </c:pt>
                <c:pt idx="593">
                  <c:v>0.10106442990317982</c:v>
                </c:pt>
                <c:pt idx="594">
                  <c:v>0.10116095142958452</c:v>
                </c:pt>
                <c:pt idx="595">
                  <c:v>0.10109264819191865</c:v>
                </c:pt>
                <c:pt idx="596">
                  <c:v>0.10107423223334662</c:v>
                </c:pt>
                <c:pt idx="597">
                  <c:v>0.10112636737405227</c:v>
                </c:pt>
                <c:pt idx="598">
                  <c:v>0.10122923045981294</c:v>
                </c:pt>
                <c:pt idx="599">
                  <c:v>0.10123333681457179</c:v>
                </c:pt>
                <c:pt idx="600">
                  <c:v>0.1011129262296963</c:v>
                </c:pt>
                <c:pt idx="601">
                  <c:v>0.10111892273899938</c:v>
                </c:pt>
                <c:pt idx="602">
                  <c:v>0.10111805507717206</c:v>
                </c:pt>
                <c:pt idx="603">
                  <c:v>0.10120103190357484</c:v>
                </c:pt>
                <c:pt idx="604">
                  <c:v>0.10107864067124554</c:v>
                </c:pt>
                <c:pt idx="605">
                  <c:v>0.10112809133617623</c:v>
                </c:pt>
                <c:pt idx="606">
                  <c:v>0.10112138743056781</c:v>
                </c:pt>
                <c:pt idx="607">
                  <c:v>0.10113203747886436</c:v>
                </c:pt>
                <c:pt idx="608">
                  <c:v>0.10119110475715538</c:v>
                </c:pt>
                <c:pt idx="609">
                  <c:v>0.10111072033819195</c:v>
                </c:pt>
                <c:pt idx="610">
                  <c:v>0.10116666650589501</c:v>
                </c:pt>
                <c:pt idx="611">
                  <c:v>0.10115384639053752</c:v>
                </c:pt>
                <c:pt idx="612">
                  <c:v>0.10109911197434734</c:v>
                </c:pt>
                <c:pt idx="613">
                  <c:v>0.10120275902244238</c:v>
                </c:pt>
                <c:pt idx="614">
                  <c:v>0.10115868575672796</c:v>
                </c:pt>
                <c:pt idx="615">
                  <c:v>0.10116455540982378</c:v>
                </c:pt>
                <c:pt idx="616">
                  <c:v>0.1010526401377709</c:v>
                </c:pt>
                <c:pt idx="617">
                  <c:v>0.10110002851202432</c:v>
                </c:pt>
                <c:pt idx="618">
                  <c:v>0.10109103746398615</c:v>
                </c:pt>
                <c:pt idx="619">
                  <c:v>0.10109096885323818</c:v>
                </c:pt>
                <c:pt idx="620">
                  <c:v>0.10109098458964445</c:v>
                </c:pt>
                <c:pt idx="621">
                  <c:v>0.10116929530591078</c:v>
                </c:pt>
                <c:pt idx="622">
                  <c:v>0.10104417417688175</c:v>
                </c:pt>
                <c:pt idx="623">
                  <c:v>0.10105514101154504</c:v>
                </c:pt>
                <c:pt idx="624">
                  <c:v>0.10124718845666381</c:v>
                </c:pt>
                <c:pt idx="625">
                  <c:v>0.10113079653139412</c:v>
                </c:pt>
                <c:pt idx="626">
                  <c:v>0.10109142271534489</c:v>
                </c:pt>
                <c:pt idx="627">
                  <c:v>0.10112387013702161</c:v>
                </c:pt>
                <c:pt idx="628">
                  <c:v>0.10114064187449798</c:v>
                </c:pt>
                <c:pt idx="629">
                  <c:v>0.10111881775230237</c:v>
                </c:pt>
                <c:pt idx="630">
                  <c:v>0.10110364578737613</c:v>
                </c:pt>
                <c:pt idx="631">
                  <c:v>0.10120555975318467</c:v>
                </c:pt>
                <c:pt idx="632">
                  <c:v>0.10108039119684653</c:v>
                </c:pt>
                <c:pt idx="633">
                  <c:v>0.10116356594566209</c:v>
                </c:pt>
                <c:pt idx="634">
                  <c:v>0.10114333480941975</c:v>
                </c:pt>
                <c:pt idx="635">
                  <c:v>0.10110607232309862</c:v>
                </c:pt>
                <c:pt idx="636">
                  <c:v>0.10120219644894241</c:v>
                </c:pt>
                <c:pt idx="637">
                  <c:v>0.10132834522699702</c:v>
                </c:pt>
                <c:pt idx="638">
                  <c:v>0.10107306979115968</c:v>
                </c:pt>
                <c:pt idx="639">
                  <c:v>0.10131426179123049</c:v>
                </c:pt>
                <c:pt idx="640">
                  <c:v>0.10117475133643497</c:v>
                </c:pt>
                <c:pt idx="641">
                  <c:v>0.10109718946163979</c:v>
                </c:pt>
                <c:pt idx="642">
                  <c:v>0.1011528175525724</c:v>
                </c:pt>
                <c:pt idx="643">
                  <c:v>0.10109511645873294</c:v>
                </c:pt>
                <c:pt idx="644">
                  <c:v>0.10111822104196458</c:v>
                </c:pt>
                <c:pt idx="645">
                  <c:v>0.10129317916471266</c:v>
                </c:pt>
                <c:pt idx="646">
                  <c:v>0.10132550972415215</c:v>
                </c:pt>
                <c:pt idx="647">
                  <c:v>0.10116740956982145</c:v>
                </c:pt>
                <c:pt idx="648">
                  <c:v>0.10114520279337662</c:v>
                </c:pt>
                <c:pt idx="649">
                  <c:v>0.10110293238242545</c:v>
                </c:pt>
                <c:pt idx="650">
                  <c:v>0.10122937210740292</c:v>
                </c:pt>
                <c:pt idx="651">
                  <c:v>0.10119297711276684</c:v>
                </c:pt>
                <c:pt idx="652">
                  <c:v>0.10118196843038661</c:v>
                </c:pt>
                <c:pt idx="653">
                  <c:v>0.10112492301691348</c:v>
                </c:pt>
                <c:pt idx="654">
                  <c:v>0.10111362927923932</c:v>
                </c:pt>
                <c:pt idx="655">
                  <c:v>0.10119727166761519</c:v>
                </c:pt>
                <c:pt idx="656">
                  <c:v>0.10107783568198313</c:v>
                </c:pt>
                <c:pt idx="657">
                  <c:v>0.10113571425950142</c:v>
                </c:pt>
                <c:pt idx="658">
                  <c:v>0.10118661495800478</c:v>
                </c:pt>
                <c:pt idx="659">
                  <c:v>0.10113536149475486</c:v>
                </c:pt>
                <c:pt idx="660">
                  <c:v>0.10115223623133973</c:v>
                </c:pt>
                <c:pt idx="661">
                  <c:v>0.10112960302605807</c:v>
                </c:pt>
                <c:pt idx="662">
                  <c:v>0.10115534670307764</c:v>
                </c:pt>
                <c:pt idx="663">
                  <c:v>0.1011501868536351</c:v>
                </c:pt>
                <c:pt idx="664">
                  <c:v>0.10116326320367547</c:v>
                </c:pt>
                <c:pt idx="665">
                  <c:v>0.1011038133466413</c:v>
                </c:pt>
                <c:pt idx="666">
                  <c:v>0.10123907145731763</c:v>
                </c:pt>
                <c:pt idx="667">
                  <c:v>0.10125283019687809</c:v>
                </c:pt>
                <c:pt idx="668">
                  <c:v>0.101197024706409</c:v>
                </c:pt>
                <c:pt idx="669">
                  <c:v>0.10118572238007398</c:v>
                </c:pt>
                <c:pt idx="670">
                  <c:v>0.10124816050015602</c:v>
                </c:pt>
                <c:pt idx="671">
                  <c:v>0.10121491928009731</c:v>
                </c:pt>
                <c:pt idx="672">
                  <c:v>0.10113901103716504</c:v>
                </c:pt>
                <c:pt idx="673">
                  <c:v>0.10206194210327768</c:v>
                </c:pt>
                <c:pt idx="674">
                  <c:v>0.10116325675923971</c:v>
                </c:pt>
                <c:pt idx="675">
                  <c:v>0.10111970940615589</c:v>
                </c:pt>
                <c:pt idx="676">
                  <c:v>0.10109825082255654</c:v>
                </c:pt>
                <c:pt idx="677">
                  <c:v>0.10115394391296635</c:v>
                </c:pt>
                <c:pt idx="678">
                  <c:v>0.10109228595419666</c:v>
                </c:pt>
                <c:pt idx="679">
                  <c:v>0.10110967215405796</c:v>
                </c:pt>
                <c:pt idx="680">
                  <c:v>0.10113738355809103</c:v>
                </c:pt>
                <c:pt idx="681">
                  <c:v>0.10112166922882933</c:v>
                </c:pt>
                <c:pt idx="682">
                  <c:v>0.10120802095194024</c:v>
                </c:pt>
                <c:pt idx="683">
                  <c:v>0.10123493277070375</c:v>
                </c:pt>
                <c:pt idx="684">
                  <c:v>0.10120867884658789</c:v>
                </c:pt>
                <c:pt idx="685">
                  <c:v>0.1011464551713336</c:v>
                </c:pt>
                <c:pt idx="686">
                  <c:v>0.10104986338107769</c:v>
                </c:pt>
                <c:pt idx="687">
                  <c:v>0.10110887438483067</c:v>
                </c:pt>
                <c:pt idx="688">
                  <c:v>0.10128550431765419</c:v>
                </c:pt>
                <c:pt idx="689">
                  <c:v>0.10112755451843916</c:v>
                </c:pt>
                <c:pt idx="690">
                  <c:v>0.10107436145386803</c:v>
                </c:pt>
                <c:pt idx="691">
                  <c:v>0.10106846174942248</c:v>
                </c:pt>
                <c:pt idx="692">
                  <c:v>0.10121485543293972</c:v>
                </c:pt>
                <c:pt idx="693">
                  <c:v>0.10113362940834653</c:v>
                </c:pt>
                <c:pt idx="694">
                  <c:v>0.10107854921878841</c:v>
                </c:pt>
                <c:pt idx="695">
                  <c:v>0.10124046899200678</c:v>
                </c:pt>
                <c:pt idx="696">
                  <c:v>0.1013012524598785</c:v>
                </c:pt>
                <c:pt idx="697">
                  <c:v>0.10106932213936093</c:v>
                </c:pt>
                <c:pt idx="698">
                  <c:v>0.10117402398601655</c:v>
                </c:pt>
                <c:pt idx="699">
                  <c:v>0.10116218790626276</c:v>
                </c:pt>
                <c:pt idx="700">
                  <c:v>0.10125213032572589</c:v>
                </c:pt>
                <c:pt idx="701">
                  <c:v>0.10115173527360093</c:v>
                </c:pt>
                <c:pt idx="702">
                  <c:v>0.10112021052749398</c:v>
                </c:pt>
                <c:pt idx="703">
                  <c:v>0.10112474557441922</c:v>
                </c:pt>
                <c:pt idx="704">
                  <c:v>0.10112462078370955</c:v>
                </c:pt>
                <c:pt idx="705">
                  <c:v>0.10120774906007092</c:v>
                </c:pt>
                <c:pt idx="706">
                  <c:v>0.10112575790858991</c:v>
                </c:pt>
                <c:pt idx="707">
                  <c:v>0.10116700761460928</c:v>
                </c:pt>
                <c:pt idx="708">
                  <c:v>0.10125290147932549</c:v>
                </c:pt>
                <c:pt idx="709">
                  <c:v>0.10122240047612049</c:v>
                </c:pt>
                <c:pt idx="710">
                  <c:v>0.101106944097452</c:v>
                </c:pt>
                <c:pt idx="711">
                  <c:v>0.10123990218610256</c:v>
                </c:pt>
                <c:pt idx="712">
                  <c:v>0.10119828939244871</c:v>
                </c:pt>
                <c:pt idx="713">
                  <c:v>0.1011236356726727</c:v>
                </c:pt>
                <c:pt idx="714">
                  <c:v>0.10112715142423892</c:v>
                </c:pt>
                <c:pt idx="715">
                  <c:v>0.10114967169052697</c:v>
                </c:pt>
                <c:pt idx="716">
                  <c:v>0.10116794427588774</c:v>
                </c:pt>
                <c:pt idx="717">
                  <c:v>0.10108614265341896</c:v>
                </c:pt>
                <c:pt idx="718">
                  <c:v>0.10109838211212425</c:v>
                </c:pt>
                <c:pt idx="719">
                  <c:v>0.1013751982600123</c:v>
                </c:pt>
                <c:pt idx="720">
                  <c:v>0.10105702351050184</c:v>
                </c:pt>
                <c:pt idx="721">
                  <c:v>0.10128131430168759</c:v>
                </c:pt>
                <c:pt idx="722">
                  <c:v>0.1010937368548248</c:v>
                </c:pt>
                <c:pt idx="723">
                  <c:v>0.1012257961453317</c:v>
                </c:pt>
                <c:pt idx="724">
                  <c:v>0.10121570092857671</c:v>
                </c:pt>
                <c:pt idx="725">
                  <c:v>0.1010602078872037</c:v>
                </c:pt>
                <c:pt idx="726">
                  <c:v>0.10117023357195244</c:v>
                </c:pt>
                <c:pt idx="727">
                  <c:v>0.10107522405143957</c:v>
                </c:pt>
                <c:pt idx="728">
                  <c:v>0.10121824780328829</c:v>
                </c:pt>
                <c:pt idx="729">
                  <c:v>0.10114980486812002</c:v>
                </c:pt>
                <c:pt idx="730">
                  <c:v>0.10134046742420759</c:v>
                </c:pt>
                <c:pt idx="731">
                  <c:v>0.10120551664678643</c:v>
                </c:pt>
                <c:pt idx="732">
                  <c:v>0.10126426091486478</c:v>
                </c:pt>
                <c:pt idx="733">
                  <c:v>0.1011255067325893</c:v>
                </c:pt>
                <c:pt idx="734">
                  <c:v>0.1010904809177821</c:v>
                </c:pt>
                <c:pt idx="735">
                  <c:v>0.10109278045114359</c:v>
                </c:pt>
                <c:pt idx="736">
                  <c:v>0.10112047642185876</c:v>
                </c:pt>
                <c:pt idx="737">
                  <c:v>0.10114668348354867</c:v>
                </c:pt>
                <c:pt idx="738">
                  <c:v>0.10119138434979284</c:v>
                </c:pt>
                <c:pt idx="739">
                  <c:v>0.10112507968269061</c:v>
                </c:pt>
                <c:pt idx="740">
                  <c:v>0.10113297452173536</c:v>
                </c:pt>
                <c:pt idx="741">
                  <c:v>0.10115871505954273</c:v>
                </c:pt>
                <c:pt idx="742">
                  <c:v>0.10109582706534895</c:v>
                </c:pt>
                <c:pt idx="743">
                  <c:v>0.10121152560085035</c:v>
                </c:pt>
                <c:pt idx="744">
                  <c:v>0.10111240608442691</c:v>
                </c:pt>
                <c:pt idx="745">
                  <c:v>0.10109555297568859</c:v>
                </c:pt>
                <c:pt idx="746">
                  <c:v>0.10111115973888946</c:v>
                </c:pt>
                <c:pt idx="747">
                  <c:v>0.1011047584772668</c:v>
                </c:pt>
                <c:pt idx="748">
                  <c:v>0.1010807660218694</c:v>
                </c:pt>
                <c:pt idx="749">
                  <c:v>0.10121809417364011</c:v>
                </c:pt>
                <c:pt idx="750">
                  <c:v>0.10113784660140965</c:v>
                </c:pt>
                <c:pt idx="751">
                  <c:v>0.10110563394565511</c:v>
                </c:pt>
                <c:pt idx="752">
                  <c:v>0.10120936701387295</c:v>
                </c:pt>
                <c:pt idx="753">
                  <c:v>0.1020439831967393</c:v>
                </c:pt>
                <c:pt idx="754">
                  <c:v>0.10120626599607825</c:v>
                </c:pt>
                <c:pt idx="755">
                  <c:v>0.10114463422252197</c:v>
                </c:pt>
                <c:pt idx="756">
                  <c:v>0.10111588460517122</c:v>
                </c:pt>
                <c:pt idx="757">
                  <c:v>0.10114886628652278</c:v>
                </c:pt>
                <c:pt idx="758">
                  <c:v>0.10117131261220488</c:v>
                </c:pt>
                <c:pt idx="759">
                  <c:v>0.10116720555127483</c:v>
                </c:pt>
                <c:pt idx="760">
                  <c:v>0.10116152072778588</c:v>
                </c:pt>
                <c:pt idx="761">
                  <c:v>0.10110818504278063</c:v>
                </c:pt>
                <c:pt idx="762">
                  <c:v>0.10114524518436585</c:v>
                </c:pt>
                <c:pt idx="763">
                  <c:v>0.10111328165881428</c:v>
                </c:pt>
                <c:pt idx="764">
                  <c:v>0.10109084251031515</c:v>
                </c:pt>
                <c:pt idx="765">
                  <c:v>0.1011166489259426</c:v>
                </c:pt>
                <c:pt idx="766">
                  <c:v>0.10121527050371773</c:v>
                </c:pt>
                <c:pt idx="767">
                  <c:v>0.10120885050628994</c:v>
                </c:pt>
                <c:pt idx="768">
                  <c:v>0.10109553510803293</c:v>
                </c:pt>
                <c:pt idx="769">
                  <c:v>0.10114314941584114</c:v>
                </c:pt>
                <c:pt idx="770">
                  <c:v>0.10116853274550171</c:v>
                </c:pt>
                <c:pt idx="771">
                  <c:v>0.10109962345332302</c:v>
                </c:pt>
                <c:pt idx="772">
                  <c:v>0.10102634717927073</c:v>
                </c:pt>
                <c:pt idx="773">
                  <c:v>0.10115979886716485</c:v>
                </c:pt>
                <c:pt idx="774">
                  <c:v>0.10112699814680225</c:v>
                </c:pt>
                <c:pt idx="775">
                  <c:v>0.10107541700829425</c:v>
                </c:pt>
                <c:pt idx="776">
                  <c:v>0.10143780037696946</c:v>
                </c:pt>
                <c:pt idx="777">
                  <c:v>0.10118596075388689</c:v>
                </c:pt>
                <c:pt idx="778">
                  <c:v>0.10117106681421009</c:v>
                </c:pt>
                <c:pt idx="779">
                  <c:v>0.10120382665486016</c:v>
                </c:pt>
                <c:pt idx="780">
                  <c:v>0.10112426638662018</c:v>
                </c:pt>
                <c:pt idx="781">
                  <c:v>0.10115476673477142</c:v>
                </c:pt>
                <c:pt idx="782">
                  <c:v>0.10103407994365891</c:v>
                </c:pt>
                <c:pt idx="783">
                  <c:v>0.10156892335754698</c:v>
                </c:pt>
                <c:pt idx="784">
                  <c:v>0.10142701760128109</c:v>
                </c:pt>
                <c:pt idx="785">
                  <c:v>0.1011886327207311</c:v>
                </c:pt>
                <c:pt idx="786">
                  <c:v>0.10111087356543466</c:v>
                </c:pt>
                <c:pt idx="787">
                  <c:v>0.10109063409851282</c:v>
                </c:pt>
                <c:pt idx="788">
                  <c:v>0.10110143302915575</c:v>
                </c:pt>
                <c:pt idx="789">
                  <c:v>0.10124043513288207</c:v>
                </c:pt>
                <c:pt idx="790">
                  <c:v>0.10123643135994377</c:v>
                </c:pt>
                <c:pt idx="791">
                  <c:v>0.10111690598699467</c:v>
                </c:pt>
                <c:pt idx="792">
                  <c:v>0.10116823849792916</c:v>
                </c:pt>
                <c:pt idx="793">
                  <c:v>0.10165631594748428</c:v>
                </c:pt>
                <c:pt idx="794">
                  <c:v>0.10123127100321877</c:v>
                </c:pt>
                <c:pt idx="795">
                  <c:v>0.10112229274354888</c:v>
                </c:pt>
                <c:pt idx="796">
                  <c:v>0.10118194819856488</c:v>
                </c:pt>
                <c:pt idx="797">
                  <c:v>0.10108811569526951</c:v>
                </c:pt>
                <c:pt idx="798">
                  <c:v>0.10121402840421535</c:v>
                </c:pt>
                <c:pt idx="799">
                  <c:v>0.10157244106327391</c:v>
                </c:pt>
                <c:pt idx="800">
                  <c:v>0.10114346288648415</c:v>
                </c:pt>
                <c:pt idx="801">
                  <c:v>0.10205248516031475</c:v>
                </c:pt>
                <c:pt idx="802">
                  <c:v>0.10110560197185978</c:v>
                </c:pt>
                <c:pt idx="803">
                  <c:v>0.10117173052339763</c:v>
                </c:pt>
                <c:pt idx="804">
                  <c:v>0.10133658619432007</c:v>
                </c:pt>
                <c:pt idx="805">
                  <c:v>0.10130335589029073</c:v>
                </c:pt>
                <c:pt idx="806">
                  <c:v>0.10120267603680659</c:v>
                </c:pt>
                <c:pt idx="807">
                  <c:v>0.1012707439804565</c:v>
                </c:pt>
                <c:pt idx="808">
                  <c:v>0.10111464241380234</c:v>
                </c:pt>
                <c:pt idx="809">
                  <c:v>0.10115656514468697</c:v>
                </c:pt>
                <c:pt idx="810">
                  <c:v>0.10107417532018367</c:v>
                </c:pt>
                <c:pt idx="811">
                  <c:v>0.10123796991269018</c:v>
                </c:pt>
                <c:pt idx="812">
                  <c:v>0.10118545324142689</c:v>
                </c:pt>
                <c:pt idx="813">
                  <c:v>0.10125271352037883</c:v>
                </c:pt>
                <c:pt idx="814">
                  <c:v>0.10106885306065776</c:v>
                </c:pt>
                <c:pt idx="815">
                  <c:v>0.10116280896665161</c:v>
                </c:pt>
                <c:pt idx="816">
                  <c:v>0.10109248139966033</c:v>
                </c:pt>
                <c:pt idx="817">
                  <c:v>0.10110086586979851</c:v>
                </c:pt>
                <c:pt idx="818">
                  <c:v>0.10116255413067594</c:v>
                </c:pt>
                <c:pt idx="819">
                  <c:v>0.10112736634901552</c:v>
                </c:pt>
                <c:pt idx="820">
                  <c:v>0.1011270430521698</c:v>
                </c:pt>
                <c:pt idx="821">
                  <c:v>0.10115493535196651</c:v>
                </c:pt>
                <c:pt idx="822">
                  <c:v>0.10115140376625258</c:v>
                </c:pt>
                <c:pt idx="823">
                  <c:v>0.10116177748260079</c:v>
                </c:pt>
                <c:pt idx="824">
                  <c:v>0.10108324220435101</c:v>
                </c:pt>
                <c:pt idx="825">
                  <c:v>0.1010856537446824</c:v>
                </c:pt>
                <c:pt idx="826">
                  <c:v>0.10120442488836637</c:v>
                </c:pt>
                <c:pt idx="827">
                  <c:v>0.10134730460903556</c:v>
                </c:pt>
                <c:pt idx="828">
                  <c:v>0.10105680937937984</c:v>
                </c:pt>
                <c:pt idx="829">
                  <c:v>0.10103131736392311</c:v>
                </c:pt>
                <c:pt idx="830">
                  <c:v>0.10129823834446676</c:v>
                </c:pt>
                <c:pt idx="831">
                  <c:v>0.10117790598476892</c:v>
                </c:pt>
                <c:pt idx="832">
                  <c:v>0.10124330839264309</c:v>
                </c:pt>
                <c:pt idx="833">
                  <c:v>0.10120899536903685</c:v>
                </c:pt>
                <c:pt idx="834">
                  <c:v>0.10112660213617106</c:v>
                </c:pt>
                <c:pt idx="835">
                  <c:v>0.10110271859220775</c:v>
                </c:pt>
                <c:pt idx="836">
                  <c:v>0.10115514361874066</c:v>
                </c:pt>
                <c:pt idx="837">
                  <c:v>0.1012247790295885</c:v>
                </c:pt>
                <c:pt idx="838">
                  <c:v>0.10109722441787057</c:v>
                </c:pt>
                <c:pt idx="839">
                  <c:v>0.10108954527243</c:v>
                </c:pt>
                <c:pt idx="840">
                  <c:v>0.10111001956004506</c:v>
                </c:pt>
                <c:pt idx="841">
                  <c:v>0.10113506293109295</c:v>
                </c:pt>
                <c:pt idx="842">
                  <c:v>0.10114797620930374</c:v>
                </c:pt>
                <c:pt idx="843">
                  <c:v>0.1012054595326109</c:v>
                </c:pt>
                <c:pt idx="844">
                  <c:v>0.101136909022069</c:v>
                </c:pt>
                <c:pt idx="845">
                  <c:v>0.10112047788303419</c:v>
                </c:pt>
                <c:pt idx="846">
                  <c:v>0.10117954458373404</c:v>
                </c:pt>
                <c:pt idx="847">
                  <c:v>0.10120285891704112</c:v>
                </c:pt>
                <c:pt idx="848">
                  <c:v>0.10119169900507087</c:v>
                </c:pt>
                <c:pt idx="849">
                  <c:v>0.101353388237078</c:v>
                </c:pt>
                <c:pt idx="850">
                  <c:v>0.1011222052500334</c:v>
                </c:pt>
                <c:pt idx="851">
                  <c:v>0.10112296328177503</c:v>
                </c:pt>
                <c:pt idx="852">
                  <c:v>0.10117529253468438</c:v>
                </c:pt>
                <c:pt idx="853">
                  <c:v>0.10111237294189605</c:v>
                </c:pt>
                <c:pt idx="854">
                  <c:v>0.10113497598612714</c:v>
                </c:pt>
                <c:pt idx="855">
                  <c:v>0.10112285821325906</c:v>
                </c:pt>
                <c:pt idx="856">
                  <c:v>0.10110602604983299</c:v>
                </c:pt>
                <c:pt idx="857">
                  <c:v>0.10113860389891331</c:v>
                </c:pt>
                <c:pt idx="858">
                  <c:v>0.10119263321690604</c:v>
                </c:pt>
                <c:pt idx="859">
                  <c:v>0.1011020737124199</c:v>
                </c:pt>
                <c:pt idx="860">
                  <c:v>0.10111929012427072</c:v>
                </c:pt>
                <c:pt idx="861">
                  <c:v>0.10115190597206078</c:v>
                </c:pt>
                <c:pt idx="862">
                  <c:v>0.10116998220440943</c:v>
                </c:pt>
                <c:pt idx="863">
                  <c:v>0.10127007437794142</c:v>
                </c:pt>
                <c:pt idx="864">
                  <c:v>0.1011663672367063</c:v>
                </c:pt>
                <c:pt idx="865">
                  <c:v>0.10123960888553081</c:v>
                </c:pt>
                <c:pt idx="866">
                  <c:v>0.10115161023311893</c:v>
                </c:pt>
                <c:pt idx="867">
                  <c:v>0.10119343180288341</c:v>
                </c:pt>
                <c:pt idx="868">
                  <c:v>0.10123480618245113</c:v>
                </c:pt>
                <c:pt idx="869">
                  <c:v>0.1012819634696034</c:v>
                </c:pt>
                <c:pt idx="870">
                  <c:v>0.10114127236564138</c:v>
                </c:pt>
                <c:pt idx="871">
                  <c:v>0.10114977775440714</c:v>
                </c:pt>
                <c:pt idx="872">
                  <c:v>0.10107651310770112</c:v>
                </c:pt>
                <c:pt idx="873">
                  <c:v>0.1011707248401712</c:v>
                </c:pt>
                <c:pt idx="874">
                  <c:v>0.10112568613345523</c:v>
                </c:pt>
                <c:pt idx="875">
                  <c:v>0.10111321842580727</c:v>
                </c:pt>
                <c:pt idx="876">
                  <c:v>0.10107841377799744</c:v>
                </c:pt>
                <c:pt idx="877">
                  <c:v>0.10117968553541951</c:v>
                </c:pt>
                <c:pt idx="878">
                  <c:v>0.10107012864592378</c:v>
                </c:pt>
                <c:pt idx="879">
                  <c:v>0.10114878857512033</c:v>
                </c:pt>
                <c:pt idx="880">
                  <c:v>0.10111814170431782</c:v>
                </c:pt>
                <c:pt idx="881">
                  <c:v>0.10108156193099972</c:v>
                </c:pt>
                <c:pt idx="882">
                  <c:v>0.10125509651373972</c:v>
                </c:pt>
                <c:pt idx="883">
                  <c:v>0.10119839370501162</c:v>
                </c:pt>
                <c:pt idx="884">
                  <c:v>0.10113219540333744</c:v>
                </c:pt>
                <c:pt idx="885">
                  <c:v>0.10156294032638975</c:v>
                </c:pt>
                <c:pt idx="886">
                  <c:v>0.10124903719691823</c:v>
                </c:pt>
                <c:pt idx="887">
                  <c:v>0.10118482729841388</c:v>
                </c:pt>
                <c:pt idx="888">
                  <c:v>0.10111948111869357</c:v>
                </c:pt>
                <c:pt idx="889">
                  <c:v>0.1011361864777218</c:v>
                </c:pt>
                <c:pt idx="890">
                  <c:v>0.10110590164537225</c:v>
                </c:pt>
                <c:pt idx="891">
                  <c:v>0.1011450829232676</c:v>
                </c:pt>
                <c:pt idx="892">
                  <c:v>0.1011475455676763</c:v>
                </c:pt>
                <c:pt idx="893">
                  <c:v>0.10122429198582666</c:v>
                </c:pt>
                <c:pt idx="894">
                  <c:v>0.101081633520044</c:v>
                </c:pt>
                <c:pt idx="895">
                  <c:v>0.10117026936762544</c:v>
                </c:pt>
                <c:pt idx="896">
                  <c:v>0.10110122663968736</c:v>
                </c:pt>
                <c:pt idx="897">
                  <c:v>0.10113707904727259</c:v>
                </c:pt>
                <c:pt idx="898">
                  <c:v>0.10118440093033569</c:v>
                </c:pt>
                <c:pt idx="899">
                  <c:v>0.10110679213373726</c:v>
                </c:pt>
                <c:pt idx="900">
                  <c:v>0.10114922415235493</c:v>
                </c:pt>
                <c:pt idx="901">
                  <c:v>0.10119452584143028</c:v>
                </c:pt>
                <c:pt idx="902">
                  <c:v>0.10121251786596211</c:v>
                </c:pt>
                <c:pt idx="903">
                  <c:v>0.10112044112508696</c:v>
                </c:pt>
                <c:pt idx="904">
                  <c:v>0.10123176052549207</c:v>
                </c:pt>
                <c:pt idx="905">
                  <c:v>0.10122728339732756</c:v>
                </c:pt>
                <c:pt idx="906">
                  <c:v>0.10116281424103256</c:v>
                </c:pt>
                <c:pt idx="907">
                  <c:v>0.10117717433725147</c:v>
                </c:pt>
                <c:pt idx="908">
                  <c:v>0.10119994633493708</c:v>
                </c:pt>
                <c:pt idx="909">
                  <c:v>0.10107420090377418</c:v>
                </c:pt>
                <c:pt idx="910">
                  <c:v>0.10116820010964384</c:v>
                </c:pt>
                <c:pt idx="911">
                  <c:v>0.10113524301392215</c:v>
                </c:pt>
                <c:pt idx="912">
                  <c:v>0.10128798912913432</c:v>
                </c:pt>
                <c:pt idx="913">
                  <c:v>0.10111229717706849</c:v>
                </c:pt>
                <c:pt idx="914">
                  <c:v>0.10110383168726118</c:v>
                </c:pt>
                <c:pt idx="915">
                  <c:v>0.10119520928437511</c:v>
                </c:pt>
                <c:pt idx="916">
                  <c:v>0.10122994977585185</c:v>
                </c:pt>
                <c:pt idx="917">
                  <c:v>0.10115703863067832</c:v>
                </c:pt>
                <c:pt idx="918">
                  <c:v>0.10119571670221955</c:v>
                </c:pt>
                <c:pt idx="919">
                  <c:v>0.10124137027486636</c:v>
                </c:pt>
                <c:pt idx="920">
                  <c:v>0.10125614119156162</c:v>
                </c:pt>
                <c:pt idx="921">
                  <c:v>0.10111977468053125</c:v>
                </c:pt>
                <c:pt idx="922">
                  <c:v>0.10141418810794162</c:v>
                </c:pt>
                <c:pt idx="923">
                  <c:v>0.1012390856883911</c:v>
                </c:pt>
                <c:pt idx="924">
                  <c:v>0.10108107439768929</c:v>
                </c:pt>
                <c:pt idx="925">
                  <c:v>0.10115750992171033</c:v>
                </c:pt>
                <c:pt idx="926">
                  <c:v>0.10116543927243021</c:v>
                </c:pt>
                <c:pt idx="927">
                  <c:v>0.10110215807602249</c:v>
                </c:pt>
                <c:pt idx="928">
                  <c:v>0.10113504210525062</c:v>
                </c:pt>
                <c:pt idx="929">
                  <c:v>0.10108471303186575</c:v>
                </c:pt>
                <c:pt idx="930">
                  <c:v>0.10143417152024403</c:v>
                </c:pt>
                <c:pt idx="931">
                  <c:v>0.10112141303536848</c:v>
                </c:pt>
                <c:pt idx="932">
                  <c:v>0.10112123645217344</c:v>
                </c:pt>
                <c:pt idx="933">
                  <c:v>0.10107335096426294</c:v>
                </c:pt>
                <c:pt idx="934">
                  <c:v>0.1012908665247693</c:v>
                </c:pt>
                <c:pt idx="935">
                  <c:v>0.10123199142539903</c:v>
                </c:pt>
                <c:pt idx="936">
                  <c:v>0.10117987564930138</c:v>
                </c:pt>
                <c:pt idx="937">
                  <c:v>0.10112802222890027</c:v>
                </c:pt>
                <c:pt idx="938">
                  <c:v>0.10116029792946836</c:v>
                </c:pt>
                <c:pt idx="939">
                  <c:v>0.1011840631071057</c:v>
                </c:pt>
                <c:pt idx="940">
                  <c:v>0.10114132224443489</c:v>
                </c:pt>
                <c:pt idx="941">
                  <c:v>0.10116941020183245</c:v>
                </c:pt>
                <c:pt idx="942">
                  <c:v>0.10114477451011894</c:v>
                </c:pt>
                <c:pt idx="943">
                  <c:v>0.10105751291497753</c:v>
                </c:pt>
                <c:pt idx="944">
                  <c:v>0.10126733798750701</c:v>
                </c:pt>
                <c:pt idx="945">
                  <c:v>0.10111644602960219</c:v>
                </c:pt>
                <c:pt idx="946">
                  <c:v>0.10121277176129979</c:v>
                </c:pt>
                <c:pt idx="947">
                  <c:v>0.10124342973032167</c:v>
                </c:pt>
                <c:pt idx="948">
                  <c:v>0.10115375060718132</c:v>
                </c:pt>
                <c:pt idx="949">
                  <c:v>0.10106932062456786</c:v>
                </c:pt>
                <c:pt idx="950">
                  <c:v>0.10113211632754228</c:v>
                </c:pt>
                <c:pt idx="951">
                  <c:v>0.10114455580018455</c:v>
                </c:pt>
                <c:pt idx="952">
                  <c:v>0.10120931224538947</c:v>
                </c:pt>
                <c:pt idx="953">
                  <c:v>0.10108838994739304</c:v>
                </c:pt>
                <c:pt idx="954">
                  <c:v>0.10118193007487016</c:v>
                </c:pt>
                <c:pt idx="955">
                  <c:v>0.10110897406854275</c:v>
                </c:pt>
                <c:pt idx="956">
                  <c:v>0.10117451886171222</c:v>
                </c:pt>
                <c:pt idx="957">
                  <c:v>0.10107163657858108</c:v>
                </c:pt>
                <c:pt idx="958">
                  <c:v>0.10116962004044563</c:v>
                </c:pt>
                <c:pt idx="959">
                  <c:v>0.10115104519364264</c:v>
                </c:pt>
                <c:pt idx="960">
                  <c:v>0.10113037833210681</c:v>
                </c:pt>
                <c:pt idx="961">
                  <c:v>0.10113540355497752</c:v>
                </c:pt>
                <c:pt idx="962">
                  <c:v>0.10112236290823402</c:v>
                </c:pt>
                <c:pt idx="963">
                  <c:v>0.10112040154273856</c:v>
                </c:pt>
                <c:pt idx="964">
                  <c:v>0.10118681579781168</c:v>
                </c:pt>
                <c:pt idx="965">
                  <c:v>0.1011560696855774</c:v>
                </c:pt>
                <c:pt idx="966">
                  <c:v>0.10111427706328889</c:v>
                </c:pt>
                <c:pt idx="967">
                  <c:v>0.10117106015392757</c:v>
                </c:pt>
                <c:pt idx="968">
                  <c:v>0.10114659826423485</c:v>
                </c:pt>
                <c:pt idx="969">
                  <c:v>0.10116198018012443</c:v>
                </c:pt>
                <c:pt idx="970">
                  <c:v>0.10123369167517397</c:v>
                </c:pt>
                <c:pt idx="971">
                  <c:v>0.10122064038234102</c:v>
                </c:pt>
                <c:pt idx="972">
                  <c:v>0.10107746583442098</c:v>
                </c:pt>
                <c:pt idx="973">
                  <c:v>0.10115419717759987</c:v>
                </c:pt>
                <c:pt idx="974">
                  <c:v>0.10118984163641817</c:v>
                </c:pt>
                <c:pt idx="975">
                  <c:v>0.10127577421300411</c:v>
                </c:pt>
                <c:pt idx="976">
                  <c:v>0.10102347782895683</c:v>
                </c:pt>
                <c:pt idx="977">
                  <c:v>0.10108623013396639</c:v>
                </c:pt>
                <c:pt idx="978">
                  <c:v>0.10121709616085334</c:v>
                </c:pt>
                <c:pt idx="979">
                  <c:v>0.10128524713107802</c:v>
                </c:pt>
                <c:pt idx="980">
                  <c:v>0.10101655442982876</c:v>
                </c:pt>
                <c:pt idx="981">
                  <c:v>0.10123606750521534</c:v>
                </c:pt>
                <c:pt idx="982">
                  <c:v>0.10127089053639989</c:v>
                </c:pt>
                <c:pt idx="983">
                  <c:v>0.10109397903776922</c:v>
                </c:pt>
                <c:pt idx="984">
                  <c:v>0.10122007821353828</c:v>
                </c:pt>
                <c:pt idx="985">
                  <c:v>0.10112378496105326</c:v>
                </c:pt>
                <c:pt idx="986">
                  <c:v>0.1011592279736902</c:v>
                </c:pt>
                <c:pt idx="987">
                  <c:v>0.1010974769416244</c:v>
                </c:pt>
                <c:pt idx="988">
                  <c:v>0.10113732837505066</c:v>
                </c:pt>
                <c:pt idx="989">
                  <c:v>0.10111399185385478</c:v>
                </c:pt>
                <c:pt idx="990">
                  <c:v>0.10113783872663305</c:v>
                </c:pt>
                <c:pt idx="991">
                  <c:v>0.10130498490130278</c:v>
                </c:pt>
                <c:pt idx="992">
                  <c:v>0.10118239853369569</c:v>
                </c:pt>
                <c:pt idx="993">
                  <c:v>0.10119544383077696</c:v>
                </c:pt>
                <c:pt idx="994">
                  <c:v>0.10108646155296327</c:v>
                </c:pt>
                <c:pt idx="995">
                  <c:v>0.10125580426073885</c:v>
                </c:pt>
                <c:pt idx="996">
                  <c:v>0.10109553143522268</c:v>
                </c:pt>
                <c:pt idx="997">
                  <c:v>0.10117389690911935</c:v>
                </c:pt>
                <c:pt idx="998">
                  <c:v>0.10119387967556506</c:v>
                </c:pt>
                <c:pt idx="999">
                  <c:v>0.1011730509689279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82-42C3-ADBF-9B96E39A8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HEX'!$O$2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HEX'!$O$3:$O$1002</c:f>
              <c:numCache>
                <c:formatCode>0%</c:formatCode>
                <c:ptCount val="1000"/>
                <c:pt idx="0">
                  <c:v>8.1635004139815684E-2</c:v>
                </c:pt>
                <c:pt idx="1">
                  <c:v>8.1435632150436144E-2</c:v>
                </c:pt>
                <c:pt idx="2">
                  <c:v>8.1461846744231042E-2</c:v>
                </c:pt>
                <c:pt idx="3">
                  <c:v>8.1429732636553245E-2</c:v>
                </c:pt>
                <c:pt idx="4">
                  <c:v>8.1420939397333664E-2</c:v>
                </c:pt>
                <c:pt idx="5">
                  <c:v>8.1448013720225421E-2</c:v>
                </c:pt>
                <c:pt idx="6">
                  <c:v>8.141831893853059E-2</c:v>
                </c:pt>
                <c:pt idx="7">
                  <c:v>8.1445125302569726E-2</c:v>
                </c:pt>
                <c:pt idx="8">
                  <c:v>8.1625682671974606E-2</c:v>
                </c:pt>
                <c:pt idx="9">
                  <c:v>8.147616517127694E-2</c:v>
                </c:pt>
                <c:pt idx="10">
                  <c:v>8.1430381078669206E-2</c:v>
                </c:pt>
                <c:pt idx="11">
                  <c:v>8.1543710014719467E-2</c:v>
                </c:pt>
                <c:pt idx="12">
                  <c:v>8.1428153289754071E-2</c:v>
                </c:pt>
                <c:pt idx="13">
                  <c:v>8.1506006406350126E-2</c:v>
                </c:pt>
                <c:pt idx="14">
                  <c:v>8.1451485002867044E-2</c:v>
                </c:pt>
                <c:pt idx="15">
                  <c:v>8.1531534146035173E-2</c:v>
                </c:pt>
                <c:pt idx="16">
                  <c:v>8.1438158534648378E-2</c:v>
                </c:pt>
                <c:pt idx="17">
                  <c:v>8.1445470843059656E-2</c:v>
                </c:pt>
                <c:pt idx="18">
                  <c:v>8.1454143207252E-2</c:v>
                </c:pt>
                <c:pt idx="19">
                  <c:v>8.1544968545599839E-2</c:v>
                </c:pt>
                <c:pt idx="20">
                  <c:v>8.1410267824390023E-2</c:v>
                </c:pt>
                <c:pt idx="21">
                  <c:v>8.1437387015828991E-2</c:v>
                </c:pt>
                <c:pt idx="22">
                  <c:v>8.1430872314457503E-2</c:v>
                </c:pt>
                <c:pt idx="23">
                  <c:v>8.1503301316881244E-2</c:v>
                </c:pt>
                <c:pt idx="24">
                  <c:v>8.1428574200851797E-2</c:v>
                </c:pt>
                <c:pt idx="25">
                  <c:v>8.1502308130023834E-2</c:v>
                </c:pt>
                <c:pt idx="26">
                  <c:v>8.169737432277778E-2</c:v>
                </c:pt>
                <c:pt idx="27">
                  <c:v>8.1630093787164348E-2</c:v>
                </c:pt>
                <c:pt idx="28">
                  <c:v>8.1515402081779167E-2</c:v>
                </c:pt>
                <c:pt idx="29">
                  <c:v>8.1445364273829757E-2</c:v>
                </c:pt>
                <c:pt idx="30">
                  <c:v>8.1471462438518633E-2</c:v>
                </c:pt>
                <c:pt idx="31">
                  <c:v>8.1432784271170136E-2</c:v>
                </c:pt>
                <c:pt idx="32">
                  <c:v>8.1489206097923109E-2</c:v>
                </c:pt>
                <c:pt idx="33">
                  <c:v>8.1449185540302588E-2</c:v>
                </c:pt>
                <c:pt idx="34">
                  <c:v>8.141112347607242E-2</c:v>
                </c:pt>
                <c:pt idx="35">
                  <c:v>8.1441869046899512E-2</c:v>
                </c:pt>
                <c:pt idx="36">
                  <c:v>8.1419929634709731E-2</c:v>
                </c:pt>
                <c:pt idx="37">
                  <c:v>8.1531422675088852E-2</c:v>
                </c:pt>
                <c:pt idx="38">
                  <c:v>8.1435208200996576E-2</c:v>
                </c:pt>
                <c:pt idx="39">
                  <c:v>8.1471399462154981E-2</c:v>
                </c:pt>
                <c:pt idx="40">
                  <c:v>8.1474393984586141E-2</c:v>
                </c:pt>
                <c:pt idx="41">
                  <c:v>8.1471138258430345E-2</c:v>
                </c:pt>
                <c:pt idx="42">
                  <c:v>8.1489383444027008E-2</c:v>
                </c:pt>
                <c:pt idx="43">
                  <c:v>8.1459391709612042E-2</c:v>
                </c:pt>
                <c:pt idx="44">
                  <c:v>8.1431957566465818E-2</c:v>
                </c:pt>
                <c:pt idx="45">
                  <c:v>8.1422088871494963E-2</c:v>
                </c:pt>
                <c:pt idx="46">
                  <c:v>8.1406021755624738E-2</c:v>
                </c:pt>
                <c:pt idx="47">
                  <c:v>8.1504403692739563E-2</c:v>
                </c:pt>
                <c:pt idx="48">
                  <c:v>8.1401595481790642E-2</c:v>
                </c:pt>
                <c:pt idx="49">
                  <c:v>8.1443225167541572E-2</c:v>
                </c:pt>
                <c:pt idx="50">
                  <c:v>8.1445323113155568E-2</c:v>
                </c:pt>
                <c:pt idx="51">
                  <c:v>8.1487672633992009E-2</c:v>
                </c:pt>
                <c:pt idx="52">
                  <c:v>8.1512198894214433E-2</c:v>
                </c:pt>
                <c:pt idx="53">
                  <c:v>8.1428010889943836E-2</c:v>
                </c:pt>
                <c:pt idx="54">
                  <c:v>8.1484019343433148E-2</c:v>
                </c:pt>
                <c:pt idx="55">
                  <c:v>8.1440930506423412E-2</c:v>
                </c:pt>
                <c:pt idx="56">
                  <c:v>8.1438884709999562E-2</c:v>
                </c:pt>
                <c:pt idx="57">
                  <c:v>8.1478508714071696E-2</c:v>
                </c:pt>
                <c:pt idx="58">
                  <c:v>8.1413493378411084E-2</c:v>
                </c:pt>
                <c:pt idx="59">
                  <c:v>8.1420106878867096E-2</c:v>
                </c:pt>
                <c:pt idx="60">
                  <c:v>8.1417712931826342E-2</c:v>
                </c:pt>
                <c:pt idx="61">
                  <c:v>8.1442794693222839E-2</c:v>
                </c:pt>
                <c:pt idx="62">
                  <c:v>8.1483186591910742E-2</c:v>
                </c:pt>
                <c:pt idx="63">
                  <c:v>8.1470775397766731E-2</c:v>
                </c:pt>
                <c:pt idx="64">
                  <c:v>8.1551055847595338E-2</c:v>
                </c:pt>
                <c:pt idx="65">
                  <c:v>8.1431774814918284E-2</c:v>
                </c:pt>
                <c:pt idx="66">
                  <c:v>8.1422389923337835E-2</c:v>
                </c:pt>
                <c:pt idx="67">
                  <c:v>8.1493495411088981E-2</c:v>
                </c:pt>
                <c:pt idx="68">
                  <c:v>8.1482399962075694E-2</c:v>
                </c:pt>
                <c:pt idx="69">
                  <c:v>8.1466551276268881E-2</c:v>
                </c:pt>
                <c:pt idx="70">
                  <c:v>8.1420246858891154E-2</c:v>
                </c:pt>
                <c:pt idx="71">
                  <c:v>8.1417040712572539E-2</c:v>
                </c:pt>
                <c:pt idx="72">
                  <c:v>8.1557081968204215E-2</c:v>
                </c:pt>
                <c:pt idx="73">
                  <c:v>8.1415628347041011E-2</c:v>
                </c:pt>
                <c:pt idx="74">
                  <c:v>8.142724636233474E-2</c:v>
                </c:pt>
                <c:pt idx="75">
                  <c:v>8.1426580119624142E-2</c:v>
                </c:pt>
                <c:pt idx="76">
                  <c:v>8.1550254755089577E-2</c:v>
                </c:pt>
                <c:pt idx="77">
                  <c:v>8.1487910720072582E-2</c:v>
                </c:pt>
                <c:pt idx="78">
                  <c:v>8.1448257009497052E-2</c:v>
                </c:pt>
                <c:pt idx="79">
                  <c:v>8.144891083243537E-2</c:v>
                </c:pt>
                <c:pt idx="80">
                  <c:v>8.1442017321432275E-2</c:v>
                </c:pt>
                <c:pt idx="81">
                  <c:v>8.16552341251333E-2</c:v>
                </c:pt>
                <c:pt idx="82">
                  <c:v>8.1482259299029122E-2</c:v>
                </c:pt>
                <c:pt idx="83">
                  <c:v>8.1420740805549008E-2</c:v>
                </c:pt>
                <c:pt idx="84">
                  <c:v>8.1455479908461081E-2</c:v>
                </c:pt>
                <c:pt idx="85">
                  <c:v>8.1432236124238583E-2</c:v>
                </c:pt>
                <c:pt idx="86">
                  <c:v>8.1417240364637877E-2</c:v>
                </c:pt>
                <c:pt idx="87">
                  <c:v>8.1419475022861051E-2</c:v>
                </c:pt>
                <c:pt idx="88">
                  <c:v>8.1480979807378923E-2</c:v>
                </c:pt>
                <c:pt idx="89">
                  <c:v>8.1509058522009528E-2</c:v>
                </c:pt>
                <c:pt idx="90">
                  <c:v>8.1437484335370583E-2</c:v>
                </c:pt>
                <c:pt idx="91">
                  <c:v>8.1439433025467231E-2</c:v>
                </c:pt>
                <c:pt idx="92">
                  <c:v>8.1439737029491144E-2</c:v>
                </c:pt>
                <c:pt idx="93">
                  <c:v>8.1420011830391492E-2</c:v>
                </c:pt>
                <c:pt idx="94">
                  <c:v>8.1446043729202014E-2</c:v>
                </c:pt>
                <c:pt idx="95">
                  <c:v>8.141362080741632E-2</c:v>
                </c:pt>
                <c:pt idx="96">
                  <c:v>8.1461784519016242E-2</c:v>
                </c:pt>
                <c:pt idx="97">
                  <c:v>8.1413374982282141E-2</c:v>
                </c:pt>
                <c:pt idx="98">
                  <c:v>8.147436318757266E-2</c:v>
                </c:pt>
                <c:pt idx="99">
                  <c:v>8.1410657014646712E-2</c:v>
                </c:pt>
                <c:pt idx="100">
                  <c:v>8.1454370839889101E-2</c:v>
                </c:pt>
                <c:pt idx="101">
                  <c:v>8.1428593135443622E-2</c:v>
                </c:pt>
                <c:pt idx="102">
                  <c:v>8.1496308935595188E-2</c:v>
                </c:pt>
                <c:pt idx="103">
                  <c:v>8.1456810405988178E-2</c:v>
                </c:pt>
                <c:pt idx="104">
                  <c:v>8.1447828797652042E-2</c:v>
                </c:pt>
                <c:pt idx="105">
                  <c:v>8.1447546787274283E-2</c:v>
                </c:pt>
                <c:pt idx="106">
                  <c:v>8.1421532374605823E-2</c:v>
                </c:pt>
                <c:pt idx="107">
                  <c:v>8.147071084764021E-2</c:v>
                </c:pt>
                <c:pt idx="108">
                  <c:v>8.1401969565082777E-2</c:v>
                </c:pt>
                <c:pt idx="109">
                  <c:v>8.1412917276038346E-2</c:v>
                </c:pt>
                <c:pt idx="110">
                  <c:v>8.1464403516819189E-2</c:v>
                </c:pt>
                <c:pt idx="111">
                  <c:v>8.1463785306016681E-2</c:v>
                </c:pt>
                <c:pt idx="112">
                  <c:v>8.1417196431062391E-2</c:v>
                </c:pt>
                <c:pt idx="113">
                  <c:v>8.1453827986669058E-2</c:v>
                </c:pt>
                <c:pt idx="114">
                  <c:v>8.1507742685943074E-2</c:v>
                </c:pt>
                <c:pt idx="115">
                  <c:v>8.1435230355313984E-2</c:v>
                </c:pt>
                <c:pt idx="116">
                  <c:v>8.1450953629190609E-2</c:v>
                </c:pt>
                <c:pt idx="117">
                  <c:v>8.1514691053320348E-2</c:v>
                </c:pt>
                <c:pt idx="118">
                  <c:v>8.1436342593738026E-2</c:v>
                </c:pt>
                <c:pt idx="119">
                  <c:v>8.1418692045436253E-2</c:v>
                </c:pt>
                <c:pt idx="120">
                  <c:v>8.1446658401005068E-2</c:v>
                </c:pt>
                <c:pt idx="121">
                  <c:v>8.1456984323013695E-2</c:v>
                </c:pt>
                <c:pt idx="122">
                  <c:v>8.1471851971819623E-2</c:v>
                </c:pt>
                <c:pt idx="123">
                  <c:v>8.147612323384934E-2</c:v>
                </c:pt>
                <c:pt idx="124">
                  <c:v>8.1437577907441036E-2</c:v>
                </c:pt>
                <c:pt idx="125">
                  <c:v>8.1429696570498991E-2</c:v>
                </c:pt>
                <c:pt idx="126">
                  <c:v>8.1435467052385857E-2</c:v>
                </c:pt>
                <c:pt idx="127">
                  <c:v>8.1453007780021791E-2</c:v>
                </c:pt>
                <c:pt idx="128">
                  <c:v>8.1418587750290011E-2</c:v>
                </c:pt>
                <c:pt idx="129">
                  <c:v>8.1434527487776104E-2</c:v>
                </c:pt>
                <c:pt idx="130">
                  <c:v>8.1459097855521301E-2</c:v>
                </c:pt>
                <c:pt idx="131">
                  <c:v>8.1546164238165325E-2</c:v>
                </c:pt>
                <c:pt idx="132">
                  <c:v>8.1458573084568359E-2</c:v>
                </c:pt>
                <c:pt idx="133">
                  <c:v>8.1409510715294883E-2</c:v>
                </c:pt>
                <c:pt idx="134">
                  <c:v>8.1418247858612139E-2</c:v>
                </c:pt>
                <c:pt idx="135">
                  <c:v>8.1446719644410373E-2</c:v>
                </c:pt>
                <c:pt idx="136">
                  <c:v>8.1467991188816993E-2</c:v>
                </c:pt>
                <c:pt idx="137">
                  <c:v>8.148912355645023E-2</c:v>
                </c:pt>
                <c:pt idx="138">
                  <c:v>8.1447549949594647E-2</c:v>
                </c:pt>
                <c:pt idx="139">
                  <c:v>8.1408378804254583E-2</c:v>
                </c:pt>
                <c:pt idx="140">
                  <c:v>8.144331528881732E-2</c:v>
                </c:pt>
                <c:pt idx="141">
                  <c:v>8.1422899574487687E-2</c:v>
                </c:pt>
                <c:pt idx="142">
                  <c:v>8.1536744802043662E-2</c:v>
                </c:pt>
                <c:pt idx="143">
                  <c:v>8.1525692877904843E-2</c:v>
                </c:pt>
                <c:pt idx="144">
                  <c:v>8.1456048784062096E-2</c:v>
                </c:pt>
                <c:pt idx="145">
                  <c:v>8.1435321569367489E-2</c:v>
                </c:pt>
                <c:pt idx="146">
                  <c:v>8.1542435331345489E-2</c:v>
                </c:pt>
                <c:pt idx="147">
                  <c:v>8.1448323309217391E-2</c:v>
                </c:pt>
                <c:pt idx="148">
                  <c:v>8.1444587060862716E-2</c:v>
                </c:pt>
                <c:pt idx="149">
                  <c:v>8.1420976793622604E-2</c:v>
                </c:pt>
                <c:pt idx="150">
                  <c:v>8.1467939008362231E-2</c:v>
                </c:pt>
                <c:pt idx="151">
                  <c:v>8.1535286805495891E-2</c:v>
                </c:pt>
                <c:pt idx="152">
                  <c:v>8.1503744953742768E-2</c:v>
                </c:pt>
                <c:pt idx="153">
                  <c:v>8.1432840512714766E-2</c:v>
                </c:pt>
                <c:pt idx="154">
                  <c:v>8.1484692227159594E-2</c:v>
                </c:pt>
                <c:pt idx="155">
                  <c:v>8.1684731512371142E-2</c:v>
                </c:pt>
                <c:pt idx="156">
                  <c:v>8.1433181457295972E-2</c:v>
                </c:pt>
                <c:pt idx="157">
                  <c:v>8.1425110434838091E-2</c:v>
                </c:pt>
                <c:pt idx="158">
                  <c:v>8.1444570691622586E-2</c:v>
                </c:pt>
                <c:pt idx="159">
                  <c:v>8.1464090018497623E-2</c:v>
                </c:pt>
                <c:pt idx="160">
                  <c:v>8.1571420803728811E-2</c:v>
                </c:pt>
                <c:pt idx="161">
                  <c:v>8.1422973731666376E-2</c:v>
                </c:pt>
                <c:pt idx="162">
                  <c:v>8.1422887367112465E-2</c:v>
                </c:pt>
                <c:pt idx="163">
                  <c:v>8.1467948356898565E-2</c:v>
                </c:pt>
                <c:pt idx="164">
                  <c:v>8.1684180366729628E-2</c:v>
                </c:pt>
                <c:pt idx="165">
                  <c:v>8.14227064278394E-2</c:v>
                </c:pt>
                <c:pt idx="166">
                  <c:v>8.143595087519441E-2</c:v>
                </c:pt>
                <c:pt idx="167">
                  <c:v>8.1451383943428088E-2</c:v>
                </c:pt>
                <c:pt idx="168">
                  <c:v>8.1458915044551924E-2</c:v>
                </c:pt>
                <c:pt idx="169">
                  <c:v>8.1441333161676205E-2</c:v>
                </c:pt>
                <c:pt idx="170">
                  <c:v>8.1424697005934951E-2</c:v>
                </c:pt>
                <c:pt idx="171">
                  <c:v>8.1460064467985607E-2</c:v>
                </c:pt>
                <c:pt idx="172">
                  <c:v>8.1513031629835225E-2</c:v>
                </c:pt>
                <c:pt idx="173">
                  <c:v>8.1410703830662817E-2</c:v>
                </c:pt>
                <c:pt idx="174">
                  <c:v>8.1486564387185073E-2</c:v>
                </c:pt>
                <c:pt idx="175">
                  <c:v>8.1411134034020033E-2</c:v>
                </c:pt>
                <c:pt idx="176">
                  <c:v>8.1427854940522126E-2</c:v>
                </c:pt>
                <c:pt idx="177">
                  <c:v>8.142391107353994E-2</c:v>
                </c:pt>
                <c:pt idx="178">
                  <c:v>8.1642194352457398E-2</c:v>
                </c:pt>
                <c:pt idx="179">
                  <c:v>8.1512047290335149E-2</c:v>
                </c:pt>
                <c:pt idx="180">
                  <c:v>8.1443884494904181E-2</c:v>
                </c:pt>
                <c:pt idx="181">
                  <c:v>8.1408241235147755E-2</c:v>
                </c:pt>
                <c:pt idx="182">
                  <c:v>8.1485424285130295E-2</c:v>
                </c:pt>
                <c:pt idx="183">
                  <c:v>8.1443932590030937E-2</c:v>
                </c:pt>
                <c:pt idx="184">
                  <c:v>8.1444861104457797E-2</c:v>
                </c:pt>
                <c:pt idx="185">
                  <c:v>8.146166931197972E-2</c:v>
                </c:pt>
                <c:pt idx="186">
                  <c:v>8.1428765278860393E-2</c:v>
                </c:pt>
                <c:pt idx="187">
                  <c:v>8.1471405929600713E-2</c:v>
                </c:pt>
                <c:pt idx="188">
                  <c:v>8.140037964267112E-2</c:v>
                </c:pt>
                <c:pt idx="189">
                  <c:v>8.1463602092959178E-2</c:v>
                </c:pt>
                <c:pt idx="190">
                  <c:v>8.1467095180592281E-2</c:v>
                </c:pt>
                <c:pt idx="191">
                  <c:v>8.1439571310685605E-2</c:v>
                </c:pt>
                <c:pt idx="192">
                  <c:v>8.1412016605263093E-2</c:v>
                </c:pt>
                <c:pt idx="193">
                  <c:v>8.1543770001699364E-2</c:v>
                </c:pt>
                <c:pt idx="194">
                  <c:v>8.1558117790300033E-2</c:v>
                </c:pt>
                <c:pt idx="195">
                  <c:v>8.1401753587922829E-2</c:v>
                </c:pt>
                <c:pt idx="196">
                  <c:v>8.1404168742263472E-2</c:v>
                </c:pt>
                <c:pt idx="197">
                  <c:v>8.1405110506533401E-2</c:v>
                </c:pt>
                <c:pt idx="198">
                  <c:v>8.1436630615254385E-2</c:v>
                </c:pt>
                <c:pt idx="199">
                  <c:v>8.1651712871758833E-2</c:v>
                </c:pt>
                <c:pt idx="200">
                  <c:v>8.1646072134069936E-2</c:v>
                </c:pt>
                <c:pt idx="201">
                  <c:v>8.1449156585981827E-2</c:v>
                </c:pt>
                <c:pt idx="202">
                  <c:v>8.1458068839892817E-2</c:v>
                </c:pt>
                <c:pt idx="203">
                  <c:v>8.1446664039554487E-2</c:v>
                </c:pt>
                <c:pt idx="204">
                  <c:v>8.1461775019861932E-2</c:v>
                </c:pt>
                <c:pt idx="205">
                  <c:v>8.1529784610269593E-2</c:v>
                </c:pt>
                <c:pt idx="206">
                  <c:v>8.1419301484753723E-2</c:v>
                </c:pt>
                <c:pt idx="207">
                  <c:v>8.1502248479548095E-2</c:v>
                </c:pt>
                <c:pt idx="208">
                  <c:v>8.1513957825909103E-2</c:v>
                </c:pt>
                <c:pt idx="209">
                  <c:v>8.144940143173296E-2</c:v>
                </c:pt>
                <c:pt idx="210">
                  <c:v>8.143281413666538E-2</c:v>
                </c:pt>
                <c:pt idx="211">
                  <c:v>8.1491440369240345E-2</c:v>
                </c:pt>
                <c:pt idx="212">
                  <c:v>8.1549029268387654E-2</c:v>
                </c:pt>
                <c:pt idx="213">
                  <c:v>8.1473322777327314E-2</c:v>
                </c:pt>
                <c:pt idx="214">
                  <c:v>8.1460806698105778E-2</c:v>
                </c:pt>
                <c:pt idx="215">
                  <c:v>8.1508887431053681E-2</c:v>
                </c:pt>
                <c:pt idx="216">
                  <c:v>8.1458866825815948E-2</c:v>
                </c:pt>
                <c:pt idx="217">
                  <c:v>8.156153451052614E-2</c:v>
                </c:pt>
                <c:pt idx="218">
                  <c:v>8.1480270063648982E-2</c:v>
                </c:pt>
                <c:pt idx="219">
                  <c:v>8.1416673306591206E-2</c:v>
                </c:pt>
                <c:pt idx="220">
                  <c:v>8.143090818654361E-2</c:v>
                </c:pt>
                <c:pt idx="221">
                  <c:v>8.1429422281364183E-2</c:v>
                </c:pt>
                <c:pt idx="222">
                  <c:v>8.1447380802353114E-2</c:v>
                </c:pt>
                <c:pt idx="223">
                  <c:v>8.1501737441039404E-2</c:v>
                </c:pt>
                <c:pt idx="224">
                  <c:v>8.1456131932697157E-2</c:v>
                </c:pt>
                <c:pt idx="225">
                  <c:v>8.1423751008325621E-2</c:v>
                </c:pt>
                <c:pt idx="226">
                  <c:v>8.1427014794549127E-2</c:v>
                </c:pt>
                <c:pt idx="227">
                  <c:v>8.1463711484820123E-2</c:v>
                </c:pt>
                <c:pt idx="228">
                  <c:v>8.1417206094572273E-2</c:v>
                </c:pt>
                <c:pt idx="229">
                  <c:v>8.1464431062616721E-2</c:v>
                </c:pt>
                <c:pt idx="230">
                  <c:v>8.1455334213476976E-2</c:v>
                </c:pt>
                <c:pt idx="231">
                  <c:v>8.1573513214904594E-2</c:v>
                </c:pt>
                <c:pt idx="232">
                  <c:v>8.147285906036679E-2</c:v>
                </c:pt>
                <c:pt idx="233">
                  <c:v>8.1411588750391617E-2</c:v>
                </c:pt>
                <c:pt idx="234">
                  <c:v>8.1475705918334335E-2</c:v>
                </c:pt>
                <c:pt idx="235">
                  <c:v>8.1477851844597923E-2</c:v>
                </c:pt>
                <c:pt idx="236">
                  <c:v>8.1528449704233966E-2</c:v>
                </c:pt>
                <c:pt idx="237">
                  <c:v>8.1472646324348946E-2</c:v>
                </c:pt>
                <c:pt idx="238">
                  <c:v>8.1422376793656159E-2</c:v>
                </c:pt>
                <c:pt idx="239">
                  <c:v>8.1440187041873682E-2</c:v>
                </c:pt>
                <c:pt idx="240">
                  <c:v>8.143349540212784E-2</c:v>
                </c:pt>
                <c:pt idx="241">
                  <c:v>8.1417426994249656E-2</c:v>
                </c:pt>
                <c:pt idx="242">
                  <c:v>8.1485376014463318E-2</c:v>
                </c:pt>
                <c:pt idx="243">
                  <c:v>8.1405483309321597E-2</c:v>
                </c:pt>
                <c:pt idx="244">
                  <c:v>8.1410793194315573E-2</c:v>
                </c:pt>
                <c:pt idx="245">
                  <c:v>8.142792241325944E-2</c:v>
                </c:pt>
                <c:pt idx="246">
                  <c:v>8.1453940586959539E-2</c:v>
                </c:pt>
                <c:pt idx="247">
                  <c:v>8.149593181219969E-2</c:v>
                </c:pt>
                <c:pt idx="248">
                  <c:v>8.1496996535203717E-2</c:v>
                </c:pt>
                <c:pt idx="249">
                  <c:v>8.1483248107507469E-2</c:v>
                </c:pt>
                <c:pt idx="250">
                  <c:v>8.1449212091558768E-2</c:v>
                </c:pt>
                <c:pt idx="251">
                  <c:v>8.1565047277529862E-2</c:v>
                </c:pt>
                <c:pt idx="252">
                  <c:v>8.1468338297490839E-2</c:v>
                </c:pt>
                <c:pt idx="253">
                  <c:v>8.1449525808930764E-2</c:v>
                </c:pt>
                <c:pt idx="254">
                  <c:v>8.1416453156606533E-2</c:v>
                </c:pt>
                <c:pt idx="255">
                  <c:v>8.1525591329861702E-2</c:v>
                </c:pt>
                <c:pt idx="256">
                  <c:v>8.1449472593213362E-2</c:v>
                </c:pt>
                <c:pt idx="257">
                  <c:v>8.1442416389936712E-2</c:v>
                </c:pt>
                <c:pt idx="258">
                  <c:v>8.1490762445196568E-2</c:v>
                </c:pt>
                <c:pt idx="259">
                  <c:v>8.1414828897805602E-2</c:v>
                </c:pt>
                <c:pt idx="260">
                  <c:v>8.1419320033163156E-2</c:v>
                </c:pt>
                <c:pt idx="261">
                  <c:v>8.1386715232064519E-2</c:v>
                </c:pt>
                <c:pt idx="262">
                  <c:v>8.1421449595201201E-2</c:v>
                </c:pt>
                <c:pt idx="263">
                  <c:v>8.1529934890307548E-2</c:v>
                </c:pt>
                <c:pt idx="264">
                  <c:v>8.1432377701708719E-2</c:v>
                </c:pt>
                <c:pt idx="265">
                  <c:v>8.144268285817241E-2</c:v>
                </c:pt>
                <c:pt idx="266">
                  <c:v>8.1471793283988264E-2</c:v>
                </c:pt>
                <c:pt idx="267">
                  <c:v>8.1451301879798627E-2</c:v>
                </c:pt>
                <c:pt idx="268">
                  <c:v>8.1416187521123923E-2</c:v>
                </c:pt>
                <c:pt idx="269">
                  <c:v>8.1479349993966291E-2</c:v>
                </c:pt>
                <c:pt idx="270">
                  <c:v>8.1489062468187837E-2</c:v>
                </c:pt>
                <c:pt idx="271">
                  <c:v>8.1436413189493573E-2</c:v>
                </c:pt>
                <c:pt idx="272">
                  <c:v>8.1421433250541686E-2</c:v>
                </c:pt>
                <c:pt idx="273">
                  <c:v>8.14516351024486E-2</c:v>
                </c:pt>
                <c:pt idx="274">
                  <c:v>8.1400125854061381E-2</c:v>
                </c:pt>
                <c:pt idx="275">
                  <c:v>8.1547196749137033E-2</c:v>
                </c:pt>
                <c:pt idx="276">
                  <c:v>8.1474409574240556E-2</c:v>
                </c:pt>
                <c:pt idx="277">
                  <c:v>8.1423540233978714E-2</c:v>
                </c:pt>
                <c:pt idx="278">
                  <c:v>8.1488845812630037E-2</c:v>
                </c:pt>
                <c:pt idx="279">
                  <c:v>8.1427480264100599E-2</c:v>
                </c:pt>
                <c:pt idx="280">
                  <c:v>8.1424649602913263E-2</c:v>
                </c:pt>
                <c:pt idx="281">
                  <c:v>8.1498303561837876E-2</c:v>
                </c:pt>
                <c:pt idx="282">
                  <c:v>8.1434366037992492E-2</c:v>
                </c:pt>
                <c:pt idx="283">
                  <c:v>8.1518780733316309E-2</c:v>
                </c:pt>
                <c:pt idx="284">
                  <c:v>8.1419592521719986E-2</c:v>
                </c:pt>
                <c:pt idx="285">
                  <c:v>8.141462168912969E-2</c:v>
                </c:pt>
                <c:pt idx="286">
                  <c:v>8.1446111530973614E-2</c:v>
                </c:pt>
                <c:pt idx="287">
                  <c:v>8.1418743449182041E-2</c:v>
                </c:pt>
                <c:pt idx="288">
                  <c:v>8.1463796272390365E-2</c:v>
                </c:pt>
                <c:pt idx="289">
                  <c:v>8.1423388023803681E-2</c:v>
                </c:pt>
                <c:pt idx="290">
                  <c:v>8.1478104875168364E-2</c:v>
                </c:pt>
                <c:pt idx="291">
                  <c:v>8.1444807107609679E-2</c:v>
                </c:pt>
                <c:pt idx="292">
                  <c:v>8.1555864782491744E-2</c:v>
                </c:pt>
                <c:pt idx="293">
                  <c:v>8.1488350426302078E-2</c:v>
                </c:pt>
                <c:pt idx="294">
                  <c:v>8.1461107027536186E-2</c:v>
                </c:pt>
                <c:pt idx="295">
                  <c:v>8.1437994409138709E-2</c:v>
                </c:pt>
                <c:pt idx="296">
                  <c:v>8.1475523368771063E-2</c:v>
                </c:pt>
                <c:pt idx="297">
                  <c:v>8.1403381867335117E-2</c:v>
                </c:pt>
                <c:pt idx="298">
                  <c:v>8.1426782077247878E-2</c:v>
                </c:pt>
                <c:pt idx="299">
                  <c:v>8.1467767369159366E-2</c:v>
                </c:pt>
                <c:pt idx="300">
                  <c:v>8.1445361038872552E-2</c:v>
                </c:pt>
                <c:pt idx="301">
                  <c:v>8.1508969320426644E-2</c:v>
                </c:pt>
                <c:pt idx="302">
                  <c:v>8.1473307932142594E-2</c:v>
                </c:pt>
                <c:pt idx="303">
                  <c:v>8.14131092413517E-2</c:v>
                </c:pt>
                <c:pt idx="304">
                  <c:v>8.1596197741234416E-2</c:v>
                </c:pt>
                <c:pt idx="305">
                  <c:v>8.1472789134091908E-2</c:v>
                </c:pt>
                <c:pt idx="306">
                  <c:v>8.1488843848969206E-2</c:v>
                </c:pt>
                <c:pt idx="307">
                  <c:v>8.1457685677822356E-2</c:v>
                </c:pt>
                <c:pt idx="308">
                  <c:v>8.1426813038424639E-2</c:v>
                </c:pt>
                <c:pt idx="309">
                  <c:v>8.1486543968866981E-2</c:v>
                </c:pt>
                <c:pt idx="310">
                  <c:v>8.1460144262619785E-2</c:v>
                </c:pt>
                <c:pt idx="311">
                  <c:v>8.1444880194463637E-2</c:v>
                </c:pt>
                <c:pt idx="312">
                  <c:v>8.1485065411903965E-2</c:v>
                </c:pt>
                <c:pt idx="313">
                  <c:v>8.1418857566453715E-2</c:v>
                </c:pt>
                <c:pt idx="314">
                  <c:v>8.1449022555630232E-2</c:v>
                </c:pt>
                <c:pt idx="315">
                  <c:v>8.1486757852192726E-2</c:v>
                </c:pt>
                <c:pt idx="316">
                  <c:v>8.1421379350745338E-2</c:v>
                </c:pt>
                <c:pt idx="317">
                  <c:v>8.1489063751644733E-2</c:v>
                </c:pt>
                <c:pt idx="318">
                  <c:v>8.1475250975575356E-2</c:v>
                </c:pt>
                <c:pt idx="319">
                  <c:v>8.1436846186811435E-2</c:v>
                </c:pt>
                <c:pt idx="320">
                  <c:v>8.1477229379304031E-2</c:v>
                </c:pt>
                <c:pt idx="321">
                  <c:v>8.1494948031010928E-2</c:v>
                </c:pt>
                <c:pt idx="322">
                  <c:v>8.1511948290752326E-2</c:v>
                </c:pt>
                <c:pt idx="323">
                  <c:v>8.1449161492723118E-2</c:v>
                </c:pt>
                <c:pt idx="324">
                  <c:v>8.1433688936426496E-2</c:v>
                </c:pt>
                <c:pt idx="325">
                  <c:v>8.1397580135515846E-2</c:v>
                </c:pt>
                <c:pt idx="326">
                  <c:v>8.1460653307107431E-2</c:v>
                </c:pt>
                <c:pt idx="327">
                  <c:v>8.1421197829395803E-2</c:v>
                </c:pt>
                <c:pt idx="328">
                  <c:v>8.1608650201411934E-2</c:v>
                </c:pt>
                <c:pt idx="329">
                  <c:v>8.1418090793612022E-2</c:v>
                </c:pt>
                <c:pt idx="330">
                  <c:v>8.1445097319413615E-2</c:v>
                </c:pt>
                <c:pt idx="331">
                  <c:v>8.1430768222620173E-2</c:v>
                </c:pt>
                <c:pt idx="332">
                  <c:v>8.1457432582338937E-2</c:v>
                </c:pt>
                <c:pt idx="333">
                  <c:v>8.142515962161577E-2</c:v>
                </c:pt>
                <c:pt idx="334">
                  <c:v>8.1422751653750389E-2</c:v>
                </c:pt>
                <c:pt idx="335">
                  <c:v>8.1410659782750236E-2</c:v>
                </c:pt>
                <c:pt idx="336">
                  <c:v>8.13985520978531E-2</c:v>
                </c:pt>
                <c:pt idx="337">
                  <c:v>8.1425743019561098E-2</c:v>
                </c:pt>
                <c:pt idx="338">
                  <c:v>8.1470376551419837E-2</c:v>
                </c:pt>
                <c:pt idx="339">
                  <c:v>8.147899917888328E-2</c:v>
                </c:pt>
                <c:pt idx="340">
                  <c:v>8.1527068927751592E-2</c:v>
                </c:pt>
                <c:pt idx="341">
                  <c:v>8.1439665586317309E-2</c:v>
                </c:pt>
                <c:pt idx="342">
                  <c:v>8.1409626965007767E-2</c:v>
                </c:pt>
                <c:pt idx="343">
                  <c:v>8.143966703068492E-2</c:v>
                </c:pt>
                <c:pt idx="344">
                  <c:v>8.1414023423162715E-2</c:v>
                </c:pt>
                <c:pt idx="345">
                  <c:v>8.1423256898627561E-2</c:v>
                </c:pt>
                <c:pt idx="346">
                  <c:v>8.1419240864138265E-2</c:v>
                </c:pt>
                <c:pt idx="347">
                  <c:v>8.1437426646335465E-2</c:v>
                </c:pt>
                <c:pt idx="348">
                  <c:v>8.1410015042830366E-2</c:v>
                </c:pt>
                <c:pt idx="349">
                  <c:v>8.1427465479384245E-2</c:v>
                </c:pt>
                <c:pt idx="350">
                  <c:v>8.1497568823190009E-2</c:v>
                </c:pt>
                <c:pt idx="351">
                  <c:v>8.1432091732298303E-2</c:v>
                </c:pt>
                <c:pt idx="352">
                  <c:v>8.1417354624054153E-2</c:v>
                </c:pt>
                <c:pt idx="353">
                  <c:v>8.1556865245953E-2</c:v>
                </c:pt>
                <c:pt idx="354">
                  <c:v>8.145693961783837E-2</c:v>
                </c:pt>
                <c:pt idx="355">
                  <c:v>8.1444340350906114E-2</c:v>
                </c:pt>
                <c:pt idx="356">
                  <c:v>8.1442994886551046E-2</c:v>
                </c:pt>
                <c:pt idx="357">
                  <c:v>8.1441927539649545E-2</c:v>
                </c:pt>
                <c:pt idx="358">
                  <c:v>8.157189854608099E-2</c:v>
                </c:pt>
                <c:pt idx="359">
                  <c:v>8.1428015001554374E-2</c:v>
                </c:pt>
                <c:pt idx="360">
                  <c:v>8.155744126861024E-2</c:v>
                </c:pt>
                <c:pt idx="361">
                  <c:v>8.146975131752715E-2</c:v>
                </c:pt>
                <c:pt idx="362">
                  <c:v>8.1500432473964879E-2</c:v>
                </c:pt>
                <c:pt idx="363">
                  <c:v>8.1445408890901363E-2</c:v>
                </c:pt>
                <c:pt idx="364">
                  <c:v>8.1525080173427772E-2</c:v>
                </c:pt>
                <c:pt idx="365">
                  <c:v>8.144349686218498E-2</c:v>
                </c:pt>
                <c:pt idx="366">
                  <c:v>8.1427093104143936E-2</c:v>
                </c:pt>
                <c:pt idx="367">
                  <c:v>8.1418491224753212E-2</c:v>
                </c:pt>
                <c:pt idx="368">
                  <c:v>8.142134513199499E-2</c:v>
                </c:pt>
                <c:pt idx="369">
                  <c:v>8.1531499609630631E-2</c:v>
                </c:pt>
                <c:pt idx="370">
                  <c:v>8.1422843387571261E-2</c:v>
                </c:pt>
                <c:pt idx="371">
                  <c:v>8.1447853467018771E-2</c:v>
                </c:pt>
                <c:pt idx="372">
                  <c:v>8.1539069256223992E-2</c:v>
                </c:pt>
                <c:pt idx="373">
                  <c:v>8.1504252678234482E-2</c:v>
                </c:pt>
                <c:pt idx="374">
                  <c:v>8.1471451363470601E-2</c:v>
                </c:pt>
                <c:pt idx="375">
                  <c:v>8.1481548676904547E-2</c:v>
                </c:pt>
                <c:pt idx="376">
                  <c:v>8.1430679884313462E-2</c:v>
                </c:pt>
                <c:pt idx="377">
                  <c:v>8.1626616662191342E-2</c:v>
                </c:pt>
                <c:pt idx="378">
                  <c:v>8.1487853627013773E-2</c:v>
                </c:pt>
                <c:pt idx="379">
                  <c:v>8.1463227921718548E-2</c:v>
                </c:pt>
                <c:pt idx="380">
                  <c:v>8.1484977563152927E-2</c:v>
                </c:pt>
                <c:pt idx="381">
                  <c:v>8.1405301489972604E-2</c:v>
                </c:pt>
                <c:pt idx="382">
                  <c:v>8.1435122673924359E-2</c:v>
                </c:pt>
                <c:pt idx="383">
                  <c:v>8.1522567727968634E-2</c:v>
                </c:pt>
                <c:pt idx="384">
                  <c:v>8.1461218531480514E-2</c:v>
                </c:pt>
                <c:pt idx="385">
                  <c:v>8.1413041491624094E-2</c:v>
                </c:pt>
                <c:pt idx="386">
                  <c:v>8.1392368068099935E-2</c:v>
                </c:pt>
                <c:pt idx="387">
                  <c:v>8.1474537977894862E-2</c:v>
                </c:pt>
                <c:pt idx="388">
                  <c:v>8.1497632958696317E-2</c:v>
                </c:pt>
                <c:pt idx="389">
                  <c:v>8.1415193455548193E-2</c:v>
                </c:pt>
                <c:pt idx="390">
                  <c:v>8.1432193965667726E-2</c:v>
                </c:pt>
                <c:pt idx="391">
                  <c:v>8.1416017366217758E-2</c:v>
                </c:pt>
                <c:pt idx="392">
                  <c:v>8.1431676977853515E-2</c:v>
                </c:pt>
                <c:pt idx="393">
                  <c:v>8.1462129331013336E-2</c:v>
                </c:pt>
                <c:pt idx="394">
                  <c:v>8.147373271987203E-2</c:v>
                </c:pt>
                <c:pt idx="395">
                  <c:v>8.1440301973434839E-2</c:v>
                </c:pt>
                <c:pt idx="396">
                  <c:v>8.140373575764423E-2</c:v>
                </c:pt>
                <c:pt idx="397">
                  <c:v>8.143972085290814E-2</c:v>
                </c:pt>
                <c:pt idx="398">
                  <c:v>8.1445882742112882E-2</c:v>
                </c:pt>
                <c:pt idx="399">
                  <c:v>8.1444438594623969E-2</c:v>
                </c:pt>
                <c:pt idx="400">
                  <c:v>8.1449382628200159E-2</c:v>
                </c:pt>
                <c:pt idx="401">
                  <c:v>8.144076022045707E-2</c:v>
                </c:pt>
                <c:pt idx="402">
                  <c:v>8.140831711061626E-2</c:v>
                </c:pt>
                <c:pt idx="403">
                  <c:v>8.1422249580559505E-2</c:v>
                </c:pt>
                <c:pt idx="404">
                  <c:v>8.1475013327438436E-2</c:v>
                </c:pt>
                <c:pt idx="405">
                  <c:v>8.1437774753436318E-2</c:v>
                </c:pt>
                <c:pt idx="406">
                  <c:v>8.1428290035543222E-2</c:v>
                </c:pt>
                <c:pt idx="407">
                  <c:v>8.1462396547411678E-2</c:v>
                </c:pt>
                <c:pt idx="408">
                  <c:v>8.1427036804832265E-2</c:v>
                </c:pt>
                <c:pt idx="409">
                  <c:v>8.1408548298611397E-2</c:v>
                </c:pt>
                <c:pt idx="410">
                  <c:v>8.1561524627330365E-2</c:v>
                </c:pt>
                <c:pt idx="411">
                  <c:v>8.1409305937298795E-2</c:v>
                </c:pt>
                <c:pt idx="412">
                  <c:v>8.1485265722066727E-2</c:v>
                </c:pt>
                <c:pt idx="413">
                  <c:v>8.1488304232076758E-2</c:v>
                </c:pt>
                <c:pt idx="414">
                  <c:v>8.1422690490794536E-2</c:v>
                </c:pt>
                <c:pt idx="415">
                  <c:v>8.1457928482633626E-2</c:v>
                </c:pt>
                <c:pt idx="416">
                  <c:v>8.1539690456226735E-2</c:v>
                </c:pt>
                <c:pt idx="417">
                  <c:v>8.1440983312965912E-2</c:v>
                </c:pt>
                <c:pt idx="418">
                  <c:v>8.142806266871272E-2</c:v>
                </c:pt>
                <c:pt idx="419">
                  <c:v>8.1420637460214829E-2</c:v>
                </c:pt>
                <c:pt idx="420">
                  <c:v>8.1394707902101723E-2</c:v>
                </c:pt>
                <c:pt idx="421">
                  <c:v>8.1445189311046079E-2</c:v>
                </c:pt>
                <c:pt idx="422">
                  <c:v>8.1459347222329129E-2</c:v>
                </c:pt>
                <c:pt idx="423">
                  <c:v>8.1408628972489891E-2</c:v>
                </c:pt>
                <c:pt idx="424">
                  <c:v>8.1411943333061731E-2</c:v>
                </c:pt>
                <c:pt idx="425">
                  <c:v>8.1484124286105464E-2</c:v>
                </c:pt>
                <c:pt idx="426">
                  <c:v>8.1448477116042209E-2</c:v>
                </c:pt>
                <c:pt idx="427">
                  <c:v>8.1425390573717782E-2</c:v>
                </c:pt>
                <c:pt idx="428">
                  <c:v>8.1397516936925943E-2</c:v>
                </c:pt>
                <c:pt idx="429">
                  <c:v>8.1417671423306998E-2</c:v>
                </c:pt>
                <c:pt idx="430">
                  <c:v>8.1457687719267202E-2</c:v>
                </c:pt>
                <c:pt idx="431">
                  <c:v>8.1546223528511014E-2</c:v>
                </c:pt>
                <c:pt idx="432">
                  <c:v>8.1416793541380247E-2</c:v>
                </c:pt>
                <c:pt idx="433">
                  <c:v>8.1416578371419121E-2</c:v>
                </c:pt>
                <c:pt idx="434">
                  <c:v>8.1452699215998639E-2</c:v>
                </c:pt>
                <c:pt idx="435">
                  <c:v>8.1451715750135434E-2</c:v>
                </c:pt>
                <c:pt idx="436">
                  <c:v>8.1439776715508311E-2</c:v>
                </c:pt>
                <c:pt idx="437">
                  <c:v>8.1513907932132479E-2</c:v>
                </c:pt>
                <c:pt idx="438">
                  <c:v>8.1464483445323921E-2</c:v>
                </c:pt>
                <c:pt idx="439">
                  <c:v>8.1464722736099698E-2</c:v>
                </c:pt>
                <c:pt idx="440">
                  <c:v>8.1426052055769582E-2</c:v>
                </c:pt>
                <c:pt idx="441">
                  <c:v>8.1572437353888388E-2</c:v>
                </c:pt>
                <c:pt idx="442">
                  <c:v>8.1475833161716832E-2</c:v>
                </c:pt>
                <c:pt idx="443">
                  <c:v>8.1769213664011325E-2</c:v>
                </c:pt>
                <c:pt idx="444">
                  <c:v>8.1465375881439109E-2</c:v>
                </c:pt>
                <c:pt idx="445">
                  <c:v>8.1427947670304715E-2</c:v>
                </c:pt>
                <c:pt idx="446">
                  <c:v>8.1450956758571405E-2</c:v>
                </c:pt>
                <c:pt idx="447">
                  <c:v>8.1508120331060224E-2</c:v>
                </c:pt>
                <c:pt idx="448">
                  <c:v>8.1448440775152495E-2</c:v>
                </c:pt>
                <c:pt idx="449">
                  <c:v>8.1457860788957795E-2</c:v>
                </c:pt>
                <c:pt idx="450">
                  <c:v>8.1444801014058835E-2</c:v>
                </c:pt>
                <c:pt idx="451">
                  <c:v>8.1417008201064789E-2</c:v>
                </c:pt>
                <c:pt idx="452">
                  <c:v>8.1475276656673493E-2</c:v>
                </c:pt>
                <c:pt idx="453">
                  <c:v>8.1464978396574558E-2</c:v>
                </c:pt>
                <c:pt idx="454">
                  <c:v>8.1440862847639794E-2</c:v>
                </c:pt>
                <c:pt idx="455">
                  <c:v>8.1428261754234593E-2</c:v>
                </c:pt>
                <c:pt idx="456">
                  <c:v>8.1465078959767942E-2</c:v>
                </c:pt>
                <c:pt idx="457">
                  <c:v>8.1472772341083605E-2</c:v>
                </c:pt>
                <c:pt idx="458">
                  <c:v>8.1445338548561064E-2</c:v>
                </c:pt>
                <c:pt idx="459">
                  <c:v>8.14553559816069E-2</c:v>
                </c:pt>
                <c:pt idx="460">
                  <c:v>8.1446828336903199E-2</c:v>
                </c:pt>
                <c:pt idx="461">
                  <c:v>8.1453887628079175E-2</c:v>
                </c:pt>
                <c:pt idx="462">
                  <c:v>8.1452786757882437E-2</c:v>
                </c:pt>
                <c:pt idx="463">
                  <c:v>8.1436696551535515E-2</c:v>
                </c:pt>
                <c:pt idx="464">
                  <c:v>8.14069904423049E-2</c:v>
                </c:pt>
                <c:pt idx="465">
                  <c:v>8.1443635485070581E-2</c:v>
                </c:pt>
                <c:pt idx="466">
                  <c:v>8.1502456008268692E-2</c:v>
                </c:pt>
                <c:pt idx="467">
                  <c:v>8.1445756382754309E-2</c:v>
                </c:pt>
                <c:pt idx="468">
                  <c:v>8.1433407515026729E-2</c:v>
                </c:pt>
                <c:pt idx="469">
                  <c:v>8.1428058001955017E-2</c:v>
                </c:pt>
                <c:pt idx="470">
                  <c:v>8.1436680775135745E-2</c:v>
                </c:pt>
                <c:pt idx="471">
                  <c:v>8.1518365813324653E-2</c:v>
                </c:pt>
                <c:pt idx="472">
                  <c:v>8.1456540682952425E-2</c:v>
                </c:pt>
                <c:pt idx="473">
                  <c:v>8.1470310909708785E-2</c:v>
                </c:pt>
                <c:pt idx="474">
                  <c:v>8.1451241595978996E-2</c:v>
                </c:pt>
                <c:pt idx="475">
                  <c:v>8.1442752084888145E-2</c:v>
                </c:pt>
                <c:pt idx="476">
                  <c:v>8.1459604753142192E-2</c:v>
                </c:pt>
                <c:pt idx="477">
                  <c:v>8.1554734203134013E-2</c:v>
                </c:pt>
                <c:pt idx="478">
                  <c:v>8.1487018894291108E-2</c:v>
                </c:pt>
                <c:pt idx="479">
                  <c:v>8.1428709109050854E-2</c:v>
                </c:pt>
                <c:pt idx="480">
                  <c:v>8.1439685444805829E-2</c:v>
                </c:pt>
                <c:pt idx="481">
                  <c:v>8.1431862414674414E-2</c:v>
                </c:pt>
                <c:pt idx="482">
                  <c:v>8.1445904379755227E-2</c:v>
                </c:pt>
                <c:pt idx="483">
                  <c:v>8.1435758540024106E-2</c:v>
                </c:pt>
                <c:pt idx="484">
                  <c:v>8.148266185136871E-2</c:v>
                </c:pt>
                <c:pt idx="485">
                  <c:v>8.1494177826715128E-2</c:v>
                </c:pt>
                <c:pt idx="486">
                  <c:v>8.1544590517249715E-2</c:v>
                </c:pt>
                <c:pt idx="487">
                  <c:v>8.1461980021704239E-2</c:v>
                </c:pt>
                <c:pt idx="488">
                  <c:v>8.1464779899715262E-2</c:v>
                </c:pt>
                <c:pt idx="489">
                  <c:v>8.145829992430971E-2</c:v>
                </c:pt>
                <c:pt idx="490">
                  <c:v>8.1428304568024801E-2</c:v>
                </c:pt>
                <c:pt idx="491">
                  <c:v>8.1427498699285922E-2</c:v>
                </c:pt>
                <c:pt idx="492">
                  <c:v>8.1460043636906787E-2</c:v>
                </c:pt>
                <c:pt idx="493">
                  <c:v>8.1590758044408129E-2</c:v>
                </c:pt>
                <c:pt idx="494">
                  <c:v>8.141310973752465E-2</c:v>
                </c:pt>
                <c:pt idx="495">
                  <c:v>8.1423365964870417E-2</c:v>
                </c:pt>
                <c:pt idx="496">
                  <c:v>8.1420133025275232E-2</c:v>
                </c:pt>
                <c:pt idx="497">
                  <c:v>8.1438449572562688E-2</c:v>
                </c:pt>
                <c:pt idx="498">
                  <c:v>8.1506014134405155E-2</c:v>
                </c:pt>
                <c:pt idx="499">
                  <c:v>8.1443502325079936E-2</c:v>
                </c:pt>
                <c:pt idx="500">
                  <c:v>8.1465247056568962E-2</c:v>
                </c:pt>
                <c:pt idx="501">
                  <c:v>8.1452375820952258E-2</c:v>
                </c:pt>
                <c:pt idx="502">
                  <c:v>8.1500347206186902E-2</c:v>
                </c:pt>
                <c:pt idx="503">
                  <c:v>8.1497357696802469E-2</c:v>
                </c:pt>
                <c:pt idx="504">
                  <c:v>8.1440760185114786E-2</c:v>
                </c:pt>
                <c:pt idx="505">
                  <c:v>8.1501927610815081E-2</c:v>
                </c:pt>
                <c:pt idx="506">
                  <c:v>8.1401103102922825E-2</c:v>
                </c:pt>
                <c:pt idx="507">
                  <c:v>8.1461328617360731E-2</c:v>
                </c:pt>
                <c:pt idx="508">
                  <c:v>8.1474806610043901E-2</c:v>
                </c:pt>
                <c:pt idx="509">
                  <c:v>8.1420919620537449E-2</c:v>
                </c:pt>
                <c:pt idx="510">
                  <c:v>8.1411945212180772E-2</c:v>
                </c:pt>
                <c:pt idx="511">
                  <c:v>8.1445075134471204E-2</c:v>
                </c:pt>
                <c:pt idx="512">
                  <c:v>8.1422950395889274E-2</c:v>
                </c:pt>
                <c:pt idx="513">
                  <c:v>8.1413732211627052E-2</c:v>
                </c:pt>
                <c:pt idx="514">
                  <c:v>8.142131725369478E-2</c:v>
                </c:pt>
                <c:pt idx="515">
                  <c:v>8.1423493622962917E-2</c:v>
                </c:pt>
                <c:pt idx="516">
                  <c:v>8.1424985951632181E-2</c:v>
                </c:pt>
                <c:pt idx="517">
                  <c:v>8.1467139861271173E-2</c:v>
                </c:pt>
                <c:pt idx="518">
                  <c:v>8.1454433454600433E-2</c:v>
                </c:pt>
                <c:pt idx="519">
                  <c:v>8.1420033653918325E-2</c:v>
                </c:pt>
                <c:pt idx="520">
                  <c:v>8.143664893584375E-2</c:v>
                </c:pt>
                <c:pt idx="521">
                  <c:v>8.142638143669606E-2</c:v>
                </c:pt>
                <c:pt idx="522">
                  <c:v>8.1553535074798053E-2</c:v>
                </c:pt>
                <c:pt idx="523">
                  <c:v>8.1451283871407265E-2</c:v>
                </c:pt>
                <c:pt idx="524">
                  <c:v>8.1425148047801738E-2</c:v>
                </c:pt>
                <c:pt idx="525">
                  <c:v>8.1495624276511441E-2</c:v>
                </c:pt>
                <c:pt idx="526">
                  <c:v>8.145644548534399E-2</c:v>
                </c:pt>
                <c:pt idx="527">
                  <c:v>8.1417078917350769E-2</c:v>
                </c:pt>
                <c:pt idx="528">
                  <c:v>8.1425746083843148E-2</c:v>
                </c:pt>
                <c:pt idx="529">
                  <c:v>8.1459634019988236E-2</c:v>
                </c:pt>
                <c:pt idx="530">
                  <c:v>8.1506872222859433E-2</c:v>
                </c:pt>
                <c:pt idx="531">
                  <c:v>8.1443752428919186E-2</c:v>
                </c:pt>
                <c:pt idx="532">
                  <c:v>8.145628000250292E-2</c:v>
                </c:pt>
                <c:pt idx="533">
                  <c:v>8.1447713343078348E-2</c:v>
                </c:pt>
                <c:pt idx="534">
                  <c:v>8.1428450955288154E-2</c:v>
                </c:pt>
                <c:pt idx="535">
                  <c:v>8.1480208122158559E-2</c:v>
                </c:pt>
                <c:pt idx="536">
                  <c:v>8.1411545220187759E-2</c:v>
                </c:pt>
                <c:pt idx="537">
                  <c:v>8.1415431671636257E-2</c:v>
                </c:pt>
                <c:pt idx="538">
                  <c:v>8.1411260689410292E-2</c:v>
                </c:pt>
                <c:pt idx="539">
                  <c:v>8.1423945237893314E-2</c:v>
                </c:pt>
                <c:pt idx="540">
                  <c:v>8.1500638115062418E-2</c:v>
                </c:pt>
                <c:pt idx="541">
                  <c:v>8.1481378940387858E-2</c:v>
                </c:pt>
                <c:pt idx="542">
                  <c:v>8.1416758104539896E-2</c:v>
                </c:pt>
                <c:pt idx="543">
                  <c:v>8.1458433825366217E-2</c:v>
                </c:pt>
                <c:pt idx="544">
                  <c:v>8.1431620348103889E-2</c:v>
                </c:pt>
                <c:pt idx="545">
                  <c:v>8.151715357013023E-2</c:v>
                </c:pt>
                <c:pt idx="546">
                  <c:v>8.1544890629919931E-2</c:v>
                </c:pt>
                <c:pt idx="547">
                  <c:v>8.1412436666978574E-2</c:v>
                </c:pt>
                <c:pt idx="548">
                  <c:v>8.1477938739943995E-2</c:v>
                </c:pt>
                <c:pt idx="549">
                  <c:v>8.1425613789644011E-2</c:v>
                </c:pt>
                <c:pt idx="550">
                  <c:v>8.1485983409615007E-2</c:v>
                </c:pt>
                <c:pt idx="551">
                  <c:v>8.1452407134048679E-2</c:v>
                </c:pt>
                <c:pt idx="552">
                  <c:v>8.1430187572883436E-2</c:v>
                </c:pt>
                <c:pt idx="553">
                  <c:v>8.14230466230563E-2</c:v>
                </c:pt>
                <c:pt idx="554">
                  <c:v>8.1413150639568888E-2</c:v>
                </c:pt>
                <c:pt idx="555">
                  <c:v>8.1452369527349258E-2</c:v>
                </c:pt>
                <c:pt idx="556">
                  <c:v>8.1414208497820231E-2</c:v>
                </c:pt>
                <c:pt idx="557">
                  <c:v>8.141263844812649E-2</c:v>
                </c:pt>
                <c:pt idx="558">
                  <c:v>8.1473347015925859E-2</c:v>
                </c:pt>
                <c:pt idx="559">
                  <c:v>8.1452481994166687E-2</c:v>
                </c:pt>
                <c:pt idx="560">
                  <c:v>8.1475842393529674E-2</c:v>
                </c:pt>
                <c:pt idx="561">
                  <c:v>8.1456596209952242E-2</c:v>
                </c:pt>
                <c:pt idx="562">
                  <c:v>8.1484207252356639E-2</c:v>
                </c:pt>
                <c:pt idx="563">
                  <c:v>8.145204961413241E-2</c:v>
                </c:pt>
                <c:pt idx="564">
                  <c:v>8.1449802205880106E-2</c:v>
                </c:pt>
                <c:pt idx="565">
                  <c:v>8.144281683182869E-2</c:v>
                </c:pt>
                <c:pt idx="566">
                  <c:v>8.1415553984958006E-2</c:v>
                </c:pt>
                <c:pt idx="567">
                  <c:v>8.1465748199117047E-2</c:v>
                </c:pt>
                <c:pt idx="568">
                  <c:v>8.1433689436857873E-2</c:v>
                </c:pt>
                <c:pt idx="569">
                  <c:v>8.1406060401055774E-2</c:v>
                </c:pt>
                <c:pt idx="570">
                  <c:v>8.1473058605243551E-2</c:v>
                </c:pt>
                <c:pt idx="571">
                  <c:v>8.1452389889559218E-2</c:v>
                </c:pt>
                <c:pt idx="572">
                  <c:v>8.1442459369121339E-2</c:v>
                </c:pt>
                <c:pt idx="573">
                  <c:v>8.1443771611461338E-2</c:v>
                </c:pt>
                <c:pt idx="574">
                  <c:v>8.1453712169927528E-2</c:v>
                </c:pt>
                <c:pt idx="575">
                  <c:v>8.1491941145964072E-2</c:v>
                </c:pt>
                <c:pt idx="576">
                  <c:v>8.1442100652600255E-2</c:v>
                </c:pt>
                <c:pt idx="577">
                  <c:v>8.1438638105075595E-2</c:v>
                </c:pt>
                <c:pt idx="578">
                  <c:v>8.1435883171917245E-2</c:v>
                </c:pt>
                <c:pt idx="579">
                  <c:v>8.1422658246799409E-2</c:v>
                </c:pt>
                <c:pt idx="580">
                  <c:v>8.1463898009607988E-2</c:v>
                </c:pt>
                <c:pt idx="581">
                  <c:v>8.1450130236930485E-2</c:v>
                </c:pt>
                <c:pt idx="582">
                  <c:v>8.1491065627816925E-2</c:v>
                </c:pt>
                <c:pt idx="583">
                  <c:v>8.145215241837972E-2</c:v>
                </c:pt>
                <c:pt idx="584">
                  <c:v>8.1507742964686047E-2</c:v>
                </c:pt>
                <c:pt idx="585">
                  <c:v>8.1444266229008286E-2</c:v>
                </c:pt>
                <c:pt idx="586">
                  <c:v>8.1499502161911985E-2</c:v>
                </c:pt>
                <c:pt idx="587">
                  <c:v>8.1428338971625866E-2</c:v>
                </c:pt>
                <c:pt idx="588">
                  <c:v>8.1437239252272642E-2</c:v>
                </c:pt>
                <c:pt idx="589">
                  <c:v>8.1447639757353973E-2</c:v>
                </c:pt>
                <c:pt idx="590">
                  <c:v>8.1471858331182173E-2</c:v>
                </c:pt>
                <c:pt idx="591">
                  <c:v>8.1438209803701714E-2</c:v>
                </c:pt>
                <c:pt idx="592">
                  <c:v>8.1393892133541743E-2</c:v>
                </c:pt>
                <c:pt idx="593">
                  <c:v>8.1423458527439665E-2</c:v>
                </c:pt>
                <c:pt idx="594">
                  <c:v>8.1481674447987984E-2</c:v>
                </c:pt>
                <c:pt idx="595">
                  <c:v>8.1445947462541413E-2</c:v>
                </c:pt>
                <c:pt idx="596">
                  <c:v>8.1420212222696367E-2</c:v>
                </c:pt>
                <c:pt idx="597">
                  <c:v>8.1427333156086537E-2</c:v>
                </c:pt>
                <c:pt idx="598">
                  <c:v>8.1483599766793147E-2</c:v>
                </c:pt>
                <c:pt idx="599">
                  <c:v>8.1451509577371753E-2</c:v>
                </c:pt>
                <c:pt idx="600">
                  <c:v>8.1445849904358686E-2</c:v>
                </c:pt>
                <c:pt idx="601">
                  <c:v>8.1459358189526376E-2</c:v>
                </c:pt>
                <c:pt idx="602">
                  <c:v>8.1421422973051105E-2</c:v>
                </c:pt>
                <c:pt idx="603">
                  <c:v>8.1496866936570447E-2</c:v>
                </c:pt>
                <c:pt idx="604">
                  <c:v>8.1424997360883225E-2</c:v>
                </c:pt>
                <c:pt idx="605">
                  <c:v>8.1494085308468869E-2</c:v>
                </c:pt>
                <c:pt idx="606">
                  <c:v>8.1415351753313187E-2</c:v>
                </c:pt>
                <c:pt idx="607">
                  <c:v>8.14000281034339E-2</c:v>
                </c:pt>
                <c:pt idx="608">
                  <c:v>8.1435236421418242E-2</c:v>
                </c:pt>
                <c:pt idx="609">
                  <c:v>8.1424114555016941E-2</c:v>
                </c:pt>
                <c:pt idx="610">
                  <c:v>8.1410751610290627E-2</c:v>
                </c:pt>
                <c:pt idx="611">
                  <c:v>8.1416761303971852E-2</c:v>
                </c:pt>
                <c:pt idx="612">
                  <c:v>8.1407258375539027E-2</c:v>
                </c:pt>
                <c:pt idx="613">
                  <c:v>8.1467847075205047E-2</c:v>
                </c:pt>
                <c:pt idx="614">
                  <c:v>8.1470565032255526E-2</c:v>
                </c:pt>
                <c:pt idx="615">
                  <c:v>8.1491348426954699E-2</c:v>
                </c:pt>
                <c:pt idx="616">
                  <c:v>8.1406625171195082E-2</c:v>
                </c:pt>
                <c:pt idx="617">
                  <c:v>8.140550895584181E-2</c:v>
                </c:pt>
                <c:pt idx="618">
                  <c:v>8.1430616634123973E-2</c:v>
                </c:pt>
                <c:pt idx="619">
                  <c:v>8.1426334303116077E-2</c:v>
                </c:pt>
                <c:pt idx="620">
                  <c:v>8.1399837595772323E-2</c:v>
                </c:pt>
                <c:pt idx="621">
                  <c:v>8.1518048940697113E-2</c:v>
                </c:pt>
                <c:pt idx="622">
                  <c:v>8.1406424962623444E-2</c:v>
                </c:pt>
                <c:pt idx="623">
                  <c:v>8.1463394873953765E-2</c:v>
                </c:pt>
                <c:pt idx="624">
                  <c:v>8.1418638563932583E-2</c:v>
                </c:pt>
                <c:pt idx="625">
                  <c:v>8.1500765293423372E-2</c:v>
                </c:pt>
                <c:pt idx="626">
                  <c:v>8.1431264810193513E-2</c:v>
                </c:pt>
                <c:pt idx="627">
                  <c:v>8.144255517894404E-2</c:v>
                </c:pt>
                <c:pt idx="628">
                  <c:v>8.1509341530447615E-2</c:v>
                </c:pt>
                <c:pt idx="629">
                  <c:v>8.1411091614467801E-2</c:v>
                </c:pt>
                <c:pt idx="630">
                  <c:v>8.1412525779921627E-2</c:v>
                </c:pt>
                <c:pt idx="631">
                  <c:v>8.1446939061335932E-2</c:v>
                </c:pt>
                <c:pt idx="632">
                  <c:v>8.1400609241408337E-2</c:v>
                </c:pt>
                <c:pt idx="633">
                  <c:v>8.1464956546206488E-2</c:v>
                </c:pt>
                <c:pt idx="634">
                  <c:v>8.1450420684342897E-2</c:v>
                </c:pt>
                <c:pt idx="635">
                  <c:v>8.141384925325186E-2</c:v>
                </c:pt>
                <c:pt idx="636">
                  <c:v>8.1415113051562696E-2</c:v>
                </c:pt>
                <c:pt idx="637">
                  <c:v>8.1538104650545076E-2</c:v>
                </c:pt>
                <c:pt idx="638">
                  <c:v>8.1475383907676585E-2</c:v>
                </c:pt>
                <c:pt idx="639">
                  <c:v>8.1455506161580468E-2</c:v>
                </c:pt>
                <c:pt idx="640">
                  <c:v>8.1412880649881419E-2</c:v>
                </c:pt>
                <c:pt idx="641">
                  <c:v>8.1438376871979121E-2</c:v>
                </c:pt>
                <c:pt idx="642">
                  <c:v>8.1438614327347406E-2</c:v>
                </c:pt>
                <c:pt idx="643">
                  <c:v>8.1411758298693293E-2</c:v>
                </c:pt>
                <c:pt idx="644">
                  <c:v>8.1462563088698134E-2</c:v>
                </c:pt>
                <c:pt idx="645">
                  <c:v>8.1484747393864396E-2</c:v>
                </c:pt>
                <c:pt idx="646">
                  <c:v>8.1445226117602201E-2</c:v>
                </c:pt>
                <c:pt idx="647">
                  <c:v>8.1452966126527582E-2</c:v>
                </c:pt>
                <c:pt idx="648">
                  <c:v>8.1444216094230665E-2</c:v>
                </c:pt>
                <c:pt idx="649">
                  <c:v>8.1419351287705444E-2</c:v>
                </c:pt>
                <c:pt idx="650">
                  <c:v>8.1459744938259804E-2</c:v>
                </c:pt>
                <c:pt idx="651">
                  <c:v>8.1541087690726433E-2</c:v>
                </c:pt>
                <c:pt idx="652">
                  <c:v>8.1444000883337322E-2</c:v>
                </c:pt>
                <c:pt idx="653">
                  <c:v>8.1435153225325158E-2</c:v>
                </c:pt>
                <c:pt idx="654">
                  <c:v>8.1402122440027938E-2</c:v>
                </c:pt>
                <c:pt idx="655">
                  <c:v>8.1467738523555627E-2</c:v>
                </c:pt>
                <c:pt idx="656">
                  <c:v>8.141898387420185E-2</c:v>
                </c:pt>
                <c:pt idx="657">
                  <c:v>8.1417902843043927E-2</c:v>
                </c:pt>
                <c:pt idx="658">
                  <c:v>8.1609592814205961E-2</c:v>
                </c:pt>
                <c:pt idx="659">
                  <c:v>8.1437925405807285E-2</c:v>
                </c:pt>
                <c:pt idx="660">
                  <c:v>8.1430180092695092E-2</c:v>
                </c:pt>
                <c:pt idx="661">
                  <c:v>8.1522647610621612E-2</c:v>
                </c:pt>
                <c:pt idx="662">
                  <c:v>8.1438104845394904E-2</c:v>
                </c:pt>
                <c:pt idx="663">
                  <c:v>8.1425089175851215E-2</c:v>
                </c:pt>
                <c:pt idx="664">
                  <c:v>8.1426995882410716E-2</c:v>
                </c:pt>
                <c:pt idx="665">
                  <c:v>8.1425751366000568E-2</c:v>
                </c:pt>
                <c:pt idx="666">
                  <c:v>8.148014676248129E-2</c:v>
                </c:pt>
                <c:pt idx="667">
                  <c:v>8.1498971286258506E-2</c:v>
                </c:pt>
                <c:pt idx="668">
                  <c:v>8.1435079271994226E-2</c:v>
                </c:pt>
                <c:pt idx="669">
                  <c:v>8.1517094214890062E-2</c:v>
                </c:pt>
                <c:pt idx="670">
                  <c:v>8.1533182916357846E-2</c:v>
                </c:pt>
                <c:pt idx="671">
                  <c:v>8.1451675979444763E-2</c:v>
                </c:pt>
                <c:pt idx="672">
                  <c:v>8.1465251035558836E-2</c:v>
                </c:pt>
                <c:pt idx="673">
                  <c:v>8.1712642172328709E-2</c:v>
                </c:pt>
                <c:pt idx="674">
                  <c:v>8.144328884003256E-2</c:v>
                </c:pt>
                <c:pt idx="675">
                  <c:v>8.1477920117789884E-2</c:v>
                </c:pt>
                <c:pt idx="676">
                  <c:v>8.1520556436823502E-2</c:v>
                </c:pt>
                <c:pt idx="677">
                  <c:v>8.1427630807547349E-2</c:v>
                </c:pt>
                <c:pt idx="678">
                  <c:v>8.1404982448878671E-2</c:v>
                </c:pt>
                <c:pt idx="679">
                  <c:v>8.1411901551850893E-2</c:v>
                </c:pt>
                <c:pt idx="680">
                  <c:v>8.1422451350678257E-2</c:v>
                </c:pt>
                <c:pt idx="681">
                  <c:v>8.1463365751522701E-2</c:v>
                </c:pt>
                <c:pt idx="682">
                  <c:v>8.1483270466896601E-2</c:v>
                </c:pt>
                <c:pt idx="683">
                  <c:v>8.1461828360233079E-2</c:v>
                </c:pt>
                <c:pt idx="684">
                  <c:v>8.1442731372607435E-2</c:v>
                </c:pt>
                <c:pt idx="685">
                  <c:v>8.1405005465566976E-2</c:v>
                </c:pt>
                <c:pt idx="686">
                  <c:v>8.1433030643271287E-2</c:v>
                </c:pt>
                <c:pt idx="687">
                  <c:v>8.1493204544883624E-2</c:v>
                </c:pt>
                <c:pt idx="688">
                  <c:v>8.1500277062148671E-2</c:v>
                </c:pt>
                <c:pt idx="689">
                  <c:v>8.1426938726902598E-2</c:v>
                </c:pt>
                <c:pt idx="690">
                  <c:v>8.1480240062447667E-2</c:v>
                </c:pt>
                <c:pt idx="691">
                  <c:v>8.1479212643054716E-2</c:v>
                </c:pt>
                <c:pt idx="692">
                  <c:v>8.144826899035823E-2</c:v>
                </c:pt>
                <c:pt idx="693">
                  <c:v>8.1425823602420108E-2</c:v>
                </c:pt>
                <c:pt idx="694">
                  <c:v>8.1475926420794528E-2</c:v>
                </c:pt>
                <c:pt idx="695">
                  <c:v>8.1560811663872926E-2</c:v>
                </c:pt>
                <c:pt idx="696">
                  <c:v>8.1478742185581793E-2</c:v>
                </c:pt>
                <c:pt idx="697">
                  <c:v>8.1464052297085518E-2</c:v>
                </c:pt>
                <c:pt idx="698">
                  <c:v>8.1511003736013096E-2</c:v>
                </c:pt>
                <c:pt idx="699">
                  <c:v>8.1443096511865903E-2</c:v>
                </c:pt>
                <c:pt idx="700">
                  <c:v>8.1524693411062513E-2</c:v>
                </c:pt>
                <c:pt idx="701">
                  <c:v>8.141625744285115E-2</c:v>
                </c:pt>
                <c:pt idx="702">
                  <c:v>8.1412100709986321E-2</c:v>
                </c:pt>
                <c:pt idx="703">
                  <c:v>8.1460911530743724E-2</c:v>
                </c:pt>
                <c:pt idx="704">
                  <c:v>8.1466097441233287E-2</c:v>
                </c:pt>
                <c:pt idx="705">
                  <c:v>8.157921478651077E-2</c:v>
                </c:pt>
                <c:pt idx="706">
                  <c:v>8.1440865085703001E-2</c:v>
                </c:pt>
                <c:pt idx="707">
                  <c:v>8.1468164037808197E-2</c:v>
                </c:pt>
                <c:pt idx="708">
                  <c:v>8.1447650795237012E-2</c:v>
                </c:pt>
                <c:pt idx="709">
                  <c:v>8.1456520769436908E-2</c:v>
                </c:pt>
                <c:pt idx="710">
                  <c:v>8.1429861067550152E-2</c:v>
                </c:pt>
                <c:pt idx="711">
                  <c:v>8.1448327511133539E-2</c:v>
                </c:pt>
                <c:pt idx="712">
                  <c:v>8.1438776111550482E-2</c:v>
                </c:pt>
                <c:pt idx="713">
                  <c:v>8.1418716275388048E-2</c:v>
                </c:pt>
                <c:pt idx="714">
                  <c:v>8.1491212919204636E-2</c:v>
                </c:pt>
                <c:pt idx="715">
                  <c:v>8.1435913667192453E-2</c:v>
                </c:pt>
                <c:pt idx="716">
                  <c:v>8.1407190283766626E-2</c:v>
                </c:pt>
                <c:pt idx="717">
                  <c:v>8.145785408955368E-2</c:v>
                </c:pt>
                <c:pt idx="718">
                  <c:v>8.1433712731737357E-2</c:v>
                </c:pt>
                <c:pt idx="719">
                  <c:v>8.148267525244543E-2</c:v>
                </c:pt>
                <c:pt idx="720">
                  <c:v>8.146498500335933E-2</c:v>
                </c:pt>
                <c:pt idx="721">
                  <c:v>8.1498760292343889E-2</c:v>
                </c:pt>
                <c:pt idx="722">
                  <c:v>8.1418489039012401E-2</c:v>
                </c:pt>
                <c:pt idx="723">
                  <c:v>8.1546527836638696E-2</c:v>
                </c:pt>
                <c:pt idx="724">
                  <c:v>8.1500656275834971E-2</c:v>
                </c:pt>
                <c:pt idx="725">
                  <c:v>8.1440160672400591E-2</c:v>
                </c:pt>
                <c:pt idx="726">
                  <c:v>8.1471790040455766E-2</c:v>
                </c:pt>
                <c:pt idx="727">
                  <c:v>8.1405140904205059E-2</c:v>
                </c:pt>
                <c:pt idx="728">
                  <c:v>8.1441589043450183E-2</c:v>
                </c:pt>
                <c:pt idx="729">
                  <c:v>8.1432017612163232E-2</c:v>
                </c:pt>
                <c:pt idx="730">
                  <c:v>8.1595641711496567E-2</c:v>
                </c:pt>
                <c:pt idx="731">
                  <c:v>8.1552070620199285E-2</c:v>
                </c:pt>
                <c:pt idx="732">
                  <c:v>8.1444217717865974E-2</c:v>
                </c:pt>
                <c:pt idx="733">
                  <c:v>8.1433974718529673E-2</c:v>
                </c:pt>
                <c:pt idx="734">
                  <c:v>8.1444627202015688E-2</c:v>
                </c:pt>
                <c:pt idx="735">
                  <c:v>8.1469867162709431E-2</c:v>
                </c:pt>
                <c:pt idx="736">
                  <c:v>8.142983961004277E-2</c:v>
                </c:pt>
                <c:pt idx="737">
                  <c:v>8.1435349711022953E-2</c:v>
                </c:pt>
                <c:pt idx="738">
                  <c:v>8.1506021499726952E-2</c:v>
                </c:pt>
                <c:pt idx="739">
                  <c:v>8.1460795955352341E-2</c:v>
                </c:pt>
                <c:pt idx="740">
                  <c:v>8.1438851770626236E-2</c:v>
                </c:pt>
                <c:pt idx="741">
                  <c:v>8.1462836483233367E-2</c:v>
                </c:pt>
                <c:pt idx="742">
                  <c:v>8.1428511052358543E-2</c:v>
                </c:pt>
                <c:pt idx="743">
                  <c:v>8.1513552972420064E-2</c:v>
                </c:pt>
                <c:pt idx="744">
                  <c:v>8.1466451088853725E-2</c:v>
                </c:pt>
                <c:pt idx="745">
                  <c:v>8.1429719995800301E-2</c:v>
                </c:pt>
                <c:pt idx="746">
                  <c:v>8.1452636851531396E-2</c:v>
                </c:pt>
                <c:pt idx="747">
                  <c:v>8.1542631584397937E-2</c:v>
                </c:pt>
                <c:pt idx="748">
                  <c:v>8.1403532252761493E-2</c:v>
                </c:pt>
                <c:pt idx="749">
                  <c:v>8.1472018801299964E-2</c:v>
                </c:pt>
                <c:pt idx="750">
                  <c:v>8.14684119449334E-2</c:v>
                </c:pt>
                <c:pt idx="751">
                  <c:v>8.1482354037235846E-2</c:v>
                </c:pt>
                <c:pt idx="752">
                  <c:v>8.1450140836252127E-2</c:v>
                </c:pt>
                <c:pt idx="753">
                  <c:v>8.1931284803342108E-2</c:v>
                </c:pt>
                <c:pt idx="754">
                  <c:v>8.144285919548494E-2</c:v>
                </c:pt>
                <c:pt idx="755">
                  <c:v>8.1508320287328184E-2</c:v>
                </c:pt>
                <c:pt idx="756">
                  <c:v>8.141563417115566E-2</c:v>
                </c:pt>
                <c:pt idx="757">
                  <c:v>8.145001319606647E-2</c:v>
                </c:pt>
                <c:pt idx="758">
                  <c:v>8.1423187449124593E-2</c:v>
                </c:pt>
                <c:pt idx="759">
                  <c:v>8.142122106050384E-2</c:v>
                </c:pt>
                <c:pt idx="760">
                  <c:v>8.1478308984502465E-2</c:v>
                </c:pt>
                <c:pt idx="761">
                  <c:v>8.1430862680221525E-2</c:v>
                </c:pt>
                <c:pt idx="762">
                  <c:v>8.1525887189383167E-2</c:v>
                </c:pt>
                <c:pt idx="763">
                  <c:v>8.1422114109698712E-2</c:v>
                </c:pt>
                <c:pt idx="764">
                  <c:v>8.1434991754089942E-2</c:v>
                </c:pt>
                <c:pt idx="765">
                  <c:v>8.144789133979459E-2</c:v>
                </c:pt>
                <c:pt idx="766">
                  <c:v>8.1462645607207729E-2</c:v>
                </c:pt>
                <c:pt idx="767">
                  <c:v>8.1498208555737139E-2</c:v>
                </c:pt>
                <c:pt idx="768">
                  <c:v>8.1428610823140318E-2</c:v>
                </c:pt>
                <c:pt idx="769">
                  <c:v>8.1433239636725177E-2</c:v>
                </c:pt>
                <c:pt idx="770">
                  <c:v>8.1423429524156529E-2</c:v>
                </c:pt>
                <c:pt idx="771">
                  <c:v>8.1430219338211457E-2</c:v>
                </c:pt>
                <c:pt idx="772">
                  <c:v>8.1413681445516861E-2</c:v>
                </c:pt>
                <c:pt idx="773">
                  <c:v>8.144490926285923E-2</c:v>
                </c:pt>
                <c:pt idx="774">
                  <c:v>8.1433600390324143E-2</c:v>
                </c:pt>
                <c:pt idx="775">
                  <c:v>8.1457465867876611E-2</c:v>
                </c:pt>
                <c:pt idx="776">
                  <c:v>8.1464592290792934E-2</c:v>
                </c:pt>
                <c:pt idx="777">
                  <c:v>8.1458660916452416E-2</c:v>
                </c:pt>
                <c:pt idx="778">
                  <c:v>8.1434339600927108E-2</c:v>
                </c:pt>
                <c:pt idx="779">
                  <c:v>8.1456975321277353E-2</c:v>
                </c:pt>
                <c:pt idx="780">
                  <c:v>8.1435536584541363E-2</c:v>
                </c:pt>
                <c:pt idx="781">
                  <c:v>8.1436161130496121E-2</c:v>
                </c:pt>
                <c:pt idx="782">
                  <c:v>8.1405058787833343E-2</c:v>
                </c:pt>
                <c:pt idx="783">
                  <c:v>8.1695493534810426E-2</c:v>
                </c:pt>
                <c:pt idx="784">
                  <c:v>8.1632749296763799E-2</c:v>
                </c:pt>
                <c:pt idx="785">
                  <c:v>8.1467979721922462E-2</c:v>
                </c:pt>
                <c:pt idx="786">
                  <c:v>8.1416517600120711E-2</c:v>
                </c:pt>
                <c:pt idx="787">
                  <c:v>8.1418424372872666E-2</c:v>
                </c:pt>
                <c:pt idx="788">
                  <c:v>8.1428313460559509E-2</c:v>
                </c:pt>
                <c:pt idx="789">
                  <c:v>8.1439024015786496E-2</c:v>
                </c:pt>
                <c:pt idx="790">
                  <c:v>8.1529499552479595E-2</c:v>
                </c:pt>
                <c:pt idx="791">
                  <c:v>8.1400797881580597E-2</c:v>
                </c:pt>
                <c:pt idx="792">
                  <c:v>8.1434876741769135E-2</c:v>
                </c:pt>
                <c:pt idx="793">
                  <c:v>8.1652900309328397E-2</c:v>
                </c:pt>
                <c:pt idx="794">
                  <c:v>8.1508211558204549E-2</c:v>
                </c:pt>
                <c:pt idx="795">
                  <c:v>8.1487679371158195E-2</c:v>
                </c:pt>
                <c:pt idx="796">
                  <c:v>8.1463584865480498E-2</c:v>
                </c:pt>
                <c:pt idx="797">
                  <c:v>8.1430117280556227E-2</c:v>
                </c:pt>
                <c:pt idx="798">
                  <c:v>8.1538271765328824E-2</c:v>
                </c:pt>
                <c:pt idx="799">
                  <c:v>8.1682470988911252E-2</c:v>
                </c:pt>
                <c:pt idx="800">
                  <c:v>8.1443249154734748E-2</c:v>
                </c:pt>
                <c:pt idx="801">
                  <c:v>8.1570647000410224E-2</c:v>
                </c:pt>
                <c:pt idx="802">
                  <c:v>8.1407456495090638E-2</c:v>
                </c:pt>
                <c:pt idx="803">
                  <c:v>8.1472967191368886E-2</c:v>
                </c:pt>
                <c:pt idx="804">
                  <c:v>8.149761476710303E-2</c:v>
                </c:pt>
                <c:pt idx="805">
                  <c:v>8.1532174473064267E-2</c:v>
                </c:pt>
                <c:pt idx="806">
                  <c:v>8.1456179477411961E-2</c:v>
                </c:pt>
                <c:pt idx="807">
                  <c:v>8.1435775811167135E-2</c:v>
                </c:pt>
                <c:pt idx="808">
                  <c:v>8.1445006915396759E-2</c:v>
                </c:pt>
                <c:pt idx="809">
                  <c:v>8.1452593551947963E-2</c:v>
                </c:pt>
                <c:pt idx="810">
                  <c:v>8.1426682191778843E-2</c:v>
                </c:pt>
                <c:pt idx="811">
                  <c:v>8.1464338603306125E-2</c:v>
                </c:pt>
                <c:pt idx="812">
                  <c:v>8.1529360191647277E-2</c:v>
                </c:pt>
                <c:pt idx="813">
                  <c:v>8.1460136026210245E-2</c:v>
                </c:pt>
                <c:pt idx="814">
                  <c:v>8.140997693133073E-2</c:v>
                </c:pt>
                <c:pt idx="815">
                  <c:v>8.1437011552070671E-2</c:v>
                </c:pt>
                <c:pt idx="816">
                  <c:v>8.144890512237575E-2</c:v>
                </c:pt>
                <c:pt idx="817">
                  <c:v>8.1422280242026468E-2</c:v>
                </c:pt>
                <c:pt idx="818">
                  <c:v>8.1437008499149449E-2</c:v>
                </c:pt>
                <c:pt idx="819">
                  <c:v>8.1409089271670926E-2</c:v>
                </c:pt>
                <c:pt idx="820">
                  <c:v>8.1426412144150931E-2</c:v>
                </c:pt>
                <c:pt idx="821">
                  <c:v>8.1434634726117214E-2</c:v>
                </c:pt>
                <c:pt idx="822">
                  <c:v>8.1434097723149926E-2</c:v>
                </c:pt>
                <c:pt idx="823">
                  <c:v>8.1511867609148705E-2</c:v>
                </c:pt>
                <c:pt idx="824">
                  <c:v>8.1419374685813173E-2</c:v>
                </c:pt>
                <c:pt idx="825">
                  <c:v>8.1491901750905704E-2</c:v>
                </c:pt>
                <c:pt idx="826">
                  <c:v>8.1488820919900326E-2</c:v>
                </c:pt>
                <c:pt idx="827">
                  <c:v>8.1463541630801592E-2</c:v>
                </c:pt>
                <c:pt idx="828">
                  <c:v>8.1429040825106117E-2</c:v>
                </c:pt>
                <c:pt idx="829">
                  <c:v>8.1446576161967307E-2</c:v>
                </c:pt>
                <c:pt idx="830">
                  <c:v>8.1441428457746406E-2</c:v>
                </c:pt>
                <c:pt idx="831">
                  <c:v>8.1471924664761025E-2</c:v>
                </c:pt>
                <c:pt idx="832">
                  <c:v>8.1471574592699172E-2</c:v>
                </c:pt>
                <c:pt idx="833">
                  <c:v>8.1447424035252014E-2</c:v>
                </c:pt>
                <c:pt idx="834">
                  <c:v>8.1429373222111953E-2</c:v>
                </c:pt>
                <c:pt idx="835">
                  <c:v>8.1436244401380475E-2</c:v>
                </c:pt>
                <c:pt idx="836">
                  <c:v>8.1429247041650693E-2</c:v>
                </c:pt>
                <c:pt idx="837">
                  <c:v>8.1439474293290001E-2</c:v>
                </c:pt>
                <c:pt idx="838">
                  <c:v>8.1483981734473424E-2</c:v>
                </c:pt>
                <c:pt idx="839">
                  <c:v>8.1409929211175999E-2</c:v>
                </c:pt>
                <c:pt idx="840">
                  <c:v>8.1473166783693596E-2</c:v>
                </c:pt>
                <c:pt idx="841">
                  <c:v>8.1424907964862334E-2</c:v>
                </c:pt>
                <c:pt idx="842">
                  <c:v>8.1496582985154567E-2</c:v>
                </c:pt>
                <c:pt idx="843">
                  <c:v>8.1468412481919869E-2</c:v>
                </c:pt>
                <c:pt idx="844">
                  <c:v>8.1473172128597976E-2</c:v>
                </c:pt>
                <c:pt idx="845">
                  <c:v>8.1531561361757682E-2</c:v>
                </c:pt>
                <c:pt idx="846">
                  <c:v>8.1547902858241081E-2</c:v>
                </c:pt>
                <c:pt idx="847">
                  <c:v>8.1439479817995084E-2</c:v>
                </c:pt>
                <c:pt idx="848">
                  <c:v>8.1484092270965966E-2</c:v>
                </c:pt>
                <c:pt idx="849">
                  <c:v>8.1518241486695064E-2</c:v>
                </c:pt>
                <c:pt idx="850">
                  <c:v>8.1479198390100899E-2</c:v>
                </c:pt>
                <c:pt idx="851">
                  <c:v>8.1432262153007903E-2</c:v>
                </c:pt>
                <c:pt idx="852">
                  <c:v>8.1436843778936924E-2</c:v>
                </c:pt>
                <c:pt idx="853">
                  <c:v>8.142239542619735E-2</c:v>
                </c:pt>
                <c:pt idx="854">
                  <c:v>8.1491192827028977E-2</c:v>
                </c:pt>
                <c:pt idx="855">
                  <c:v>8.1427865940695635E-2</c:v>
                </c:pt>
                <c:pt idx="856">
                  <c:v>8.1407905807113171E-2</c:v>
                </c:pt>
                <c:pt idx="857">
                  <c:v>8.140822330769025E-2</c:v>
                </c:pt>
                <c:pt idx="858">
                  <c:v>8.1430588359817022E-2</c:v>
                </c:pt>
                <c:pt idx="859">
                  <c:v>8.1424993225281073E-2</c:v>
                </c:pt>
                <c:pt idx="860">
                  <c:v>8.143484460816694E-2</c:v>
                </c:pt>
                <c:pt idx="861">
                  <c:v>8.1415628526683478E-2</c:v>
                </c:pt>
                <c:pt idx="862">
                  <c:v>8.144181943958359E-2</c:v>
                </c:pt>
                <c:pt idx="863">
                  <c:v>8.1447985787756014E-2</c:v>
                </c:pt>
                <c:pt idx="864">
                  <c:v>8.1423007095274891E-2</c:v>
                </c:pt>
                <c:pt idx="865">
                  <c:v>8.1489196748125214E-2</c:v>
                </c:pt>
                <c:pt idx="866">
                  <c:v>8.1408866194153454E-2</c:v>
                </c:pt>
                <c:pt idx="867">
                  <c:v>8.1439947337486843E-2</c:v>
                </c:pt>
                <c:pt idx="868">
                  <c:v>8.1491175990261691E-2</c:v>
                </c:pt>
                <c:pt idx="869">
                  <c:v>8.149012941909517E-2</c:v>
                </c:pt>
                <c:pt idx="870">
                  <c:v>8.1500121017138563E-2</c:v>
                </c:pt>
                <c:pt idx="871">
                  <c:v>8.1425254447124798E-2</c:v>
                </c:pt>
                <c:pt idx="872">
                  <c:v>8.1395678542433916E-2</c:v>
                </c:pt>
                <c:pt idx="873">
                  <c:v>8.1465658746442723E-2</c:v>
                </c:pt>
                <c:pt idx="874">
                  <c:v>8.1446215943728306E-2</c:v>
                </c:pt>
                <c:pt idx="875">
                  <c:v>8.1454307806592227E-2</c:v>
                </c:pt>
                <c:pt idx="876">
                  <c:v>8.13906958380409E-2</c:v>
                </c:pt>
                <c:pt idx="877">
                  <c:v>8.1478997680468845E-2</c:v>
                </c:pt>
                <c:pt idx="878">
                  <c:v>8.1483552867631245E-2</c:v>
                </c:pt>
                <c:pt idx="879">
                  <c:v>8.1462845476323043E-2</c:v>
                </c:pt>
                <c:pt idx="880">
                  <c:v>8.1498873542198327E-2</c:v>
                </c:pt>
                <c:pt idx="881">
                  <c:v>8.1403617970474559E-2</c:v>
                </c:pt>
                <c:pt idx="882">
                  <c:v>8.1481524703580749E-2</c:v>
                </c:pt>
                <c:pt idx="883">
                  <c:v>8.1463766604915153E-2</c:v>
                </c:pt>
                <c:pt idx="884">
                  <c:v>8.1498962868560593E-2</c:v>
                </c:pt>
                <c:pt idx="885">
                  <c:v>8.1456140132475305E-2</c:v>
                </c:pt>
                <c:pt idx="886">
                  <c:v>8.1477225694791905E-2</c:v>
                </c:pt>
                <c:pt idx="887">
                  <c:v>8.1437531234104299E-2</c:v>
                </c:pt>
                <c:pt idx="888">
                  <c:v>8.1414191895197371E-2</c:v>
                </c:pt>
                <c:pt idx="889">
                  <c:v>8.1504780500742835E-2</c:v>
                </c:pt>
                <c:pt idx="890">
                  <c:v>8.1489144068198766E-2</c:v>
                </c:pt>
                <c:pt idx="891">
                  <c:v>8.1468185145844391E-2</c:v>
                </c:pt>
                <c:pt idx="892">
                  <c:v>8.1554517577046723E-2</c:v>
                </c:pt>
                <c:pt idx="893">
                  <c:v>8.1454381131078807E-2</c:v>
                </c:pt>
                <c:pt idx="894">
                  <c:v>8.1400526600646519E-2</c:v>
                </c:pt>
                <c:pt idx="895">
                  <c:v>8.1550296423703178E-2</c:v>
                </c:pt>
                <c:pt idx="896">
                  <c:v>8.140059318116602E-2</c:v>
                </c:pt>
                <c:pt idx="897">
                  <c:v>8.1431352601261997E-2</c:v>
                </c:pt>
                <c:pt idx="898">
                  <c:v>8.1436578079522481E-2</c:v>
                </c:pt>
                <c:pt idx="899">
                  <c:v>8.1444857708925303E-2</c:v>
                </c:pt>
                <c:pt idx="900">
                  <c:v>8.1545508599822208E-2</c:v>
                </c:pt>
                <c:pt idx="901">
                  <c:v>8.1464610576254509E-2</c:v>
                </c:pt>
                <c:pt idx="902">
                  <c:v>8.152194581688324E-2</c:v>
                </c:pt>
                <c:pt idx="903">
                  <c:v>8.1421893658284061E-2</c:v>
                </c:pt>
                <c:pt idx="904">
                  <c:v>8.1438322866066698E-2</c:v>
                </c:pt>
                <c:pt idx="905">
                  <c:v>8.1432475397745951E-2</c:v>
                </c:pt>
                <c:pt idx="906">
                  <c:v>8.145307962034791E-2</c:v>
                </c:pt>
                <c:pt idx="907">
                  <c:v>8.1504349225266545E-2</c:v>
                </c:pt>
                <c:pt idx="908">
                  <c:v>8.1466342315948695E-2</c:v>
                </c:pt>
                <c:pt idx="909">
                  <c:v>8.1425464228176661E-2</c:v>
                </c:pt>
                <c:pt idx="910">
                  <c:v>8.1547898047094308E-2</c:v>
                </c:pt>
                <c:pt idx="911">
                  <c:v>8.1457804098374234E-2</c:v>
                </c:pt>
                <c:pt idx="912">
                  <c:v>8.1570734680841153E-2</c:v>
                </c:pt>
                <c:pt idx="913">
                  <c:v>8.1454388334661468E-2</c:v>
                </c:pt>
                <c:pt idx="914">
                  <c:v>8.1428203854424439E-2</c:v>
                </c:pt>
                <c:pt idx="915">
                  <c:v>8.1442730686870815E-2</c:v>
                </c:pt>
                <c:pt idx="916">
                  <c:v>8.1452538925778431E-2</c:v>
                </c:pt>
                <c:pt idx="917">
                  <c:v>8.1457336632231356E-2</c:v>
                </c:pt>
                <c:pt idx="918">
                  <c:v>8.1647486081185258E-2</c:v>
                </c:pt>
                <c:pt idx="919">
                  <c:v>8.1474754084520651E-2</c:v>
                </c:pt>
                <c:pt idx="920">
                  <c:v>8.1449985336131306E-2</c:v>
                </c:pt>
                <c:pt idx="921">
                  <c:v>8.1458738592793831E-2</c:v>
                </c:pt>
                <c:pt idx="922">
                  <c:v>8.142665252102857E-2</c:v>
                </c:pt>
                <c:pt idx="923">
                  <c:v>8.1472054352473705E-2</c:v>
                </c:pt>
                <c:pt idx="924">
                  <c:v>8.1431618970752531E-2</c:v>
                </c:pt>
                <c:pt idx="925">
                  <c:v>8.1417359890672711E-2</c:v>
                </c:pt>
                <c:pt idx="926">
                  <c:v>8.1447459117387752E-2</c:v>
                </c:pt>
                <c:pt idx="927">
                  <c:v>8.1429835544024609E-2</c:v>
                </c:pt>
                <c:pt idx="928">
                  <c:v>8.1435475496046641E-2</c:v>
                </c:pt>
                <c:pt idx="929">
                  <c:v>8.1447397290728127E-2</c:v>
                </c:pt>
                <c:pt idx="930">
                  <c:v>8.1560763241367754E-2</c:v>
                </c:pt>
                <c:pt idx="931">
                  <c:v>8.141787562875677E-2</c:v>
                </c:pt>
                <c:pt idx="932">
                  <c:v>8.1445401604835627E-2</c:v>
                </c:pt>
                <c:pt idx="933">
                  <c:v>8.138945668013424E-2</c:v>
                </c:pt>
                <c:pt idx="934">
                  <c:v>8.15011222570763E-2</c:v>
                </c:pt>
                <c:pt idx="935">
                  <c:v>8.1472680988989132E-2</c:v>
                </c:pt>
                <c:pt idx="936">
                  <c:v>8.1478594817131364E-2</c:v>
                </c:pt>
                <c:pt idx="937">
                  <c:v>8.1410688583635149E-2</c:v>
                </c:pt>
                <c:pt idx="938">
                  <c:v>8.1424653307543546E-2</c:v>
                </c:pt>
                <c:pt idx="939">
                  <c:v>8.1441246796163991E-2</c:v>
                </c:pt>
                <c:pt idx="940">
                  <c:v>8.1424164684215233E-2</c:v>
                </c:pt>
                <c:pt idx="941">
                  <c:v>8.146342236156158E-2</c:v>
                </c:pt>
                <c:pt idx="942">
                  <c:v>8.1472964946784229E-2</c:v>
                </c:pt>
                <c:pt idx="943">
                  <c:v>8.140635777759464E-2</c:v>
                </c:pt>
                <c:pt idx="944">
                  <c:v>8.1444034279358618E-2</c:v>
                </c:pt>
                <c:pt idx="945">
                  <c:v>8.1553721249271405E-2</c:v>
                </c:pt>
                <c:pt idx="946">
                  <c:v>8.150321514637654E-2</c:v>
                </c:pt>
                <c:pt idx="947">
                  <c:v>8.1453801593433087E-2</c:v>
                </c:pt>
                <c:pt idx="948">
                  <c:v>8.1453317396671249E-2</c:v>
                </c:pt>
                <c:pt idx="949">
                  <c:v>8.1407461646806484E-2</c:v>
                </c:pt>
                <c:pt idx="950">
                  <c:v>8.1412438691758238E-2</c:v>
                </c:pt>
                <c:pt idx="951">
                  <c:v>8.1426623842650481E-2</c:v>
                </c:pt>
                <c:pt idx="952">
                  <c:v>8.1487619825614546E-2</c:v>
                </c:pt>
                <c:pt idx="953">
                  <c:v>8.1418501217390776E-2</c:v>
                </c:pt>
                <c:pt idx="954">
                  <c:v>8.1475497721939433E-2</c:v>
                </c:pt>
                <c:pt idx="955">
                  <c:v>8.1414882850623288E-2</c:v>
                </c:pt>
                <c:pt idx="956">
                  <c:v>8.1413948418820478E-2</c:v>
                </c:pt>
                <c:pt idx="957">
                  <c:v>8.1438721205164141E-2</c:v>
                </c:pt>
                <c:pt idx="958">
                  <c:v>8.1463847722515373E-2</c:v>
                </c:pt>
                <c:pt idx="959">
                  <c:v>8.1446423203769103E-2</c:v>
                </c:pt>
                <c:pt idx="960">
                  <c:v>8.1426020840896521E-2</c:v>
                </c:pt>
                <c:pt idx="961">
                  <c:v>8.1467742000707374E-2</c:v>
                </c:pt>
                <c:pt idx="962">
                  <c:v>8.1434061908528324E-2</c:v>
                </c:pt>
                <c:pt idx="963">
                  <c:v>8.1467276528851704E-2</c:v>
                </c:pt>
                <c:pt idx="964">
                  <c:v>8.1421065836078832E-2</c:v>
                </c:pt>
                <c:pt idx="965">
                  <c:v>8.1471082849228715E-2</c:v>
                </c:pt>
                <c:pt idx="966">
                  <c:v>8.1456728954664062E-2</c:v>
                </c:pt>
                <c:pt idx="967">
                  <c:v>8.1426281247429913E-2</c:v>
                </c:pt>
                <c:pt idx="968">
                  <c:v>8.1421876718213368E-2</c:v>
                </c:pt>
                <c:pt idx="969">
                  <c:v>8.1460197317444041E-2</c:v>
                </c:pt>
                <c:pt idx="970">
                  <c:v>8.1464871562456256E-2</c:v>
                </c:pt>
                <c:pt idx="971">
                  <c:v>8.1456196015108576E-2</c:v>
                </c:pt>
                <c:pt idx="972">
                  <c:v>8.1423464129183304E-2</c:v>
                </c:pt>
                <c:pt idx="973">
                  <c:v>8.1478899022812093E-2</c:v>
                </c:pt>
                <c:pt idx="974">
                  <c:v>8.1414582180264858E-2</c:v>
                </c:pt>
                <c:pt idx="975">
                  <c:v>8.1445459513227167E-2</c:v>
                </c:pt>
                <c:pt idx="976">
                  <c:v>8.14440146379177E-2</c:v>
                </c:pt>
                <c:pt idx="977">
                  <c:v>8.142125251099025E-2</c:v>
                </c:pt>
                <c:pt idx="978">
                  <c:v>8.1485789898979408E-2</c:v>
                </c:pt>
                <c:pt idx="979">
                  <c:v>8.1543566304196902E-2</c:v>
                </c:pt>
                <c:pt idx="980">
                  <c:v>8.1391462431083222E-2</c:v>
                </c:pt>
                <c:pt idx="981">
                  <c:v>8.1490616668569549E-2</c:v>
                </c:pt>
                <c:pt idx="982">
                  <c:v>8.1526559421986319E-2</c:v>
                </c:pt>
                <c:pt idx="983">
                  <c:v>8.1431207583341575E-2</c:v>
                </c:pt>
                <c:pt idx="984">
                  <c:v>8.149540919645118E-2</c:v>
                </c:pt>
                <c:pt idx="985">
                  <c:v>8.1455073505781461E-2</c:v>
                </c:pt>
                <c:pt idx="986">
                  <c:v>8.1560410914928771E-2</c:v>
                </c:pt>
                <c:pt idx="987">
                  <c:v>8.1407566222911051E-2</c:v>
                </c:pt>
                <c:pt idx="988">
                  <c:v>8.1413821061338307E-2</c:v>
                </c:pt>
                <c:pt idx="989">
                  <c:v>8.1400584292367864E-2</c:v>
                </c:pt>
                <c:pt idx="990">
                  <c:v>8.1429523214959776E-2</c:v>
                </c:pt>
                <c:pt idx="991">
                  <c:v>8.1439304603182341E-2</c:v>
                </c:pt>
                <c:pt idx="992">
                  <c:v>8.1414955517579074E-2</c:v>
                </c:pt>
                <c:pt idx="993">
                  <c:v>8.1470376506121558E-2</c:v>
                </c:pt>
                <c:pt idx="994">
                  <c:v>8.1411240287663861E-2</c:v>
                </c:pt>
                <c:pt idx="995">
                  <c:v>8.1459023435567504E-2</c:v>
                </c:pt>
                <c:pt idx="996">
                  <c:v>8.1458330447347974E-2</c:v>
                </c:pt>
                <c:pt idx="997">
                  <c:v>8.1496950369858656E-2</c:v>
                </c:pt>
                <c:pt idx="998">
                  <c:v>8.1464580015428154E-2</c:v>
                </c:pt>
                <c:pt idx="999">
                  <c:v>8.1459042444827545E-2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02-463A-8E3A-5180EBA67CD2}"/>
            </c:ext>
          </c:extLst>
        </c:ser>
        <c:ser>
          <c:idx val="1"/>
          <c:order val="1"/>
          <c:tx>
            <c:strRef>
              <c:f>'Environmental AN HEX'!$P$2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AN HEX'!$G$3:$G$1002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HEX'!$P$3:$P$1002</c:f>
              <c:numCache>
                <c:formatCode>0%</c:formatCode>
                <c:ptCount val="1000"/>
                <c:pt idx="0">
                  <c:v>5.6437227739506941E-2</c:v>
                </c:pt>
                <c:pt idx="1">
                  <c:v>5.5945493452977745E-2</c:v>
                </c:pt>
                <c:pt idx="2">
                  <c:v>5.5972072418402713E-2</c:v>
                </c:pt>
                <c:pt idx="3">
                  <c:v>5.5938908791361847E-2</c:v>
                </c:pt>
                <c:pt idx="4">
                  <c:v>5.5933923866020654E-2</c:v>
                </c:pt>
                <c:pt idx="5">
                  <c:v>5.5954829378670766E-2</c:v>
                </c:pt>
                <c:pt idx="6">
                  <c:v>5.5921629649503785E-2</c:v>
                </c:pt>
                <c:pt idx="7">
                  <c:v>5.6006539513076811E-2</c:v>
                </c:pt>
                <c:pt idx="8">
                  <c:v>5.5995870011160874E-2</c:v>
                </c:pt>
                <c:pt idx="9">
                  <c:v>5.6031471845122631E-2</c:v>
                </c:pt>
                <c:pt idx="10">
                  <c:v>5.5970413709194013E-2</c:v>
                </c:pt>
                <c:pt idx="11">
                  <c:v>5.6002400606475877E-2</c:v>
                </c:pt>
                <c:pt idx="12">
                  <c:v>5.6035828644458684E-2</c:v>
                </c:pt>
                <c:pt idx="13">
                  <c:v>5.5946989357820547E-2</c:v>
                </c:pt>
                <c:pt idx="14">
                  <c:v>5.5948647564998885E-2</c:v>
                </c:pt>
                <c:pt idx="15">
                  <c:v>5.5979255316957126E-2</c:v>
                </c:pt>
                <c:pt idx="16">
                  <c:v>5.5964575532636653E-2</c:v>
                </c:pt>
                <c:pt idx="17">
                  <c:v>5.5947539980961421E-2</c:v>
                </c:pt>
                <c:pt idx="18">
                  <c:v>5.5946536228019365E-2</c:v>
                </c:pt>
                <c:pt idx="19">
                  <c:v>5.5992790969529201E-2</c:v>
                </c:pt>
                <c:pt idx="20">
                  <c:v>5.5935480717400878E-2</c:v>
                </c:pt>
                <c:pt idx="21">
                  <c:v>5.599271516438608E-2</c:v>
                </c:pt>
                <c:pt idx="22">
                  <c:v>5.6001446108249732E-2</c:v>
                </c:pt>
                <c:pt idx="23">
                  <c:v>5.5985678787451712E-2</c:v>
                </c:pt>
                <c:pt idx="24">
                  <c:v>5.6029476558249899E-2</c:v>
                </c:pt>
                <c:pt idx="25">
                  <c:v>5.5992469404634648E-2</c:v>
                </c:pt>
                <c:pt idx="26">
                  <c:v>5.6392708183142126E-2</c:v>
                </c:pt>
                <c:pt idx="27">
                  <c:v>5.6008338870013934E-2</c:v>
                </c:pt>
                <c:pt idx="28">
                  <c:v>5.5980183891622383E-2</c:v>
                </c:pt>
                <c:pt idx="29">
                  <c:v>5.5937539287903432E-2</c:v>
                </c:pt>
                <c:pt idx="30">
                  <c:v>5.5974418370570302E-2</c:v>
                </c:pt>
                <c:pt idx="31">
                  <c:v>5.5947770207855782E-2</c:v>
                </c:pt>
                <c:pt idx="32">
                  <c:v>5.615031062962561E-2</c:v>
                </c:pt>
                <c:pt idx="33">
                  <c:v>5.5923996476362543E-2</c:v>
                </c:pt>
                <c:pt idx="34">
                  <c:v>5.5938781632068446E-2</c:v>
                </c:pt>
                <c:pt idx="35">
                  <c:v>5.5922987904621642E-2</c:v>
                </c:pt>
                <c:pt idx="36">
                  <c:v>5.5923139899733375E-2</c:v>
                </c:pt>
                <c:pt idx="37">
                  <c:v>5.6032607458782323E-2</c:v>
                </c:pt>
                <c:pt idx="38">
                  <c:v>5.5954507607294111E-2</c:v>
                </c:pt>
                <c:pt idx="39">
                  <c:v>5.5911366685158739E-2</c:v>
                </c:pt>
                <c:pt idx="40">
                  <c:v>5.5996522308607515E-2</c:v>
                </c:pt>
                <c:pt idx="41">
                  <c:v>5.5943923966736302E-2</c:v>
                </c:pt>
                <c:pt idx="42">
                  <c:v>5.5979096001265209E-2</c:v>
                </c:pt>
                <c:pt idx="43">
                  <c:v>5.6009397654109984E-2</c:v>
                </c:pt>
                <c:pt idx="44">
                  <c:v>5.5959045584689518E-2</c:v>
                </c:pt>
                <c:pt idx="45">
                  <c:v>5.5916476725413299E-2</c:v>
                </c:pt>
                <c:pt idx="46">
                  <c:v>5.5917240319085369E-2</c:v>
                </c:pt>
                <c:pt idx="47">
                  <c:v>5.5992365273791068E-2</c:v>
                </c:pt>
                <c:pt idx="48">
                  <c:v>5.5896943223866249E-2</c:v>
                </c:pt>
                <c:pt idx="49">
                  <c:v>5.5980646532978899E-2</c:v>
                </c:pt>
                <c:pt idx="50">
                  <c:v>5.5948544982849159E-2</c:v>
                </c:pt>
                <c:pt idx="51">
                  <c:v>5.5944815761764334E-2</c:v>
                </c:pt>
                <c:pt idx="52">
                  <c:v>5.6020097171845258E-2</c:v>
                </c:pt>
                <c:pt idx="53">
                  <c:v>5.5919543321793018E-2</c:v>
                </c:pt>
                <c:pt idx="54">
                  <c:v>5.5943194446577256E-2</c:v>
                </c:pt>
                <c:pt idx="55">
                  <c:v>5.5963050449428092E-2</c:v>
                </c:pt>
                <c:pt idx="56">
                  <c:v>5.5950489501037197E-2</c:v>
                </c:pt>
                <c:pt idx="57">
                  <c:v>5.5955025567662138E-2</c:v>
                </c:pt>
                <c:pt idx="58">
                  <c:v>5.5913812976580254E-2</c:v>
                </c:pt>
                <c:pt idx="59">
                  <c:v>5.5930927765136355E-2</c:v>
                </c:pt>
                <c:pt idx="60">
                  <c:v>5.5938094691771814E-2</c:v>
                </c:pt>
                <c:pt idx="61">
                  <c:v>5.5926521286486196E-2</c:v>
                </c:pt>
                <c:pt idx="62">
                  <c:v>5.5987650187419594E-2</c:v>
                </c:pt>
                <c:pt idx="63">
                  <c:v>5.5944055218365714E-2</c:v>
                </c:pt>
                <c:pt idx="64">
                  <c:v>5.6009084389325524E-2</c:v>
                </c:pt>
                <c:pt idx="65">
                  <c:v>5.5931365940326265E-2</c:v>
                </c:pt>
                <c:pt idx="66">
                  <c:v>5.5937957015623846E-2</c:v>
                </c:pt>
                <c:pt idx="67">
                  <c:v>5.5948232847857181E-2</c:v>
                </c:pt>
                <c:pt idx="68">
                  <c:v>5.5943371925377072E-2</c:v>
                </c:pt>
                <c:pt idx="69">
                  <c:v>5.5955272436045277E-2</c:v>
                </c:pt>
                <c:pt idx="70">
                  <c:v>5.5914624538270966E-2</c:v>
                </c:pt>
                <c:pt idx="71">
                  <c:v>5.5951294940006766E-2</c:v>
                </c:pt>
                <c:pt idx="72">
                  <c:v>5.5963263708039057E-2</c:v>
                </c:pt>
                <c:pt idx="73">
                  <c:v>5.5952394513017256E-2</c:v>
                </c:pt>
                <c:pt idx="74">
                  <c:v>5.5971257579314787E-2</c:v>
                </c:pt>
                <c:pt idx="75">
                  <c:v>5.5965079583569742E-2</c:v>
                </c:pt>
                <c:pt idx="76">
                  <c:v>5.6012146203964573E-2</c:v>
                </c:pt>
                <c:pt idx="77">
                  <c:v>5.5968796349665777E-2</c:v>
                </c:pt>
                <c:pt idx="78">
                  <c:v>5.5965098005426324E-2</c:v>
                </c:pt>
                <c:pt idx="79">
                  <c:v>5.5934364155440487E-2</c:v>
                </c:pt>
                <c:pt idx="80">
                  <c:v>5.5967710491079112E-2</c:v>
                </c:pt>
                <c:pt idx="81">
                  <c:v>5.6544410947533354E-2</c:v>
                </c:pt>
                <c:pt idx="82">
                  <c:v>5.604245351384976E-2</c:v>
                </c:pt>
                <c:pt idx="83">
                  <c:v>5.5929110161766056E-2</c:v>
                </c:pt>
                <c:pt idx="84">
                  <c:v>5.6010522224116503E-2</c:v>
                </c:pt>
                <c:pt idx="85">
                  <c:v>5.5972436347623319E-2</c:v>
                </c:pt>
                <c:pt idx="86">
                  <c:v>5.5928864659009828E-2</c:v>
                </c:pt>
                <c:pt idx="87">
                  <c:v>5.5938678813916246E-2</c:v>
                </c:pt>
                <c:pt idx="88">
                  <c:v>5.5990828321331503E-2</c:v>
                </c:pt>
                <c:pt idx="89">
                  <c:v>5.5962931620680306E-2</c:v>
                </c:pt>
                <c:pt idx="90">
                  <c:v>5.594521659527505E-2</c:v>
                </c:pt>
                <c:pt idx="91">
                  <c:v>5.5943675704780808E-2</c:v>
                </c:pt>
                <c:pt idx="92">
                  <c:v>5.5959127966492293E-2</c:v>
                </c:pt>
                <c:pt idx="93">
                  <c:v>5.5939615013317782E-2</c:v>
                </c:pt>
                <c:pt idx="94">
                  <c:v>5.6019184901966092E-2</c:v>
                </c:pt>
                <c:pt idx="95">
                  <c:v>5.5937350793644917E-2</c:v>
                </c:pt>
                <c:pt idx="96">
                  <c:v>5.5984782308432672E-2</c:v>
                </c:pt>
                <c:pt idx="97">
                  <c:v>5.5921563438978632E-2</c:v>
                </c:pt>
                <c:pt idx="98">
                  <c:v>5.5992588040270005E-2</c:v>
                </c:pt>
                <c:pt idx="99">
                  <c:v>5.5974354476740755E-2</c:v>
                </c:pt>
                <c:pt idx="100">
                  <c:v>5.5944199179338974E-2</c:v>
                </c:pt>
                <c:pt idx="101">
                  <c:v>5.5910482417643258E-2</c:v>
                </c:pt>
                <c:pt idx="102">
                  <c:v>5.5950364491304048E-2</c:v>
                </c:pt>
                <c:pt idx="103">
                  <c:v>5.5945169554685717E-2</c:v>
                </c:pt>
                <c:pt idx="104">
                  <c:v>5.6002017629569502E-2</c:v>
                </c:pt>
                <c:pt idx="105">
                  <c:v>5.592546966687157E-2</c:v>
                </c:pt>
                <c:pt idx="106">
                  <c:v>5.594837809390503E-2</c:v>
                </c:pt>
                <c:pt idx="107">
                  <c:v>5.5985478267366717E-2</c:v>
                </c:pt>
                <c:pt idx="108">
                  <c:v>5.5919502623449725E-2</c:v>
                </c:pt>
                <c:pt idx="109">
                  <c:v>5.5915914386022898E-2</c:v>
                </c:pt>
                <c:pt idx="110">
                  <c:v>5.5969135498335439E-2</c:v>
                </c:pt>
                <c:pt idx="111">
                  <c:v>5.5957068310344471E-2</c:v>
                </c:pt>
                <c:pt idx="112">
                  <c:v>5.5956010619531614E-2</c:v>
                </c:pt>
                <c:pt idx="113">
                  <c:v>5.5954809842635414E-2</c:v>
                </c:pt>
                <c:pt idx="114">
                  <c:v>5.5943099579755531E-2</c:v>
                </c:pt>
                <c:pt idx="115">
                  <c:v>5.5921614535921517E-2</c:v>
                </c:pt>
                <c:pt idx="116">
                  <c:v>5.5972500062605776E-2</c:v>
                </c:pt>
                <c:pt idx="117">
                  <c:v>5.5922602342240342E-2</c:v>
                </c:pt>
                <c:pt idx="118">
                  <c:v>5.5954444299257458E-2</c:v>
                </c:pt>
                <c:pt idx="119">
                  <c:v>5.5941041441237155E-2</c:v>
                </c:pt>
                <c:pt idx="120">
                  <c:v>5.5928405044156811E-2</c:v>
                </c:pt>
                <c:pt idx="121">
                  <c:v>5.5942699680641576E-2</c:v>
                </c:pt>
                <c:pt idx="122">
                  <c:v>5.5958695038799897E-2</c:v>
                </c:pt>
                <c:pt idx="123">
                  <c:v>5.5987244142253319E-2</c:v>
                </c:pt>
                <c:pt idx="124">
                  <c:v>5.5959124267838244E-2</c:v>
                </c:pt>
                <c:pt idx="125">
                  <c:v>5.5957619883128848E-2</c:v>
                </c:pt>
                <c:pt idx="126">
                  <c:v>5.5932553967741952E-2</c:v>
                </c:pt>
                <c:pt idx="127">
                  <c:v>5.5980687563250524E-2</c:v>
                </c:pt>
                <c:pt idx="128">
                  <c:v>5.5936405728802679E-2</c:v>
                </c:pt>
                <c:pt idx="129">
                  <c:v>5.5975283875268948E-2</c:v>
                </c:pt>
                <c:pt idx="130">
                  <c:v>5.5952151271643637E-2</c:v>
                </c:pt>
                <c:pt idx="131">
                  <c:v>5.5972257333222218E-2</c:v>
                </c:pt>
                <c:pt idx="132">
                  <c:v>5.5975056093195419E-2</c:v>
                </c:pt>
                <c:pt idx="133">
                  <c:v>5.5927842109951734E-2</c:v>
                </c:pt>
                <c:pt idx="134">
                  <c:v>5.5932211323737643E-2</c:v>
                </c:pt>
                <c:pt idx="135">
                  <c:v>5.5966942254143351E-2</c:v>
                </c:pt>
                <c:pt idx="136">
                  <c:v>5.5953966170824758E-2</c:v>
                </c:pt>
                <c:pt idx="137">
                  <c:v>5.5944359878034713E-2</c:v>
                </c:pt>
                <c:pt idx="138">
                  <c:v>5.5931616310542408E-2</c:v>
                </c:pt>
                <c:pt idx="139">
                  <c:v>5.5919750975649454E-2</c:v>
                </c:pt>
                <c:pt idx="140">
                  <c:v>5.6003140312038721E-2</c:v>
                </c:pt>
                <c:pt idx="141">
                  <c:v>5.5937047904534846E-2</c:v>
                </c:pt>
                <c:pt idx="142">
                  <c:v>5.601191055931988E-2</c:v>
                </c:pt>
                <c:pt idx="143">
                  <c:v>5.5954511006211342E-2</c:v>
                </c:pt>
                <c:pt idx="144">
                  <c:v>5.5936200574313498E-2</c:v>
                </c:pt>
                <c:pt idx="145">
                  <c:v>5.5951405912218574E-2</c:v>
                </c:pt>
                <c:pt idx="146">
                  <c:v>5.6254679856159104E-2</c:v>
                </c:pt>
                <c:pt idx="147">
                  <c:v>5.5946126216712924E-2</c:v>
                </c:pt>
                <c:pt idx="148">
                  <c:v>5.595443133641631E-2</c:v>
                </c:pt>
                <c:pt idx="149">
                  <c:v>5.5930285347841509E-2</c:v>
                </c:pt>
                <c:pt idx="150">
                  <c:v>5.5924031248583576E-2</c:v>
                </c:pt>
                <c:pt idx="151">
                  <c:v>5.5992503914403205E-2</c:v>
                </c:pt>
                <c:pt idx="152">
                  <c:v>5.594949342659742E-2</c:v>
                </c:pt>
                <c:pt idx="153">
                  <c:v>5.5924374196377753E-2</c:v>
                </c:pt>
                <c:pt idx="154">
                  <c:v>5.5956166998504198E-2</c:v>
                </c:pt>
                <c:pt idx="155">
                  <c:v>5.6002935128617842E-2</c:v>
                </c:pt>
                <c:pt idx="156">
                  <c:v>5.595010635595421E-2</c:v>
                </c:pt>
                <c:pt idx="157">
                  <c:v>5.600510252937476E-2</c:v>
                </c:pt>
                <c:pt idx="158">
                  <c:v>5.5955942080798009E-2</c:v>
                </c:pt>
                <c:pt idx="159">
                  <c:v>5.599020011536731E-2</c:v>
                </c:pt>
                <c:pt idx="160">
                  <c:v>5.6008856587348888E-2</c:v>
                </c:pt>
                <c:pt idx="161">
                  <c:v>5.5937027620187159E-2</c:v>
                </c:pt>
                <c:pt idx="162">
                  <c:v>5.5958801870093472E-2</c:v>
                </c:pt>
                <c:pt idx="163">
                  <c:v>5.5914862488756087E-2</c:v>
                </c:pt>
                <c:pt idx="164">
                  <c:v>5.6164121622018726E-2</c:v>
                </c:pt>
                <c:pt idx="165">
                  <c:v>5.5968759707585775E-2</c:v>
                </c:pt>
                <c:pt idx="166">
                  <c:v>5.594311437071986E-2</c:v>
                </c:pt>
                <c:pt idx="167">
                  <c:v>5.5941294438035652E-2</c:v>
                </c:pt>
                <c:pt idx="168">
                  <c:v>5.5948417867392429E-2</c:v>
                </c:pt>
                <c:pt idx="169">
                  <c:v>5.5985148456011505E-2</c:v>
                </c:pt>
                <c:pt idx="170">
                  <c:v>5.5951030775713298E-2</c:v>
                </c:pt>
                <c:pt idx="171">
                  <c:v>5.5966028905753362E-2</c:v>
                </c:pt>
                <c:pt idx="172">
                  <c:v>5.5944773183402144E-2</c:v>
                </c:pt>
                <c:pt idx="173">
                  <c:v>5.5992301945321642E-2</c:v>
                </c:pt>
                <c:pt idx="174">
                  <c:v>5.6141902856925649E-2</c:v>
                </c:pt>
                <c:pt idx="175">
                  <c:v>5.5960160228468156E-2</c:v>
                </c:pt>
                <c:pt idx="176">
                  <c:v>5.5923352943302966E-2</c:v>
                </c:pt>
                <c:pt idx="177">
                  <c:v>5.5980491422239112E-2</c:v>
                </c:pt>
                <c:pt idx="178">
                  <c:v>5.6047743483072239E-2</c:v>
                </c:pt>
                <c:pt idx="179">
                  <c:v>5.5988359242117668E-2</c:v>
                </c:pt>
                <c:pt idx="180">
                  <c:v>5.5982290829639285E-2</c:v>
                </c:pt>
                <c:pt idx="181">
                  <c:v>5.5906981967086766E-2</c:v>
                </c:pt>
                <c:pt idx="182">
                  <c:v>5.5937883365289244E-2</c:v>
                </c:pt>
                <c:pt idx="183">
                  <c:v>5.592420653100881E-2</c:v>
                </c:pt>
                <c:pt idx="184">
                  <c:v>5.6020358584998396E-2</c:v>
                </c:pt>
                <c:pt idx="185">
                  <c:v>5.5959538064242309E-2</c:v>
                </c:pt>
                <c:pt idx="186">
                  <c:v>5.5969091611802087E-2</c:v>
                </c:pt>
                <c:pt idx="187">
                  <c:v>5.5962227692321086E-2</c:v>
                </c:pt>
                <c:pt idx="188">
                  <c:v>5.5908801240628275E-2</c:v>
                </c:pt>
                <c:pt idx="189">
                  <c:v>5.5964760900307428E-2</c:v>
                </c:pt>
                <c:pt idx="190">
                  <c:v>5.6028084159512423E-2</c:v>
                </c:pt>
                <c:pt idx="191">
                  <c:v>5.5911673353451034E-2</c:v>
                </c:pt>
                <c:pt idx="192">
                  <c:v>5.5926699211345937E-2</c:v>
                </c:pt>
                <c:pt idx="193">
                  <c:v>5.600506748251164E-2</c:v>
                </c:pt>
                <c:pt idx="194">
                  <c:v>5.6017231550998144E-2</c:v>
                </c:pt>
                <c:pt idx="195">
                  <c:v>5.5923270186687628E-2</c:v>
                </c:pt>
                <c:pt idx="196">
                  <c:v>5.5948992897092993E-2</c:v>
                </c:pt>
                <c:pt idx="197">
                  <c:v>5.5913258751146604E-2</c:v>
                </c:pt>
                <c:pt idx="198">
                  <c:v>5.5970925725808807E-2</c:v>
                </c:pt>
                <c:pt idx="199">
                  <c:v>5.5992018271405417E-2</c:v>
                </c:pt>
                <c:pt idx="200">
                  <c:v>5.6164683808662436E-2</c:v>
                </c:pt>
                <c:pt idx="201">
                  <c:v>5.5979478035613206E-2</c:v>
                </c:pt>
                <c:pt idx="202">
                  <c:v>5.5987698831370676E-2</c:v>
                </c:pt>
                <c:pt idx="203">
                  <c:v>5.5938983417429998E-2</c:v>
                </c:pt>
                <c:pt idx="204">
                  <c:v>5.5965913673969671E-2</c:v>
                </c:pt>
                <c:pt idx="205">
                  <c:v>5.5943678163937804E-2</c:v>
                </c:pt>
                <c:pt idx="206">
                  <c:v>5.5954673076782056E-2</c:v>
                </c:pt>
                <c:pt idx="207">
                  <c:v>5.5988720111704589E-2</c:v>
                </c:pt>
                <c:pt idx="208">
                  <c:v>5.5926777450857376E-2</c:v>
                </c:pt>
                <c:pt idx="209">
                  <c:v>5.5935177955808109E-2</c:v>
                </c:pt>
                <c:pt idx="210">
                  <c:v>5.5908226970959998E-2</c:v>
                </c:pt>
                <c:pt idx="211">
                  <c:v>5.5948598081447129E-2</c:v>
                </c:pt>
                <c:pt idx="212">
                  <c:v>5.5993081679471868E-2</c:v>
                </c:pt>
                <c:pt idx="213">
                  <c:v>5.5979355878313673E-2</c:v>
                </c:pt>
                <c:pt idx="214">
                  <c:v>5.5950194703058273E-2</c:v>
                </c:pt>
                <c:pt idx="215">
                  <c:v>5.5984304957259555E-2</c:v>
                </c:pt>
                <c:pt idx="216">
                  <c:v>5.5998512194606109E-2</c:v>
                </c:pt>
                <c:pt idx="217">
                  <c:v>5.5969365623859069E-2</c:v>
                </c:pt>
                <c:pt idx="218">
                  <c:v>5.5961452270231561E-2</c:v>
                </c:pt>
                <c:pt idx="219">
                  <c:v>5.5907480393466574E-2</c:v>
                </c:pt>
                <c:pt idx="220">
                  <c:v>5.5946903073808674E-2</c:v>
                </c:pt>
                <c:pt idx="221">
                  <c:v>5.5908948966052023E-2</c:v>
                </c:pt>
                <c:pt idx="222">
                  <c:v>5.5982875851745724E-2</c:v>
                </c:pt>
                <c:pt idx="223">
                  <c:v>5.5958804774644266E-2</c:v>
                </c:pt>
                <c:pt idx="224">
                  <c:v>5.6032823857883315E-2</c:v>
                </c:pt>
                <c:pt idx="225">
                  <c:v>5.5932731952203038E-2</c:v>
                </c:pt>
                <c:pt idx="226">
                  <c:v>5.5915789335678479E-2</c:v>
                </c:pt>
                <c:pt idx="227">
                  <c:v>5.6007981176532648E-2</c:v>
                </c:pt>
                <c:pt idx="228">
                  <c:v>5.5944655818757717E-2</c:v>
                </c:pt>
                <c:pt idx="229">
                  <c:v>5.5987994282749788E-2</c:v>
                </c:pt>
                <c:pt idx="230">
                  <c:v>5.596925640585973E-2</c:v>
                </c:pt>
                <c:pt idx="231">
                  <c:v>5.6001991453878831E-2</c:v>
                </c:pt>
                <c:pt idx="232">
                  <c:v>5.5960580864179529E-2</c:v>
                </c:pt>
                <c:pt idx="233">
                  <c:v>5.5942741064595979E-2</c:v>
                </c:pt>
                <c:pt idx="234">
                  <c:v>5.5904036395680964E-2</c:v>
                </c:pt>
                <c:pt idx="235">
                  <c:v>5.5948726436140038E-2</c:v>
                </c:pt>
                <c:pt idx="236">
                  <c:v>5.5978006797761583E-2</c:v>
                </c:pt>
                <c:pt idx="237">
                  <c:v>5.5961930245883883E-2</c:v>
                </c:pt>
                <c:pt idx="238">
                  <c:v>5.5947786749469569E-2</c:v>
                </c:pt>
                <c:pt idx="239">
                  <c:v>5.5975495388934246E-2</c:v>
                </c:pt>
                <c:pt idx="240">
                  <c:v>5.5955699233001796E-2</c:v>
                </c:pt>
                <c:pt idx="241">
                  <c:v>5.5947002169971935E-2</c:v>
                </c:pt>
                <c:pt idx="242">
                  <c:v>5.5999057900091131E-2</c:v>
                </c:pt>
                <c:pt idx="243">
                  <c:v>5.5940391144304907E-2</c:v>
                </c:pt>
                <c:pt idx="244">
                  <c:v>5.594335451947615E-2</c:v>
                </c:pt>
                <c:pt idx="245">
                  <c:v>5.5930140124228228E-2</c:v>
                </c:pt>
                <c:pt idx="246">
                  <c:v>5.5973230310965252E-2</c:v>
                </c:pt>
                <c:pt idx="247">
                  <c:v>5.5969670589419922E-2</c:v>
                </c:pt>
                <c:pt idx="248">
                  <c:v>5.6021714038638877E-2</c:v>
                </c:pt>
                <c:pt idx="249">
                  <c:v>5.5992459982986645E-2</c:v>
                </c:pt>
                <c:pt idx="250">
                  <c:v>5.5949114794996785E-2</c:v>
                </c:pt>
                <c:pt idx="251">
                  <c:v>5.596201090792402E-2</c:v>
                </c:pt>
                <c:pt idx="252">
                  <c:v>5.5970757809935247E-2</c:v>
                </c:pt>
                <c:pt idx="253">
                  <c:v>5.5941526838107353E-2</c:v>
                </c:pt>
                <c:pt idx="254">
                  <c:v>5.591659701712879E-2</c:v>
                </c:pt>
                <c:pt idx="255">
                  <c:v>5.6087522694222056E-2</c:v>
                </c:pt>
                <c:pt idx="256">
                  <c:v>5.5958914537889454E-2</c:v>
                </c:pt>
                <c:pt idx="257">
                  <c:v>5.5958719982144932E-2</c:v>
                </c:pt>
                <c:pt idx="258">
                  <c:v>5.5964773021742902E-2</c:v>
                </c:pt>
                <c:pt idx="259">
                  <c:v>5.5956809023453936E-2</c:v>
                </c:pt>
                <c:pt idx="260">
                  <c:v>5.5948506398109013E-2</c:v>
                </c:pt>
                <c:pt idx="261">
                  <c:v>5.5900094978243338E-2</c:v>
                </c:pt>
                <c:pt idx="262">
                  <c:v>5.5927545690342598E-2</c:v>
                </c:pt>
                <c:pt idx="263">
                  <c:v>5.5950434366690789E-2</c:v>
                </c:pt>
                <c:pt idx="264">
                  <c:v>5.5940986213320484E-2</c:v>
                </c:pt>
                <c:pt idx="265">
                  <c:v>5.5971538581762098E-2</c:v>
                </c:pt>
                <c:pt idx="266">
                  <c:v>5.5979693996573668E-2</c:v>
                </c:pt>
                <c:pt idx="267">
                  <c:v>5.6007628051263025E-2</c:v>
                </c:pt>
                <c:pt idx="268">
                  <c:v>5.5914979515767023E-2</c:v>
                </c:pt>
                <c:pt idx="269">
                  <c:v>5.6016942294314746E-2</c:v>
                </c:pt>
                <c:pt idx="270">
                  <c:v>5.6036072509729182E-2</c:v>
                </c:pt>
                <c:pt idx="271">
                  <c:v>5.598293741289237E-2</c:v>
                </c:pt>
                <c:pt idx="272">
                  <c:v>5.594124826843256E-2</c:v>
                </c:pt>
                <c:pt idx="273">
                  <c:v>5.5942066824680822E-2</c:v>
                </c:pt>
                <c:pt idx="274">
                  <c:v>5.5947629112568079E-2</c:v>
                </c:pt>
                <c:pt idx="275">
                  <c:v>5.595039489807984E-2</c:v>
                </c:pt>
                <c:pt idx="276">
                  <c:v>5.5948023210730745E-2</c:v>
                </c:pt>
                <c:pt idx="277">
                  <c:v>5.5963752500891278E-2</c:v>
                </c:pt>
                <c:pt idx="278">
                  <c:v>5.5956235236753443E-2</c:v>
                </c:pt>
                <c:pt idx="279">
                  <c:v>5.5943893087685041E-2</c:v>
                </c:pt>
                <c:pt idx="280">
                  <c:v>5.59255674205245E-2</c:v>
                </c:pt>
                <c:pt idx="281">
                  <c:v>5.593357604094909E-2</c:v>
                </c:pt>
                <c:pt idx="282">
                  <c:v>5.593786082938651E-2</c:v>
                </c:pt>
                <c:pt idx="283">
                  <c:v>5.5964826847475217E-2</c:v>
                </c:pt>
                <c:pt idx="284">
                  <c:v>5.5961043732379617E-2</c:v>
                </c:pt>
                <c:pt idx="285">
                  <c:v>5.5920866374730691E-2</c:v>
                </c:pt>
                <c:pt idx="286">
                  <c:v>5.5973918013654575E-2</c:v>
                </c:pt>
                <c:pt idx="287">
                  <c:v>5.5936534330571934E-2</c:v>
                </c:pt>
                <c:pt idx="288">
                  <c:v>5.5991849561322332E-2</c:v>
                </c:pt>
                <c:pt idx="289">
                  <c:v>5.593327797831598E-2</c:v>
                </c:pt>
                <c:pt idx="290">
                  <c:v>5.5944818443670372E-2</c:v>
                </c:pt>
                <c:pt idx="291">
                  <c:v>5.5969355198164157E-2</c:v>
                </c:pt>
                <c:pt idx="292">
                  <c:v>5.5941482527302973E-2</c:v>
                </c:pt>
                <c:pt idx="293">
                  <c:v>5.5936587299771044E-2</c:v>
                </c:pt>
                <c:pt idx="294">
                  <c:v>5.5985029208151925E-2</c:v>
                </c:pt>
                <c:pt idx="295">
                  <c:v>5.5951039451774577E-2</c:v>
                </c:pt>
                <c:pt idx="296">
                  <c:v>5.5946145761190752E-2</c:v>
                </c:pt>
                <c:pt idx="297">
                  <c:v>5.5928619705283518E-2</c:v>
                </c:pt>
                <c:pt idx="298">
                  <c:v>5.5962729758478651E-2</c:v>
                </c:pt>
                <c:pt idx="299">
                  <c:v>5.5949490962354125E-2</c:v>
                </c:pt>
                <c:pt idx="300">
                  <c:v>5.5924515009450851E-2</c:v>
                </c:pt>
                <c:pt idx="301">
                  <c:v>5.599801517896312E-2</c:v>
                </c:pt>
                <c:pt idx="302">
                  <c:v>5.5922665889581537E-2</c:v>
                </c:pt>
                <c:pt idx="303">
                  <c:v>5.5972954644394682E-2</c:v>
                </c:pt>
                <c:pt idx="304">
                  <c:v>5.6021997737743093E-2</c:v>
                </c:pt>
                <c:pt idx="305">
                  <c:v>5.6009709275845261E-2</c:v>
                </c:pt>
                <c:pt idx="306">
                  <c:v>5.5950795492695979E-2</c:v>
                </c:pt>
                <c:pt idx="307">
                  <c:v>5.5926134688834429E-2</c:v>
                </c:pt>
                <c:pt idx="308">
                  <c:v>5.594486523874919E-2</c:v>
                </c:pt>
                <c:pt idx="309">
                  <c:v>5.5962419701495222E-2</c:v>
                </c:pt>
                <c:pt idx="310">
                  <c:v>5.5930450237790974E-2</c:v>
                </c:pt>
                <c:pt idx="311">
                  <c:v>5.5940716290573289E-2</c:v>
                </c:pt>
                <c:pt idx="312">
                  <c:v>5.601393006073941E-2</c:v>
                </c:pt>
                <c:pt idx="313">
                  <c:v>5.5951082521321173E-2</c:v>
                </c:pt>
                <c:pt idx="314">
                  <c:v>5.6051794676725462E-2</c:v>
                </c:pt>
                <c:pt idx="315">
                  <c:v>5.5955774785534304E-2</c:v>
                </c:pt>
                <c:pt idx="316">
                  <c:v>5.5974710982165332E-2</c:v>
                </c:pt>
                <c:pt idx="317">
                  <c:v>5.5966052983063418E-2</c:v>
                </c:pt>
                <c:pt idx="318">
                  <c:v>5.5955032958780029E-2</c:v>
                </c:pt>
                <c:pt idx="319">
                  <c:v>5.5927847281714169E-2</c:v>
                </c:pt>
                <c:pt idx="320">
                  <c:v>5.5976167856372536E-2</c:v>
                </c:pt>
                <c:pt idx="321">
                  <c:v>5.5982116696582047E-2</c:v>
                </c:pt>
                <c:pt idx="322">
                  <c:v>5.5985775624904893E-2</c:v>
                </c:pt>
                <c:pt idx="323">
                  <c:v>5.5938223180909685E-2</c:v>
                </c:pt>
                <c:pt idx="324">
                  <c:v>5.5961423435272141E-2</c:v>
                </c:pt>
                <c:pt idx="325">
                  <c:v>5.5894590663461273E-2</c:v>
                </c:pt>
                <c:pt idx="326">
                  <c:v>5.5946160353260693E-2</c:v>
                </c:pt>
                <c:pt idx="327">
                  <c:v>5.5954754612233856E-2</c:v>
                </c:pt>
                <c:pt idx="328">
                  <c:v>5.6063534766685491E-2</c:v>
                </c:pt>
                <c:pt idx="329">
                  <c:v>5.5944593493725665E-2</c:v>
                </c:pt>
                <c:pt idx="330">
                  <c:v>5.6003497294014874E-2</c:v>
                </c:pt>
                <c:pt idx="331">
                  <c:v>5.5951157756820753E-2</c:v>
                </c:pt>
                <c:pt idx="332">
                  <c:v>5.6004769277912057E-2</c:v>
                </c:pt>
                <c:pt idx="333">
                  <c:v>5.5947682107236316E-2</c:v>
                </c:pt>
                <c:pt idx="334">
                  <c:v>5.5938751314319447E-2</c:v>
                </c:pt>
                <c:pt idx="335">
                  <c:v>5.5973224103973623E-2</c:v>
                </c:pt>
                <c:pt idx="336">
                  <c:v>5.5933787680267757E-2</c:v>
                </c:pt>
                <c:pt idx="337">
                  <c:v>5.5940063538684595E-2</c:v>
                </c:pt>
                <c:pt idx="338">
                  <c:v>5.599094881675605E-2</c:v>
                </c:pt>
                <c:pt idx="339">
                  <c:v>5.5942978587920945E-2</c:v>
                </c:pt>
                <c:pt idx="340">
                  <c:v>5.596086134006293E-2</c:v>
                </c:pt>
                <c:pt idx="341">
                  <c:v>5.5970556186060949E-2</c:v>
                </c:pt>
                <c:pt idx="342">
                  <c:v>5.5929284862192487E-2</c:v>
                </c:pt>
                <c:pt idx="343">
                  <c:v>5.5979137155332565E-2</c:v>
                </c:pt>
                <c:pt idx="344">
                  <c:v>5.5914396898134204E-2</c:v>
                </c:pt>
                <c:pt idx="345">
                  <c:v>5.5941187428383755E-2</c:v>
                </c:pt>
                <c:pt idx="346">
                  <c:v>5.5978161051700975E-2</c:v>
                </c:pt>
                <c:pt idx="347">
                  <c:v>5.5959658347763105E-2</c:v>
                </c:pt>
                <c:pt idx="348">
                  <c:v>5.5930436464339019E-2</c:v>
                </c:pt>
                <c:pt idx="349">
                  <c:v>5.5949726569931232E-2</c:v>
                </c:pt>
                <c:pt idx="350">
                  <c:v>5.6007740246887087E-2</c:v>
                </c:pt>
                <c:pt idx="351">
                  <c:v>5.5954229063134742E-2</c:v>
                </c:pt>
                <c:pt idx="352">
                  <c:v>5.5969126754810562E-2</c:v>
                </c:pt>
                <c:pt idx="353">
                  <c:v>5.6003722392633563E-2</c:v>
                </c:pt>
                <c:pt idx="354">
                  <c:v>5.5990617528249714E-2</c:v>
                </c:pt>
                <c:pt idx="355">
                  <c:v>5.5948730691502503E-2</c:v>
                </c:pt>
                <c:pt idx="356">
                  <c:v>5.5898151717312113E-2</c:v>
                </c:pt>
                <c:pt idx="357">
                  <c:v>5.5959796828247733E-2</c:v>
                </c:pt>
                <c:pt idx="358">
                  <c:v>5.6037111828324909E-2</c:v>
                </c:pt>
                <c:pt idx="359">
                  <c:v>5.5943850174456293E-2</c:v>
                </c:pt>
                <c:pt idx="360">
                  <c:v>5.6009365942277962E-2</c:v>
                </c:pt>
                <c:pt idx="361">
                  <c:v>5.594247866621449E-2</c:v>
                </c:pt>
                <c:pt idx="362">
                  <c:v>5.5965885271148194E-2</c:v>
                </c:pt>
                <c:pt idx="363">
                  <c:v>5.5925170322451853E-2</c:v>
                </c:pt>
                <c:pt idx="364">
                  <c:v>5.5949338771677751E-2</c:v>
                </c:pt>
                <c:pt idx="365">
                  <c:v>5.5954470852726375E-2</c:v>
                </c:pt>
                <c:pt idx="366">
                  <c:v>5.5919413364580166E-2</c:v>
                </c:pt>
                <c:pt idx="367">
                  <c:v>5.5981712448212942E-2</c:v>
                </c:pt>
                <c:pt idx="368">
                  <c:v>5.597452764622228E-2</c:v>
                </c:pt>
                <c:pt idx="369">
                  <c:v>5.6008891676797228E-2</c:v>
                </c:pt>
                <c:pt idx="370">
                  <c:v>5.5944282036311313E-2</c:v>
                </c:pt>
                <c:pt idx="371">
                  <c:v>5.5975155353881624E-2</c:v>
                </c:pt>
                <c:pt idx="372">
                  <c:v>5.6120230841056669E-2</c:v>
                </c:pt>
                <c:pt idx="373">
                  <c:v>5.601671736620896E-2</c:v>
                </c:pt>
                <c:pt idx="374">
                  <c:v>5.5967070772912929E-2</c:v>
                </c:pt>
                <c:pt idx="375">
                  <c:v>5.5957587486759636E-2</c:v>
                </c:pt>
                <c:pt idx="376">
                  <c:v>5.5964096280432474E-2</c:v>
                </c:pt>
                <c:pt idx="377">
                  <c:v>5.6229540120561007E-2</c:v>
                </c:pt>
                <c:pt idx="378">
                  <c:v>5.5973951748973301E-2</c:v>
                </c:pt>
                <c:pt idx="379">
                  <c:v>5.5964721317055897E-2</c:v>
                </c:pt>
                <c:pt idx="380">
                  <c:v>5.5936863888499527E-2</c:v>
                </c:pt>
                <c:pt idx="381">
                  <c:v>5.5934538898388467E-2</c:v>
                </c:pt>
                <c:pt idx="382">
                  <c:v>5.5969508063545712E-2</c:v>
                </c:pt>
                <c:pt idx="383">
                  <c:v>5.6113393092181038E-2</c:v>
                </c:pt>
                <c:pt idx="384">
                  <c:v>5.5998599904560728E-2</c:v>
                </c:pt>
                <c:pt idx="385">
                  <c:v>5.5905550949593305E-2</c:v>
                </c:pt>
                <c:pt idx="386">
                  <c:v>5.5914080538749973E-2</c:v>
                </c:pt>
                <c:pt idx="387">
                  <c:v>5.5952481921069802E-2</c:v>
                </c:pt>
                <c:pt idx="388">
                  <c:v>5.5926439944557794E-2</c:v>
                </c:pt>
                <c:pt idx="389">
                  <c:v>5.5950540285826328E-2</c:v>
                </c:pt>
                <c:pt idx="390">
                  <c:v>5.5988023544240276E-2</c:v>
                </c:pt>
                <c:pt idx="391">
                  <c:v>5.5925519271060965E-2</c:v>
                </c:pt>
                <c:pt idx="392">
                  <c:v>5.5950010377701406E-2</c:v>
                </c:pt>
                <c:pt idx="393">
                  <c:v>5.5956438181756794E-2</c:v>
                </c:pt>
                <c:pt idx="394">
                  <c:v>5.5976006566713636E-2</c:v>
                </c:pt>
                <c:pt idx="395">
                  <c:v>5.6006682982589144E-2</c:v>
                </c:pt>
                <c:pt idx="396">
                  <c:v>5.5939847584871354E-2</c:v>
                </c:pt>
                <c:pt idx="397">
                  <c:v>5.5958645734480325E-2</c:v>
                </c:pt>
                <c:pt idx="398">
                  <c:v>5.5959907675835335E-2</c:v>
                </c:pt>
                <c:pt idx="399">
                  <c:v>5.5959936142420119E-2</c:v>
                </c:pt>
                <c:pt idx="400">
                  <c:v>5.5944119910188467E-2</c:v>
                </c:pt>
                <c:pt idx="401">
                  <c:v>5.5952260926038139E-2</c:v>
                </c:pt>
                <c:pt idx="402">
                  <c:v>5.5923332044858519E-2</c:v>
                </c:pt>
                <c:pt idx="403">
                  <c:v>5.5928972465726055E-2</c:v>
                </c:pt>
                <c:pt idx="404">
                  <c:v>5.596388990337104E-2</c:v>
                </c:pt>
                <c:pt idx="405">
                  <c:v>5.5925848444526804E-2</c:v>
                </c:pt>
                <c:pt idx="406">
                  <c:v>5.5959760812512971E-2</c:v>
                </c:pt>
                <c:pt idx="407">
                  <c:v>5.5974575889644829E-2</c:v>
                </c:pt>
                <c:pt idx="408">
                  <c:v>5.600373830353915E-2</c:v>
                </c:pt>
                <c:pt idx="409">
                  <c:v>5.5926762188155475E-2</c:v>
                </c:pt>
                <c:pt idx="410">
                  <c:v>5.5985111069408469E-2</c:v>
                </c:pt>
                <c:pt idx="411">
                  <c:v>5.594022025833488E-2</c:v>
                </c:pt>
                <c:pt idx="412">
                  <c:v>5.5953201093418024E-2</c:v>
                </c:pt>
                <c:pt idx="413">
                  <c:v>5.5936189929864356E-2</c:v>
                </c:pt>
                <c:pt idx="414">
                  <c:v>5.595895157303659E-2</c:v>
                </c:pt>
                <c:pt idx="415">
                  <c:v>5.6010343296902278E-2</c:v>
                </c:pt>
                <c:pt idx="416">
                  <c:v>5.6071143289288583E-2</c:v>
                </c:pt>
                <c:pt idx="417">
                  <c:v>5.5965760903970756E-2</c:v>
                </c:pt>
                <c:pt idx="418">
                  <c:v>5.6034207375098788E-2</c:v>
                </c:pt>
                <c:pt idx="419">
                  <c:v>5.5963321269715802E-2</c:v>
                </c:pt>
                <c:pt idx="420">
                  <c:v>5.5944353177451035E-2</c:v>
                </c:pt>
                <c:pt idx="421">
                  <c:v>5.5954616642757159E-2</c:v>
                </c:pt>
                <c:pt idx="422">
                  <c:v>5.5938226507034179E-2</c:v>
                </c:pt>
                <c:pt idx="423">
                  <c:v>5.5923147451115401E-2</c:v>
                </c:pt>
                <c:pt idx="424">
                  <c:v>5.5933251382451664E-2</c:v>
                </c:pt>
                <c:pt idx="425">
                  <c:v>5.5994237466168044E-2</c:v>
                </c:pt>
                <c:pt idx="426">
                  <c:v>5.5977596409913302E-2</c:v>
                </c:pt>
                <c:pt idx="427">
                  <c:v>5.5969167370714633E-2</c:v>
                </c:pt>
                <c:pt idx="428">
                  <c:v>5.5904012459271943E-2</c:v>
                </c:pt>
                <c:pt idx="429">
                  <c:v>5.5950032503713935E-2</c:v>
                </c:pt>
                <c:pt idx="430">
                  <c:v>5.5954025973282924E-2</c:v>
                </c:pt>
                <c:pt idx="431">
                  <c:v>5.5997903841896485E-2</c:v>
                </c:pt>
                <c:pt idx="432">
                  <c:v>5.594028308777909E-2</c:v>
                </c:pt>
                <c:pt idx="433">
                  <c:v>5.5927766477828759E-2</c:v>
                </c:pt>
                <c:pt idx="434">
                  <c:v>5.6040207119922213E-2</c:v>
                </c:pt>
                <c:pt idx="435">
                  <c:v>5.5957341464970209E-2</c:v>
                </c:pt>
                <c:pt idx="436">
                  <c:v>5.5953657895503828E-2</c:v>
                </c:pt>
                <c:pt idx="437">
                  <c:v>5.5974674234049934E-2</c:v>
                </c:pt>
                <c:pt idx="438">
                  <c:v>5.5944026532699385E-2</c:v>
                </c:pt>
                <c:pt idx="439">
                  <c:v>5.6003440921360323E-2</c:v>
                </c:pt>
                <c:pt idx="440">
                  <c:v>5.5955993196528553E-2</c:v>
                </c:pt>
                <c:pt idx="441">
                  <c:v>5.6045654677872377E-2</c:v>
                </c:pt>
                <c:pt idx="442">
                  <c:v>5.5935085258281177E-2</c:v>
                </c:pt>
                <c:pt idx="443">
                  <c:v>5.6067457927600518E-2</c:v>
                </c:pt>
                <c:pt idx="444">
                  <c:v>5.6052901914678523E-2</c:v>
                </c:pt>
                <c:pt idx="445">
                  <c:v>5.5945988496134254E-2</c:v>
                </c:pt>
                <c:pt idx="446">
                  <c:v>5.5951683642122815E-2</c:v>
                </c:pt>
                <c:pt idx="447">
                  <c:v>5.5959496642031148E-2</c:v>
                </c:pt>
                <c:pt idx="448">
                  <c:v>5.5967366996124639E-2</c:v>
                </c:pt>
                <c:pt idx="449">
                  <c:v>5.5931428009914845E-2</c:v>
                </c:pt>
                <c:pt idx="450">
                  <c:v>5.5942092910408206E-2</c:v>
                </c:pt>
                <c:pt idx="451">
                  <c:v>5.5956764027881904E-2</c:v>
                </c:pt>
                <c:pt idx="452">
                  <c:v>5.5966812754383886E-2</c:v>
                </c:pt>
                <c:pt idx="453">
                  <c:v>5.5954086618849236E-2</c:v>
                </c:pt>
                <c:pt idx="454">
                  <c:v>5.5924713182428212E-2</c:v>
                </c:pt>
                <c:pt idx="455">
                  <c:v>5.5951828042084095E-2</c:v>
                </c:pt>
                <c:pt idx="456">
                  <c:v>5.5944144646281578E-2</c:v>
                </c:pt>
                <c:pt idx="457">
                  <c:v>5.593863066995123E-2</c:v>
                </c:pt>
                <c:pt idx="458">
                  <c:v>5.5942239945311618E-2</c:v>
                </c:pt>
                <c:pt idx="459">
                  <c:v>5.5960066650214781E-2</c:v>
                </c:pt>
                <c:pt idx="460">
                  <c:v>5.5955287364748113E-2</c:v>
                </c:pt>
                <c:pt idx="461">
                  <c:v>5.593570885539699E-2</c:v>
                </c:pt>
                <c:pt idx="462">
                  <c:v>5.5938546449686433E-2</c:v>
                </c:pt>
                <c:pt idx="463">
                  <c:v>5.5963217165135949E-2</c:v>
                </c:pt>
                <c:pt idx="464">
                  <c:v>5.5943417031528886E-2</c:v>
                </c:pt>
                <c:pt idx="465">
                  <c:v>5.5926157743061131E-2</c:v>
                </c:pt>
                <c:pt idx="466">
                  <c:v>5.5961376283271393E-2</c:v>
                </c:pt>
                <c:pt idx="467">
                  <c:v>5.5939725487726751E-2</c:v>
                </c:pt>
                <c:pt idx="468">
                  <c:v>5.5935712789549161E-2</c:v>
                </c:pt>
                <c:pt idx="469">
                  <c:v>5.5923244075172254E-2</c:v>
                </c:pt>
                <c:pt idx="470">
                  <c:v>5.596265684353089E-2</c:v>
                </c:pt>
                <c:pt idx="471">
                  <c:v>5.5954878737091401E-2</c:v>
                </c:pt>
                <c:pt idx="472">
                  <c:v>5.597069284990748E-2</c:v>
                </c:pt>
                <c:pt idx="473">
                  <c:v>5.5963633800350035E-2</c:v>
                </c:pt>
                <c:pt idx="474">
                  <c:v>5.5943467450259896E-2</c:v>
                </c:pt>
                <c:pt idx="475">
                  <c:v>5.5929249984183554E-2</c:v>
                </c:pt>
                <c:pt idx="476">
                  <c:v>5.5965711221775544E-2</c:v>
                </c:pt>
                <c:pt idx="477">
                  <c:v>5.6206421409363556E-2</c:v>
                </c:pt>
                <c:pt idx="478">
                  <c:v>5.598641520951432E-2</c:v>
                </c:pt>
                <c:pt idx="479">
                  <c:v>5.599947897523546E-2</c:v>
                </c:pt>
                <c:pt idx="480">
                  <c:v>5.5941783560011518E-2</c:v>
                </c:pt>
                <c:pt idx="481">
                  <c:v>5.5956004128635044E-2</c:v>
                </c:pt>
                <c:pt idx="482">
                  <c:v>5.5987795080623327E-2</c:v>
                </c:pt>
                <c:pt idx="483">
                  <c:v>5.5973611091678734E-2</c:v>
                </c:pt>
                <c:pt idx="484">
                  <c:v>5.5964899992630872E-2</c:v>
                </c:pt>
                <c:pt idx="485">
                  <c:v>5.6065362683856534E-2</c:v>
                </c:pt>
                <c:pt idx="486">
                  <c:v>5.6154121667224915E-2</c:v>
                </c:pt>
                <c:pt idx="487">
                  <c:v>5.5960317411569392E-2</c:v>
                </c:pt>
                <c:pt idx="488">
                  <c:v>5.5951701117464142E-2</c:v>
                </c:pt>
                <c:pt idx="489">
                  <c:v>5.592247738542299E-2</c:v>
                </c:pt>
                <c:pt idx="490">
                  <c:v>5.5932474984162865E-2</c:v>
                </c:pt>
                <c:pt idx="491">
                  <c:v>5.5917260233669275E-2</c:v>
                </c:pt>
                <c:pt idx="492">
                  <c:v>5.5985541439272611E-2</c:v>
                </c:pt>
                <c:pt idx="493">
                  <c:v>5.6317228437724666E-2</c:v>
                </c:pt>
                <c:pt idx="494">
                  <c:v>5.5929955579156067E-2</c:v>
                </c:pt>
                <c:pt idx="495">
                  <c:v>5.5944464706963494E-2</c:v>
                </c:pt>
                <c:pt idx="496">
                  <c:v>5.5900088982505515E-2</c:v>
                </c:pt>
                <c:pt idx="497">
                  <c:v>5.5963568740517271E-2</c:v>
                </c:pt>
                <c:pt idx="498">
                  <c:v>5.594945332858179E-2</c:v>
                </c:pt>
                <c:pt idx="499">
                  <c:v>5.5954356778184222E-2</c:v>
                </c:pt>
                <c:pt idx="500">
                  <c:v>5.5955621736937466E-2</c:v>
                </c:pt>
                <c:pt idx="501">
                  <c:v>5.594570460607743E-2</c:v>
                </c:pt>
                <c:pt idx="502">
                  <c:v>5.595110516123139E-2</c:v>
                </c:pt>
                <c:pt idx="503">
                  <c:v>5.6030996180123221E-2</c:v>
                </c:pt>
                <c:pt idx="504">
                  <c:v>5.5951130649698075E-2</c:v>
                </c:pt>
                <c:pt idx="505">
                  <c:v>5.5948326081837356E-2</c:v>
                </c:pt>
                <c:pt idx="506">
                  <c:v>5.5941213731271464E-2</c:v>
                </c:pt>
                <c:pt idx="507">
                  <c:v>5.5968052037809787E-2</c:v>
                </c:pt>
                <c:pt idx="508">
                  <c:v>5.596959451641445E-2</c:v>
                </c:pt>
                <c:pt idx="509">
                  <c:v>5.5938697556296858E-2</c:v>
                </c:pt>
                <c:pt idx="510">
                  <c:v>5.5942866827055418E-2</c:v>
                </c:pt>
                <c:pt idx="511">
                  <c:v>5.5962838795472647E-2</c:v>
                </c:pt>
                <c:pt idx="512">
                  <c:v>5.5972479447520214E-2</c:v>
                </c:pt>
                <c:pt idx="513">
                  <c:v>5.594204969790538E-2</c:v>
                </c:pt>
                <c:pt idx="514">
                  <c:v>5.5942712813458882E-2</c:v>
                </c:pt>
                <c:pt idx="515">
                  <c:v>5.5944394280670232E-2</c:v>
                </c:pt>
                <c:pt idx="516">
                  <c:v>5.5948911732678415E-2</c:v>
                </c:pt>
                <c:pt idx="517">
                  <c:v>5.5978775193803162E-2</c:v>
                </c:pt>
                <c:pt idx="518">
                  <c:v>5.5972961655968094E-2</c:v>
                </c:pt>
                <c:pt idx="519">
                  <c:v>5.5937052593498945E-2</c:v>
                </c:pt>
                <c:pt idx="520">
                  <c:v>5.5965854860944665E-2</c:v>
                </c:pt>
                <c:pt idx="521">
                  <c:v>5.5941753455672386E-2</c:v>
                </c:pt>
                <c:pt idx="522">
                  <c:v>5.6059512986584521E-2</c:v>
                </c:pt>
                <c:pt idx="523">
                  <c:v>5.6018766696335758E-2</c:v>
                </c:pt>
                <c:pt idx="524">
                  <c:v>5.5926884685040708E-2</c:v>
                </c:pt>
                <c:pt idx="525">
                  <c:v>5.6028656943715706E-2</c:v>
                </c:pt>
                <c:pt idx="526">
                  <c:v>5.5970118991363428E-2</c:v>
                </c:pt>
                <c:pt idx="527">
                  <c:v>5.5972771116599929E-2</c:v>
                </c:pt>
                <c:pt idx="528">
                  <c:v>5.5942334093801817E-2</c:v>
                </c:pt>
                <c:pt idx="529">
                  <c:v>5.5969825783611926E-2</c:v>
                </c:pt>
                <c:pt idx="530">
                  <c:v>5.6100363875883817E-2</c:v>
                </c:pt>
                <c:pt idx="531">
                  <c:v>5.5965454774645144E-2</c:v>
                </c:pt>
                <c:pt idx="532">
                  <c:v>5.5948208763786873E-2</c:v>
                </c:pt>
                <c:pt idx="533">
                  <c:v>5.5941465902101015E-2</c:v>
                </c:pt>
                <c:pt idx="534">
                  <c:v>5.5932513591513133E-2</c:v>
                </c:pt>
                <c:pt idx="535">
                  <c:v>5.5998184393855295E-2</c:v>
                </c:pt>
                <c:pt idx="536">
                  <c:v>5.5920204825452013E-2</c:v>
                </c:pt>
                <c:pt idx="537">
                  <c:v>5.59556183096237E-2</c:v>
                </c:pt>
                <c:pt idx="538">
                  <c:v>5.5914001353696063E-2</c:v>
                </c:pt>
                <c:pt idx="539">
                  <c:v>5.5957804719839896E-2</c:v>
                </c:pt>
                <c:pt idx="540">
                  <c:v>5.5953868509799554E-2</c:v>
                </c:pt>
                <c:pt idx="541">
                  <c:v>5.5964861247044091E-2</c:v>
                </c:pt>
                <c:pt idx="542">
                  <c:v>5.5923785742284772E-2</c:v>
                </c:pt>
                <c:pt idx="543">
                  <c:v>5.5977472296490326E-2</c:v>
                </c:pt>
                <c:pt idx="544">
                  <c:v>5.5971518087900726E-2</c:v>
                </c:pt>
                <c:pt idx="545">
                  <c:v>5.5997053081349939E-2</c:v>
                </c:pt>
                <c:pt idx="546">
                  <c:v>5.5972810787108349E-2</c:v>
                </c:pt>
                <c:pt idx="547">
                  <c:v>5.5936200757826307E-2</c:v>
                </c:pt>
                <c:pt idx="548">
                  <c:v>5.5967837517163409E-2</c:v>
                </c:pt>
                <c:pt idx="549">
                  <c:v>5.5942682105714077E-2</c:v>
                </c:pt>
                <c:pt idx="550">
                  <c:v>5.6038685421534784E-2</c:v>
                </c:pt>
                <c:pt idx="551">
                  <c:v>5.5935654659006566E-2</c:v>
                </c:pt>
                <c:pt idx="552">
                  <c:v>5.5944299741683932E-2</c:v>
                </c:pt>
                <c:pt idx="553">
                  <c:v>5.5958723704024424E-2</c:v>
                </c:pt>
                <c:pt idx="554">
                  <c:v>5.593438355852718E-2</c:v>
                </c:pt>
                <c:pt idx="555">
                  <c:v>5.5970377604406027E-2</c:v>
                </c:pt>
                <c:pt idx="556">
                  <c:v>5.5931852991897735E-2</c:v>
                </c:pt>
                <c:pt idx="557">
                  <c:v>5.5932500511147412E-2</c:v>
                </c:pt>
                <c:pt idx="558">
                  <c:v>5.5986424335554279E-2</c:v>
                </c:pt>
                <c:pt idx="559">
                  <c:v>5.6003727269651027E-2</c:v>
                </c:pt>
                <c:pt idx="560">
                  <c:v>5.5934558716625699E-2</c:v>
                </c:pt>
                <c:pt idx="561">
                  <c:v>5.5974432654975058E-2</c:v>
                </c:pt>
                <c:pt idx="562">
                  <c:v>5.595075170908477E-2</c:v>
                </c:pt>
                <c:pt idx="563">
                  <c:v>5.6078746875333041E-2</c:v>
                </c:pt>
                <c:pt idx="564">
                  <c:v>5.6080014489949453E-2</c:v>
                </c:pt>
                <c:pt idx="565">
                  <c:v>5.5980812192008303E-2</c:v>
                </c:pt>
                <c:pt idx="566">
                  <c:v>5.5937741401200912E-2</c:v>
                </c:pt>
                <c:pt idx="567">
                  <c:v>5.5951758306792748E-2</c:v>
                </c:pt>
                <c:pt idx="568">
                  <c:v>5.597042452987272E-2</c:v>
                </c:pt>
                <c:pt idx="569">
                  <c:v>5.5898736867988012E-2</c:v>
                </c:pt>
                <c:pt idx="570">
                  <c:v>5.5964735017816888E-2</c:v>
                </c:pt>
                <c:pt idx="571">
                  <c:v>5.5959619392723835E-2</c:v>
                </c:pt>
                <c:pt idx="572">
                  <c:v>5.5953830444649702E-2</c:v>
                </c:pt>
                <c:pt idx="573">
                  <c:v>5.5951245769115754E-2</c:v>
                </c:pt>
                <c:pt idx="574">
                  <c:v>5.5942257642508098E-2</c:v>
                </c:pt>
                <c:pt idx="575">
                  <c:v>5.5956902696261114E-2</c:v>
                </c:pt>
                <c:pt idx="576">
                  <c:v>5.5953356157282329E-2</c:v>
                </c:pt>
                <c:pt idx="577">
                  <c:v>5.5929140040853739E-2</c:v>
                </c:pt>
                <c:pt idx="578">
                  <c:v>5.597118085355552E-2</c:v>
                </c:pt>
                <c:pt idx="579">
                  <c:v>5.5946357710494651E-2</c:v>
                </c:pt>
                <c:pt idx="580">
                  <c:v>5.5974278984162899E-2</c:v>
                </c:pt>
                <c:pt idx="581">
                  <c:v>5.5956175406712751E-2</c:v>
                </c:pt>
                <c:pt idx="582">
                  <c:v>5.6105881133908832E-2</c:v>
                </c:pt>
                <c:pt idx="583">
                  <c:v>5.593140368149277E-2</c:v>
                </c:pt>
                <c:pt idx="584">
                  <c:v>5.6103208854709624E-2</c:v>
                </c:pt>
                <c:pt idx="585">
                  <c:v>5.597802275566819E-2</c:v>
                </c:pt>
                <c:pt idx="586">
                  <c:v>5.6001196409246223E-2</c:v>
                </c:pt>
                <c:pt idx="587">
                  <c:v>5.5985225555059609E-2</c:v>
                </c:pt>
                <c:pt idx="588">
                  <c:v>5.5954826426718118E-2</c:v>
                </c:pt>
                <c:pt idx="589">
                  <c:v>5.5922608252504183E-2</c:v>
                </c:pt>
                <c:pt idx="590">
                  <c:v>5.5984691534940283E-2</c:v>
                </c:pt>
                <c:pt idx="591">
                  <c:v>5.5954818255908617E-2</c:v>
                </c:pt>
                <c:pt idx="592">
                  <c:v>5.5903800401045693E-2</c:v>
                </c:pt>
                <c:pt idx="593">
                  <c:v>5.5918143051701438E-2</c:v>
                </c:pt>
                <c:pt idx="594">
                  <c:v>5.5962810921127586E-2</c:v>
                </c:pt>
                <c:pt idx="595">
                  <c:v>5.593135286935598E-2</c:v>
                </c:pt>
                <c:pt idx="596">
                  <c:v>5.5922445515085038E-2</c:v>
                </c:pt>
                <c:pt idx="597">
                  <c:v>5.5945775855433665E-2</c:v>
                </c:pt>
                <c:pt idx="598">
                  <c:v>5.5993127005881056E-2</c:v>
                </c:pt>
                <c:pt idx="599">
                  <c:v>5.599428006135742E-2</c:v>
                </c:pt>
                <c:pt idx="600">
                  <c:v>5.5940412756892613E-2</c:v>
                </c:pt>
                <c:pt idx="601">
                  <c:v>5.5943437975474374E-2</c:v>
                </c:pt>
                <c:pt idx="602">
                  <c:v>5.5941898435302818E-2</c:v>
                </c:pt>
                <c:pt idx="603">
                  <c:v>5.5981113728298872E-2</c:v>
                </c:pt>
                <c:pt idx="604">
                  <c:v>5.592445928757292E-2</c:v>
                </c:pt>
                <c:pt idx="605">
                  <c:v>5.5948563542383055E-2</c:v>
                </c:pt>
                <c:pt idx="606">
                  <c:v>5.5943245175283464E-2</c:v>
                </c:pt>
                <c:pt idx="607">
                  <c:v>5.5947465162340733E-2</c:v>
                </c:pt>
                <c:pt idx="608">
                  <c:v>5.5974811003346829E-2</c:v>
                </c:pt>
                <c:pt idx="609">
                  <c:v>5.5938748276380477E-2</c:v>
                </c:pt>
                <c:pt idx="610">
                  <c:v>5.5963206486355298E-2</c:v>
                </c:pt>
                <c:pt idx="611">
                  <c:v>5.5957595529947654E-2</c:v>
                </c:pt>
                <c:pt idx="612">
                  <c:v>5.5933065500769763E-2</c:v>
                </c:pt>
                <c:pt idx="613">
                  <c:v>5.5980898265301567E-2</c:v>
                </c:pt>
                <c:pt idx="614">
                  <c:v>5.5961408096426989E-2</c:v>
                </c:pt>
                <c:pt idx="615">
                  <c:v>5.5964585620263352E-2</c:v>
                </c:pt>
                <c:pt idx="616">
                  <c:v>5.5912386925794436E-2</c:v>
                </c:pt>
                <c:pt idx="617">
                  <c:v>5.5933411549906907E-2</c:v>
                </c:pt>
                <c:pt idx="618">
                  <c:v>5.5930143419361603E-2</c:v>
                </c:pt>
                <c:pt idx="619">
                  <c:v>5.5930010674299015E-2</c:v>
                </c:pt>
                <c:pt idx="620">
                  <c:v>5.5929247277443854E-2</c:v>
                </c:pt>
                <c:pt idx="621">
                  <c:v>5.5967508751823533E-2</c:v>
                </c:pt>
                <c:pt idx="622">
                  <c:v>5.590864806582229E-2</c:v>
                </c:pt>
                <c:pt idx="623">
                  <c:v>5.5915227382987084E-2</c:v>
                </c:pt>
                <c:pt idx="624">
                  <c:v>5.5999396249126927E-2</c:v>
                </c:pt>
                <c:pt idx="625">
                  <c:v>5.594994153200547E-2</c:v>
                </c:pt>
                <c:pt idx="626">
                  <c:v>5.5930335917470798E-2</c:v>
                </c:pt>
                <c:pt idx="627">
                  <c:v>5.5945075948338113E-2</c:v>
                </c:pt>
                <c:pt idx="628">
                  <c:v>5.5954340927803499E-2</c:v>
                </c:pt>
                <c:pt idx="629">
                  <c:v>5.5941946561497501E-2</c:v>
                </c:pt>
                <c:pt idx="630">
                  <c:v>5.5935200570735456E-2</c:v>
                </c:pt>
                <c:pt idx="631">
                  <c:v>5.5981572534522565E-2</c:v>
                </c:pt>
                <c:pt idx="632">
                  <c:v>5.5924527688974067E-2</c:v>
                </c:pt>
                <c:pt idx="633">
                  <c:v>5.5963488830434067E-2</c:v>
                </c:pt>
                <c:pt idx="634">
                  <c:v>5.5954020606272165E-2</c:v>
                </c:pt>
                <c:pt idx="635">
                  <c:v>5.5936365274321928E-2</c:v>
                </c:pt>
                <c:pt idx="636">
                  <c:v>5.5979061741911064E-2</c:v>
                </c:pt>
                <c:pt idx="637">
                  <c:v>5.6038602643728147E-2</c:v>
                </c:pt>
                <c:pt idx="638">
                  <c:v>5.5923470791783919E-2</c:v>
                </c:pt>
                <c:pt idx="639">
                  <c:v>5.6030251063724903E-2</c:v>
                </c:pt>
                <c:pt idx="640">
                  <c:v>5.5966831928596361E-2</c:v>
                </c:pt>
                <c:pt idx="641">
                  <c:v>5.5933115961381452E-2</c:v>
                </c:pt>
                <c:pt idx="642">
                  <c:v>5.595789455562919E-2</c:v>
                </c:pt>
                <c:pt idx="643">
                  <c:v>5.593139281523881E-2</c:v>
                </c:pt>
                <c:pt idx="644">
                  <c:v>5.5943229482643998E-2</c:v>
                </c:pt>
                <c:pt idx="645">
                  <c:v>5.6021665088866766E-2</c:v>
                </c:pt>
                <c:pt idx="646">
                  <c:v>5.6034932862798995E-2</c:v>
                </c:pt>
                <c:pt idx="647">
                  <c:v>5.5964741263772107E-2</c:v>
                </c:pt>
                <c:pt idx="648">
                  <c:v>5.5954683032468269E-2</c:v>
                </c:pt>
                <c:pt idx="649">
                  <c:v>5.5935136650223018E-2</c:v>
                </c:pt>
                <c:pt idx="650">
                  <c:v>5.5992549704721749E-2</c:v>
                </c:pt>
                <c:pt idx="651">
                  <c:v>5.5978631428985515E-2</c:v>
                </c:pt>
                <c:pt idx="652">
                  <c:v>5.5970963616484529E-2</c:v>
                </c:pt>
                <c:pt idx="653">
                  <c:v>5.5945024806330908E-2</c:v>
                </c:pt>
                <c:pt idx="654">
                  <c:v>5.5939355140735871E-2</c:v>
                </c:pt>
                <c:pt idx="655">
                  <c:v>5.5978544837629152E-2</c:v>
                </c:pt>
                <c:pt idx="656">
                  <c:v>5.5923958347932679E-2</c:v>
                </c:pt>
                <c:pt idx="657">
                  <c:v>5.5949647064649E-2</c:v>
                </c:pt>
                <c:pt idx="658">
                  <c:v>5.5978038680314264E-2</c:v>
                </c:pt>
                <c:pt idx="659">
                  <c:v>5.5950076233054195E-2</c:v>
                </c:pt>
                <c:pt idx="660">
                  <c:v>5.5957345390681597E-2</c:v>
                </c:pt>
                <c:pt idx="661">
                  <c:v>5.5950088609072135E-2</c:v>
                </c:pt>
                <c:pt idx="662">
                  <c:v>5.5958986532073637E-2</c:v>
                </c:pt>
                <c:pt idx="663">
                  <c:v>5.5956268522824405E-2</c:v>
                </c:pt>
                <c:pt idx="664">
                  <c:v>5.5962142923957375E-2</c:v>
                </c:pt>
                <c:pt idx="665">
                  <c:v>5.5935717039012935E-2</c:v>
                </c:pt>
                <c:pt idx="666">
                  <c:v>5.599744671110158E-2</c:v>
                </c:pt>
                <c:pt idx="667">
                  <c:v>5.6004101411882425E-2</c:v>
                </c:pt>
                <c:pt idx="668">
                  <c:v>5.5977444275411722E-2</c:v>
                </c:pt>
                <c:pt idx="669">
                  <c:v>5.597480578406349E-2</c:v>
                </c:pt>
                <c:pt idx="670">
                  <c:v>5.6002994330417021E-2</c:v>
                </c:pt>
                <c:pt idx="671">
                  <c:v>5.5986032558959876E-2</c:v>
                </c:pt>
                <c:pt idx="672">
                  <c:v>5.5952483379994408E-2</c:v>
                </c:pt>
                <c:pt idx="673">
                  <c:v>5.6369744495758135E-2</c:v>
                </c:pt>
                <c:pt idx="674">
                  <c:v>5.5962642773870329E-2</c:v>
                </c:pt>
                <c:pt idx="675">
                  <c:v>5.5944295105038247E-2</c:v>
                </c:pt>
                <c:pt idx="676">
                  <c:v>5.5936032666728662E-2</c:v>
                </c:pt>
                <c:pt idx="677">
                  <c:v>5.5958004517609405E-2</c:v>
                </c:pt>
                <c:pt idx="678">
                  <c:v>5.592998316580497E-2</c:v>
                </c:pt>
                <c:pt idx="679">
                  <c:v>5.5937894249071508E-2</c:v>
                </c:pt>
                <c:pt idx="680">
                  <c:v>5.5950466206266862E-2</c:v>
                </c:pt>
                <c:pt idx="681">
                  <c:v>5.5944656073142529E-2</c:v>
                </c:pt>
                <c:pt idx="682">
                  <c:v>5.5983705220306657E-2</c:v>
                </c:pt>
                <c:pt idx="683">
                  <c:v>5.5994985787712719E-2</c:v>
                </c:pt>
                <c:pt idx="684">
                  <c:v>5.5982979112974833E-2</c:v>
                </c:pt>
                <c:pt idx="685">
                  <c:v>5.5954131237656614E-2</c:v>
                </c:pt>
                <c:pt idx="686">
                  <c:v>5.5911878619040539E-2</c:v>
                </c:pt>
                <c:pt idx="687">
                  <c:v>5.5940021668254965E-2</c:v>
                </c:pt>
                <c:pt idx="688">
                  <c:v>5.6018700597581586E-2</c:v>
                </c:pt>
                <c:pt idx="689">
                  <c:v>5.5946282704472924E-2</c:v>
                </c:pt>
                <c:pt idx="690">
                  <c:v>5.5924171116064077E-2</c:v>
                </c:pt>
                <c:pt idx="691">
                  <c:v>5.5921759948087756E-2</c:v>
                </c:pt>
                <c:pt idx="692">
                  <c:v>5.5985806152126845E-2</c:v>
                </c:pt>
                <c:pt idx="693">
                  <c:v>5.5949043622478885E-2</c:v>
                </c:pt>
                <c:pt idx="694">
                  <c:v>5.592598246324481E-2</c:v>
                </c:pt>
                <c:pt idx="695">
                  <c:v>5.6000199308540562E-2</c:v>
                </c:pt>
                <c:pt idx="696">
                  <c:v>5.6025137454152885E-2</c:v>
                </c:pt>
                <c:pt idx="697">
                  <c:v>5.5921520963769684E-2</c:v>
                </c:pt>
                <c:pt idx="698">
                  <c:v>5.5969466015287815E-2</c:v>
                </c:pt>
                <c:pt idx="699">
                  <c:v>5.5962173447516257E-2</c:v>
                </c:pt>
                <c:pt idx="700">
                  <c:v>5.600454335761524E-2</c:v>
                </c:pt>
                <c:pt idx="701">
                  <c:v>5.5956676671571032E-2</c:v>
                </c:pt>
                <c:pt idx="702">
                  <c:v>5.5942553079640377E-2</c:v>
                </c:pt>
                <c:pt idx="703">
                  <c:v>5.5946093924761887E-2</c:v>
                </c:pt>
                <c:pt idx="704">
                  <c:v>5.5946122655299878E-2</c:v>
                </c:pt>
                <c:pt idx="705">
                  <c:v>5.5987142534279936E-2</c:v>
                </c:pt>
                <c:pt idx="706">
                  <c:v>5.5945915224967953E-2</c:v>
                </c:pt>
                <c:pt idx="707">
                  <c:v>5.5964967947037168E-2</c:v>
                </c:pt>
                <c:pt idx="708">
                  <c:v>5.6002645894734894E-2</c:v>
                </c:pt>
                <c:pt idx="709">
                  <c:v>5.5989352151623664E-2</c:v>
                </c:pt>
                <c:pt idx="710">
                  <c:v>5.593725304359113E-2</c:v>
                </c:pt>
                <c:pt idx="711">
                  <c:v>5.5996870577695215E-2</c:v>
                </c:pt>
                <c:pt idx="712">
                  <c:v>5.5978076984851403E-2</c:v>
                </c:pt>
                <c:pt idx="713">
                  <c:v>5.5944271391980833E-2</c:v>
                </c:pt>
                <c:pt idx="714">
                  <c:v>5.5947880020891523E-2</c:v>
                </c:pt>
                <c:pt idx="715">
                  <c:v>5.5956419657029473E-2</c:v>
                </c:pt>
                <c:pt idx="716">
                  <c:v>5.5963509292797649E-2</c:v>
                </c:pt>
                <c:pt idx="717">
                  <c:v>5.5928819719949487E-2</c:v>
                </c:pt>
                <c:pt idx="718">
                  <c:v>5.5933542573651282E-2</c:v>
                </c:pt>
                <c:pt idx="719">
                  <c:v>5.6057941059420045E-2</c:v>
                </c:pt>
                <c:pt idx="720">
                  <c:v>5.5916055355113736E-2</c:v>
                </c:pt>
                <c:pt idx="721">
                  <c:v>5.6016817811834395E-2</c:v>
                </c:pt>
                <c:pt idx="722">
                  <c:v>5.5931030906889834E-2</c:v>
                </c:pt>
                <c:pt idx="723">
                  <c:v>5.5993212288823126E-2</c:v>
                </c:pt>
                <c:pt idx="724">
                  <c:v>5.5987874343046751E-2</c:v>
                </c:pt>
                <c:pt idx="725">
                  <c:v>5.5916814553151117E-2</c:v>
                </c:pt>
                <c:pt idx="726">
                  <c:v>5.5966518449408913E-2</c:v>
                </c:pt>
                <c:pt idx="727">
                  <c:v>5.5922403920246486E-2</c:v>
                </c:pt>
                <c:pt idx="728">
                  <c:v>5.5986983844770404E-2</c:v>
                </c:pt>
                <c:pt idx="729">
                  <c:v>5.5956315490862822E-2</c:v>
                </c:pt>
                <c:pt idx="730">
                  <c:v>5.6045927810984726E-2</c:v>
                </c:pt>
                <c:pt idx="731">
                  <c:v>5.5985125090693685E-2</c:v>
                </c:pt>
                <c:pt idx="732">
                  <c:v>5.6007513220865883E-2</c:v>
                </c:pt>
                <c:pt idx="733">
                  <c:v>5.5945646848769529E-2</c:v>
                </c:pt>
                <c:pt idx="734">
                  <c:v>5.5930365477791621E-2</c:v>
                </c:pt>
                <c:pt idx="735">
                  <c:v>5.5932077153562826E-2</c:v>
                </c:pt>
                <c:pt idx="736">
                  <c:v>5.5943258210458889E-2</c:v>
                </c:pt>
                <c:pt idx="737">
                  <c:v>5.595504569059899E-2</c:v>
                </c:pt>
                <c:pt idx="738">
                  <c:v>5.5977136458829568E-2</c:v>
                </c:pt>
                <c:pt idx="739">
                  <c:v>5.5946143809930009E-2</c:v>
                </c:pt>
                <c:pt idx="740">
                  <c:v>5.5949067452723503E-2</c:v>
                </c:pt>
                <c:pt idx="741">
                  <c:v>5.5961259233307054E-2</c:v>
                </c:pt>
                <c:pt idx="742">
                  <c:v>5.593228075224696E-2</c:v>
                </c:pt>
                <c:pt idx="743">
                  <c:v>5.5986246053229653E-2</c:v>
                </c:pt>
                <c:pt idx="744">
                  <c:v>5.5940724297752598E-2</c:v>
                </c:pt>
                <c:pt idx="745">
                  <c:v>5.5932253369742072E-2</c:v>
                </c:pt>
                <c:pt idx="746">
                  <c:v>5.5939738552308514E-2</c:v>
                </c:pt>
                <c:pt idx="747">
                  <c:v>5.5939554408532842E-2</c:v>
                </c:pt>
                <c:pt idx="748">
                  <c:v>5.5924807255183E-2</c:v>
                </c:pt>
                <c:pt idx="749">
                  <c:v>5.5987816719030983E-2</c:v>
                </c:pt>
                <c:pt idx="750">
                  <c:v>5.595211915869356E-2</c:v>
                </c:pt>
                <c:pt idx="751">
                  <c:v>5.5938155001428069E-2</c:v>
                </c:pt>
                <c:pt idx="752">
                  <c:v>5.598336377942497E-2</c:v>
                </c:pt>
                <c:pt idx="753">
                  <c:v>5.6368108512966864E-2</c:v>
                </c:pt>
                <c:pt idx="754">
                  <c:v>5.5981850360522542E-2</c:v>
                </c:pt>
                <c:pt idx="755">
                  <c:v>5.5956219398827847E-2</c:v>
                </c:pt>
                <c:pt idx="756">
                  <c:v>5.5940855083797973E-2</c:v>
                </c:pt>
                <c:pt idx="757">
                  <c:v>5.5956492030290274E-2</c:v>
                </c:pt>
                <c:pt idx="758">
                  <c:v>5.5965642856079287E-2</c:v>
                </c:pt>
                <c:pt idx="759">
                  <c:v>5.5963774282533803E-2</c:v>
                </c:pt>
                <c:pt idx="760">
                  <c:v>5.5962792528436577E-2</c:v>
                </c:pt>
                <c:pt idx="761">
                  <c:v>5.5937750366898471E-2</c:v>
                </c:pt>
                <c:pt idx="762">
                  <c:v>5.5957071007232177E-2</c:v>
                </c:pt>
                <c:pt idx="763">
                  <c:v>5.593988993753566E-2</c:v>
                </c:pt>
                <c:pt idx="764">
                  <c:v>5.5930255131917177E-2</c:v>
                </c:pt>
                <c:pt idx="765">
                  <c:v>5.5942101727741361E-2</c:v>
                </c:pt>
                <c:pt idx="766">
                  <c:v>5.5986216440118634E-2</c:v>
                </c:pt>
                <c:pt idx="767">
                  <c:v>5.5984398790488943E-2</c:v>
                </c:pt>
                <c:pt idx="768">
                  <c:v>5.5932148933407137E-2</c:v>
                </c:pt>
                <c:pt idx="769">
                  <c:v>5.5953417007893205E-2</c:v>
                </c:pt>
                <c:pt idx="770">
                  <c:v>5.5964379005442683E-2</c:v>
                </c:pt>
                <c:pt idx="771">
                  <c:v>5.5933987861734542E-2</c:v>
                </c:pt>
                <c:pt idx="772">
                  <c:v>5.5900891520070758E-2</c:v>
                </c:pt>
                <c:pt idx="773">
                  <c:v>5.5961267443001693E-2</c:v>
                </c:pt>
                <c:pt idx="774">
                  <c:v>5.5946264258644914E-2</c:v>
                </c:pt>
                <c:pt idx="775">
                  <c:v>5.5924192137062748E-2</c:v>
                </c:pt>
                <c:pt idx="776">
                  <c:v>5.6085275735272097E-2</c:v>
                </c:pt>
                <c:pt idx="777">
                  <c:v>5.5973132041383281E-2</c:v>
                </c:pt>
                <c:pt idx="778">
                  <c:v>5.5965871149929146E-2</c:v>
                </c:pt>
                <c:pt idx="779">
                  <c:v>5.5981041535856445E-2</c:v>
                </c:pt>
                <c:pt idx="780">
                  <c:v>5.5945105908728414E-2</c:v>
                </c:pt>
                <c:pt idx="781">
                  <c:v>5.5958601423911972E-2</c:v>
                </c:pt>
                <c:pt idx="782">
                  <c:v>5.5904056016151893E-2</c:v>
                </c:pt>
                <c:pt idx="783">
                  <c:v>5.6149747149963909E-2</c:v>
                </c:pt>
                <c:pt idx="784">
                  <c:v>5.6087014480760228E-2</c:v>
                </c:pt>
                <c:pt idx="785">
                  <c:v>5.5974693674025272E-2</c:v>
                </c:pt>
                <c:pt idx="786">
                  <c:v>5.5938645599694921E-2</c:v>
                </c:pt>
                <c:pt idx="787">
                  <c:v>5.5929775050408512E-2</c:v>
                </c:pt>
                <c:pt idx="788">
                  <c:v>5.5934727990390447E-2</c:v>
                </c:pt>
                <c:pt idx="789">
                  <c:v>5.5996819136733184E-2</c:v>
                </c:pt>
                <c:pt idx="790">
                  <c:v>5.5997628988263638E-2</c:v>
                </c:pt>
                <c:pt idx="791">
                  <c:v>5.5940785890393703E-2</c:v>
                </c:pt>
                <c:pt idx="792">
                  <c:v>5.5964624996044321E-2</c:v>
                </c:pt>
                <c:pt idx="793">
                  <c:v>5.6188199510656907E-2</c:v>
                </c:pt>
                <c:pt idx="794">
                  <c:v>5.5994826830436127E-2</c:v>
                </c:pt>
                <c:pt idx="795">
                  <c:v>5.5945835883151489E-2</c:v>
                </c:pt>
                <c:pt idx="796">
                  <c:v>5.5971484498031542E-2</c:v>
                </c:pt>
                <c:pt idx="797">
                  <c:v>5.5929044838066752E-2</c:v>
                </c:pt>
                <c:pt idx="798">
                  <c:v>5.5988383963815933E-2</c:v>
                </c:pt>
                <c:pt idx="799">
                  <c:v>5.61520302580251E-2</c:v>
                </c:pt>
                <c:pt idx="800">
                  <c:v>5.5953895829359154E-2</c:v>
                </c:pt>
                <c:pt idx="801">
                  <c:v>5.6362425617017611E-2</c:v>
                </c:pt>
                <c:pt idx="802">
                  <c:v>5.5935951805131542E-2</c:v>
                </c:pt>
                <c:pt idx="803">
                  <c:v>5.5967189778094527E-2</c:v>
                </c:pt>
                <c:pt idx="804">
                  <c:v>5.6041250271326865E-2</c:v>
                </c:pt>
                <c:pt idx="805">
                  <c:v>5.6027635702764415E-2</c:v>
                </c:pt>
                <c:pt idx="806">
                  <c:v>5.5980564150276454E-2</c:v>
                </c:pt>
                <c:pt idx="807">
                  <c:v>5.6010374925678001E-2</c:v>
                </c:pt>
                <c:pt idx="808">
                  <c:v>5.5941047480126779E-2</c:v>
                </c:pt>
                <c:pt idx="809">
                  <c:v>5.5959857477413125E-2</c:v>
                </c:pt>
                <c:pt idx="810">
                  <c:v>5.5922547611659684E-2</c:v>
                </c:pt>
                <c:pt idx="811">
                  <c:v>5.5996476131352092E-2</c:v>
                </c:pt>
                <c:pt idx="812">
                  <c:v>5.597499469975302E-2</c:v>
                </c:pt>
                <c:pt idx="813">
                  <c:v>5.6002841792589901E-2</c:v>
                </c:pt>
                <c:pt idx="814">
                  <c:v>5.5919708184317331E-2</c:v>
                </c:pt>
                <c:pt idx="815">
                  <c:v>5.5962438201689925E-2</c:v>
                </c:pt>
                <c:pt idx="816">
                  <c:v>5.5931367662798701E-2</c:v>
                </c:pt>
                <c:pt idx="817">
                  <c:v>5.5934308837942703E-2</c:v>
                </c:pt>
                <c:pt idx="818">
                  <c:v>5.5962152359856729E-2</c:v>
                </c:pt>
                <c:pt idx="819">
                  <c:v>5.5945730738436207E-2</c:v>
                </c:pt>
                <c:pt idx="820">
                  <c:v>5.5946071848598809E-2</c:v>
                </c:pt>
                <c:pt idx="821">
                  <c:v>5.5958664675771312E-2</c:v>
                </c:pt>
                <c:pt idx="822">
                  <c:v>5.5957127804541408E-2</c:v>
                </c:pt>
                <c:pt idx="823">
                  <c:v>5.5963968652597867E-2</c:v>
                </c:pt>
                <c:pt idx="824">
                  <c:v>5.5926399597774769E-2</c:v>
                </c:pt>
                <c:pt idx="825">
                  <c:v>5.5929430373032843E-2</c:v>
                </c:pt>
                <c:pt idx="826">
                  <c:v>5.598231817859211E-2</c:v>
                </c:pt>
                <c:pt idx="827">
                  <c:v>5.6044665165715969E-2</c:v>
                </c:pt>
                <c:pt idx="828">
                  <c:v>5.5914857720197449E-2</c:v>
                </c:pt>
                <c:pt idx="829">
                  <c:v>5.5904141600018449E-2</c:v>
                </c:pt>
                <c:pt idx="830">
                  <c:v>5.6022710384852487E-2</c:v>
                </c:pt>
                <c:pt idx="831">
                  <c:v>5.5970000239828413E-2</c:v>
                </c:pt>
                <c:pt idx="832">
                  <c:v>5.599907243474303E-2</c:v>
                </c:pt>
                <c:pt idx="833">
                  <c:v>5.598328419040715E-2</c:v>
                </c:pt>
                <c:pt idx="834">
                  <c:v>5.5945942711815667E-2</c:v>
                </c:pt>
                <c:pt idx="835">
                  <c:v>5.593553548000315E-2</c:v>
                </c:pt>
                <c:pt idx="836">
                  <c:v>5.5958632319928134E-2</c:v>
                </c:pt>
                <c:pt idx="837">
                  <c:v>5.5989915619206979E-2</c:v>
                </c:pt>
                <c:pt idx="838">
                  <c:v>5.5934464158753285E-2</c:v>
                </c:pt>
                <c:pt idx="839">
                  <c:v>5.5928925497013456E-2</c:v>
                </c:pt>
                <c:pt idx="840">
                  <c:v>5.5939797825555866E-2</c:v>
                </c:pt>
                <c:pt idx="841">
                  <c:v>5.5949584470122604E-2</c:v>
                </c:pt>
                <c:pt idx="842">
                  <c:v>5.5957343946912493E-2</c:v>
                </c:pt>
                <c:pt idx="843">
                  <c:v>5.5982188277871589E-2</c:v>
                </c:pt>
                <c:pt idx="844">
                  <c:v>5.5951825612000516E-2</c:v>
                </c:pt>
                <c:pt idx="845">
                  <c:v>5.5946055156103125E-2</c:v>
                </c:pt>
                <c:pt idx="846">
                  <c:v>5.5972946984105786E-2</c:v>
                </c:pt>
                <c:pt idx="847">
                  <c:v>5.5980163726166592E-2</c:v>
                </c:pt>
                <c:pt idx="848">
                  <c:v>5.5976633032215763E-2</c:v>
                </c:pt>
                <c:pt idx="849">
                  <c:v>5.6049457084966905E-2</c:v>
                </c:pt>
                <c:pt idx="850">
                  <c:v>5.5945374214228079E-2</c:v>
                </c:pt>
                <c:pt idx="851">
                  <c:v>5.5944425998477099E-2</c:v>
                </c:pt>
                <c:pt idx="852">
                  <c:v>5.5967881767629742E-2</c:v>
                </c:pt>
                <c:pt idx="853">
                  <c:v>5.593945277410791E-2</c:v>
                </c:pt>
                <c:pt idx="854">
                  <c:v>5.5951501204447585E-2</c:v>
                </c:pt>
                <c:pt idx="855">
                  <c:v>5.5944310924775982E-2</c:v>
                </c:pt>
                <c:pt idx="856">
                  <c:v>5.5936144080575408E-2</c:v>
                </c:pt>
                <c:pt idx="857">
                  <c:v>5.5950648592669711E-2</c:v>
                </c:pt>
                <c:pt idx="858">
                  <c:v>5.5975474506032415E-2</c:v>
                </c:pt>
                <c:pt idx="859">
                  <c:v>5.5934857948084886E-2</c:v>
                </c:pt>
                <c:pt idx="860">
                  <c:v>5.5942938988778813E-2</c:v>
                </c:pt>
                <c:pt idx="861">
                  <c:v>5.5956737714287788E-2</c:v>
                </c:pt>
                <c:pt idx="862">
                  <c:v>5.596555927273935E-2</c:v>
                </c:pt>
                <c:pt idx="863">
                  <c:v>5.601019341561729E-2</c:v>
                </c:pt>
                <c:pt idx="864">
                  <c:v>5.5963434456017723E-2</c:v>
                </c:pt>
                <c:pt idx="865">
                  <c:v>5.5997974287964887E-2</c:v>
                </c:pt>
                <c:pt idx="866">
                  <c:v>5.5956467740423337E-2</c:v>
                </c:pt>
                <c:pt idx="867">
                  <c:v>5.5976085489653972E-2</c:v>
                </c:pt>
                <c:pt idx="868">
                  <c:v>5.5995845193147833E-2</c:v>
                </c:pt>
                <c:pt idx="869">
                  <c:v>5.6016831301857153E-2</c:v>
                </c:pt>
                <c:pt idx="870">
                  <c:v>5.5954456959134084E-2</c:v>
                </c:pt>
                <c:pt idx="871">
                  <c:v>5.595608744062059E-2</c:v>
                </c:pt>
                <c:pt idx="872">
                  <c:v>5.5922660499640876E-2</c:v>
                </c:pt>
                <c:pt idx="873">
                  <c:v>5.596680333026343E-2</c:v>
                </c:pt>
                <c:pt idx="874">
                  <c:v>5.594600820170173E-2</c:v>
                </c:pt>
                <c:pt idx="875">
                  <c:v>5.5940788611793663E-2</c:v>
                </c:pt>
                <c:pt idx="876">
                  <c:v>5.5923357055600614E-2</c:v>
                </c:pt>
                <c:pt idx="877">
                  <c:v>5.5971060024711361E-2</c:v>
                </c:pt>
                <c:pt idx="878">
                  <c:v>5.592239790294188E-2</c:v>
                </c:pt>
                <c:pt idx="879">
                  <c:v>5.595678525841781E-2</c:v>
                </c:pt>
                <c:pt idx="880">
                  <c:v>5.5944247178580951E-2</c:v>
                </c:pt>
                <c:pt idx="881">
                  <c:v>5.5925248337600895E-2</c:v>
                </c:pt>
                <c:pt idx="882">
                  <c:v>5.6004588405094868E-2</c:v>
                </c:pt>
                <c:pt idx="883">
                  <c:v>5.5978889311711154E-2</c:v>
                </c:pt>
                <c:pt idx="884">
                  <c:v>5.5950606535259281E-2</c:v>
                </c:pt>
                <c:pt idx="885">
                  <c:v>5.6140565993794259E-2</c:v>
                </c:pt>
                <c:pt idx="886">
                  <c:v>5.6001861395927492E-2</c:v>
                </c:pt>
                <c:pt idx="887">
                  <c:v>5.5972094086412405E-2</c:v>
                </c:pt>
                <c:pt idx="888">
                  <c:v>5.5942250927586867E-2</c:v>
                </c:pt>
                <c:pt idx="889">
                  <c:v>5.5952465761563486E-2</c:v>
                </c:pt>
                <c:pt idx="890">
                  <c:v>5.5938524832066308E-2</c:v>
                </c:pt>
                <c:pt idx="891">
                  <c:v>5.5955351253714494E-2</c:v>
                </c:pt>
                <c:pt idx="892">
                  <c:v>5.5958880119108635E-2</c:v>
                </c:pt>
                <c:pt idx="893">
                  <c:v>5.5990114570126169E-2</c:v>
                </c:pt>
                <c:pt idx="894">
                  <c:v>5.5925110592365032E-2</c:v>
                </c:pt>
                <c:pt idx="895">
                  <c:v>5.5968952704694652E-2</c:v>
                </c:pt>
                <c:pt idx="896">
                  <c:v>5.5933825488622933E-2</c:v>
                </c:pt>
                <c:pt idx="897">
                  <c:v>5.5950638511554497E-2</c:v>
                </c:pt>
                <c:pt idx="898">
                  <c:v>5.5971866958614287E-2</c:v>
                </c:pt>
                <c:pt idx="899">
                  <c:v>5.5937606473252896E-2</c:v>
                </c:pt>
                <c:pt idx="900">
                  <c:v>5.5959432704222371E-2</c:v>
                </c:pt>
                <c:pt idx="901">
                  <c:v>5.597714804424421E-2</c:v>
                </c:pt>
                <c:pt idx="902">
                  <c:v>5.5986917832569372E-2</c:v>
                </c:pt>
                <c:pt idx="903">
                  <c:v>5.5942986740754631E-2</c:v>
                </c:pt>
                <c:pt idx="904">
                  <c:v>5.5992925615307956E-2</c:v>
                </c:pt>
                <c:pt idx="905">
                  <c:v>5.5990764417514674E-2</c:v>
                </c:pt>
                <c:pt idx="906">
                  <c:v>5.5962672840531448E-2</c:v>
                </c:pt>
                <c:pt idx="907">
                  <c:v>5.5970680621060885E-2</c:v>
                </c:pt>
                <c:pt idx="908">
                  <c:v>5.5979602445011822E-2</c:v>
                </c:pt>
                <c:pt idx="909">
                  <c:v>5.5922506604587252E-2</c:v>
                </c:pt>
                <c:pt idx="910">
                  <c:v>5.5968352152178082E-2</c:v>
                </c:pt>
                <c:pt idx="911">
                  <c:v>5.5950554910753264E-2</c:v>
                </c:pt>
                <c:pt idx="912">
                  <c:v>5.6021948125946491E-2</c:v>
                </c:pt>
                <c:pt idx="913">
                  <c:v>5.5940323730146374E-2</c:v>
                </c:pt>
                <c:pt idx="914">
                  <c:v>5.593578707334948E-2</c:v>
                </c:pt>
                <c:pt idx="915">
                  <c:v>5.5977026909244075E-2</c:v>
                </c:pt>
                <c:pt idx="916">
                  <c:v>5.5992537272836797E-2</c:v>
                </c:pt>
                <c:pt idx="917">
                  <c:v>5.5960253507402295E-2</c:v>
                </c:pt>
                <c:pt idx="918">
                  <c:v>5.5982093945185288E-2</c:v>
                </c:pt>
                <c:pt idx="919">
                  <c:v>5.599827840316339E-2</c:v>
                </c:pt>
                <c:pt idx="920">
                  <c:v>5.6004263671738636E-2</c:v>
                </c:pt>
                <c:pt idx="921">
                  <c:v>5.5943825719204664E-2</c:v>
                </c:pt>
                <c:pt idx="922">
                  <c:v>5.6073684869853674E-2</c:v>
                </c:pt>
                <c:pt idx="923">
                  <c:v>5.599720462354036E-2</c:v>
                </c:pt>
                <c:pt idx="924">
                  <c:v>5.5925807404874177E-2</c:v>
                </c:pt>
                <c:pt idx="925">
                  <c:v>5.5959424893852742E-2</c:v>
                </c:pt>
                <c:pt idx="926">
                  <c:v>5.596371969871352E-2</c:v>
                </c:pt>
                <c:pt idx="927">
                  <c:v>5.593515990250536E-2</c:v>
                </c:pt>
                <c:pt idx="928">
                  <c:v>5.5950042747875121E-2</c:v>
                </c:pt>
                <c:pt idx="929">
                  <c:v>5.5928029448162289E-2</c:v>
                </c:pt>
                <c:pt idx="930">
                  <c:v>5.608685714873457E-2</c:v>
                </c:pt>
                <c:pt idx="931">
                  <c:v>5.5943301178771561E-2</c:v>
                </c:pt>
                <c:pt idx="932">
                  <c:v>5.5943957899283824E-2</c:v>
                </c:pt>
                <c:pt idx="933">
                  <c:v>5.5921079167555718E-2</c:v>
                </c:pt>
                <c:pt idx="934">
                  <c:v>5.6021149644364179E-2</c:v>
                </c:pt>
                <c:pt idx="935">
                  <c:v>5.5994094928520997E-2</c:v>
                </c:pt>
                <c:pt idx="936">
                  <c:v>5.5971263201766069E-2</c:v>
                </c:pt>
                <c:pt idx="937">
                  <c:v>5.5946091905567708E-2</c:v>
                </c:pt>
                <c:pt idx="938">
                  <c:v>5.5960696178447393E-2</c:v>
                </c:pt>
                <c:pt idx="939">
                  <c:v>5.5971820291183659E-2</c:v>
                </c:pt>
                <c:pt idx="940">
                  <c:v>5.595236437561097E-2</c:v>
                </c:pt>
                <c:pt idx="941">
                  <c:v>5.5965890619837012E-2</c:v>
                </c:pt>
                <c:pt idx="942">
                  <c:v>5.5955313536300497E-2</c:v>
                </c:pt>
                <c:pt idx="943">
                  <c:v>5.5914539154335259E-2</c:v>
                </c:pt>
                <c:pt idx="944">
                  <c:v>5.6008867632482473E-2</c:v>
                </c:pt>
                <c:pt idx="945">
                  <c:v>5.5945139181418642E-2</c:v>
                </c:pt>
                <c:pt idx="946">
                  <c:v>5.5986395449631479E-2</c:v>
                </c:pt>
                <c:pt idx="947">
                  <c:v>5.5998667024484534E-2</c:v>
                </c:pt>
                <c:pt idx="948">
                  <c:v>5.5958669643502691E-2</c:v>
                </c:pt>
                <c:pt idx="949">
                  <c:v>5.5919834479869091E-2</c:v>
                </c:pt>
                <c:pt idx="950">
                  <c:v>5.5947961260179341E-2</c:v>
                </c:pt>
                <c:pt idx="951">
                  <c:v>5.5953861270055708E-2</c:v>
                </c:pt>
                <c:pt idx="952">
                  <c:v>5.5984334163958607E-2</c:v>
                </c:pt>
                <c:pt idx="953">
                  <c:v>5.5928652177076654E-2</c:v>
                </c:pt>
                <c:pt idx="954">
                  <c:v>5.597193786642006E-2</c:v>
                </c:pt>
                <c:pt idx="955">
                  <c:v>5.5937707251384521E-2</c:v>
                </c:pt>
                <c:pt idx="956">
                  <c:v>5.5966917140089854E-2</c:v>
                </c:pt>
                <c:pt idx="957">
                  <c:v>5.5921895713943168E-2</c:v>
                </c:pt>
                <c:pt idx="958">
                  <c:v>5.5966013526668378E-2</c:v>
                </c:pt>
                <c:pt idx="959">
                  <c:v>5.5957335260465958E-2</c:v>
                </c:pt>
                <c:pt idx="960">
                  <c:v>5.5947529749238646E-2</c:v>
                </c:pt>
                <c:pt idx="961">
                  <c:v>5.5951020893147033E-2</c:v>
                </c:pt>
                <c:pt idx="962">
                  <c:v>5.5944214151669225E-2</c:v>
                </c:pt>
                <c:pt idx="963">
                  <c:v>5.5944493818897933E-2</c:v>
                </c:pt>
                <c:pt idx="964">
                  <c:v>5.597254063493045E-2</c:v>
                </c:pt>
                <c:pt idx="965">
                  <c:v>5.5960217572156398E-2</c:v>
                </c:pt>
                <c:pt idx="966">
                  <c:v>5.5941252746452223E-2</c:v>
                </c:pt>
                <c:pt idx="967">
                  <c:v>5.5965627524873211E-2</c:v>
                </c:pt>
                <c:pt idx="968">
                  <c:v>5.5954599094246382E-2</c:v>
                </c:pt>
                <c:pt idx="969">
                  <c:v>5.5962685515494097E-2</c:v>
                </c:pt>
                <c:pt idx="970">
                  <c:v>5.599453814133358E-2</c:v>
                </c:pt>
                <c:pt idx="971">
                  <c:v>5.5988465997421417E-2</c:v>
                </c:pt>
                <c:pt idx="972">
                  <c:v>5.5923801556170293E-2</c:v>
                </c:pt>
                <c:pt idx="973">
                  <c:v>5.5959725590516922E-2</c:v>
                </c:pt>
                <c:pt idx="974">
                  <c:v>5.5973658738670828E-2</c:v>
                </c:pt>
                <c:pt idx="975">
                  <c:v>5.6012752068608541E-2</c:v>
                </c:pt>
                <c:pt idx="976">
                  <c:v>5.5900725014200819E-2</c:v>
                </c:pt>
                <c:pt idx="977">
                  <c:v>5.5927752066823107E-2</c:v>
                </c:pt>
                <c:pt idx="978">
                  <c:v>5.5988088710680499E-2</c:v>
                </c:pt>
                <c:pt idx="979">
                  <c:v>5.60201246423273E-2</c:v>
                </c:pt>
                <c:pt idx="980">
                  <c:v>5.5895900295600626E-2</c:v>
                </c:pt>
                <c:pt idx="981">
                  <c:v>5.5996370861922697E-2</c:v>
                </c:pt>
                <c:pt idx="982">
                  <c:v>5.6013349611321525E-2</c:v>
                </c:pt>
                <c:pt idx="983">
                  <c:v>5.5931587824510527E-2</c:v>
                </c:pt>
                <c:pt idx="984">
                  <c:v>5.5989438673078748E-2</c:v>
                </c:pt>
                <c:pt idx="985">
                  <c:v>5.5945359072270086E-2</c:v>
                </c:pt>
                <c:pt idx="986">
                  <c:v>5.5964204676889062E-2</c:v>
                </c:pt>
                <c:pt idx="987">
                  <c:v>5.5932367387371701E-2</c:v>
                </c:pt>
                <c:pt idx="988">
                  <c:v>5.5950255358548154E-2</c:v>
                </c:pt>
                <c:pt idx="989">
                  <c:v>5.5939505494900003E-2</c:v>
                </c:pt>
                <c:pt idx="990">
                  <c:v>5.5950946331398764E-2</c:v>
                </c:pt>
                <c:pt idx="991">
                  <c:v>5.6025701754489614E-2</c:v>
                </c:pt>
                <c:pt idx="992">
                  <c:v>5.5970339737610897E-2</c:v>
                </c:pt>
                <c:pt idx="993">
                  <c:v>5.5977758193997168E-2</c:v>
                </c:pt>
                <c:pt idx="994">
                  <c:v>5.5927573052708825E-2</c:v>
                </c:pt>
                <c:pt idx="995">
                  <c:v>5.6004606980160243E-2</c:v>
                </c:pt>
                <c:pt idx="996">
                  <c:v>5.5932976456785077E-2</c:v>
                </c:pt>
                <c:pt idx="997">
                  <c:v>5.5968924464555023E-2</c:v>
                </c:pt>
                <c:pt idx="998">
                  <c:v>5.5976822836244507E-2</c:v>
                </c:pt>
                <c:pt idx="999">
                  <c:v>5.5967402898040274E-2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02-463A-8E3A-5180EBA67CD2}"/>
            </c:ext>
          </c:extLst>
        </c:ser>
        <c:ser>
          <c:idx val="2"/>
          <c:order val="2"/>
          <c:tx>
            <c:strRef>
              <c:f>'Environmental AN HEX'!$Q$2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AN HEX'!$G$3:$G$1002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HEX'!$Q$3:$Q$1002</c:f>
              <c:numCache>
                <c:formatCode>0%</c:formatCode>
                <c:ptCount val="1000"/>
                <c:pt idx="0">
                  <c:v>0.10221843531685305</c:v>
                </c:pt>
                <c:pt idx="1">
                  <c:v>0.10112521318448617</c:v>
                </c:pt>
                <c:pt idx="2">
                  <c:v>0.10118342003629867</c:v>
                </c:pt>
                <c:pt idx="3">
                  <c:v>0.10111092054317714</c:v>
                </c:pt>
                <c:pt idx="4">
                  <c:v>0.10110026352188349</c:v>
                </c:pt>
                <c:pt idx="5">
                  <c:v>0.10114537915055928</c:v>
                </c:pt>
                <c:pt idx="6">
                  <c:v>0.10107274912375959</c:v>
                </c:pt>
                <c:pt idx="7">
                  <c:v>0.10126171211709173</c:v>
                </c:pt>
                <c:pt idx="8">
                  <c:v>0.10122600715233199</c:v>
                </c:pt>
                <c:pt idx="9">
                  <c:v>0.10131598955587219</c:v>
                </c:pt>
                <c:pt idx="10">
                  <c:v>0.10118155855051936</c:v>
                </c:pt>
                <c:pt idx="11">
                  <c:v>0.10124501750953388</c:v>
                </c:pt>
                <c:pt idx="12">
                  <c:v>0.10132885365956787</c:v>
                </c:pt>
                <c:pt idx="13">
                  <c:v>0.10112394217235436</c:v>
                </c:pt>
                <c:pt idx="14">
                  <c:v>0.10113121141838151</c:v>
                </c:pt>
                <c:pt idx="15">
                  <c:v>0.10119511498983896</c:v>
                </c:pt>
                <c:pt idx="16">
                  <c:v>0.10116793673474747</c:v>
                </c:pt>
                <c:pt idx="17">
                  <c:v>0.10112901184634936</c:v>
                </c:pt>
                <c:pt idx="18">
                  <c:v>0.10112634163427921</c:v>
                </c:pt>
                <c:pt idx="19">
                  <c:v>0.10122436867521381</c:v>
                </c:pt>
                <c:pt idx="20">
                  <c:v>0.10110421583733353</c:v>
                </c:pt>
                <c:pt idx="21">
                  <c:v>0.10123122987007555</c:v>
                </c:pt>
                <c:pt idx="22">
                  <c:v>0.10125121673371024</c:v>
                </c:pt>
                <c:pt idx="23">
                  <c:v>0.1012110983953933</c:v>
                </c:pt>
                <c:pt idx="24">
                  <c:v>0.10131449950374488</c:v>
                </c:pt>
                <c:pt idx="25">
                  <c:v>0.1012267128315673</c:v>
                </c:pt>
                <c:pt idx="26">
                  <c:v>0.1021149433125193</c:v>
                </c:pt>
                <c:pt idx="27">
                  <c:v>0.10125466922782203</c:v>
                </c:pt>
                <c:pt idx="28">
                  <c:v>0.10119778399830272</c:v>
                </c:pt>
                <c:pt idx="29">
                  <c:v>0.10110657630800104</c:v>
                </c:pt>
                <c:pt idx="30">
                  <c:v>0.10118789468090106</c:v>
                </c:pt>
                <c:pt idx="31">
                  <c:v>0.10113059779012569</c:v>
                </c:pt>
                <c:pt idx="32">
                  <c:v>0.10158240759056224</c:v>
                </c:pt>
                <c:pt idx="33">
                  <c:v>0.10107635570107465</c:v>
                </c:pt>
                <c:pt idx="34">
                  <c:v>0.10111153953431481</c:v>
                </c:pt>
                <c:pt idx="35">
                  <c:v>0.10107359180532709</c:v>
                </c:pt>
                <c:pt idx="36">
                  <c:v>0.10107601880357457</c:v>
                </c:pt>
                <c:pt idx="37">
                  <c:v>0.10131477708713832</c:v>
                </c:pt>
                <c:pt idx="38">
                  <c:v>0.10114556828349644</c:v>
                </c:pt>
                <c:pt idx="39">
                  <c:v>0.10104625304025364</c:v>
                </c:pt>
                <c:pt idx="40">
                  <c:v>0.10123753712478067</c:v>
                </c:pt>
                <c:pt idx="41">
                  <c:v>0.10111922239411328</c:v>
                </c:pt>
                <c:pt idx="42">
                  <c:v>0.10119721686157575</c:v>
                </c:pt>
                <c:pt idx="43">
                  <c:v>0.10126713547899542</c:v>
                </c:pt>
                <c:pt idx="44">
                  <c:v>0.10115588686286332</c:v>
                </c:pt>
                <c:pt idx="45">
                  <c:v>0.10106068914373054</c:v>
                </c:pt>
                <c:pt idx="46">
                  <c:v>0.1010635076930901</c:v>
                </c:pt>
                <c:pt idx="47">
                  <c:v>0.10122603278396752</c:v>
                </c:pt>
                <c:pt idx="48">
                  <c:v>0.10101819515426687</c:v>
                </c:pt>
                <c:pt idx="49">
                  <c:v>0.10120368003533599</c:v>
                </c:pt>
                <c:pt idx="50">
                  <c:v>0.10113146568064146</c:v>
                </c:pt>
                <c:pt idx="51">
                  <c:v>0.10112017944354924</c:v>
                </c:pt>
                <c:pt idx="52">
                  <c:v>0.10128763977531915</c:v>
                </c:pt>
                <c:pt idx="53">
                  <c:v>0.10106722978322716</c:v>
                </c:pt>
                <c:pt idx="54">
                  <c:v>0.10111696367473266</c:v>
                </c:pt>
                <c:pt idx="55">
                  <c:v>0.10116439718363998</c:v>
                </c:pt>
                <c:pt idx="56">
                  <c:v>0.10113614871822382</c:v>
                </c:pt>
                <c:pt idx="57">
                  <c:v>0.10114383225316463</c:v>
                </c:pt>
                <c:pt idx="58">
                  <c:v>0.10105528072622801</c:v>
                </c:pt>
                <c:pt idx="59">
                  <c:v>0.10109356791847869</c:v>
                </c:pt>
                <c:pt idx="60">
                  <c:v>0.10110966267029907</c:v>
                </c:pt>
                <c:pt idx="61">
                  <c:v>0.10108280207602062</c:v>
                </c:pt>
                <c:pt idx="62">
                  <c:v>0.10121666283107776</c:v>
                </c:pt>
                <c:pt idx="63">
                  <c:v>0.10111984422424984</c:v>
                </c:pt>
                <c:pt idx="64">
                  <c:v>0.10126030175867873</c:v>
                </c:pt>
                <c:pt idx="65">
                  <c:v>0.10109372640366017</c:v>
                </c:pt>
                <c:pt idx="66">
                  <c:v>0.10110917080991738</c:v>
                </c:pt>
                <c:pt idx="67">
                  <c:v>0.10112777493830287</c:v>
                </c:pt>
                <c:pt idx="68">
                  <c:v>0.10111720992632772</c:v>
                </c:pt>
                <c:pt idx="69">
                  <c:v>0.10114519327575883</c:v>
                </c:pt>
                <c:pt idx="70">
                  <c:v>0.10105672887537451</c:v>
                </c:pt>
                <c:pt idx="71">
                  <c:v>0.10113947845141114</c:v>
                </c:pt>
                <c:pt idx="72">
                  <c:v>0.10115809773136414</c:v>
                </c:pt>
                <c:pt idx="73">
                  <c:v>0.101141994464364</c:v>
                </c:pt>
                <c:pt idx="74">
                  <c:v>0.10118346729712221</c:v>
                </c:pt>
                <c:pt idx="75">
                  <c:v>0.10116959298851148</c:v>
                </c:pt>
                <c:pt idx="76">
                  <c:v>0.10126741741906527</c:v>
                </c:pt>
                <c:pt idx="77">
                  <c:v>0.10117413728256003</c:v>
                </c:pt>
                <c:pt idx="78">
                  <c:v>0.10116853671463875</c:v>
                </c:pt>
                <c:pt idx="79">
                  <c:v>0.10109944394227184</c:v>
                </c:pt>
                <c:pt idx="80">
                  <c:v>0.10117454990523245</c:v>
                </c:pt>
                <c:pt idx="81">
                  <c:v>0.1024581696042417</c:v>
                </c:pt>
                <c:pt idx="82">
                  <c:v>0.10134030044204889</c:v>
                </c:pt>
                <c:pt idx="83">
                  <c:v>0.10108942777190709</c:v>
                </c:pt>
                <c:pt idx="84">
                  <c:v>0.10127014947495709</c:v>
                </c:pt>
                <c:pt idx="85">
                  <c:v>0.10118602438133778</c:v>
                </c:pt>
                <c:pt idx="86">
                  <c:v>0.10108877547533333</c:v>
                </c:pt>
                <c:pt idx="87">
                  <c:v>0.10111087040673163</c:v>
                </c:pt>
                <c:pt idx="88">
                  <c:v>0.10122415801140811</c:v>
                </c:pt>
                <c:pt idx="89">
                  <c:v>0.1011600947046601</c:v>
                </c:pt>
                <c:pt idx="90">
                  <c:v>0.1011244464288225</c:v>
                </c:pt>
                <c:pt idx="91">
                  <c:v>0.1011207489258649</c:v>
                </c:pt>
                <c:pt idx="92">
                  <c:v>0.10115594963779014</c:v>
                </c:pt>
                <c:pt idx="93">
                  <c:v>0.10111305291578811</c:v>
                </c:pt>
                <c:pt idx="94">
                  <c:v>0.10129020854891013</c:v>
                </c:pt>
                <c:pt idx="95">
                  <c:v>0.10110836987006362</c:v>
                </c:pt>
                <c:pt idx="96">
                  <c:v>0.10121195974327558</c:v>
                </c:pt>
                <c:pt idx="97">
                  <c:v>0.10107292820216314</c:v>
                </c:pt>
                <c:pt idx="98">
                  <c:v>0.10122840140730993</c:v>
                </c:pt>
                <c:pt idx="99">
                  <c:v>0.10119185670448731</c:v>
                </c:pt>
                <c:pt idx="100">
                  <c:v>0.10112097133497874</c:v>
                </c:pt>
                <c:pt idx="101">
                  <c:v>0.101046938649098</c:v>
                </c:pt>
                <c:pt idx="102">
                  <c:v>0.10113210507383538</c:v>
                </c:pt>
                <c:pt idx="103">
                  <c:v>0.10112303326763211</c:v>
                </c:pt>
                <c:pt idx="104">
                  <c:v>0.10125158866040589</c:v>
                </c:pt>
                <c:pt idx="105">
                  <c:v>0.1010793130656587</c:v>
                </c:pt>
                <c:pt idx="106">
                  <c:v>0.10113258992478333</c:v>
                </c:pt>
                <c:pt idx="107">
                  <c:v>0.10121266287053231</c:v>
                </c:pt>
                <c:pt idx="108">
                  <c:v>0.1010689372659053</c:v>
                </c:pt>
                <c:pt idx="109">
                  <c:v>0.1010601973182417</c:v>
                </c:pt>
                <c:pt idx="110">
                  <c:v>0.10117643508052503</c:v>
                </c:pt>
                <c:pt idx="111">
                  <c:v>0.1011493743057756</c:v>
                </c:pt>
                <c:pt idx="112">
                  <c:v>0.10115007200486421</c:v>
                </c:pt>
                <c:pt idx="113">
                  <c:v>0.10114464609836461</c:v>
                </c:pt>
                <c:pt idx="114">
                  <c:v>0.10111499539822251</c:v>
                </c:pt>
                <c:pt idx="115">
                  <c:v>0.10107156749327821</c:v>
                </c:pt>
                <c:pt idx="116">
                  <c:v>0.10118498617215321</c:v>
                </c:pt>
                <c:pt idx="117">
                  <c:v>0.10106844020751365</c:v>
                </c:pt>
                <c:pt idx="118">
                  <c:v>0.1011452912953783</c:v>
                </c:pt>
                <c:pt idx="119">
                  <c:v>0.10111627870932396</c:v>
                </c:pt>
                <c:pt idx="120">
                  <c:v>0.10108595636339274</c:v>
                </c:pt>
                <c:pt idx="121">
                  <c:v>0.10111758573317647</c:v>
                </c:pt>
                <c:pt idx="122">
                  <c:v>0.1011527533868305</c:v>
                </c:pt>
                <c:pt idx="123">
                  <c:v>0.10121642664130527</c:v>
                </c:pt>
                <c:pt idx="124">
                  <c:v>0.10115571532813622</c:v>
                </c:pt>
                <c:pt idx="125">
                  <c:v>0.10115245014747742</c:v>
                </c:pt>
                <c:pt idx="126">
                  <c:v>0.10109607538446409</c:v>
                </c:pt>
                <c:pt idx="127">
                  <c:v>0.1012032570124269</c:v>
                </c:pt>
                <c:pt idx="128">
                  <c:v>0.10110594629816089</c:v>
                </c:pt>
                <c:pt idx="129">
                  <c:v>0.10119227321017138</c:v>
                </c:pt>
                <c:pt idx="130">
                  <c:v>0.1011387445070015</c:v>
                </c:pt>
                <c:pt idx="131">
                  <c:v>0.10117825881756339</c:v>
                </c:pt>
                <c:pt idx="132">
                  <c:v>0.10119025082378276</c:v>
                </c:pt>
                <c:pt idx="133">
                  <c:v>0.10108711404458443</c:v>
                </c:pt>
                <c:pt idx="134">
                  <c:v>0.10109627762027357</c:v>
                </c:pt>
                <c:pt idx="135">
                  <c:v>0.10117265832116953</c:v>
                </c:pt>
                <c:pt idx="136">
                  <c:v>0.10114198454528867</c:v>
                </c:pt>
                <c:pt idx="137">
                  <c:v>0.10111925394262304</c:v>
                </c:pt>
                <c:pt idx="138">
                  <c:v>0.10109314833586222</c:v>
                </c:pt>
                <c:pt idx="139">
                  <c:v>0.10106910263181382</c:v>
                </c:pt>
                <c:pt idx="140">
                  <c:v>0.10125448455095308</c:v>
                </c:pt>
                <c:pt idx="141">
                  <c:v>0.10110704662398419</c:v>
                </c:pt>
                <c:pt idx="142">
                  <c:v>0.10126774677831102</c:v>
                </c:pt>
                <c:pt idx="143">
                  <c:v>0.10113934212877808</c:v>
                </c:pt>
                <c:pt idx="144">
                  <c:v>0.10110296305682559</c:v>
                </c:pt>
                <c:pt idx="145">
                  <c:v>0.10113843202874591</c:v>
                </c:pt>
                <c:pt idx="146">
                  <c:v>0.10181347813562526</c:v>
                </c:pt>
                <c:pt idx="147">
                  <c:v>0.10112571931080874</c:v>
                </c:pt>
                <c:pt idx="148">
                  <c:v>0.10114461560562719</c:v>
                </c:pt>
                <c:pt idx="149">
                  <c:v>0.10109208430863342</c:v>
                </c:pt>
                <c:pt idx="150">
                  <c:v>0.10107457014329366</c:v>
                </c:pt>
                <c:pt idx="151">
                  <c:v>0.1012244865137088</c:v>
                </c:pt>
                <c:pt idx="152">
                  <c:v>0.10112887320048686</c:v>
                </c:pt>
                <c:pt idx="153">
                  <c:v>0.10107815214594673</c:v>
                </c:pt>
                <c:pt idx="154">
                  <c:v>0.10114589242705513</c:v>
                </c:pt>
                <c:pt idx="155">
                  <c:v>0.10123877460634872</c:v>
                </c:pt>
                <c:pt idx="156">
                  <c:v>0.10113568326942181</c:v>
                </c:pt>
                <c:pt idx="157">
                  <c:v>0.1012598672694547</c:v>
                </c:pt>
                <c:pt idx="158">
                  <c:v>0.10114820075528959</c:v>
                </c:pt>
                <c:pt idx="159">
                  <c:v>0.10122366073368866</c:v>
                </c:pt>
                <c:pt idx="160">
                  <c:v>0.10125853149704404</c:v>
                </c:pt>
                <c:pt idx="161">
                  <c:v>0.10110694610140364</c:v>
                </c:pt>
                <c:pt idx="162">
                  <c:v>0.10115600250667407</c:v>
                </c:pt>
                <c:pt idx="163">
                  <c:v>0.10105424402385203</c:v>
                </c:pt>
                <c:pt idx="164">
                  <c:v>0.10160088749660633</c:v>
                </c:pt>
                <c:pt idx="165">
                  <c:v>0.1011784424373845</c:v>
                </c:pt>
                <c:pt idx="166">
                  <c:v>0.10111972752623577</c:v>
                </c:pt>
                <c:pt idx="167">
                  <c:v>0.10111476027410167</c:v>
                </c:pt>
                <c:pt idx="168">
                  <c:v>0.10113014565958754</c:v>
                </c:pt>
                <c:pt idx="169">
                  <c:v>0.10121375441000491</c:v>
                </c:pt>
                <c:pt idx="170">
                  <c:v>0.10113816860231317</c:v>
                </c:pt>
                <c:pt idx="171">
                  <c:v>0.10117017865535656</c:v>
                </c:pt>
                <c:pt idx="172">
                  <c:v>0.1011185220827477</c:v>
                </c:pt>
                <c:pt idx="173">
                  <c:v>0.10123217946521863</c:v>
                </c:pt>
                <c:pt idx="174">
                  <c:v>0.10156430965087104</c:v>
                </c:pt>
                <c:pt idx="175">
                  <c:v>0.10115966487339534</c:v>
                </c:pt>
                <c:pt idx="176">
                  <c:v>0.10107573248256806</c:v>
                </c:pt>
                <c:pt idx="177">
                  <c:v>0.10120468517609971</c:v>
                </c:pt>
                <c:pt idx="178">
                  <c:v>0.10134068595436088</c:v>
                </c:pt>
                <c:pt idx="179">
                  <c:v>0.10121647425973011</c:v>
                </c:pt>
                <c:pt idx="180">
                  <c:v>0.10120753279982714</c:v>
                </c:pt>
                <c:pt idx="181">
                  <c:v>0.10104038595837556</c:v>
                </c:pt>
                <c:pt idx="182">
                  <c:v>0.10110487614432939</c:v>
                </c:pt>
                <c:pt idx="183">
                  <c:v>0.10107680139324042</c:v>
                </c:pt>
                <c:pt idx="184">
                  <c:v>0.10129280541190391</c:v>
                </c:pt>
                <c:pt idx="185">
                  <c:v>0.10115506785652933</c:v>
                </c:pt>
                <c:pt idx="186">
                  <c:v>0.10117869826026053</c:v>
                </c:pt>
                <c:pt idx="187">
                  <c:v>0.10116037471634397</c:v>
                </c:pt>
                <c:pt idx="188">
                  <c:v>0.10104480528463708</c:v>
                </c:pt>
                <c:pt idx="189">
                  <c:v>0.10116671259582601</c:v>
                </c:pt>
                <c:pt idx="190">
                  <c:v>0.1013088885247611</c:v>
                </c:pt>
                <c:pt idx="191">
                  <c:v>0.10104840938759871</c:v>
                </c:pt>
                <c:pt idx="192">
                  <c:v>0.10108461110225915</c:v>
                </c:pt>
                <c:pt idx="193">
                  <c:v>0.10125193499699366</c:v>
                </c:pt>
                <c:pt idx="194">
                  <c:v>0.10127851310854635</c:v>
                </c:pt>
                <c:pt idx="195">
                  <c:v>0.10107743801802056</c:v>
                </c:pt>
                <c:pt idx="196">
                  <c:v>0.10113512328332855</c:v>
                </c:pt>
                <c:pt idx="197">
                  <c:v>0.10105476499385585</c:v>
                </c:pt>
                <c:pt idx="198">
                  <c:v>0.10118223324039252</c:v>
                </c:pt>
                <c:pt idx="199">
                  <c:v>0.1012144442449375</c:v>
                </c:pt>
                <c:pt idx="200">
                  <c:v>0.10160402990491431</c:v>
                </c:pt>
                <c:pt idx="201">
                  <c:v>0.10120083303794891</c:v>
                </c:pt>
                <c:pt idx="202">
                  <c:v>0.10121852926003155</c:v>
                </c:pt>
                <c:pt idx="203">
                  <c:v>0.10110978369457428</c:v>
                </c:pt>
                <c:pt idx="204">
                  <c:v>0.10116941266100772</c:v>
                </c:pt>
                <c:pt idx="205">
                  <c:v>0.10111490105040785</c:v>
                </c:pt>
                <c:pt idx="206">
                  <c:v>0.10114696031751916</c:v>
                </c:pt>
                <c:pt idx="207">
                  <c:v>0.10121825869218513</c:v>
                </c:pt>
                <c:pt idx="208">
                  <c:v>0.10107782058507234</c:v>
                </c:pt>
                <c:pt idx="209">
                  <c:v>0.10110106631174948</c:v>
                </c:pt>
                <c:pt idx="210">
                  <c:v>0.10104149445086406</c:v>
                </c:pt>
                <c:pt idx="211">
                  <c:v>0.10112842199388682</c:v>
                </c:pt>
                <c:pt idx="212">
                  <c:v>0.10122442761199242</c:v>
                </c:pt>
                <c:pt idx="213">
                  <c:v>0.10119871069685037</c:v>
                </c:pt>
                <c:pt idx="214">
                  <c:v>0.10113425302562566</c:v>
                </c:pt>
                <c:pt idx="215">
                  <c:v>0.10120707954047949</c:v>
                </c:pt>
                <c:pt idx="216">
                  <c:v>0.10124301491246133</c:v>
                </c:pt>
                <c:pt idx="217">
                  <c:v>0.10117002216889123</c:v>
                </c:pt>
                <c:pt idx="218">
                  <c:v>0.10115804990716383</c:v>
                </c:pt>
                <c:pt idx="219">
                  <c:v>0.10104075315230025</c:v>
                </c:pt>
                <c:pt idx="220">
                  <c:v>0.101128635954653</c:v>
                </c:pt>
                <c:pt idx="221">
                  <c:v>0.10104309461135905</c:v>
                </c:pt>
                <c:pt idx="222">
                  <c:v>0.10120852926003426</c:v>
                </c:pt>
                <c:pt idx="223">
                  <c:v>0.10115057444222036</c:v>
                </c:pt>
                <c:pt idx="224">
                  <c:v>0.10132015234506545</c:v>
                </c:pt>
                <c:pt idx="225">
                  <c:v>0.10109734923687645</c:v>
                </c:pt>
                <c:pt idx="226">
                  <c:v>0.10105908023500897</c:v>
                </c:pt>
                <c:pt idx="227">
                  <c:v>0.10126361245130271</c:v>
                </c:pt>
                <c:pt idx="228">
                  <c:v>0.10112456470361722</c:v>
                </c:pt>
                <c:pt idx="229">
                  <c:v>0.10121900719401836</c:v>
                </c:pt>
                <c:pt idx="230">
                  <c:v>0.10117733282347603</c:v>
                </c:pt>
                <c:pt idx="231">
                  <c:v>0.10124303459672296</c:v>
                </c:pt>
                <c:pt idx="232">
                  <c:v>0.10115663429606558</c:v>
                </c:pt>
                <c:pt idx="233">
                  <c:v>0.1011205583066706</c:v>
                </c:pt>
                <c:pt idx="234">
                  <c:v>0.1010290040179907</c:v>
                </c:pt>
                <c:pt idx="235">
                  <c:v>0.10112969714469283</c:v>
                </c:pt>
                <c:pt idx="236">
                  <c:v>0.10119231707435673</c:v>
                </c:pt>
                <c:pt idx="237">
                  <c:v>0.10116000313666935</c:v>
                </c:pt>
                <c:pt idx="238">
                  <c:v>0.10113128836283371</c:v>
                </c:pt>
                <c:pt idx="239">
                  <c:v>0.10119234052119018</c:v>
                </c:pt>
                <c:pt idx="240">
                  <c:v>0.10114835068831093</c:v>
                </c:pt>
                <c:pt idx="241">
                  <c:v>0.10112983832991787</c:v>
                </c:pt>
                <c:pt idx="242">
                  <c:v>0.1012423619035235</c:v>
                </c:pt>
                <c:pt idx="243">
                  <c:v>0.10111567901542366</c:v>
                </c:pt>
                <c:pt idx="244">
                  <c:v>0.10112195031853097</c:v>
                </c:pt>
                <c:pt idx="245">
                  <c:v>0.10109117853576194</c:v>
                </c:pt>
                <c:pt idx="246">
                  <c:v>0.10118631101438476</c:v>
                </c:pt>
                <c:pt idx="247">
                  <c:v>0.10117552427662227</c:v>
                </c:pt>
                <c:pt idx="248">
                  <c:v>0.10129350388375827</c:v>
                </c:pt>
                <c:pt idx="249">
                  <c:v>0.10122792559322609</c:v>
                </c:pt>
                <c:pt idx="250">
                  <c:v>0.10113258280316562</c:v>
                </c:pt>
                <c:pt idx="251">
                  <c:v>0.10115292629027778</c:v>
                </c:pt>
                <c:pt idx="252">
                  <c:v>0.10117978952621694</c:v>
                </c:pt>
                <c:pt idx="253">
                  <c:v>0.10111508912880252</c:v>
                </c:pt>
                <c:pt idx="254">
                  <c:v>0.10106146820626162</c:v>
                </c:pt>
                <c:pt idx="255">
                  <c:v>0.10143898271745624</c:v>
                </c:pt>
                <c:pt idx="256">
                  <c:v>0.10115439528404975</c:v>
                </c:pt>
                <c:pt idx="257">
                  <c:v>0.10115447553752788</c:v>
                </c:pt>
                <c:pt idx="258">
                  <c:v>0.10116481571733217</c:v>
                </c:pt>
                <c:pt idx="259">
                  <c:v>0.10115201498045422</c:v>
                </c:pt>
                <c:pt idx="260">
                  <c:v>0.1011328792174528</c:v>
                </c:pt>
                <c:pt idx="261">
                  <c:v>0.10102622561569727</c:v>
                </c:pt>
                <c:pt idx="262">
                  <c:v>0.10108571635180552</c:v>
                </c:pt>
                <c:pt idx="263">
                  <c:v>0.10113002808521912</c:v>
                </c:pt>
                <c:pt idx="264">
                  <c:v>0.10111529981923578</c:v>
                </c:pt>
                <c:pt idx="265">
                  <c:v>0.10118347313262069</c:v>
                </c:pt>
                <c:pt idx="266">
                  <c:v>0.10119945003937857</c:v>
                </c:pt>
                <c:pt idx="267">
                  <c:v>0.1012638957271957</c:v>
                </c:pt>
                <c:pt idx="268">
                  <c:v>0.1010578705472282</c:v>
                </c:pt>
                <c:pt idx="269">
                  <c:v>0.1012829262402385</c:v>
                </c:pt>
                <c:pt idx="270">
                  <c:v>0.10132518350541245</c:v>
                </c:pt>
                <c:pt idx="271">
                  <c:v>0.10120934594962541</c:v>
                </c:pt>
                <c:pt idx="272">
                  <c:v>0.10111656495844117</c:v>
                </c:pt>
                <c:pt idx="273">
                  <c:v>0.10111659739279946</c:v>
                </c:pt>
                <c:pt idx="274">
                  <c:v>0.10113229739694415</c:v>
                </c:pt>
                <c:pt idx="275">
                  <c:v>0.10112902405480984</c:v>
                </c:pt>
                <c:pt idx="276">
                  <c:v>0.10112813158335565</c:v>
                </c:pt>
                <c:pt idx="277">
                  <c:v>0.10116715939983222</c:v>
                </c:pt>
                <c:pt idx="278">
                  <c:v>0.10114597518602728</c:v>
                </c:pt>
                <c:pt idx="279">
                  <c:v>0.10112218831339898</c:v>
                </c:pt>
                <c:pt idx="280">
                  <c:v>0.10108108573299084</c:v>
                </c:pt>
                <c:pt idx="281">
                  <c:v>0.10109447987686905</c:v>
                </c:pt>
                <c:pt idx="282">
                  <c:v>0.10110808580070334</c:v>
                </c:pt>
                <c:pt idx="283">
                  <c:v>0.10116334376281333</c:v>
                </c:pt>
                <c:pt idx="284">
                  <c:v>0.10116110246916142</c:v>
                </c:pt>
                <c:pt idx="285">
                  <c:v>0.10107107496046536</c:v>
                </c:pt>
                <c:pt idx="286">
                  <c:v>0.10118829734475175</c:v>
                </c:pt>
                <c:pt idx="287">
                  <c:v>0.10110615656335561</c:v>
                </c:pt>
                <c:pt idx="288">
                  <c:v>0.1012277992492697</c:v>
                </c:pt>
                <c:pt idx="289">
                  <c:v>0.10109820483756338</c:v>
                </c:pt>
                <c:pt idx="290">
                  <c:v>0.10112089222936106</c:v>
                </c:pt>
                <c:pt idx="291">
                  <c:v>0.1011782528869074</c:v>
                </c:pt>
                <c:pt idx="292">
                  <c:v>0.10110866121878993</c:v>
                </c:pt>
                <c:pt idx="293">
                  <c:v>0.10110157036215629</c:v>
                </c:pt>
                <c:pt idx="294">
                  <c:v>0.10121207014107469</c:v>
                </c:pt>
                <c:pt idx="295">
                  <c:v>0.10113750880272152</c:v>
                </c:pt>
                <c:pt idx="296">
                  <c:v>0.10112391603293108</c:v>
                </c:pt>
                <c:pt idx="297">
                  <c:v>0.10108916680447773</c:v>
                </c:pt>
                <c:pt idx="298">
                  <c:v>0.10116442473964433</c:v>
                </c:pt>
                <c:pt idx="299">
                  <c:v>0.10113211161922335</c:v>
                </c:pt>
                <c:pt idx="300">
                  <c:v>0.10107738501241734</c:v>
                </c:pt>
                <c:pt idx="301">
                  <c:v>0.10123762433621403</c:v>
                </c:pt>
                <c:pt idx="302">
                  <c:v>0.10107135769104492</c:v>
                </c:pt>
                <c:pt idx="303">
                  <c:v>0.10118845900569497</c:v>
                </c:pt>
                <c:pt idx="304">
                  <c:v>0.1012873763206813</c:v>
                </c:pt>
                <c:pt idx="305">
                  <c:v>0.10126712373302067</c:v>
                </c:pt>
                <c:pt idx="306">
                  <c:v>0.10113372191086306</c:v>
                </c:pt>
                <c:pt idx="307">
                  <c:v>0.10108015560767601</c:v>
                </c:pt>
                <c:pt idx="308">
                  <c:v>0.10112447244427132</c:v>
                </c:pt>
                <c:pt idx="309">
                  <c:v>0.10116010920227994</c:v>
                </c:pt>
                <c:pt idx="310">
                  <c:v>0.10108963631006124</c:v>
                </c:pt>
                <c:pt idx="311">
                  <c:v>0.10111367207086824</c:v>
                </c:pt>
                <c:pt idx="312">
                  <c:v>0.10127568181272838</c:v>
                </c:pt>
                <c:pt idx="313">
                  <c:v>0.10113883418673116</c:v>
                </c:pt>
                <c:pt idx="314">
                  <c:v>0.10136339117431038</c:v>
                </c:pt>
                <c:pt idx="315">
                  <c:v>0.10114485742308829</c:v>
                </c:pt>
                <c:pt idx="316">
                  <c:v>0.10119194579120079</c:v>
                </c:pt>
                <c:pt idx="317">
                  <c:v>0.10116817787258958</c:v>
                </c:pt>
                <c:pt idx="318">
                  <c:v>0.10114420120888232</c:v>
                </c:pt>
                <c:pt idx="319">
                  <c:v>0.10108536851963922</c:v>
                </c:pt>
                <c:pt idx="320">
                  <c:v>0.10119152182969793</c:v>
                </c:pt>
                <c:pt idx="321">
                  <c:v>0.10120370731275655</c:v>
                </c:pt>
                <c:pt idx="322">
                  <c:v>0.10121120181064978</c:v>
                </c:pt>
                <c:pt idx="323">
                  <c:v>0.10110791448787067</c:v>
                </c:pt>
                <c:pt idx="324">
                  <c:v>0.10116120645599161</c:v>
                </c:pt>
                <c:pt idx="325">
                  <c:v>0.10101303912483668</c:v>
                </c:pt>
                <c:pt idx="326">
                  <c:v>0.10112530003471655</c:v>
                </c:pt>
                <c:pt idx="327">
                  <c:v>0.10114698778555926</c:v>
                </c:pt>
                <c:pt idx="328">
                  <c:v>0.10137945983174147</c:v>
                </c:pt>
                <c:pt idx="329">
                  <c:v>0.10112386589087072</c:v>
                </c:pt>
                <c:pt idx="330">
                  <c:v>0.10125539362724377</c:v>
                </c:pt>
                <c:pt idx="331">
                  <c:v>0.10113805021642637</c:v>
                </c:pt>
                <c:pt idx="332">
                  <c:v>0.10125711784388237</c:v>
                </c:pt>
                <c:pt idx="333">
                  <c:v>0.10113080647328178</c:v>
                </c:pt>
                <c:pt idx="334">
                  <c:v>0.10111087145290445</c:v>
                </c:pt>
                <c:pt idx="335">
                  <c:v>0.10118905546846078</c:v>
                </c:pt>
                <c:pt idx="336">
                  <c:v>0.10110120434599976</c:v>
                </c:pt>
                <c:pt idx="337">
                  <c:v>0.10111362927923931</c:v>
                </c:pt>
                <c:pt idx="338">
                  <c:v>0.10122499762885159</c:v>
                </c:pt>
                <c:pt idx="339">
                  <c:v>0.10111663314597605</c:v>
                </c:pt>
                <c:pt idx="340">
                  <c:v>0.10115376164669806</c:v>
                </c:pt>
                <c:pt idx="341">
                  <c:v>0.1011812236043249</c:v>
                </c:pt>
                <c:pt idx="342">
                  <c:v>0.10109046063597203</c:v>
                </c:pt>
                <c:pt idx="343">
                  <c:v>0.10120061437460329</c:v>
                </c:pt>
                <c:pt idx="344">
                  <c:v>0.10105644832105866</c:v>
                </c:pt>
                <c:pt idx="345">
                  <c:v>0.10111640939060629</c:v>
                </c:pt>
                <c:pt idx="346">
                  <c:v>0.10119974789155332</c:v>
                </c:pt>
                <c:pt idx="347">
                  <c:v>0.10115690032579649</c:v>
                </c:pt>
                <c:pt idx="348">
                  <c:v>0.10109292247112024</c:v>
                </c:pt>
                <c:pt idx="349">
                  <c:v>0.10113512854877672</c:v>
                </c:pt>
                <c:pt idx="350">
                  <c:v>0.10126024576805366</c:v>
                </c:pt>
                <c:pt idx="351">
                  <c:v>0.10114513498913191</c:v>
                </c:pt>
                <c:pt idx="352">
                  <c:v>0.10117966617579201</c:v>
                </c:pt>
                <c:pt idx="353">
                  <c:v>0.10124860235040865</c:v>
                </c:pt>
                <c:pt idx="354">
                  <c:v>0.10122536340296763</c:v>
                </c:pt>
                <c:pt idx="355">
                  <c:v>0.10113182700968441</c:v>
                </c:pt>
                <c:pt idx="356">
                  <c:v>0.10101846597185926</c:v>
                </c:pt>
                <c:pt idx="357">
                  <c:v>0.10115665262393843</c:v>
                </c:pt>
                <c:pt idx="358">
                  <c:v>0.10132327865821786</c:v>
                </c:pt>
                <c:pt idx="359">
                  <c:v>0.10112200716200166</c:v>
                </c:pt>
                <c:pt idx="360">
                  <c:v>0.10126033524325151</c:v>
                </c:pt>
                <c:pt idx="361">
                  <c:v>0.10111589310421591</c:v>
                </c:pt>
                <c:pt idx="362">
                  <c:v>0.10116668018151012</c:v>
                </c:pt>
                <c:pt idx="363">
                  <c:v>0.10107876199294534</c:v>
                </c:pt>
                <c:pt idx="364">
                  <c:v>0.10112800346197751</c:v>
                </c:pt>
                <c:pt idx="365">
                  <c:v>0.10114490633199011</c:v>
                </c:pt>
                <c:pt idx="366">
                  <c:v>0.10106710143868917</c:v>
                </c:pt>
                <c:pt idx="367">
                  <c:v>0.1012077017758687</c:v>
                </c:pt>
                <c:pt idx="368">
                  <c:v>0.10119154434217228</c:v>
                </c:pt>
                <c:pt idx="369">
                  <c:v>0.10126156181554992</c:v>
                </c:pt>
                <c:pt idx="370">
                  <c:v>0.10112328382262704</c:v>
                </c:pt>
                <c:pt idx="371">
                  <c:v>0.1011908323213318</c:v>
                </c:pt>
                <c:pt idx="372">
                  <c:v>0.10151161209067391</c:v>
                </c:pt>
                <c:pt idx="373">
                  <c:v>0.10128102966988094</c:v>
                </c:pt>
                <c:pt idx="374">
                  <c:v>0.10117125334890388</c:v>
                </c:pt>
                <c:pt idx="375">
                  <c:v>0.10114944961990292</c:v>
                </c:pt>
                <c:pt idx="376">
                  <c:v>0.1011674175709774</c:v>
                </c:pt>
                <c:pt idx="377">
                  <c:v>0.10175210034787882</c:v>
                </c:pt>
                <c:pt idx="378">
                  <c:v>0.10118540777314748</c:v>
                </c:pt>
                <c:pt idx="379">
                  <c:v>0.10116646483074249</c:v>
                </c:pt>
                <c:pt idx="380">
                  <c:v>0.10110257828690562</c:v>
                </c:pt>
                <c:pt idx="381">
                  <c:v>0.10110249865272559</c:v>
                </c:pt>
                <c:pt idx="382">
                  <c:v>0.10117924359278475</c:v>
                </c:pt>
                <c:pt idx="383">
                  <c:v>0.10149667718759306</c:v>
                </c:pt>
                <c:pt idx="384">
                  <c:v>0.10124304551713974</c:v>
                </c:pt>
                <c:pt idx="385">
                  <c:v>0.10103669162006992</c:v>
                </c:pt>
                <c:pt idx="386">
                  <c:v>0.10105734742964771</c:v>
                </c:pt>
                <c:pt idx="387">
                  <c:v>0.10113846798266198</c:v>
                </c:pt>
                <c:pt idx="388">
                  <c:v>0.10107838092677893</c:v>
                </c:pt>
                <c:pt idx="389">
                  <c:v>0.10113788126828219</c:v>
                </c:pt>
                <c:pt idx="390">
                  <c:v>0.10122105250089625</c:v>
                </c:pt>
                <c:pt idx="391">
                  <c:v>0.10108152119740041</c:v>
                </c:pt>
                <c:pt idx="392">
                  <c:v>0.10113562775064637</c:v>
                </c:pt>
                <c:pt idx="393">
                  <c:v>0.10114815187017359</c:v>
                </c:pt>
                <c:pt idx="394">
                  <c:v>0.10119137022893705</c:v>
                </c:pt>
                <c:pt idx="395">
                  <c:v>0.10126263631452302</c:v>
                </c:pt>
                <c:pt idx="396">
                  <c:v>0.10111463786240786</c:v>
                </c:pt>
                <c:pt idx="397">
                  <c:v>0.10115445588069721</c:v>
                </c:pt>
                <c:pt idx="398">
                  <c:v>0.10115674755768832</c:v>
                </c:pt>
                <c:pt idx="399">
                  <c:v>0.10115690623545964</c:v>
                </c:pt>
                <c:pt idx="400">
                  <c:v>0.10112107006145479</c:v>
                </c:pt>
                <c:pt idx="401">
                  <c:v>0.1011400717457583</c:v>
                </c:pt>
                <c:pt idx="402">
                  <c:v>0.10107691201485994</c:v>
                </c:pt>
                <c:pt idx="403">
                  <c:v>0.10108895384989278</c:v>
                </c:pt>
                <c:pt idx="404">
                  <c:v>0.10116397160406058</c:v>
                </c:pt>
                <c:pt idx="405">
                  <c:v>0.10108083484019736</c:v>
                </c:pt>
                <c:pt idx="406">
                  <c:v>0.10115786098666896</c:v>
                </c:pt>
                <c:pt idx="407">
                  <c:v>0.10118869925969615</c:v>
                </c:pt>
                <c:pt idx="408">
                  <c:v>0.10125657755126548</c:v>
                </c:pt>
                <c:pt idx="409">
                  <c:v>0.10108484936577149</c:v>
                </c:pt>
                <c:pt idx="410">
                  <c:v>0.10120562734521538</c:v>
                </c:pt>
                <c:pt idx="411">
                  <c:v>0.10111482888986251</c:v>
                </c:pt>
                <c:pt idx="412">
                  <c:v>0.10113902768910064</c:v>
                </c:pt>
                <c:pt idx="413">
                  <c:v>0.10110094039550988</c:v>
                </c:pt>
                <c:pt idx="414">
                  <c:v>0.101156277274043</c:v>
                </c:pt>
                <c:pt idx="415">
                  <c:v>0.10126969196152302</c:v>
                </c:pt>
                <c:pt idx="416">
                  <c:v>0.10139999071310704</c:v>
                </c:pt>
                <c:pt idx="417">
                  <c:v>0.10117049375048615</c:v>
                </c:pt>
                <c:pt idx="418">
                  <c:v>0.10132537376472718</c:v>
                </c:pt>
                <c:pt idx="419">
                  <c:v>0.10116627913354134</c:v>
                </c:pt>
                <c:pt idx="420">
                  <c:v>0.10112525053747429</c:v>
                </c:pt>
                <c:pt idx="421">
                  <c:v>0.10114501622814905</c:v>
                </c:pt>
                <c:pt idx="422">
                  <c:v>0.10110717423014387</c:v>
                </c:pt>
                <c:pt idx="423">
                  <c:v>0.10107658994986463</c:v>
                </c:pt>
                <c:pt idx="424">
                  <c:v>0.10109924217200507</c:v>
                </c:pt>
                <c:pt idx="425">
                  <c:v>0.10123201737460007</c:v>
                </c:pt>
                <c:pt idx="426">
                  <c:v>0.10119675158920202</c:v>
                </c:pt>
                <c:pt idx="427">
                  <c:v>0.10117924382841777</c:v>
                </c:pt>
                <c:pt idx="428">
                  <c:v>0.10103437064688986</c:v>
                </c:pt>
                <c:pt idx="429">
                  <c:v>0.10113663876135334</c:v>
                </c:pt>
                <c:pt idx="430">
                  <c:v>0.10114275117906413</c:v>
                </c:pt>
                <c:pt idx="431">
                  <c:v>0.10123708341340877</c:v>
                </c:pt>
                <c:pt idx="432">
                  <c:v>0.10111466810355585</c:v>
                </c:pt>
                <c:pt idx="433">
                  <c:v>0.10108653536771012</c:v>
                </c:pt>
                <c:pt idx="434">
                  <c:v>0.10133732930085368</c:v>
                </c:pt>
                <c:pt idx="435">
                  <c:v>0.10115099363183369</c:v>
                </c:pt>
                <c:pt idx="436">
                  <c:v>0.10114334546413153</c:v>
                </c:pt>
                <c:pt idx="437">
                  <c:v>0.10118650027458602</c:v>
                </c:pt>
                <c:pt idx="438">
                  <c:v>0.10111991537823764</c:v>
                </c:pt>
                <c:pt idx="439">
                  <c:v>0.10125331643219135</c:v>
                </c:pt>
                <c:pt idx="440">
                  <c:v>0.1011494446284185</c:v>
                </c:pt>
                <c:pt idx="441">
                  <c:v>0.10134186638610161</c:v>
                </c:pt>
                <c:pt idx="442">
                  <c:v>0.10109863407481927</c:v>
                </c:pt>
                <c:pt idx="443">
                  <c:v>0.10137819548339069</c:v>
                </c:pt>
                <c:pt idx="444">
                  <c:v>0.10136470841508997</c:v>
                </c:pt>
                <c:pt idx="445">
                  <c:v>0.10112691085546112</c:v>
                </c:pt>
                <c:pt idx="446">
                  <c:v>0.101138164858067</c:v>
                </c:pt>
                <c:pt idx="447">
                  <c:v>0.10115165029118868</c:v>
                </c:pt>
                <c:pt idx="448">
                  <c:v>0.10117355747335775</c:v>
                </c:pt>
                <c:pt idx="449">
                  <c:v>0.10109243227916667</c:v>
                </c:pt>
                <c:pt idx="450">
                  <c:v>0.10111696353576746</c:v>
                </c:pt>
                <c:pt idx="451">
                  <c:v>0.10115179264148701</c:v>
                </c:pt>
                <c:pt idx="452">
                  <c:v>0.10117052269104931</c:v>
                </c:pt>
                <c:pt idx="453">
                  <c:v>0.10114267038241892</c:v>
                </c:pt>
                <c:pt idx="454">
                  <c:v>0.10107843137256886</c:v>
                </c:pt>
                <c:pt idx="455">
                  <c:v>0.10113958530800886</c:v>
                </c:pt>
                <c:pt idx="456">
                  <c:v>0.10112029847539963</c:v>
                </c:pt>
                <c:pt idx="457">
                  <c:v>0.1011071810765235</c:v>
                </c:pt>
                <c:pt idx="458">
                  <c:v>0.10111725372889876</c:v>
                </c:pt>
                <c:pt idx="459">
                  <c:v>0.10115667921279509</c:v>
                </c:pt>
                <c:pt idx="460">
                  <c:v>0.10114638836163149</c:v>
                </c:pt>
                <c:pt idx="461">
                  <c:v>0.10110200411734935</c:v>
                </c:pt>
                <c:pt idx="462">
                  <c:v>0.10110838925263707</c:v>
                </c:pt>
                <c:pt idx="463">
                  <c:v>0.10116489104212099</c:v>
                </c:pt>
                <c:pt idx="464">
                  <c:v>0.1011222278041136</c:v>
                </c:pt>
                <c:pt idx="465">
                  <c:v>0.10108115737542023</c:v>
                </c:pt>
                <c:pt idx="466">
                  <c:v>0.10115642688537452</c:v>
                </c:pt>
                <c:pt idx="467">
                  <c:v>0.10111150990410234</c:v>
                </c:pt>
                <c:pt idx="468">
                  <c:v>0.10110334305192509</c:v>
                </c:pt>
                <c:pt idx="469">
                  <c:v>0.10107548612547762</c:v>
                </c:pt>
                <c:pt idx="470">
                  <c:v>0.10116381145899007</c:v>
                </c:pt>
                <c:pt idx="471">
                  <c:v>0.10114111406602255</c:v>
                </c:pt>
                <c:pt idx="472">
                  <c:v>0.10118060406844914</c:v>
                </c:pt>
                <c:pt idx="473">
                  <c:v>0.10116423156015324</c:v>
                </c:pt>
                <c:pt idx="474">
                  <c:v>0.1011196698919979</c:v>
                </c:pt>
                <c:pt idx="475">
                  <c:v>0.1010881393937849</c:v>
                </c:pt>
                <c:pt idx="476">
                  <c:v>0.10116911422185002</c:v>
                </c:pt>
                <c:pt idx="477">
                  <c:v>0.10170479308152777</c:v>
                </c:pt>
                <c:pt idx="478">
                  <c:v>0.10121360834736289</c:v>
                </c:pt>
                <c:pt idx="479">
                  <c:v>0.10124709196544755</c:v>
                </c:pt>
                <c:pt idx="480">
                  <c:v>0.10111666446481243</c:v>
                </c:pt>
                <c:pt idx="481">
                  <c:v>0.10114906592482623</c:v>
                </c:pt>
                <c:pt idx="482">
                  <c:v>0.10121944069605807</c:v>
                </c:pt>
                <c:pt idx="483">
                  <c:v>0.10118841003143655</c:v>
                </c:pt>
                <c:pt idx="484">
                  <c:v>0.10116561507835507</c:v>
                </c:pt>
                <c:pt idx="485">
                  <c:v>0.10139067173022485</c:v>
                </c:pt>
                <c:pt idx="486">
                  <c:v>0.10158738028968402</c:v>
                </c:pt>
                <c:pt idx="487">
                  <c:v>0.10115686140750431</c:v>
                </c:pt>
                <c:pt idx="488">
                  <c:v>0.10113732229694944</c:v>
                </c:pt>
                <c:pt idx="489">
                  <c:v>0.1010719747410647</c:v>
                </c:pt>
                <c:pt idx="490">
                  <c:v>0.10109638528351914</c:v>
                </c:pt>
                <c:pt idx="491">
                  <c:v>0.10106212560734651</c:v>
                </c:pt>
                <c:pt idx="492">
                  <c:v>0.1012135683444578</c:v>
                </c:pt>
                <c:pt idx="493">
                  <c:v>0.10194979465774354</c:v>
                </c:pt>
                <c:pt idx="494">
                  <c:v>0.10109173720412762</c:v>
                </c:pt>
                <c:pt idx="495">
                  <c:v>0.10112348761323724</c:v>
                </c:pt>
                <c:pt idx="496">
                  <c:v>0.10102390964126667</c:v>
                </c:pt>
                <c:pt idx="497">
                  <c:v>0.10116560694584098</c:v>
                </c:pt>
                <c:pt idx="498">
                  <c:v>0.1011293896547273</c:v>
                </c:pt>
                <c:pt idx="499">
                  <c:v>0.10114467477738856</c:v>
                </c:pt>
                <c:pt idx="500">
                  <c:v>0.10114602840702573</c:v>
                </c:pt>
                <c:pt idx="501">
                  <c:v>0.1011245262925724</c:v>
                </c:pt>
                <c:pt idx="502">
                  <c:v>0.10113355408942536</c:v>
                </c:pt>
                <c:pt idx="503">
                  <c:v>0.10131365507801157</c:v>
                </c:pt>
                <c:pt idx="504">
                  <c:v>0.10113769111230521</c:v>
                </c:pt>
                <c:pt idx="505">
                  <c:v>0.10112712469770763</c:v>
                </c:pt>
                <c:pt idx="506">
                  <c:v>0.10111763968166192</c:v>
                </c:pt>
                <c:pt idx="507">
                  <c:v>0.10117413604767009</c:v>
                </c:pt>
                <c:pt idx="508">
                  <c:v>0.10117675785981797</c:v>
                </c:pt>
                <c:pt idx="509">
                  <c:v>0.10111068069474628</c:v>
                </c:pt>
                <c:pt idx="510">
                  <c:v>0.10112087196418919</c:v>
                </c:pt>
                <c:pt idx="511">
                  <c:v>0.10116359925484333</c:v>
                </c:pt>
                <c:pt idx="512">
                  <c:v>0.10118678460868119</c:v>
                </c:pt>
                <c:pt idx="513">
                  <c:v>0.10111887738672767</c:v>
                </c:pt>
                <c:pt idx="514">
                  <c:v>0.10111977511965588</c:v>
                </c:pt>
                <c:pt idx="515">
                  <c:v>0.10112342103336423</c:v>
                </c:pt>
                <c:pt idx="516">
                  <c:v>0.10113358279478583</c:v>
                </c:pt>
                <c:pt idx="517">
                  <c:v>0.10119770723707419</c:v>
                </c:pt>
                <c:pt idx="518">
                  <c:v>0.10118603820356536</c:v>
                </c:pt>
                <c:pt idx="519">
                  <c:v>0.10110717367211972</c:v>
                </c:pt>
                <c:pt idx="520">
                  <c:v>0.10117084001340969</c:v>
                </c:pt>
                <c:pt idx="521">
                  <c:v>0.10111738856541086</c:v>
                </c:pt>
                <c:pt idx="522">
                  <c:v>0.10137384218243535</c:v>
                </c:pt>
                <c:pt idx="523">
                  <c:v>0.10128885675354173</c:v>
                </c:pt>
                <c:pt idx="524">
                  <c:v>0.10108409198070721</c:v>
                </c:pt>
                <c:pt idx="525">
                  <c:v>0.101308146869646</c:v>
                </c:pt>
                <c:pt idx="526">
                  <c:v>0.10117934860235017</c:v>
                </c:pt>
                <c:pt idx="527">
                  <c:v>0.1011877673337213</c:v>
                </c:pt>
                <c:pt idx="528">
                  <c:v>0.10111868501027145</c:v>
                </c:pt>
                <c:pt idx="529">
                  <c:v>0.10117849499559851</c:v>
                </c:pt>
                <c:pt idx="530">
                  <c:v>0.10146849636715925</c:v>
                </c:pt>
                <c:pt idx="531">
                  <c:v>0.10116927751818679</c:v>
                </c:pt>
                <c:pt idx="532">
                  <c:v>0.10112989949188961</c:v>
                </c:pt>
                <c:pt idx="533">
                  <c:v>0.10111543389337077</c:v>
                </c:pt>
                <c:pt idx="534">
                  <c:v>0.10109640126324705</c:v>
                </c:pt>
                <c:pt idx="535">
                  <c:v>0.10124079168583025</c:v>
                </c:pt>
                <c:pt idx="536">
                  <c:v>0.10106985670523036</c:v>
                </c:pt>
                <c:pt idx="537">
                  <c:v>0.1011491836197498</c:v>
                </c:pt>
                <c:pt idx="538">
                  <c:v>0.10105599504021089</c:v>
                </c:pt>
                <c:pt idx="539">
                  <c:v>0.10115361127709938</c:v>
                </c:pt>
                <c:pt idx="540">
                  <c:v>0.10113977503711608</c:v>
                </c:pt>
                <c:pt idx="541">
                  <c:v>0.10116574784028887</c:v>
                </c:pt>
                <c:pt idx="542">
                  <c:v>0.10107760586641233</c:v>
                </c:pt>
                <c:pt idx="543">
                  <c:v>0.10119552589130361</c:v>
                </c:pt>
                <c:pt idx="544">
                  <c:v>0.10118396029607472</c:v>
                </c:pt>
                <c:pt idx="545">
                  <c:v>0.10123538651809764</c:v>
                </c:pt>
                <c:pt idx="546">
                  <c:v>0.10117945740189749</c:v>
                </c:pt>
                <c:pt idx="547">
                  <c:v>0.10110580039544159</c:v>
                </c:pt>
                <c:pt idx="548">
                  <c:v>0.1011726308003348</c:v>
                </c:pt>
                <c:pt idx="549">
                  <c:v>0.10111960122772598</c:v>
                </c:pt>
                <c:pt idx="550">
                  <c:v>0.10133152533388347</c:v>
                </c:pt>
                <c:pt idx="551">
                  <c:v>0.10110185173116515</c:v>
                </c:pt>
                <c:pt idx="552">
                  <c:v>0.10112283905497592</c:v>
                </c:pt>
                <c:pt idx="553">
                  <c:v>0.10115579624544614</c:v>
                </c:pt>
                <c:pt idx="554">
                  <c:v>0.1011016196143979</c:v>
                </c:pt>
                <c:pt idx="555">
                  <c:v>0.10117988184368841</c:v>
                </c:pt>
                <c:pt idx="556">
                  <c:v>0.10109596356148372</c:v>
                </c:pt>
                <c:pt idx="557">
                  <c:v>0.10109750123596425</c:v>
                </c:pt>
                <c:pt idx="558">
                  <c:v>0.10121485543293973</c:v>
                </c:pt>
                <c:pt idx="559">
                  <c:v>0.10125529596339766</c:v>
                </c:pt>
                <c:pt idx="560">
                  <c:v>0.1010974937690976</c:v>
                </c:pt>
                <c:pt idx="561">
                  <c:v>0.10118893844061423</c:v>
                </c:pt>
                <c:pt idx="562">
                  <c:v>0.1011338237333515</c:v>
                </c:pt>
                <c:pt idx="563">
                  <c:v>0.10142391287613144</c:v>
                </c:pt>
                <c:pt idx="564">
                  <c:v>0.10142722214475929</c:v>
                </c:pt>
                <c:pt idx="565">
                  <c:v>0.10120419697819218</c:v>
                </c:pt>
                <c:pt idx="566">
                  <c:v>0.10110905053758855</c:v>
                </c:pt>
                <c:pt idx="567">
                  <c:v>0.10113727262166661</c:v>
                </c:pt>
                <c:pt idx="568">
                  <c:v>0.10118147696897213</c:v>
                </c:pt>
                <c:pt idx="569">
                  <c:v>0.10102234577115546</c:v>
                </c:pt>
                <c:pt idx="570">
                  <c:v>0.10116604033432235</c:v>
                </c:pt>
                <c:pt idx="571">
                  <c:v>0.10115580109089675</c:v>
                </c:pt>
                <c:pt idx="572">
                  <c:v>0.10114347112656911</c:v>
                </c:pt>
                <c:pt idx="573">
                  <c:v>0.10113763784426777</c:v>
                </c:pt>
                <c:pt idx="574">
                  <c:v>0.10111688096623743</c:v>
                </c:pt>
                <c:pt idx="575">
                  <c:v>0.10114710072832928</c:v>
                </c:pt>
                <c:pt idx="576">
                  <c:v>0.10114252607086562</c:v>
                </c:pt>
                <c:pt idx="577">
                  <c:v>0.10108811943172825</c:v>
                </c:pt>
                <c:pt idx="578">
                  <c:v>0.10118273406117953</c:v>
                </c:pt>
                <c:pt idx="579">
                  <c:v>0.10112790703019542</c:v>
                </c:pt>
                <c:pt idx="580">
                  <c:v>0.10118810236866056</c:v>
                </c:pt>
                <c:pt idx="581">
                  <c:v>0.10114832356424566</c:v>
                </c:pt>
                <c:pt idx="582">
                  <c:v>0.1014819026338207</c:v>
                </c:pt>
                <c:pt idx="583">
                  <c:v>0.10109256455532296</c:v>
                </c:pt>
                <c:pt idx="584">
                  <c:v>0.10147590167534297</c:v>
                </c:pt>
                <c:pt idx="585">
                  <c:v>0.10119766906810666</c:v>
                </c:pt>
                <c:pt idx="586">
                  <c:v>0.101245993655695</c:v>
                </c:pt>
                <c:pt idx="587">
                  <c:v>0.10121492739419961</c:v>
                </c:pt>
                <c:pt idx="588">
                  <c:v>0.10114610828261238</c:v>
                </c:pt>
                <c:pt idx="589">
                  <c:v>0.10107293247173149</c:v>
                </c:pt>
                <c:pt idx="590">
                  <c:v>0.10121066699941826</c:v>
                </c:pt>
                <c:pt idx="591">
                  <c:v>0.1011458303445429</c:v>
                </c:pt>
                <c:pt idx="592">
                  <c:v>0.10103424106824703</c:v>
                </c:pt>
                <c:pt idx="593">
                  <c:v>0.10106442990317982</c:v>
                </c:pt>
                <c:pt idx="594">
                  <c:v>0.10116095142958452</c:v>
                </c:pt>
                <c:pt idx="595">
                  <c:v>0.10109264819191865</c:v>
                </c:pt>
                <c:pt idx="596">
                  <c:v>0.10107423223334662</c:v>
                </c:pt>
                <c:pt idx="597">
                  <c:v>0.10112636737405227</c:v>
                </c:pt>
                <c:pt idx="598">
                  <c:v>0.10122923045981294</c:v>
                </c:pt>
                <c:pt idx="599">
                  <c:v>0.10123333681457179</c:v>
                </c:pt>
                <c:pt idx="600">
                  <c:v>0.1011129262296963</c:v>
                </c:pt>
                <c:pt idx="601">
                  <c:v>0.10111892273899938</c:v>
                </c:pt>
                <c:pt idx="602">
                  <c:v>0.10111805507717206</c:v>
                </c:pt>
                <c:pt idx="603">
                  <c:v>0.10120103190357484</c:v>
                </c:pt>
                <c:pt idx="604">
                  <c:v>0.10107864067124554</c:v>
                </c:pt>
                <c:pt idx="605">
                  <c:v>0.10112809133617623</c:v>
                </c:pt>
                <c:pt idx="606">
                  <c:v>0.10112138743056781</c:v>
                </c:pt>
                <c:pt idx="607">
                  <c:v>0.10113203747886436</c:v>
                </c:pt>
                <c:pt idx="608">
                  <c:v>0.10119110475715538</c:v>
                </c:pt>
                <c:pt idx="609">
                  <c:v>0.10111072033819195</c:v>
                </c:pt>
                <c:pt idx="610">
                  <c:v>0.10116666650589501</c:v>
                </c:pt>
                <c:pt idx="611">
                  <c:v>0.10115384639053752</c:v>
                </c:pt>
                <c:pt idx="612">
                  <c:v>0.10109911197434734</c:v>
                </c:pt>
                <c:pt idx="613">
                  <c:v>0.10120275902244238</c:v>
                </c:pt>
                <c:pt idx="614">
                  <c:v>0.10115868575672796</c:v>
                </c:pt>
                <c:pt idx="615">
                  <c:v>0.10116455540982378</c:v>
                </c:pt>
                <c:pt idx="616">
                  <c:v>0.1010526401377709</c:v>
                </c:pt>
                <c:pt idx="617">
                  <c:v>0.10110002851202432</c:v>
                </c:pt>
                <c:pt idx="618">
                  <c:v>0.10109103746398615</c:v>
                </c:pt>
                <c:pt idx="619">
                  <c:v>0.10109096885323818</c:v>
                </c:pt>
                <c:pt idx="620">
                  <c:v>0.10109098458964445</c:v>
                </c:pt>
                <c:pt idx="621">
                  <c:v>0.10116929530591078</c:v>
                </c:pt>
                <c:pt idx="622">
                  <c:v>0.10104417417688175</c:v>
                </c:pt>
                <c:pt idx="623">
                  <c:v>0.10105514101154504</c:v>
                </c:pt>
                <c:pt idx="624">
                  <c:v>0.10124718845666381</c:v>
                </c:pt>
                <c:pt idx="625">
                  <c:v>0.10113079653139412</c:v>
                </c:pt>
                <c:pt idx="626">
                  <c:v>0.10109142271534489</c:v>
                </c:pt>
                <c:pt idx="627">
                  <c:v>0.10112387013702161</c:v>
                </c:pt>
                <c:pt idx="628">
                  <c:v>0.10114064187449798</c:v>
                </c:pt>
                <c:pt idx="629">
                  <c:v>0.10111881775230237</c:v>
                </c:pt>
                <c:pt idx="630">
                  <c:v>0.10110364578737613</c:v>
                </c:pt>
                <c:pt idx="631">
                  <c:v>0.10120555975318467</c:v>
                </c:pt>
                <c:pt idx="632">
                  <c:v>0.10108039119684653</c:v>
                </c:pt>
                <c:pt idx="633">
                  <c:v>0.10116356594566209</c:v>
                </c:pt>
                <c:pt idx="634">
                  <c:v>0.10114333480941975</c:v>
                </c:pt>
                <c:pt idx="635">
                  <c:v>0.10110607232309862</c:v>
                </c:pt>
                <c:pt idx="636">
                  <c:v>0.10120219644894241</c:v>
                </c:pt>
                <c:pt idx="637">
                  <c:v>0.10132834522699702</c:v>
                </c:pt>
                <c:pt idx="638">
                  <c:v>0.10107306979115968</c:v>
                </c:pt>
                <c:pt idx="639">
                  <c:v>0.10131426179123049</c:v>
                </c:pt>
                <c:pt idx="640">
                  <c:v>0.10117475133643497</c:v>
                </c:pt>
                <c:pt idx="641">
                  <c:v>0.10109718946163979</c:v>
                </c:pt>
                <c:pt idx="642">
                  <c:v>0.1011528175525724</c:v>
                </c:pt>
                <c:pt idx="643">
                  <c:v>0.10109511645873294</c:v>
                </c:pt>
                <c:pt idx="644">
                  <c:v>0.10111822104196458</c:v>
                </c:pt>
                <c:pt idx="645">
                  <c:v>0.10129317916471266</c:v>
                </c:pt>
                <c:pt idx="646">
                  <c:v>0.10132550972415215</c:v>
                </c:pt>
                <c:pt idx="647">
                  <c:v>0.10116740956982145</c:v>
                </c:pt>
                <c:pt idx="648">
                  <c:v>0.10114520279337662</c:v>
                </c:pt>
                <c:pt idx="649">
                  <c:v>0.10110293238242545</c:v>
                </c:pt>
                <c:pt idx="650">
                  <c:v>0.10122937210740292</c:v>
                </c:pt>
                <c:pt idx="651">
                  <c:v>0.10119297711276684</c:v>
                </c:pt>
                <c:pt idx="652">
                  <c:v>0.10118196843038661</c:v>
                </c:pt>
                <c:pt idx="653">
                  <c:v>0.10112492301691348</c:v>
                </c:pt>
                <c:pt idx="654">
                  <c:v>0.10111362927923932</c:v>
                </c:pt>
                <c:pt idx="655">
                  <c:v>0.10119727166761519</c:v>
                </c:pt>
                <c:pt idx="656">
                  <c:v>0.10107783568198313</c:v>
                </c:pt>
                <c:pt idx="657">
                  <c:v>0.10113571425950142</c:v>
                </c:pt>
                <c:pt idx="658">
                  <c:v>0.10118661495800478</c:v>
                </c:pt>
                <c:pt idx="659">
                  <c:v>0.10113536149475486</c:v>
                </c:pt>
                <c:pt idx="660">
                  <c:v>0.10115223623133973</c:v>
                </c:pt>
                <c:pt idx="661">
                  <c:v>0.10112960302605807</c:v>
                </c:pt>
                <c:pt idx="662">
                  <c:v>0.10115534670307764</c:v>
                </c:pt>
                <c:pt idx="663">
                  <c:v>0.1011501868536351</c:v>
                </c:pt>
                <c:pt idx="664">
                  <c:v>0.10116326320367547</c:v>
                </c:pt>
                <c:pt idx="665">
                  <c:v>0.1011038133466413</c:v>
                </c:pt>
                <c:pt idx="666">
                  <c:v>0.10123907145731763</c:v>
                </c:pt>
                <c:pt idx="667">
                  <c:v>0.10125283019687809</c:v>
                </c:pt>
                <c:pt idx="668">
                  <c:v>0.101197024706409</c:v>
                </c:pt>
                <c:pt idx="669">
                  <c:v>0.10118572238007398</c:v>
                </c:pt>
                <c:pt idx="670">
                  <c:v>0.10124816050015602</c:v>
                </c:pt>
                <c:pt idx="671">
                  <c:v>0.10121491928009731</c:v>
                </c:pt>
                <c:pt idx="672">
                  <c:v>0.10113901103716504</c:v>
                </c:pt>
                <c:pt idx="673">
                  <c:v>0.10206194210327768</c:v>
                </c:pt>
                <c:pt idx="674">
                  <c:v>0.10116325675923971</c:v>
                </c:pt>
                <c:pt idx="675">
                  <c:v>0.10111970940615589</c:v>
                </c:pt>
                <c:pt idx="676">
                  <c:v>0.10109825082255654</c:v>
                </c:pt>
                <c:pt idx="677">
                  <c:v>0.10115394391296635</c:v>
                </c:pt>
                <c:pt idx="678">
                  <c:v>0.10109228595419666</c:v>
                </c:pt>
                <c:pt idx="679">
                  <c:v>0.10110967215405796</c:v>
                </c:pt>
                <c:pt idx="680">
                  <c:v>0.10113738355809103</c:v>
                </c:pt>
                <c:pt idx="681">
                  <c:v>0.10112166922882933</c:v>
                </c:pt>
                <c:pt idx="682">
                  <c:v>0.10120802095194024</c:v>
                </c:pt>
                <c:pt idx="683">
                  <c:v>0.10123493277070375</c:v>
                </c:pt>
                <c:pt idx="684">
                  <c:v>0.10120867884658789</c:v>
                </c:pt>
                <c:pt idx="685">
                  <c:v>0.1011464551713336</c:v>
                </c:pt>
                <c:pt idx="686">
                  <c:v>0.10104986338107769</c:v>
                </c:pt>
                <c:pt idx="687">
                  <c:v>0.10110887438483067</c:v>
                </c:pt>
                <c:pt idx="688">
                  <c:v>0.10128550431765419</c:v>
                </c:pt>
                <c:pt idx="689">
                  <c:v>0.10112755451843916</c:v>
                </c:pt>
                <c:pt idx="690">
                  <c:v>0.10107436145386803</c:v>
                </c:pt>
                <c:pt idx="691">
                  <c:v>0.10106846174942248</c:v>
                </c:pt>
                <c:pt idx="692">
                  <c:v>0.10121485543293972</c:v>
                </c:pt>
                <c:pt idx="693">
                  <c:v>0.10113362940834653</c:v>
                </c:pt>
                <c:pt idx="694">
                  <c:v>0.10107854921878841</c:v>
                </c:pt>
                <c:pt idx="695">
                  <c:v>0.10124046899200678</c:v>
                </c:pt>
                <c:pt idx="696">
                  <c:v>0.1013012524598785</c:v>
                </c:pt>
                <c:pt idx="697">
                  <c:v>0.10106932213936093</c:v>
                </c:pt>
                <c:pt idx="698">
                  <c:v>0.10117402398601655</c:v>
                </c:pt>
                <c:pt idx="699">
                  <c:v>0.10116218790626276</c:v>
                </c:pt>
                <c:pt idx="700">
                  <c:v>0.10125213032572589</c:v>
                </c:pt>
                <c:pt idx="701">
                  <c:v>0.10115173527360093</c:v>
                </c:pt>
                <c:pt idx="702">
                  <c:v>0.10112021052749398</c:v>
                </c:pt>
                <c:pt idx="703">
                  <c:v>0.10112474557441922</c:v>
                </c:pt>
                <c:pt idx="704">
                  <c:v>0.10112462078370955</c:v>
                </c:pt>
                <c:pt idx="705">
                  <c:v>0.10120774906007092</c:v>
                </c:pt>
                <c:pt idx="706">
                  <c:v>0.10112575790858991</c:v>
                </c:pt>
                <c:pt idx="707">
                  <c:v>0.10116700761460928</c:v>
                </c:pt>
                <c:pt idx="708">
                  <c:v>0.10125290147932549</c:v>
                </c:pt>
                <c:pt idx="709">
                  <c:v>0.10122240047612049</c:v>
                </c:pt>
                <c:pt idx="710">
                  <c:v>0.101106944097452</c:v>
                </c:pt>
                <c:pt idx="711">
                  <c:v>0.10123990218610256</c:v>
                </c:pt>
                <c:pt idx="712">
                  <c:v>0.10119828939244871</c:v>
                </c:pt>
                <c:pt idx="713">
                  <c:v>0.1011236356726727</c:v>
                </c:pt>
                <c:pt idx="714">
                  <c:v>0.10112715142423892</c:v>
                </c:pt>
                <c:pt idx="715">
                  <c:v>0.10114967169052697</c:v>
                </c:pt>
                <c:pt idx="716">
                  <c:v>0.10116794427588774</c:v>
                </c:pt>
                <c:pt idx="717">
                  <c:v>0.10108614265341896</c:v>
                </c:pt>
                <c:pt idx="718">
                  <c:v>0.10109838211212425</c:v>
                </c:pt>
                <c:pt idx="719">
                  <c:v>0.1013751982600123</c:v>
                </c:pt>
                <c:pt idx="720">
                  <c:v>0.10105702351050184</c:v>
                </c:pt>
                <c:pt idx="721">
                  <c:v>0.10128131430168759</c:v>
                </c:pt>
                <c:pt idx="722">
                  <c:v>0.1010937368548248</c:v>
                </c:pt>
                <c:pt idx="723">
                  <c:v>0.1012257961453317</c:v>
                </c:pt>
                <c:pt idx="724">
                  <c:v>0.10121570092857671</c:v>
                </c:pt>
                <c:pt idx="725">
                  <c:v>0.1010602078872037</c:v>
                </c:pt>
                <c:pt idx="726">
                  <c:v>0.10117023357195244</c:v>
                </c:pt>
                <c:pt idx="727">
                  <c:v>0.10107522405143957</c:v>
                </c:pt>
                <c:pt idx="728">
                  <c:v>0.10121824780328829</c:v>
                </c:pt>
                <c:pt idx="729">
                  <c:v>0.10114980486812002</c:v>
                </c:pt>
                <c:pt idx="730">
                  <c:v>0.10134046742420759</c:v>
                </c:pt>
                <c:pt idx="731">
                  <c:v>0.10120551664678643</c:v>
                </c:pt>
                <c:pt idx="732">
                  <c:v>0.10126426091486478</c:v>
                </c:pt>
                <c:pt idx="733">
                  <c:v>0.1011255067325893</c:v>
                </c:pt>
                <c:pt idx="734">
                  <c:v>0.1010904809177821</c:v>
                </c:pt>
                <c:pt idx="735">
                  <c:v>0.10109278045114359</c:v>
                </c:pt>
                <c:pt idx="736">
                  <c:v>0.10112047642185876</c:v>
                </c:pt>
                <c:pt idx="737">
                  <c:v>0.10114668348354867</c:v>
                </c:pt>
                <c:pt idx="738">
                  <c:v>0.10119138434979284</c:v>
                </c:pt>
                <c:pt idx="739">
                  <c:v>0.10112507968269061</c:v>
                </c:pt>
                <c:pt idx="740">
                  <c:v>0.10113297452173536</c:v>
                </c:pt>
                <c:pt idx="741">
                  <c:v>0.10115871505954273</c:v>
                </c:pt>
                <c:pt idx="742">
                  <c:v>0.10109582706534895</c:v>
                </c:pt>
                <c:pt idx="743">
                  <c:v>0.10121152560085035</c:v>
                </c:pt>
                <c:pt idx="744">
                  <c:v>0.10111240608442691</c:v>
                </c:pt>
                <c:pt idx="745">
                  <c:v>0.10109555297568859</c:v>
                </c:pt>
                <c:pt idx="746">
                  <c:v>0.10111115973888946</c:v>
                </c:pt>
                <c:pt idx="747">
                  <c:v>0.1011047584772668</c:v>
                </c:pt>
                <c:pt idx="748">
                  <c:v>0.1010807660218694</c:v>
                </c:pt>
                <c:pt idx="749">
                  <c:v>0.10121809417364011</c:v>
                </c:pt>
                <c:pt idx="750">
                  <c:v>0.10113784660140965</c:v>
                </c:pt>
                <c:pt idx="751">
                  <c:v>0.10110563394565511</c:v>
                </c:pt>
                <c:pt idx="752">
                  <c:v>0.10120936701387295</c:v>
                </c:pt>
                <c:pt idx="753">
                  <c:v>0.1020439831967393</c:v>
                </c:pt>
                <c:pt idx="754">
                  <c:v>0.10120626599607825</c:v>
                </c:pt>
                <c:pt idx="755">
                  <c:v>0.10114463422252197</c:v>
                </c:pt>
                <c:pt idx="756">
                  <c:v>0.10111588460517122</c:v>
                </c:pt>
                <c:pt idx="757">
                  <c:v>0.10114886628652278</c:v>
                </c:pt>
                <c:pt idx="758">
                  <c:v>0.10117131261220488</c:v>
                </c:pt>
                <c:pt idx="759">
                  <c:v>0.10116720555127483</c:v>
                </c:pt>
                <c:pt idx="760">
                  <c:v>0.10116152072778588</c:v>
                </c:pt>
                <c:pt idx="761">
                  <c:v>0.10110818504278063</c:v>
                </c:pt>
                <c:pt idx="762">
                  <c:v>0.10114524518436585</c:v>
                </c:pt>
                <c:pt idx="763">
                  <c:v>0.10111328165881428</c:v>
                </c:pt>
                <c:pt idx="764">
                  <c:v>0.10109084251031515</c:v>
                </c:pt>
                <c:pt idx="765">
                  <c:v>0.1011166489259426</c:v>
                </c:pt>
                <c:pt idx="766">
                  <c:v>0.10121527050371773</c:v>
                </c:pt>
                <c:pt idx="767">
                  <c:v>0.10120885050628994</c:v>
                </c:pt>
                <c:pt idx="768">
                  <c:v>0.10109553510803293</c:v>
                </c:pt>
                <c:pt idx="769">
                  <c:v>0.10114314941584114</c:v>
                </c:pt>
                <c:pt idx="770">
                  <c:v>0.10116853274550171</c:v>
                </c:pt>
                <c:pt idx="771">
                  <c:v>0.10109962345332302</c:v>
                </c:pt>
                <c:pt idx="772">
                  <c:v>0.10102634717927073</c:v>
                </c:pt>
                <c:pt idx="773">
                  <c:v>0.10115979886716485</c:v>
                </c:pt>
                <c:pt idx="774">
                  <c:v>0.10112699814680225</c:v>
                </c:pt>
                <c:pt idx="775">
                  <c:v>0.10107541700829425</c:v>
                </c:pt>
                <c:pt idx="776">
                  <c:v>0.10143780037696946</c:v>
                </c:pt>
                <c:pt idx="777">
                  <c:v>0.10118596075388689</c:v>
                </c:pt>
                <c:pt idx="778">
                  <c:v>0.10117106681421009</c:v>
                </c:pt>
                <c:pt idx="779">
                  <c:v>0.10120382665486016</c:v>
                </c:pt>
                <c:pt idx="780">
                  <c:v>0.10112426638662018</c:v>
                </c:pt>
                <c:pt idx="781">
                  <c:v>0.10115476673477142</c:v>
                </c:pt>
                <c:pt idx="782">
                  <c:v>0.10103407994365891</c:v>
                </c:pt>
                <c:pt idx="783">
                  <c:v>0.10156892335754698</c:v>
                </c:pt>
                <c:pt idx="784">
                  <c:v>0.10142701760128109</c:v>
                </c:pt>
                <c:pt idx="785">
                  <c:v>0.1011886327207311</c:v>
                </c:pt>
                <c:pt idx="786">
                  <c:v>0.10111087356543466</c:v>
                </c:pt>
                <c:pt idx="787">
                  <c:v>0.10109063409851282</c:v>
                </c:pt>
                <c:pt idx="788">
                  <c:v>0.10110143302915575</c:v>
                </c:pt>
                <c:pt idx="789">
                  <c:v>0.10124043513288207</c:v>
                </c:pt>
                <c:pt idx="790">
                  <c:v>0.10123643135994377</c:v>
                </c:pt>
                <c:pt idx="791">
                  <c:v>0.10111690598699467</c:v>
                </c:pt>
                <c:pt idx="792">
                  <c:v>0.10116823849792916</c:v>
                </c:pt>
                <c:pt idx="793">
                  <c:v>0.10165631594748428</c:v>
                </c:pt>
                <c:pt idx="794">
                  <c:v>0.10123127100321877</c:v>
                </c:pt>
                <c:pt idx="795">
                  <c:v>0.10112229274354888</c:v>
                </c:pt>
                <c:pt idx="796">
                  <c:v>0.10118194819856488</c:v>
                </c:pt>
                <c:pt idx="797">
                  <c:v>0.10108811569526951</c:v>
                </c:pt>
                <c:pt idx="798">
                  <c:v>0.10121402840421535</c:v>
                </c:pt>
                <c:pt idx="799">
                  <c:v>0.10157244106327391</c:v>
                </c:pt>
                <c:pt idx="800">
                  <c:v>0.10114346288648415</c:v>
                </c:pt>
                <c:pt idx="801">
                  <c:v>0.10205248516031475</c:v>
                </c:pt>
                <c:pt idx="802">
                  <c:v>0.10110560197185978</c:v>
                </c:pt>
                <c:pt idx="803">
                  <c:v>0.10117173052339763</c:v>
                </c:pt>
                <c:pt idx="804">
                  <c:v>0.10133658619432007</c:v>
                </c:pt>
                <c:pt idx="805">
                  <c:v>0.10130335589029073</c:v>
                </c:pt>
                <c:pt idx="806">
                  <c:v>0.10120267603680659</c:v>
                </c:pt>
                <c:pt idx="807">
                  <c:v>0.1012707439804565</c:v>
                </c:pt>
                <c:pt idx="808">
                  <c:v>0.10111464241380234</c:v>
                </c:pt>
                <c:pt idx="809">
                  <c:v>0.10115656514468697</c:v>
                </c:pt>
                <c:pt idx="810">
                  <c:v>0.10107417532018367</c:v>
                </c:pt>
                <c:pt idx="811">
                  <c:v>0.10123796991269018</c:v>
                </c:pt>
                <c:pt idx="812">
                  <c:v>0.10118545324142689</c:v>
                </c:pt>
                <c:pt idx="813">
                  <c:v>0.10125271352037883</c:v>
                </c:pt>
                <c:pt idx="814">
                  <c:v>0.10106885306065776</c:v>
                </c:pt>
                <c:pt idx="815">
                  <c:v>0.10116280896665161</c:v>
                </c:pt>
                <c:pt idx="816">
                  <c:v>0.10109248139966033</c:v>
                </c:pt>
                <c:pt idx="817">
                  <c:v>0.10110086586979851</c:v>
                </c:pt>
                <c:pt idx="818">
                  <c:v>0.10116255413067594</c:v>
                </c:pt>
                <c:pt idx="819">
                  <c:v>0.10112736634901552</c:v>
                </c:pt>
                <c:pt idx="820">
                  <c:v>0.1011270430521698</c:v>
                </c:pt>
                <c:pt idx="821">
                  <c:v>0.10115493535196651</c:v>
                </c:pt>
                <c:pt idx="822">
                  <c:v>0.10115140376625258</c:v>
                </c:pt>
                <c:pt idx="823">
                  <c:v>0.10116177748260079</c:v>
                </c:pt>
                <c:pt idx="824">
                  <c:v>0.10108324220435101</c:v>
                </c:pt>
                <c:pt idx="825">
                  <c:v>0.1010856537446824</c:v>
                </c:pt>
                <c:pt idx="826">
                  <c:v>0.10120442488836637</c:v>
                </c:pt>
                <c:pt idx="827">
                  <c:v>0.10134730460903556</c:v>
                </c:pt>
                <c:pt idx="828">
                  <c:v>0.10105680937937984</c:v>
                </c:pt>
                <c:pt idx="829">
                  <c:v>0.10103131736392311</c:v>
                </c:pt>
                <c:pt idx="830">
                  <c:v>0.10129823834446676</c:v>
                </c:pt>
                <c:pt idx="831">
                  <c:v>0.10117790598476892</c:v>
                </c:pt>
                <c:pt idx="832">
                  <c:v>0.10124330839264309</c:v>
                </c:pt>
                <c:pt idx="833">
                  <c:v>0.10120899536903685</c:v>
                </c:pt>
                <c:pt idx="834">
                  <c:v>0.10112660213617106</c:v>
                </c:pt>
                <c:pt idx="835">
                  <c:v>0.10110271859220775</c:v>
                </c:pt>
                <c:pt idx="836">
                  <c:v>0.10115514361874066</c:v>
                </c:pt>
                <c:pt idx="837">
                  <c:v>0.1012247790295885</c:v>
                </c:pt>
                <c:pt idx="838">
                  <c:v>0.10109722441787057</c:v>
                </c:pt>
                <c:pt idx="839">
                  <c:v>0.10108954527243</c:v>
                </c:pt>
                <c:pt idx="840">
                  <c:v>0.10111001956004506</c:v>
                </c:pt>
                <c:pt idx="841">
                  <c:v>0.10113506293109295</c:v>
                </c:pt>
                <c:pt idx="842">
                  <c:v>0.10114797620930374</c:v>
                </c:pt>
                <c:pt idx="843">
                  <c:v>0.1012054595326109</c:v>
                </c:pt>
                <c:pt idx="844">
                  <c:v>0.101136909022069</c:v>
                </c:pt>
                <c:pt idx="845">
                  <c:v>0.10112047788303419</c:v>
                </c:pt>
                <c:pt idx="846">
                  <c:v>0.10117954458373404</c:v>
                </c:pt>
                <c:pt idx="847">
                  <c:v>0.10120285891704112</c:v>
                </c:pt>
                <c:pt idx="848">
                  <c:v>0.10119169900507087</c:v>
                </c:pt>
                <c:pt idx="849">
                  <c:v>0.101353388237078</c:v>
                </c:pt>
                <c:pt idx="850">
                  <c:v>0.1011222052500334</c:v>
                </c:pt>
                <c:pt idx="851">
                  <c:v>0.10112296328177503</c:v>
                </c:pt>
                <c:pt idx="852">
                  <c:v>0.10117529253468438</c:v>
                </c:pt>
                <c:pt idx="853">
                  <c:v>0.10111237294189605</c:v>
                </c:pt>
                <c:pt idx="854">
                  <c:v>0.10113497598612714</c:v>
                </c:pt>
                <c:pt idx="855">
                  <c:v>0.10112285821325906</c:v>
                </c:pt>
                <c:pt idx="856">
                  <c:v>0.10110602604983299</c:v>
                </c:pt>
                <c:pt idx="857">
                  <c:v>0.10113860389891331</c:v>
                </c:pt>
                <c:pt idx="858">
                  <c:v>0.10119263321690604</c:v>
                </c:pt>
                <c:pt idx="859">
                  <c:v>0.1011020737124199</c:v>
                </c:pt>
                <c:pt idx="860">
                  <c:v>0.10111929012427072</c:v>
                </c:pt>
                <c:pt idx="861">
                  <c:v>0.10115190597206078</c:v>
                </c:pt>
                <c:pt idx="862">
                  <c:v>0.10116998220440943</c:v>
                </c:pt>
                <c:pt idx="863">
                  <c:v>0.10127007437794142</c:v>
                </c:pt>
                <c:pt idx="864">
                  <c:v>0.1011663672367063</c:v>
                </c:pt>
                <c:pt idx="865">
                  <c:v>0.10123960888553081</c:v>
                </c:pt>
                <c:pt idx="866">
                  <c:v>0.10115161023311893</c:v>
                </c:pt>
                <c:pt idx="867">
                  <c:v>0.10119343180288341</c:v>
                </c:pt>
                <c:pt idx="868">
                  <c:v>0.10123480618245113</c:v>
                </c:pt>
                <c:pt idx="869">
                  <c:v>0.1012819634696034</c:v>
                </c:pt>
                <c:pt idx="870">
                  <c:v>0.10114127236564138</c:v>
                </c:pt>
                <c:pt idx="871">
                  <c:v>0.10114977775440714</c:v>
                </c:pt>
                <c:pt idx="872">
                  <c:v>0.10107651310770112</c:v>
                </c:pt>
                <c:pt idx="873">
                  <c:v>0.1011707248401712</c:v>
                </c:pt>
                <c:pt idx="874">
                  <c:v>0.10112568613345523</c:v>
                </c:pt>
                <c:pt idx="875">
                  <c:v>0.10111321842580727</c:v>
                </c:pt>
                <c:pt idx="876">
                  <c:v>0.10107841377799744</c:v>
                </c:pt>
                <c:pt idx="877">
                  <c:v>0.10117968553541951</c:v>
                </c:pt>
                <c:pt idx="878">
                  <c:v>0.10107012864592378</c:v>
                </c:pt>
                <c:pt idx="879">
                  <c:v>0.10114878857512033</c:v>
                </c:pt>
                <c:pt idx="880">
                  <c:v>0.10111814170431782</c:v>
                </c:pt>
                <c:pt idx="881">
                  <c:v>0.10108156193099972</c:v>
                </c:pt>
                <c:pt idx="882">
                  <c:v>0.10125509651373972</c:v>
                </c:pt>
                <c:pt idx="883">
                  <c:v>0.10119839370501162</c:v>
                </c:pt>
                <c:pt idx="884">
                  <c:v>0.10113219540333744</c:v>
                </c:pt>
                <c:pt idx="885">
                  <c:v>0.10156294032638975</c:v>
                </c:pt>
                <c:pt idx="886">
                  <c:v>0.10124903719691823</c:v>
                </c:pt>
                <c:pt idx="887">
                  <c:v>0.10118482729841388</c:v>
                </c:pt>
                <c:pt idx="888">
                  <c:v>0.10111948111869357</c:v>
                </c:pt>
                <c:pt idx="889">
                  <c:v>0.1011361864777218</c:v>
                </c:pt>
                <c:pt idx="890">
                  <c:v>0.10110590164537225</c:v>
                </c:pt>
                <c:pt idx="891">
                  <c:v>0.1011450829232676</c:v>
                </c:pt>
                <c:pt idx="892">
                  <c:v>0.1011475455676763</c:v>
                </c:pt>
                <c:pt idx="893">
                  <c:v>0.10122429198582666</c:v>
                </c:pt>
                <c:pt idx="894">
                  <c:v>0.101081633520044</c:v>
                </c:pt>
                <c:pt idx="895">
                  <c:v>0.10117026936762544</c:v>
                </c:pt>
                <c:pt idx="896">
                  <c:v>0.10110122663968736</c:v>
                </c:pt>
                <c:pt idx="897">
                  <c:v>0.10113707904727259</c:v>
                </c:pt>
                <c:pt idx="898">
                  <c:v>0.10118440093033569</c:v>
                </c:pt>
                <c:pt idx="899">
                  <c:v>0.10110679213373726</c:v>
                </c:pt>
                <c:pt idx="900">
                  <c:v>0.10114922415235493</c:v>
                </c:pt>
                <c:pt idx="901">
                  <c:v>0.10119452584143028</c:v>
                </c:pt>
                <c:pt idx="902">
                  <c:v>0.10121251786596211</c:v>
                </c:pt>
                <c:pt idx="903">
                  <c:v>0.10112044112508696</c:v>
                </c:pt>
                <c:pt idx="904">
                  <c:v>0.10123176052549207</c:v>
                </c:pt>
                <c:pt idx="905">
                  <c:v>0.10122728339732756</c:v>
                </c:pt>
                <c:pt idx="906">
                  <c:v>0.10116281424103256</c:v>
                </c:pt>
                <c:pt idx="907">
                  <c:v>0.10117717433725147</c:v>
                </c:pt>
                <c:pt idx="908">
                  <c:v>0.10119994633493708</c:v>
                </c:pt>
                <c:pt idx="909">
                  <c:v>0.10107420090377418</c:v>
                </c:pt>
                <c:pt idx="910">
                  <c:v>0.10116820010964384</c:v>
                </c:pt>
                <c:pt idx="911">
                  <c:v>0.10113524301392215</c:v>
                </c:pt>
                <c:pt idx="912">
                  <c:v>0.10128798912913432</c:v>
                </c:pt>
                <c:pt idx="913">
                  <c:v>0.10111229717706849</c:v>
                </c:pt>
                <c:pt idx="914">
                  <c:v>0.10110383168726118</c:v>
                </c:pt>
                <c:pt idx="915">
                  <c:v>0.10119520928437511</c:v>
                </c:pt>
                <c:pt idx="916">
                  <c:v>0.10122994977585185</c:v>
                </c:pt>
                <c:pt idx="917">
                  <c:v>0.10115703863067832</c:v>
                </c:pt>
                <c:pt idx="918">
                  <c:v>0.10119571670221955</c:v>
                </c:pt>
                <c:pt idx="919">
                  <c:v>0.10124137027486636</c:v>
                </c:pt>
                <c:pt idx="920">
                  <c:v>0.10125614119156162</c:v>
                </c:pt>
                <c:pt idx="921">
                  <c:v>0.10111977468053125</c:v>
                </c:pt>
                <c:pt idx="922">
                  <c:v>0.10141418810794162</c:v>
                </c:pt>
                <c:pt idx="923">
                  <c:v>0.1012390856883911</c:v>
                </c:pt>
                <c:pt idx="924">
                  <c:v>0.10108107439768929</c:v>
                </c:pt>
                <c:pt idx="925">
                  <c:v>0.10115750992171033</c:v>
                </c:pt>
                <c:pt idx="926">
                  <c:v>0.10116543927243021</c:v>
                </c:pt>
                <c:pt idx="927">
                  <c:v>0.10110215807602249</c:v>
                </c:pt>
                <c:pt idx="928">
                  <c:v>0.10113504210525062</c:v>
                </c:pt>
                <c:pt idx="929">
                  <c:v>0.10108471303186575</c:v>
                </c:pt>
                <c:pt idx="930">
                  <c:v>0.10143417152024403</c:v>
                </c:pt>
                <c:pt idx="931">
                  <c:v>0.10112141303536848</c:v>
                </c:pt>
                <c:pt idx="932">
                  <c:v>0.10112123645217344</c:v>
                </c:pt>
                <c:pt idx="933">
                  <c:v>0.10107335096426294</c:v>
                </c:pt>
                <c:pt idx="934">
                  <c:v>0.1012908665247693</c:v>
                </c:pt>
                <c:pt idx="935">
                  <c:v>0.10123199142539903</c:v>
                </c:pt>
                <c:pt idx="936">
                  <c:v>0.10117987564930138</c:v>
                </c:pt>
                <c:pt idx="937">
                  <c:v>0.10112802222890027</c:v>
                </c:pt>
                <c:pt idx="938">
                  <c:v>0.10116029792946836</c:v>
                </c:pt>
                <c:pt idx="939">
                  <c:v>0.1011840631071057</c:v>
                </c:pt>
                <c:pt idx="940">
                  <c:v>0.10114132224443489</c:v>
                </c:pt>
                <c:pt idx="941">
                  <c:v>0.10116941020183245</c:v>
                </c:pt>
                <c:pt idx="942">
                  <c:v>0.10114477451011894</c:v>
                </c:pt>
                <c:pt idx="943">
                  <c:v>0.10105751291497753</c:v>
                </c:pt>
                <c:pt idx="944">
                  <c:v>0.10126733798750701</c:v>
                </c:pt>
                <c:pt idx="945">
                  <c:v>0.10111644602960219</c:v>
                </c:pt>
                <c:pt idx="946">
                  <c:v>0.10121277176129979</c:v>
                </c:pt>
                <c:pt idx="947">
                  <c:v>0.10124342973032167</c:v>
                </c:pt>
                <c:pt idx="948">
                  <c:v>0.10115375060718132</c:v>
                </c:pt>
                <c:pt idx="949">
                  <c:v>0.10106932062456786</c:v>
                </c:pt>
                <c:pt idx="950">
                  <c:v>0.10113211632754228</c:v>
                </c:pt>
                <c:pt idx="951">
                  <c:v>0.10114455580018455</c:v>
                </c:pt>
                <c:pt idx="952">
                  <c:v>0.10120931224538947</c:v>
                </c:pt>
                <c:pt idx="953">
                  <c:v>0.10108838994739304</c:v>
                </c:pt>
                <c:pt idx="954">
                  <c:v>0.10118193007487016</c:v>
                </c:pt>
                <c:pt idx="955">
                  <c:v>0.10110897406854275</c:v>
                </c:pt>
                <c:pt idx="956">
                  <c:v>0.10117451886171222</c:v>
                </c:pt>
                <c:pt idx="957">
                  <c:v>0.10107163657858108</c:v>
                </c:pt>
                <c:pt idx="958">
                  <c:v>0.10116962004044563</c:v>
                </c:pt>
                <c:pt idx="959">
                  <c:v>0.10115104519364264</c:v>
                </c:pt>
                <c:pt idx="960">
                  <c:v>0.10113037833210681</c:v>
                </c:pt>
                <c:pt idx="961">
                  <c:v>0.10113540355497752</c:v>
                </c:pt>
                <c:pt idx="962">
                  <c:v>0.10112236290823402</c:v>
                </c:pt>
                <c:pt idx="963">
                  <c:v>0.10112040154273856</c:v>
                </c:pt>
                <c:pt idx="964">
                  <c:v>0.10118681579781168</c:v>
                </c:pt>
                <c:pt idx="965">
                  <c:v>0.1011560696855774</c:v>
                </c:pt>
                <c:pt idx="966">
                  <c:v>0.10111427706328889</c:v>
                </c:pt>
                <c:pt idx="967">
                  <c:v>0.10117106015392757</c:v>
                </c:pt>
                <c:pt idx="968">
                  <c:v>0.10114659826423485</c:v>
                </c:pt>
                <c:pt idx="969">
                  <c:v>0.10116198018012443</c:v>
                </c:pt>
                <c:pt idx="970">
                  <c:v>0.10123369167517397</c:v>
                </c:pt>
                <c:pt idx="971">
                  <c:v>0.10122064038234102</c:v>
                </c:pt>
                <c:pt idx="972">
                  <c:v>0.10107746583442098</c:v>
                </c:pt>
                <c:pt idx="973">
                  <c:v>0.10115419717759987</c:v>
                </c:pt>
                <c:pt idx="974">
                  <c:v>0.10118984163641817</c:v>
                </c:pt>
                <c:pt idx="975">
                  <c:v>0.10127577421300411</c:v>
                </c:pt>
                <c:pt idx="976">
                  <c:v>0.10102347782895683</c:v>
                </c:pt>
                <c:pt idx="977">
                  <c:v>0.10108623013396639</c:v>
                </c:pt>
                <c:pt idx="978">
                  <c:v>0.10121709616085334</c:v>
                </c:pt>
                <c:pt idx="979">
                  <c:v>0.10128524713107802</c:v>
                </c:pt>
                <c:pt idx="980">
                  <c:v>0.10101655442982876</c:v>
                </c:pt>
                <c:pt idx="981">
                  <c:v>0.10123606750521534</c:v>
                </c:pt>
                <c:pt idx="982">
                  <c:v>0.10127089053639989</c:v>
                </c:pt>
                <c:pt idx="983">
                  <c:v>0.10109397903776922</c:v>
                </c:pt>
                <c:pt idx="984">
                  <c:v>0.10122007821353828</c:v>
                </c:pt>
                <c:pt idx="985">
                  <c:v>0.10112378496105326</c:v>
                </c:pt>
                <c:pt idx="986">
                  <c:v>0.1011592279736902</c:v>
                </c:pt>
                <c:pt idx="987">
                  <c:v>0.1010974769416244</c:v>
                </c:pt>
                <c:pt idx="988">
                  <c:v>0.10113732837505066</c:v>
                </c:pt>
                <c:pt idx="989">
                  <c:v>0.10111399185385478</c:v>
                </c:pt>
                <c:pt idx="990">
                  <c:v>0.10113783872663305</c:v>
                </c:pt>
                <c:pt idx="991">
                  <c:v>0.10130498490130278</c:v>
                </c:pt>
                <c:pt idx="992">
                  <c:v>0.10118239853369569</c:v>
                </c:pt>
                <c:pt idx="993">
                  <c:v>0.10119544383077696</c:v>
                </c:pt>
                <c:pt idx="994">
                  <c:v>0.10108646155296327</c:v>
                </c:pt>
                <c:pt idx="995">
                  <c:v>0.10125580426073885</c:v>
                </c:pt>
                <c:pt idx="996">
                  <c:v>0.10109553143522268</c:v>
                </c:pt>
                <c:pt idx="997">
                  <c:v>0.10117389690911935</c:v>
                </c:pt>
                <c:pt idx="998">
                  <c:v>0.10119387967556506</c:v>
                </c:pt>
                <c:pt idx="999">
                  <c:v>0.1011730509689279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02-463A-8E3A-5180EBA67CD2}"/>
            </c:ext>
          </c:extLst>
        </c:ser>
        <c:ser>
          <c:idx val="3"/>
          <c:order val="3"/>
          <c:tx>
            <c:strRef>
              <c:f>'Environmental AN HEX'!$R$2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solidFill>
                  <a:srgbClr val="EECC16"/>
                </a:solidFill>
              </a:ln>
              <a:effectLst/>
            </c:spPr>
          </c:marker>
          <c:xVal>
            <c:numRef>
              <c:f>'Environmental AN HEX'!$G$3:$G$1002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AN HEX'!$R$3:$R$1002</c:f>
              <c:numCache>
                <c:formatCode>0%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02-463A-8E3A-5180EBA67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A     Heating</a:t>
            </a:r>
            <a:r>
              <a:rPr lang="en-GB" b="1" baseline="0"/>
              <a:t> only with access to ambient waste heat</a:t>
            </a:r>
            <a:endParaRPr lang="en-GB" b="1"/>
          </a:p>
        </c:rich>
      </c:tx>
      <c:layout>
        <c:manualLayout>
          <c:xMode val="edge"/>
          <c:yMode val="edge"/>
          <c:x val="4.6710457956689197E-2"/>
          <c:y val="2.2090275803323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AN HEX'!$AH$3:$AH$21</c:f>
              <c:numCache>
                <c:formatCode>0%</c:formatCode>
                <c:ptCount val="19"/>
                <c:pt idx="0">
                  <c:v>0.64356272814996007</c:v>
                </c:pt>
                <c:pt idx="1">
                  <c:v>0.50467737807537505</c:v>
                </c:pt>
                <c:pt idx="2">
                  <c:v>0.47314738339281576</c:v>
                </c:pt>
                <c:pt idx="3">
                  <c:v>0.32028682419979043</c:v>
                </c:pt>
                <c:pt idx="4">
                  <c:v>0.33502581451478058</c:v>
                </c:pt>
                <c:pt idx="5">
                  <c:v>0.30902113844095896</c:v>
                </c:pt>
                <c:pt idx="6">
                  <c:v>0.31068198479424086</c:v>
                </c:pt>
                <c:pt idx="7">
                  <c:v>0.29703674767585575</c:v>
                </c:pt>
                <c:pt idx="8">
                  <c:v>0.29029442906321612</c:v>
                </c:pt>
                <c:pt idx="9">
                  <c:v>0.27404216029631429</c:v>
                </c:pt>
                <c:pt idx="10">
                  <c:v>0.2275614340112877</c:v>
                </c:pt>
                <c:pt idx="11">
                  <c:v>0.24687101592575197</c:v>
                </c:pt>
                <c:pt idx="12">
                  <c:v>0.231865354716732</c:v>
                </c:pt>
                <c:pt idx="13">
                  <c:v>0.23529638811978662</c:v>
                </c:pt>
                <c:pt idx="14">
                  <c:v>0.24724778298118241</c:v>
                </c:pt>
                <c:pt idx="15">
                  <c:v>0.24525159532818849</c:v>
                </c:pt>
                <c:pt idx="16">
                  <c:v>0.19869302734723843</c:v>
                </c:pt>
                <c:pt idx="17">
                  <c:v>0.17000990037242814</c:v>
                </c:pt>
                <c:pt idx="18">
                  <c:v>0.17573037407734077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42-4B2C-84C8-92E7CC8E1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B</a:t>
            </a:r>
            <a:r>
              <a:rPr lang="en-GB" b="1" baseline="0"/>
              <a:t>    </a:t>
            </a:r>
            <a:r>
              <a:rPr lang="en-GB" sz="144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Heating only with access to ambient waste heat</a:t>
            </a:r>
            <a:endParaRPr lang="en-GB" sz="1440" b="1"/>
          </a:p>
        </c:rich>
      </c:tx>
      <c:layout>
        <c:manualLayout>
          <c:xMode val="edge"/>
          <c:yMode val="edge"/>
          <c:x val="4.88754323752102E-2"/>
          <c:y val="2.2207637692601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AN HEX'!$Y$2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AN HEX'!$Y$3:$Y$21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AN HEX'!$AV$3:$AV$21</c:f>
              <c:numCache>
                <c:formatCode>0%</c:formatCode>
                <c:ptCount val="19"/>
                <c:pt idx="0">
                  <c:v>0.57435076468132862</c:v>
                </c:pt>
                <c:pt idx="1">
                  <c:v>0.56023724113671558</c:v>
                </c:pt>
                <c:pt idx="2">
                  <c:v>0.54461714153991558</c:v>
                </c:pt>
                <c:pt idx="3">
                  <c:v>0.55313726878728675</c:v>
                </c:pt>
                <c:pt idx="4">
                  <c:v>0.56273160117926824</c:v>
                </c:pt>
                <c:pt idx="5">
                  <c:v>0.57701900244625426</c:v>
                </c:pt>
                <c:pt idx="6">
                  <c:v>0.51795156893328986</c:v>
                </c:pt>
                <c:pt idx="7">
                  <c:v>0.52576329390339238</c:v>
                </c:pt>
                <c:pt idx="8">
                  <c:v>0.53322813997925811</c:v>
                </c:pt>
                <c:pt idx="9">
                  <c:v>0.53092252170979659</c:v>
                </c:pt>
                <c:pt idx="10">
                  <c:v>0.5527517304046432</c:v>
                </c:pt>
                <c:pt idx="11">
                  <c:v>0.60373846274547971</c:v>
                </c:pt>
                <c:pt idx="12">
                  <c:v>0.5788118077722767</c:v>
                </c:pt>
                <c:pt idx="13">
                  <c:v>0.58688030680173242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C5-4925-8AD9-DEC55445F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(Houses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44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Heating only demands</a:t>
            </a:r>
            <a:endParaRPr lang="en-GB" sz="144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Heating'!$O$2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Heating'!$O$3:$O$1002</c:f>
              <c:numCache>
                <c:formatCode>0%</c:formatCode>
                <c:ptCount val="1000"/>
                <c:pt idx="0">
                  <c:v>8.1420592766669339E-2</c:v>
                </c:pt>
                <c:pt idx="1">
                  <c:v>8.1429526764252969E-2</c:v>
                </c:pt>
                <c:pt idx="2">
                  <c:v>8.145817694790651E-2</c:v>
                </c:pt>
                <c:pt idx="3">
                  <c:v>8.1422725669487286E-2</c:v>
                </c:pt>
                <c:pt idx="4">
                  <c:v>8.1424041144860779E-2</c:v>
                </c:pt>
                <c:pt idx="5">
                  <c:v>8.1434556449899415E-2</c:v>
                </c:pt>
                <c:pt idx="6">
                  <c:v>8.1444439428567383E-2</c:v>
                </c:pt>
                <c:pt idx="7">
                  <c:v>8.1417120153235295E-2</c:v>
                </c:pt>
                <c:pt idx="8">
                  <c:v>8.1509449544904522E-2</c:v>
                </c:pt>
                <c:pt idx="9">
                  <c:v>8.1443356133436659E-2</c:v>
                </c:pt>
                <c:pt idx="10">
                  <c:v>8.1459468744306665E-2</c:v>
                </c:pt>
                <c:pt idx="11">
                  <c:v>8.1525491163033717E-2</c:v>
                </c:pt>
                <c:pt idx="12">
                  <c:v>8.1454551766787134E-2</c:v>
                </c:pt>
                <c:pt idx="13">
                  <c:v>8.1436682604211955E-2</c:v>
                </c:pt>
                <c:pt idx="14">
                  <c:v>8.1515580364564771E-2</c:v>
                </c:pt>
                <c:pt idx="15">
                  <c:v>8.1433169813044992E-2</c:v>
                </c:pt>
                <c:pt idx="16">
                  <c:v>8.1444690545138393E-2</c:v>
                </c:pt>
                <c:pt idx="17">
                  <c:v>8.1441823304165925E-2</c:v>
                </c:pt>
                <c:pt idx="18">
                  <c:v>8.1451633040241431E-2</c:v>
                </c:pt>
                <c:pt idx="19">
                  <c:v>8.1421106144517585E-2</c:v>
                </c:pt>
                <c:pt idx="20">
                  <c:v>8.1438391596074716E-2</c:v>
                </c:pt>
                <c:pt idx="21">
                  <c:v>8.1543753054973411E-2</c:v>
                </c:pt>
                <c:pt idx="22">
                  <c:v>8.1442318682981171E-2</c:v>
                </c:pt>
                <c:pt idx="23">
                  <c:v>8.144683449643654E-2</c:v>
                </c:pt>
                <c:pt idx="24">
                  <c:v>8.1475413819361811E-2</c:v>
                </c:pt>
                <c:pt idx="25">
                  <c:v>8.1454214833030891E-2</c:v>
                </c:pt>
                <c:pt idx="26">
                  <c:v>8.1418534226414707E-2</c:v>
                </c:pt>
                <c:pt idx="27">
                  <c:v>8.140931894190763E-2</c:v>
                </c:pt>
                <c:pt idx="28">
                  <c:v>8.1433437514161072E-2</c:v>
                </c:pt>
                <c:pt idx="29">
                  <c:v>8.1460619833474371E-2</c:v>
                </c:pt>
                <c:pt idx="30">
                  <c:v>8.1516751745752611E-2</c:v>
                </c:pt>
                <c:pt idx="31">
                  <c:v>8.1445577709181677E-2</c:v>
                </c:pt>
                <c:pt idx="32">
                  <c:v>8.1544590138754161E-2</c:v>
                </c:pt>
                <c:pt idx="33">
                  <c:v>8.149315105455894E-2</c:v>
                </c:pt>
                <c:pt idx="34">
                  <c:v>8.1448480411805177E-2</c:v>
                </c:pt>
                <c:pt idx="35">
                  <c:v>8.1413432470579666E-2</c:v>
                </c:pt>
                <c:pt idx="36">
                  <c:v>8.1463353273043937E-2</c:v>
                </c:pt>
                <c:pt idx="37">
                  <c:v>8.1526972081518698E-2</c:v>
                </c:pt>
                <c:pt idx="38">
                  <c:v>8.146138005080357E-2</c:v>
                </c:pt>
                <c:pt idx="39">
                  <c:v>8.1444662291225295E-2</c:v>
                </c:pt>
                <c:pt idx="40">
                  <c:v>8.1523264322133512E-2</c:v>
                </c:pt>
                <c:pt idx="41">
                  <c:v>8.142265731789626E-2</c:v>
                </c:pt>
                <c:pt idx="42">
                  <c:v>8.1449347891413865E-2</c:v>
                </c:pt>
                <c:pt idx="43">
                  <c:v>8.1608676439645617E-2</c:v>
                </c:pt>
                <c:pt idx="44">
                  <c:v>8.1425735204205138E-2</c:v>
                </c:pt>
                <c:pt idx="45">
                  <c:v>8.1495426476859839E-2</c:v>
                </c:pt>
                <c:pt idx="46">
                  <c:v>8.1514292706810293E-2</c:v>
                </c:pt>
                <c:pt idx="47">
                  <c:v>8.1454264092670037E-2</c:v>
                </c:pt>
                <c:pt idx="48">
                  <c:v>8.1473007261621225E-2</c:v>
                </c:pt>
                <c:pt idx="49">
                  <c:v>8.1503326721757988E-2</c:v>
                </c:pt>
                <c:pt idx="50">
                  <c:v>8.1429915443468295E-2</c:v>
                </c:pt>
                <c:pt idx="51">
                  <c:v>8.1422122101262734E-2</c:v>
                </c:pt>
                <c:pt idx="52">
                  <c:v>8.1441229626272815E-2</c:v>
                </c:pt>
                <c:pt idx="53">
                  <c:v>8.1440528096694983E-2</c:v>
                </c:pt>
                <c:pt idx="54">
                  <c:v>8.1391180028922774E-2</c:v>
                </c:pt>
                <c:pt idx="55">
                  <c:v>8.1396004865848498E-2</c:v>
                </c:pt>
                <c:pt idx="56">
                  <c:v>8.1497223708067265E-2</c:v>
                </c:pt>
                <c:pt idx="57">
                  <c:v>8.1742307615095114E-2</c:v>
                </c:pt>
                <c:pt idx="58">
                  <c:v>8.1401407371591863E-2</c:v>
                </c:pt>
                <c:pt idx="59">
                  <c:v>8.1446326837122426E-2</c:v>
                </c:pt>
                <c:pt idx="60">
                  <c:v>8.1439727217078053E-2</c:v>
                </c:pt>
                <c:pt idx="61">
                  <c:v>8.1516155322269579E-2</c:v>
                </c:pt>
                <c:pt idx="62">
                  <c:v>8.1449374256381518E-2</c:v>
                </c:pt>
                <c:pt idx="63">
                  <c:v>8.1430971377467493E-2</c:v>
                </c:pt>
                <c:pt idx="64">
                  <c:v>8.1457320014593271E-2</c:v>
                </c:pt>
                <c:pt idx="65">
                  <c:v>8.1422181781568487E-2</c:v>
                </c:pt>
                <c:pt idx="66">
                  <c:v>8.1517944131510339E-2</c:v>
                </c:pt>
                <c:pt idx="67">
                  <c:v>8.1451846302738495E-2</c:v>
                </c:pt>
                <c:pt idx="68">
                  <c:v>8.1409470754182145E-2</c:v>
                </c:pt>
                <c:pt idx="69">
                  <c:v>8.1403881969284483E-2</c:v>
                </c:pt>
                <c:pt idx="70">
                  <c:v>8.1424078064440589E-2</c:v>
                </c:pt>
                <c:pt idx="71">
                  <c:v>8.143601766090959E-2</c:v>
                </c:pt>
                <c:pt idx="72">
                  <c:v>8.1421994105247433E-2</c:v>
                </c:pt>
                <c:pt idx="73">
                  <c:v>8.1430274113785173E-2</c:v>
                </c:pt>
                <c:pt idx="74">
                  <c:v>8.1413981493944493E-2</c:v>
                </c:pt>
                <c:pt idx="75">
                  <c:v>8.1429372869339572E-2</c:v>
                </c:pt>
                <c:pt idx="76">
                  <c:v>8.143714659257803E-2</c:v>
                </c:pt>
                <c:pt idx="77">
                  <c:v>8.1488432118762472E-2</c:v>
                </c:pt>
                <c:pt idx="78">
                  <c:v>8.1461853217289409E-2</c:v>
                </c:pt>
                <c:pt idx="79">
                  <c:v>8.1452047168631275E-2</c:v>
                </c:pt>
                <c:pt idx="80">
                  <c:v>8.1413343874152222E-2</c:v>
                </c:pt>
                <c:pt idx="81">
                  <c:v>8.1441407535110547E-2</c:v>
                </c:pt>
                <c:pt idx="82">
                  <c:v>8.1427618075308184E-2</c:v>
                </c:pt>
                <c:pt idx="83">
                  <c:v>8.1454198854141999E-2</c:v>
                </c:pt>
                <c:pt idx="84">
                  <c:v>8.1433483749291879E-2</c:v>
                </c:pt>
                <c:pt idx="85">
                  <c:v>8.1475833966118419E-2</c:v>
                </c:pt>
                <c:pt idx="86">
                  <c:v>8.1479641263916575E-2</c:v>
                </c:pt>
                <c:pt idx="87">
                  <c:v>8.1508943705220091E-2</c:v>
                </c:pt>
                <c:pt idx="88">
                  <c:v>8.1434263254098402E-2</c:v>
                </c:pt>
                <c:pt idx="89">
                  <c:v>8.1475671614167536E-2</c:v>
                </c:pt>
                <c:pt idx="90">
                  <c:v>8.1443200304548394E-2</c:v>
                </c:pt>
                <c:pt idx="91">
                  <c:v>8.1447393329056789E-2</c:v>
                </c:pt>
                <c:pt idx="92">
                  <c:v>8.1453825535887231E-2</c:v>
                </c:pt>
                <c:pt idx="93">
                  <c:v>8.1432143905444607E-2</c:v>
                </c:pt>
                <c:pt idx="94">
                  <c:v>8.1462492803816511E-2</c:v>
                </c:pt>
                <c:pt idx="95">
                  <c:v>8.1485194752865961E-2</c:v>
                </c:pt>
                <c:pt idx="96">
                  <c:v>8.1441379353858909E-2</c:v>
                </c:pt>
                <c:pt idx="97">
                  <c:v>8.1457469545326247E-2</c:v>
                </c:pt>
                <c:pt idx="98">
                  <c:v>8.1454459434106841E-2</c:v>
                </c:pt>
                <c:pt idx="99">
                  <c:v>8.1380102503430612E-2</c:v>
                </c:pt>
                <c:pt idx="100">
                  <c:v>8.1467345130813773E-2</c:v>
                </c:pt>
                <c:pt idx="101">
                  <c:v>8.1489560734291325E-2</c:v>
                </c:pt>
                <c:pt idx="102">
                  <c:v>8.1422219840745547E-2</c:v>
                </c:pt>
                <c:pt idx="103">
                  <c:v>8.140390266481333E-2</c:v>
                </c:pt>
                <c:pt idx="104">
                  <c:v>8.1442060971901278E-2</c:v>
                </c:pt>
                <c:pt idx="105">
                  <c:v>8.1558107721498435E-2</c:v>
                </c:pt>
                <c:pt idx="106">
                  <c:v>8.1453272111106298E-2</c:v>
                </c:pt>
                <c:pt idx="107">
                  <c:v>8.1495940033770073E-2</c:v>
                </c:pt>
                <c:pt idx="108">
                  <c:v>8.1493517341481955E-2</c:v>
                </c:pt>
                <c:pt idx="109">
                  <c:v>8.1455444940100638E-2</c:v>
                </c:pt>
                <c:pt idx="110">
                  <c:v>8.1429288195166538E-2</c:v>
                </c:pt>
                <c:pt idx="111">
                  <c:v>8.1462981117942354E-2</c:v>
                </c:pt>
                <c:pt idx="112">
                  <c:v>8.1456092909182709E-2</c:v>
                </c:pt>
                <c:pt idx="113">
                  <c:v>8.1480805188651084E-2</c:v>
                </c:pt>
                <c:pt idx="114">
                  <c:v>8.1446545304864879E-2</c:v>
                </c:pt>
                <c:pt idx="115">
                  <c:v>8.1462403851814164E-2</c:v>
                </c:pt>
                <c:pt idx="116">
                  <c:v>8.1437994147730369E-2</c:v>
                </c:pt>
                <c:pt idx="117">
                  <c:v>8.1451262688935724E-2</c:v>
                </c:pt>
                <c:pt idx="118">
                  <c:v>8.1437642346960187E-2</c:v>
                </c:pt>
                <c:pt idx="119">
                  <c:v>8.1525383060551571E-2</c:v>
                </c:pt>
                <c:pt idx="120">
                  <c:v>8.1430770564245442E-2</c:v>
                </c:pt>
                <c:pt idx="121">
                  <c:v>8.1425829672915173E-2</c:v>
                </c:pt>
                <c:pt idx="122">
                  <c:v>8.1515593082892635E-2</c:v>
                </c:pt>
                <c:pt idx="123">
                  <c:v>8.144522208719833E-2</c:v>
                </c:pt>
                <c:pt idx="124">
                  <c:v>8.1405813158310608E-2</c:v>
                </c:pt>
                <c:pt idx="125">
                  <c:v>8.142227897033108E-2</c:v>
                </c:pt>
                <c:pt idx="126">
                  <c:v>8.1431241607303501E-2</c:v>
                </c:pt>
                <c:pt idx="127">
                  <c:v>8.1467608755383919E-2</c:v>
                </c:pt>
                <c:pt idx="128">
                  <c:v>8.1449746705906226E-2</c:v>
                </c:pt>
                <c:pt idx="129">
                  <c:v>8.141337820370502E-2</c:v>
                </c:pt>
                <c:pt idx="130">
                  <c:v>8.1491112582262396E-2</c:v>
                </c:pt>
                <c:pt idx="131">
                  <c:v>8.1422826084275104E-2</c:v>
                </c:pt>
                <c:pt idx="132">
                  <c:v>8.1425661576096167E-2</c:v>
                </c:pt>
                <c:pt idx="133">
                  <c:v>8.1402418894594569E-2</c:v>
                </c:pt>
                <c:pt idx="134">
                  <c:v>8.1413976065069907E-2</c:v>
                </c:pt>
                <c:pt idx="135">
                  <c:v>8.1510478943105175E-2</c:v>
                </c:pt>
                <c:pt idx="136">
                  <c:v>8.1552898696412704E-2</c:v>
                </c:pt>
                <c:pt idx="137">
                  <c:v>8.1501019496883639E-2</c:v>
                </c:pt>
                <c:pt idx="138">
                  <c:v>8.1429496842664262E-2</c:v>
                </c:pt>
                <c:pt idx="139">
                  <c:v>8.1473467561487004E-2</c:v>
                </c:pt>
                <c:pt idx="140">
                  <c:v>8.1429293290410362E-2</c:v>
                </c:pt>
                <c:pt idx="141">
                  <c:v>8.1472484316268981E-2</c:v>
                </c:pt>
                <c:pt idx="142">
                  <c:v>8.1518697995234146E-2</c:v>
                </c:pt>
                <c:pt idx="143">
                  <c:v>8.1499176785384764E-2</c:v>
                </c:pt>
                <c:pt idx="144">
                  <c:v>8.1447987662644189E-2</c:v>
                </c:pt>
                <c:pt idx="145">
                  <c:v>8.144384285996191E-2</c:v>
                </c:pt>
                <c:pt idx="146">
                  <c:v>8.1462989755550816E-2</c:v>
                </c:pt>
                <c:pt idx="147">
                  <c:v>8.1421555363152806E-2</c:v>
                </c:pt>
                <c:pt idx="148">
                  <c:v>8.1445295311523017E-2</c:v>
                </c:pt>
                <c:pt idx="149">
                  <c:v>8.1452648673251693E-2</c:v>
                </c:pt>
                <c:pt idx="150">
                  <c:v>8.1449517282870865E-2</c:v>
                </c:pt>
                <c:pt idx="151">
                  <c:v>8.1489099113244104E-2</c:v>
                </c:pt>
                <c:pt idx="152">
                  <c:v>8.1511431379863053E-2</c:v>
                </c:pt>
                <c:pt idx="153">
                  <c:v>8.1435198992934887E-2</c:v>
                </c:pt>
                <c:pt idx="154">
                  <c:v>8.1468833812189986E-2</c:v>
                </c:pt>
                <c:pt idx="155">
                  <c:v>8.1496109096173011E-2</c:v>
                </c:pt>
                <c:pt idx="156">
                  <c:v>8.1507397709933455E-2</c:v>
                </c:pt>
                <c:pt idx="157">
                  <c:v>8.1448838057924383E-2</c:v>
                </c:pt>
                <c:pt idx="158">
                  <c:v>8.150612156441718E-2</c:v>
                </c:pt>
                <c:pt idx="159">
                  <c:v>8.1475681004552422E-2</c:v>
                </c:pt>
                <c:pt idx="160">
                  <c:v>8.1421317921778785E-2</c:v>
                </c:pt>
                <c:pt idx="161">
                  <c:v>8.1415623321939273E-2</c:v>
                </c:pt>
                <c:pt idx="162">
                  <c:v>8.1457785219666345E-2</c:v>
                </c:pt>
                <c:pt idx="163">
                  <c:v>8.1472969509359686E-2</c:v>
                </c:pt>
                <c:pt idx="164">
                  <c:v>8.142379460714598E-2</c:v>
                </c:pt>
                <c:pt idx="165">
                  <c:v>8.1514447407928903E-2</c:v>
                </c:pt>
                <c:pt idx="166">
                  <c:v>8.1442231862800502E-2</c:v>
                </c:pt>
                <c:pt idx="167">
                  <c:v>8.1493410869594232E-2</c:v>
                </c:pt>
                <c:pt idx="168">
                  <c:v>8.1417814205493627E-2</c:v>
                </c:pt>
                <c:pt idx="169">
                  <c:v>8.1406526917479016E-2</c:v>
                </c:pt>
                <c:pt idx="170">
                  <c:v>8.143346599001805E-2</c:v>
                </c:pt>
                <c:pt idx="171">
                  <c:v>8.1425993558655818E-2</c:v>
                </c:pt>
                <c:pt idx="172">
                  <c:v>8.1439649396510633E-2</c:v>
                </c:pt>
                <c:pt idx="173">
                  <c:v>8.1455342568509698E-2</c:v>
                </c:pt>
                <c:pt idx="174">
                  <c:v>8.1483958672031717E-2</c:v>
                </c:pt>
                <c:pt idx="175">
                  <c:v>8.1443345246692278E-2</c:v>
                </c:pt>
                <c:pt idx="176">
                  <c:v>8.1486445620594372E-2</c:v>
                </c:pt>
                <c:pt idx="177">
                  <c:v>8.1440080264380307E-2</c:v>
                </c:pt>
                <c:pt idx="178">
                  <c:v>8.1440958509566411E-2</c:v>
                </c:pt>
                <c:pt idx="179">
                  <c:v>8.1448067598368548E-2</c:v>
                </c:pt>
                <c:pt idx="180">
                  <c:v>8.1468249160080622E-2</c:v>
                </c:pt>
                <c:pt idx="181">
                  <c:v>8.145950808018898E-2</c:v>
                </c:pt>
                <c:pt idx="182">
                  <c:v>8.1429124913893022E-2</c:v>
                </c:pt>
                <c:pt idx="183">
                  <c:v>8.1470686256861879E-2</c:v>
                </c:pt>
                <c:pt idx="184">
                  <c:v>8.1478626755846412E-2</c:v>
                </c:pt>
                <c:pt idx="185">
                  <c:v>8.1464668340268068E-2</c:v>
                </c:pt>
                <c:pt idx="186">
                  <c:v>8.1480887571073676E-2</c:v>
                </c:pt>
                <c:pt idx="187">
                  <c:v>8.1414028520773396E-2</c:v>
                </c:pt>
                <c:pt idx="188">
                  <c:v>8.1470477809294423E-2</c:v>
                </c:pt>
                <c:pt idx="189">
                  <c:v>8.1407309673673808E-2</c:v>
                </c:pt>
                <c:pt idx="190">
                  <c:v>8.1399964688405782E-2</c:v>
                </c:pt>
                <c:pt idx="191">
                  <c:v>8.1434229885310017E-2</c:v>
                </c:pt>
                <c:pt idx="192">
                  <c:v>8.1453311006738194E-2</c:v>
                </c:pt>
                <c:pt idx="193">
                  <c:v>8.143978018704294E-2</c:v>
                </c:pt>
                <c:pt idx="194">
                  <c:v>8.147620885231753E-2</c:v>
                </c:pt>
                <c:pt idx="195">
                  <c:v>8.144539518067942E-2</c:v>
                </c:pt>
                <c:pt idx="196">
                  <c:v>8.1417344705677394E-2</c:v>
                </c:pt>
                <c:pt idx="197">
                  <c:v>8.1422429682613706E-2</c:v>
                </c:pt>
                <c:pt idx="198">
                  <c:v>8.142638848685195E-2</c:v>
                </c:pt>
                <c:pt idx="199">
                  <c:v>8.1450089406577733E-2</c:v>
                </c:pt>
                <c:pt idx="200">
                  <c:v>8.1504793109565307E-2</c:v>
                </c:pt>
                <c:pt idx="201">
                  <c:v>8.1423007266139283E-2</c:v>
                </c:pt>
                <c:pt idx="202">
                  <c:v>8.1505385593019494E-2</c:v>
                </c:pt>
                <c:pt idx="203">
                  <c:v>8.1480318651725683E-2</c:v>
                </c:pt>
                <c:pt idx="204">
                  <c:v>8.1449094305209899E-2</c:v>
                </c:pt>
                <c:pt idx="205">
                  <c:v>8.1507518944288523E-2</c:v>
                </c:pt>
                <c:pt idx="206">
                  <c:v>8.1423443724169917E-2</c:v>
                </c:pt>
                <c:pt idx="207">
                  <c:v>8.1418204170339931E-2</c:v>
                </c:pt>
                <c:pt idx="208">
                  <c:v>8.1427962561081438E-2</c:v>
                </c:pt>
                <c:pt idx="209">
                  <c:v>8.1509206598235406E-2</c:v>
                </c:pt>
                <c:pt idx="210">
                  <c:v>8.1489925439385297E-2</c:v>
                </c:pt>
                <c:pt idx="211">
                  <c:v>8.1516891284773671E-2</c:v>
                </c:pt>
                <c:pt idx="212">
                  <c:v>8.1399678404508485E-2</c:v>
                </c:pt>
                <c:pt idx="213">
                  <c:v>8.1420583205343372E-2</c:v>
                </c:pt>
                <c:pt idx="214">
                  <c:v>8.150622879029322E-2</c:v>
                </c:pt>
                <c:pt idx="215">
                  <c:v>8.147171802956385E-2</c:v>
                </c:pt>
                <c:pt idx="216">
                  <c:v>8.1461697042176165E-2</c:v>
                </c:pt>
                <c:pt idx="217">
                  <c:v>8.1466033235187918E-2</c:v>
                </c:pt>
                <c:pt idx="218">
                  <c:v>8.1468179675067906E-2</c:v>
                </c:pt>
                <c:pt idx="219">
                  <c:v>8.1423867227656863E-2</c:v>
                </c:pt>
                <c:pt idx="220">
                  <c:v>8.1688969994697047E-2</c:v>
                </c:pt>
                <c:pt idx="221">
                  <c:v>8.1492476392928892E-2</c:v>
                </c:pt>
                <c:pt idx="222">
                  <c:v>8.1454654340373175E-2</c:v>
                </c:pt>
                <c:pt idx="223">
                  <c:v>8.1415824947470392E-2</c:v>
                </c:pt>
                <c:pt idx="224">
                  <c:v>8.140727013825054E-2</c:v>
                </c:pt>
                <c:pt idx="225">
                  <c:v>8.1434572984977693E-2</c:v>
                </c:pt>
                <c:pt idx="226">
                  <c:v>8.1394716981776236E-2</c:v>
                </c:pt>
                <c:pt idx="227">
                  <c:v>8.1435281575839902E-2</c:v>
                </c:pt>
                <c:pt idx="228">
                  <c:v>8.1423357087286929E-2</c:v>
                </c:pt>
                <c:pt idx="229">
                  <c:v>8.1431359103524559E-2</c:v>
                </c:pt>
                <c:pt idx="230">
                  <c:v>8.1471227143943101E-2</c:v>
                </c:pt>
                <c:pt idx="231">
                  <c:v>8.1501865499381349E-2</c:v>
                </c:pt>
                <c:pt idx="232">
                  <c:v>8.1416083648173002E-2</c:v>
                </c:pt>
                <c:pt idx="233">
                  <c:v>8.1421130980713519E-2</c:v>
                </c:pt>
                <c:pt idx="234">
                  <c:v>8.1428453091451011E-2</c:v>
                </c:pt>
                <c:pt idx="235">
                  <c:v>8.1476918036722495E-2</c:v>
                </c:pt>
                <c:pt idx="236">
                  <c:v>8.1456789574484725E-2</c:v>
                </c:pt>
                <c:pt idx="237">
                  <c:v>8.1438226633975166E-2</c:v>
                </c:pt>
                <c:pt idx="238">
                  <c:v>8.1475137018077057E-2</c:v>
                </c:pt>
                <c:pt idx="239">
                  <c:v>8.1443224193861255E-2</c:v>
                </c:pt>
                <c:pt idx="240">
                  <c:v>8.1386159042431003E-2</c:v>
                </c:pt>
                <c:pt idx="241">
                  <c:v>8.1446386986413849E-2</c:v>
                </c:pt>
                <c:pt idx="242">
                  <c:v>8.1440827264779345E-2</c:v>
                </c:pt>
                <c:pt idx="243">
                  <c:v>8.1447037685508636E-2</c:v>
                </c:pt>
                <c:pt idx="244">
                  <c:v>8.1416215279079884E-2</c:v>
                </c:pt>
                <c:pt idx="245">
                  <c:v>8.1399673758881672E-2</c:v>
                </c:pt>
                <c:pt idx="246">
                  <c:v>8.1464087410200212E-2</c:v>
                </c:pt>
                <c:pt idx="247">
                  <c:v>8.1606035370970914E-2</c:v>
                </c:pt>
                <c:pt idx="248">
                  <c:v>8.1503841292961829E-2</c:v>
                </c:pt>
                <c:pt idx="249">
                  <c:v>8.1387068882301156E-2</c:v>
                </c:pt>
                <c:pt idx="250">
                  <c:v>8.1433443239251904E-2</c:v>
                </c:pt>
                <c:pt idx="251">
                  <c:v>8.1432329737306339E-2</c:v>
                </c:pt>
                <c:pt idx="252">
                  <c:v>8.1397710483893659E-2</c:v>
                </c:pt>
                <c:pt idx="253">
                  <c:v>8.1445401038325954E-2</c:v>
                </c:pt>
                <c:pt idx="254">
                  <c:v>8.1476508775890355E-2</c:v>
                </c:pt>
                <c:pt idx="255">
                  <c:v>8.1427955935794508E-2</c:v>
                </c:pt>
                <c:pt idx="256">
                  <c:v>8.1850363846199078E-2</c:v>
                </c:pt>
                <c:pt idx="257">
                  <c:v>8.1435112045028221E-2</c:v>
                </c:pt>
                <c:pt idx="258">
                  <c:v>8.1474068169800781E-2</c:v>
                </c:pt>
                <c:pt idx="259">
                  <c:v>8.1480490833145972E-2</c:v>
                </c:pt>
                <c:pt idx="260">
                  <c:v>8.145199551641906E-2</c:v>
                </c:pt>
                <c:pt idx="261">
                  <c:v>8.1438982871877535E-2</c:v>
                </c:pt>
                <c:pt idx="262">
                  <c:v>8.1456271017321072E-2</c:v>
                </c:pt>
                <c:pt idx="263">
                  <c:v>8.1440296561467521E-2</c:v>
                </c:pt>
                <c:pt idx="264">
                  <c:v>8.1411387656894582E-2</c:v>
                </c:pt>
                <c:pt idx="265">
                  <c:v>8.1419064143260195E-2</c:v>
                </c:pt>
                <c:pt idx="266">
                  <c:v>8.1487837520067247E-2</c:v>
                </c:pt>
                <c:pt idx="267">
                  <c:v>8.1503086868754751E-2</c:v>
                </c:pt>
                <c:pt idx="268">
                  <c:v>8.1457796149332379E-2</c:v>
                </c:pt>
                <c:pt idx="269">
                  <c:v>8.1484025853530401E-2</c:v>
                </c:pt>
                <c:pt idx="270">
                  <c:v>8.1423787345345194E-2</c:v>
                </c:pt>
                <c:pt idx="271">
                  <c:v>8.1451677234038705E-2</c:v>
                </c:pt>
                <c:pt idx="272">
                  <c:v>8.1441671037526295E-2</c:v>
                </c:pt>
                <c:pt idx="273">
                  <c:v>8.1472603037168093E-2</c:v>
                </c:pt>
                <c:pt idx="274">
                  <c:v>8.145949525000859E-2</c:v>
                </c:pt>
                <c:pt idx="275">
                  <c:v>8.1506786213250693E-2</c:v>
                </c:pt>
                <c:pt idx="276">
                  <c:v>8.148643384465179E-2</c:v>
                </c:pt>
                <c:pt idx="277">
                  <c:v>8.141355045798189E-2</c:v>
                </c:pt>
                <c:pt idx="278">
                  <c:v>8.1419136921217827E-2</c:v>
                </c:pt>
                <c:pt idx="279">
                  <c:v>8.1498565013852622E-2</c:v>
                </c:pt>
                <c:pt idx="280">
                  <c:v>8.1493318598833547E-2</c:v>
                </c:pt>
                <c:pt idx="281">
                  <c:v>8.1438479971810779E-2</c:v>
                </c:pt>
                <c:pt idx="282">
                  <c:v>8.1527957331875081E-2</c:v>
                </c:pt>
                <c:pt idx="283">
                  <c:v>8.147987840518657E-2</c:v>
                </c:pt>
                <c:pt idx="284">
                  <c:v>8.1435210324425356E-2</c:v>
                </c:pt>
                <c:pt idx="285">
                  <c:v>8.1482704232262407E-2</c:v>
                </c:pt>
                <c:pt idx="286">
                  <c:v>8.1454424398973477E-2</c:v>
                </c:pt>
                <c:pt idx="287">
                  <c:v>8.1469419911666757E-2</c:v>
                </c:pt>
                <c:pt idx="288">
                  <c:v>8.1426340674925143E-2</c:v>
                </c:pt>
                <c:pt idx="289">
                  <c:v>8.1474780687275122E-2</c:v>
                </c:pt>
                <c:pt idx="290">
                  <c:v>8.1884485722276926E-2</c:v>
                </c:pt>
                <c:pt idx="291">
                  <c:v>8.1558153985589882E-2</c:v>
                </c:pt>
                <c:pt idx="292">
                  <c:v>8.1437012862025537E-2</c:v>
                </c:pt>
                <c:pt idx="293">
                  <c:v>8.1483355390653142E-2</c:v>
                </c:pt>
                <c:pt idx="294">
                  <c:v>8.141992659680361E-2</c:v>
                </c:pt>
                <c:pt idx="295">
                  <c:v>8.1465767863319064E-2</c:v>
                </c:pt>
                <c:pt idx="296">
                  <c:v>8.1425166301548571E-2</c:v>
                </c:pt>
                <c:pt idx="297">
                  <c:v>8.1459088907610666E-2</c:v>
                </c:pt>
                <c:pt idx="298">
                  <c:v>8.1481234765193422E-2</c:v>
                </c:pt>
                <c:pt idx="299">
                  <c:v>8.14446456474619E-2</c:v>
                </c:pt>
                <c:pt idx="300">
                  <c:v>8.1495670225294164E-2</c:v>
                </c:pt>
                <c:pt idx="301">
                  <c:v>8.1454590914802449E-2</c:v>
                </c:pt>
                <c:pt idx="302">
                  <c:v>8.1435944860591886E-2</c:v>
                </c:pt>
                <c:pt idx="303">
                  <c:v>8.1469170424670792E-2</c:v>
                </c:pt>
                <c:pt idx="304">
                  <c:v>8.1418631718336437E-2</c:v>
                </c:pt>
                <c:pt idx="305">
                  <c:v>8.1442856066292132E-2</c:v>
                </c:pt>
                <c:pt idx="306">
                  <c:v>8.1468107787682834E-2</c:v>
                </c:pt>
                <c:pt idx="307">
                  <c:v>8.1502277602763337E-2</c:v>
                </c:pt>
                <c:pt idx="308">
                  <c:v>8.1418916573194292E-2</c:v>
                </c:pt>
                <c:pt idx="309">
                  <c:v>8.1416685823844412E-2</c:v>
                </c:pt>
                <c:pt idx="310">
                  <c:v>8.1436418018890344E-2</c:v>
                </c:pt>
                <c:pt idx="311">
                  <c:v>8.1452154859755557E-2</c:v>
                </c:pt>
                <c:pt idx="312">
                  <c:v>8.1494113901295906E-2</c:v>
                </c:pt>
                <c:pt idx="313">
                  <c:v>8.1440579641800431E-2</c:v>
                </c:pt>
                <c:pt idx="314">
                  <c:v>8.1430331096405337E-2</c:v>
                </c:pt>
                <c:pt idx="315">
                  <c:v>8.147892880268881E-2</c:v>
                </c:pt>
                <c:pt idx="316">
                  <c:v>8.1446225397264913E-2</c:v>
                </c:pt>
                <c:pt idx="317">
                  <c:v>8.1443302409793139E-2</c:v>
                </c:pt>
                <c:pt idx="318">
                  <c:v>8.1423738063291048E-2</c:v>
                </c:pt>
                <c:pt idx="319">
                  <c:v>8.1413632773659317E-2</c:v>
                </c:pt>
                <c:pt idx="320">
                  <c:v>8.1417035871895041E-2</c:v>
                </c:pt>
                <c:pt idx="321">
                  <c:v>8.1572830713343203E-2</c:v>
                </c:pt>
                <c:pt idx="322">
                  <c:v>8.1415307425263567E-2</c:v>
                </c:pt>
                <c:pt idx="323">
                  <c:v>8.1437139917623844E-2</c:v>
                </c:pt>
                <c:pt idx="324">
                  <c:v>8.147754410162171E-2</c:v>
                </c:pt>
                <c:pt idx="325">
                  <c:v>8.1537879242540662E-2</c:v>
                </c:pt>
                <c:pt idx="326">
                  <c:v>8.1430584670005579E-2</c:v>
                </c:pt>
                <c:pt idx="327">
                  <c:v>8.1446363806970803E-2</c:v>
                </c:pt>
                <c:pt idx="328">
                  <c:v>8.1410318493705114E-2</c:v>
                </c:pt>
                <c:pt idx="329">
                  <c:v>8.1439945537024216E-2</c:v>
                </c:pt>
                <c:pt idx="330">
                  <c:v>8.1459106449347271E-2</c:v>
                </c:pt>
                <c:pt idx="331">
                  <c:v>8.1536165821592302E-2</c:v>
                </c:pt>
                <c:pt idx="332">
                  <c:v>8.1414701909332629E-2</c:v>
                </c:pt>
                <c:pt idx="333">
                  <c:v>8.1426417786299138E-2</c:v>
                </c:pt>
                <c:pt idx="334">
                  <c:v>8.1522388751537903E-2</c:v>
                </c:pt>
                <c:pt idx="335">
                  <c:v>8.1454900103378095E-2</c:v>
                </c:pt>
                <c:pt idx="336">
                  <c:v>8.1410684182173454E-2</c:v>
                </c:pt>
                <c:pt idx="337">
                  <c:v>8.1473057828943193E-2</c:v>
                </c:pt>
                <c:pt idx="338">
                  <c:v>8.1420008625104345E-2</c:v>
                </c:pt>
                <c:pt idx="339">
                  <c:v>8.1427193010936857E-2</c:v>
                </c:pt>
                <c:pt idx="340">
                  <c:v>8.1424874284370508E-2</c:v>
                </c:pt>
                <c:pt idx="341">
                  <c:v>8.1475598518540082E-2</c:v>
                </c:pt>
                <c:pt idx="342">
                  <c:v>8.1465619332961231E-2</c:v>
                </c:pt>
                <c:pt idx="343">
                  <c:v>8.1408782137170427E-2</c:v>
                </c:pt>
                <c:pt idx="344">
                  <c:v>8.1430432504590408E-2</c:v>
                </c:pt>
                <c:pt idx="345">
                  <c:v>8.1407933138767097E-2</c:v>
                </c:pt>
                <c:pt idx="346">
                  <c:v>8.1528436312520658E-2</c:v>
                </c:pt>
                <c:pt idx="347">
                  <c:v>8.1403330443129779E-2</c:v>
                </c:pt>
                <c:pt idx="348">
                  <c:v>8.1569764506496154E-2</c:v>
                </c:pt>
                <c:pt idx="349">
                  <c:v>8.1470864783717026E-2</c:v>
                </c:pt>
                <c:pt idx="350">
                  <c:v>8.1466075717857106E-2</c:v>
                </c:pt>
                <c:pt idx="351">
                  <c:v>8.1434975844995997E-2</c:v>
                </c:pt>
                <c:pt idx="352">
                  <c:v>8.1473009378831049E-2</c:v>
                </c:pt>
                <c:pt idx="353">
                  <c:v>8.1549901532866786E-2</c:v>
                </c:pt>
                <c:pt idx="354">
                  <c:v>8.1531594756145492E-2</c:v>
                </c:pt>
                <c:pt idx="355">
                  <c:v>8.14285828518896E-2</c:v>
                </c:pt>
                <c:pt idx="356">
                  <c:v>8.1601451722207452E-2</c:v>
                </c:pt>
                <c:pt idx="357">
                  <c:v>8.1478181316863393E-2</c:v>
                </c:pt>
                <c:pt idx="358">
                  <c:v>8.1405106658284251E-2</c:v>
                </c:pt>
                <c:pt idx="359">
                  <c:v>8.1478255021368864E-2</c:v>
                </c:pt>
                <c:pt idx="360">
                  <c:v>8.1396396247240141E-2</c:v>
                </c:pt>
                <c:pt idx="361">
                  <c:v>8.1429427154865244E-2</c:v>
                </c:pt>
                <c:pt idx="362">
                  <c:v>8.143845072600861E-2</c:v>
                </c:pt>
                <c:pt idx="363">
                  <c:v>8.1427392741646107E-2</c:v>
                </c:pt>
                <c:pt idx="364">
                  <c:v>8.144112464481712E-2</c:v>
                </c:pt>
                <c:pt idx="365">
                  <c:v>8.143690363677758E-2</c:v>
                </c:pt>
                <c:pt idx="366">
                  <c:v>8.1480744192993518E-2</c:v>
                </c:pt>
                <c:pt idx="367">
                  <c:v>8.1408887342715661E-2</c:v>
                </c:pt>
                <c:pt idx="368">
                  <c:v>8.1408750882538211E-2</c:v>
                </c:pt>
                <c:pt idx="369">
                  <c:v>8.1432888891987507E-2</c:v>
                </c:pt>
                <c:pt idx="370">
                  <c:v>8.1435965224986862E-2</c:v>
                </c:pt>
                <c:pt idx="371">
                  <c:v>8.1408881824003312E-2</c:v>
                </c:pt>
                <c:pt idx="372">
                  <c:v>8.1443490745409464E-2</c:v>
                </c:pt>
                <c:pt idx="373">
                  <c:v>8.1441180609488503E-2</c:v>
                </c:pt>
                <c:pt idx="374">
                  <c:v>8.1448184906317292E-2</c:v>
                </c:pt>
                <c:pt idx="375">
                  <c:v>8.1471710437971939E-2</c:v>
                </c:pt>
                <c:pt idx="376">
                  <c:v>8.1423787567911826E-2</c:v>
                </c:pt>
                <c:pt idx="377">
                  <c:v>8.1419444738907526E-2</c:v>
                </c:pt>
                <c:pt idx="378">
                  <c:v>8.144695469121252E-2</c:v>
                </c:pt>
                <c:pt idx="379">
                  <c:v>8.147133464694295E-2</c:v>
                </c:pt>
                <c:pt idx="380">
                  <c:v>8.1487061920145598E-2</c:v>
                </c:pt>
                <c:pt idx="381">
                  <c:v>8.1446398655045368E-2</c:v>
                </c:pt>
                <c:pt idx="382">
                  <c:v>8.1425468314688332E-2</c:v>
                </c:pt>
                <c:pt idx="383">
                  <c:v>8.1413737050341897E-2</c:v>
                </c:pt>
                <c:pt idx="384">
                  <c:v>8.1447329128843449E-2</c:v>
                </c:pt>
                <c:pt idx="385">
                  <c:v>8.1421724008454641E-2</c:v>
                </c:pt>
                <c:pt idx="386">
                  <c:v>8.142526995503975E-2</c:v>
                </c:pt>
                <c:pt idx="387">
                  <c:v>8.1432063395168938E-2</c:v>
                </c:pt>
                <c:pt idx="388">
                  <c:v>8.1416438683901013E-2</c:v>
                </c:pt>
                <c:pt idx="389">
                  <c:v>8.1450189005375775E-2</c:v>
                </c:pt>
                <c:pt idx="390">
                  <c:v>8.1436035834756601E-2</c:v>
                </c:pt>
                <c:pt idx="391">
                  <c:v>8.1490804229444144E-2</c:v>
                </c:pt>
                <c:pt idx="392">
                  <c:v>8.1450115432522896E-2</c:v>
                </c:pt>
                <c:pt idx="393">
                  <c:v>8.145520014415987E-2</c:v>
                </c:pt>
                <c:pt idx="394">
                  <c:v>8.1469307856760514E-2</c:v>
                </c:pt>
                <c:pt idx="395">
                  <c:v>8.1461413747186587E-2</c:v>
                </c:pt>
                <c:pt idx="396">
                  <c:v>8.1484326928452172E-2</c:v>
                </c:pt>
                <c:pt idx="397">
                  <c:v>8.14360399073219E-2</c:v>
                </c:pt>
                <c:pt idx="398">
                  <c:v>8.1426616604979379E-2</c:v>
                </c:pt>
                <c:pt idx="399">
                  <c:v>8.14341470256182E-2</c:v>
                </c:pt>
                <c:pt idx="400">
                  <c:v>8.1456772728666998E-2</c:v>
                </c:pt>
                <c:pt idx="401">
                  <c:v>8.145489456573253E-2</c:v>
                </c:pt>
                <c:pt idx="402">
                  <c:v>8.1480203072904753E-2</c:v>
                </c:pt>
                <c:pt idx="403">
                  <c:v>8.1490382978621004E-2</c:v>
                </c:pt>
                <c:pt idx="404">
                  <c:v>8.1459229040705558E-2</c:v>
                </c:pt>
                <c:pt idx="405">
                  <c:v>8.1504970898273105E-2</c:v>
                </c:pt>
                <c:pt idx="406">
                  <c:v>8.1400306275494633E-2</c:v>
                </c:pt>
                <c:pt idx="407">
                  <c:v>8.1482956832396078E-2</c:v>
                </c:pt>
                <c:pt idx="408">
                  <c:v>8.1446818692456652E-2</c:v>
                </c:pt>
                <c:pt idx="409">
                  <c:v>8.1420027593177499E-2</c:v>
                </c:pt>
                <c:pt idx="410">
                  <c:v>8.1426114278312534E-2</c:v>
                </c:pt>
                <c:pt idx="411">
                  <c:v>8.1444891550177437E-2</c:v>
                </c:pt>
                <c:pt idx="412">
                  <c:v>8.1415853421987483E-2</c:v>
                </c:pt>
                <c:pt idx="413">
                  <c:v>8.1497326482498647E-2</c:v>
                </c:pt>
                <c:pt idx="414">
                  <c:v>8.1528045733770385E-2</c:v>
                </c:pt>
                <c:pt idx="415">
                  <c:v>8.1410805442352491E-2</c:v>
                </c:pt>
                <c:pt idx="416">
                  <c:v>8.1487862234698449E-2</c:v>
                </c:pt>
                <c:pt idx="417">
                  <c:v>8.1403681917898263E-2</c:v>
                </c:pt>
                <c:pt idx="418">
                  <c:v>8.1447718448901779E-2</c:v>
                </c:pt>
                <c:pt idx="419">
                  <c:v>8.1500510897575054E-2</c:v>
                </c:pt>
                <c:pt idx="420">
                  <c:v>8.1441943526863139E-2</c:v>
                </c:pt>
                <c:pt idx="421">
                  <c:v>8.1441495726753854E-2</c:v>
                </c:pt>
                <c:pt idx="422">
                  <c:v>8.1498013157468172E-2</c:v>
                </c:pt>
                <c:pt idx="423">
                  <c:v>8.1448731928921825E-2</c:v>
                </c:pt>
                <c:pt idx="424">
                  <c:v>8.1432575845128835E-2</c:v>
                </c:pt>
                <c:pt idx="425">
                  <c:v>8.1450451868324072E-2</c:v>
                </c:pt>
                <c:pt idx="426">
                  <c:v>8.1409519042215883E-2</c:v>
                </c:pt>
                <c:pt idx="427">
                  <c:v>8.1432914359325384E-2</c:v>
                </c:pt>
                <c:pt idx="428">
                  <c:v>8.1449267843712342E-2</c:v>
                </c:pt>
                <c:pt idx="429">
                  <c:v>8.150618513907576E-2</c:v>
                </c:pt>
                <c:pt idx="430">
                  <c:v>8.1418065042760682E-2</c:v>
                </c:pt>
                <c:pt idx="431">
                  <c:v>8.1424761769164286E-2</c:v>
                </c:pt>
                <c:pt idx="432">
                  <c:v>8.1489262259043474E-2</c:v>
                </c:pt>
                <c:pt idx="433">
                  <c:v>8.1488395204283651E-2</c:v>
                </c:pt>
                <c:pt idx="434">
                  <c:v>8.1449936362282607E-2</c:v>
                </c:pt>
                <c:pt idx="435">
                  <c:v>8.1428104773635115E-2</c:v>
                </c:pt>
                <c:pt idx="436">
                  <c:v>8.1503963135477683E-2</c:v>
                </c:pt>
                <c:pt idx="437">
                  <c:v>8.1578496454837432E-2</c:v>
                </c:pt>
                <c:pt idx="438">
                  <c:v>8.1474780433373348E-2</c:v>
                </c:pt>
                <c:pt idx="439">
                  <c:v>8.1418273917271189E-2</c:v>
                </c:pt>
                <c:pt idx="440">
                  <c:v>8.1444697870981186E-2</c:v>
                </c:pt>
                <c:pt idx="441">
                  <c:v>8.1470776300428704E-2</c:v>
                </c:pt>
                <c:pt idx="442">
                  <c:v>8.1709918560580769E-2</c:v>
                </c:pt>
                <c:pt idx="443">
                  <c:v>8.1602788087728903E-2</c:v>
                </c:pt>
                <c:pt idx="444">
                  <c:v>8.1448363441805699E-2</c:v>
                </c:pt>
                <c:pt idx="445">
                  <c:v>8.1412139588863203E-2</c:v>
                </c:pt>
                <c:pt idx="446">
                  <c:v>8.1461291614784659E-2</c:v>
                </c:pt>
                <c:pt idx="447">
                  <c:v>8.140641276874061E-2</c:v>
                </c:pt>
                <c:pt idx="448">
                  <c:v>8.1431020575325558E-2</c:v>
                </c:pt>
                <c:pt idx="449">
                  <c:v>8.1426559190668185E-2</c:v>
                </c:pt>
                <c:pt idx="450">
                  <c:v>8.1463834840377586E-2</c:v>
                </c:pt>
                <c:pt idx="451">
                  <c:v>8.1455307395881665E-2</c:v>
                </c:pt>
                <c:pt idx="452">
                  <c:v>8.1494323878449904E-2</c:v>
                </c:pt>
                <c:pt idx="453">
                  <c:v>8.1419991435750516E-2</c:v>
                </c:pt>
                <c:pt idx="454">
                  <c:v>8.143202367623513E-2</c:v>
                </c:pt>
                <c:pt idx="455">
                  <c:v>8.1481209731754975E-2</c:v>
                </c:pt>
                <c:pt idx="456">
                  <c:v>8.1456862227518564E-2</c:v>
                </c:pt>
                <c:pt idx="457">
                  <c:v>8.1482033173516238E-2</c:v>
                </c:pt>
                <c:pt idx="458">
                  <c:v>8.155460358794725E-2</c:v>
                </c:pt>
                <c:pt idx="459">
                  <c:v>8.1440868773588318E-2</c:v>
                </c:pt>
                <c:pt idx="460">
                  <c:v>8.1425794259276388E-2</c:v>
                </c:pt>
                <c:pt idx="461">
                  <c:v>8.1412830082416177E-2</c:v>
                </c:pt>
                <c:pt idx="462">
                  <c:v>8.1488800474167108E-2</c:v>
                </c:pt>
                <c:pt idx="463">
                  <c:v>8.1405520793033495E-2</c:v>
                </c:pt>
                <c:pt idx="464">
                  <c:v>8.1437835687263344E-2</c:v>
                </c:pt>
                <c:pt idx="465">
                  <c:v>8.1506245359776519E-2</c:v>
                </c:pt>
                <c:pt idx="466">
                  <c:v>8.1443364006492505E-2</c:v>
                </c:pt>
                <c:pt idx="467">
                  <c:v>8.1418088140923509E-2</c:v>
                </c:pt>
                <c:pt idx="468">
                  <c:v>8.150544774384455E-2</c:v>
                </c:pt>
                <c:pt idx="469">
                  <c:v>8.1449720438563369E-2</c:v>
                </c:pt>
                <c:pt idx="470">
                  <c:v>8.1458283847296586E-2</c:v>
                </c:pt>
                <c:pt idx="471">
                  <c:v>8.1439108155875767E-2</c:v>
                </c:pt>
                <c:pt idx="472">
                  <c:v>8.1499825346186924E-2</c:v>
                </c:pt>
                <c:pt idx="473">
                  <c:v>8.1470239094949312E-2</c:v>
                </c:pt>
                <c:pt idx="474">
                  <c:v>8.1457440091443942E-2</c:v>
                </c:pt>
                <c:pt idx="475">
                  <c:v>8.1423955812872845E-2</c:v>
                </c:pt>
                <c:pt idx="476">
                  <c:v>8.1426125662453455E-2</c:v>
                </c:pt>
                <c:pt idx="477">
                  <c:v>8.1388313699471485E-2</c:v>
                </c:pt>
                <c:pt idx="478">
                  <c:v>8.1455458599194688E-2</c:v>
                </c:pt>
                <c:pt idx="479">
                  <c:v>8.1416279130724037E-2</c:v>
                </c:pt>
                <c:pt idx="480">
                  <c:v>8.1428829557166793E-2</c:v>
                </c:pt>
                <c:pt idx="481">
                  <c:v>8.1416242497384592E-2</c:v>
                </c:pt>
                <c:pt idx="482">
                  <c:v>8.14392215522875E-2</c:v>
                </c:pt>
                <c:pt idx="483">
                  <c:v>8.1455504885447338E-2</c:v>
                </c:pt>
                <c:pt idx="484">
                  <c:v>8.1463346939684836E-2</c:v>
                </c:pt>
                <c:pt idx="485">
                  <c:v>8.1475026154836247E-2</c:v>
                </c:pt>
                <c:pt idx="486">
                  <c:v>8.1454131612004335E-2</c:v>
                </c:pt>
                <c:pt idx="487">
                  <c:v>8.1534334223086258E-2</c:v>
                </c:pt>
                <c:pt idx="488">
                  <c:v>8.1507539999454925E-2</c:v>
                </c:pt>
                <c:pt idx="489">
                  <c:v>8.1492381437761885E-2</c:v>
                </c:pt>
                <c:pt idx="490">
                  <c:v>8.1404972715766605E-2</c:v>
                </c:pt>
                <c:pt idx="491">
                  <c:v>8.1460052866652949E-2</c:v>
                </c:pt>
                <c:pt idx="492">
                  <c:v>8.141305162885519E-2</c:v>
                </c:pt>
                <c:pt idx="493">
                  <c:v>8.1446870241317804E-2</c:v>
                </c:pt>
                <c:pt idx="494">
                  <c:v>8.1440634028918463E-2</c:v>
                </c:pt>
                <c:pt idx="495">
                  <c:v>8.1481150532731098E-2</c:v>
                </c:pt>
                <c:pt idx="496">
                  <c:v>8.1412409614381537E-2</c:v>
                </c:pt>
                <c:pt idx="497">
                  <c:v>8.1457686648174557E-2</c:v>
                </c:pt>
                <c:pt idx="498">
                  <c:v>8.1467612049181362E-2</c:v>
                </c:pt>
                <c:pt idx="499">
                  <c:v>8.142795365268643E-2</c:v>
                </c:pt>
                <c:pt idx="500">
                  <c:v>8.1421423310329893E-2</c:v>
                </c:pt>
                <c:pt idx="501">
                  <c:v>8.1469067548241736E-2</c:v>
                </c:pt>
                <c:pt idx="502">
                  <c:v>8.1565388399706507E-2</c:v>
                </c:pt>
                <c:pt idx="503">
                  <c:v>8.1419273825921692E-2</c:v>
                </c:pt>
                <c:pt idx="504">
                  <c:v>8.1424823867121632E-2</c:v>
                </c:pt>
                <c:pt idx="505">
                  <c:v>8.1426140267543329E-2</c:v>
                </c:pt>
                <c:pt idx="506">
                  <c:v>8.1481819129014796E-2</c:v>
                </c:pt>
                <c:pt idx="507">
                  <c:v>8.1473112148185881E-2</c:v>
                </c:pt>
                <c:pt idx="508">
                  <c:v>8.1441991130598329E-2</c:v>
                </c:pt>
                <c:pt idx="509">
                  <c:v>8.1510932467835709E-2</c:v>
                </c:pt>
                <c:pt idx="510">
                  <c:v>8.1426590241874097E-2</c:v>
                </c:pt>
                <c:pt idx="511">
                  <c:v>8.1452038162012769E-2</c:v>
                </c:pt>
                <c:pt idx="512">
                  <c:v>8.1408651307422947E-2</c:v>
                </c:pt>
                <c:pt idx="513">
                  <c:v>8.1464316497170827E-2</c:v>
                </c:pt>
                <c:pt idx="514">
                  <c:v>8.1430604560608438E-2</c:v>
                </c:pt>
                <c:pt idx="515">
                  <c:v>8.1452898225704035E-2</c:v>
                </c:pt>
                <c:pt idx="516">
                  <c:v>8.1465669336988344E-2</c:v>
                </c:pt>
                <c:pt idx="517">
                  <c:v>8.1489518593170149E-2</c:v>
                </c:pt>
                <c:pt idx="518">
                  <c:v>8.1428228306403685E-2</c:v>
                </c:pt>
                <c:pt idx="519">
                  <c:v>8.1436346628280115E-2</c:v>
                </c:pt>
                <c:pt idx="520">
                  <c:v>8.1444554211353895E-2</c:v>
                </c:pt>
                <c:pt idx="521">
                  <c:v>8.1431055593391255E-2</c:v>
                </c:pt>
                <c:pt idx="522">
                  <c:v>8.1482702401517754E-2</c:v>
                </c:pt>
                <c:pt idx="523">
                  <c:v>8.1458967892887466E-2</c:v>
                </c:pt>
                <c:pt idx="524">
                  <c:v>8.1488738638380923E-2</c:v>
                </c:pt>
                <c:pt idx="525">
                  <c:v>8.1447687933012436E-2</c:v>
                </c:pt>
                <c:pt idx="526">
                  <c:v>8.1445701792005734E-2</c:v>
                </c:pt>
                <c:pt idx="527">
                  <c:v>8.1488589896345498E-2</c:v>
                </c:pt>
                <c:pt idx="528">
                  <c:v>8.1522693742112531E-2</c:v>
                </c:pt>
                <c:pt idx="529">
                  <c:v>8.1499725959574346E-2</c:v>
                </c:pt>
                <c:pt idx="530">
                  <c:v>8.1416408260136852E-2</c:v>
                </c:pt>
                <c:pt idx="531">
                  <c:v>8.147096560018878E-2</c:v>
                </c:pt>
                <c:pt idx="532">
                  <c:v>8.1490695979570399E-2</c:v>
                </c:pt>
                <c:pt idx="533">
                  <c:v>8.1508094420809626E-2</c:v>
                </c:pt>
                <c:pt idx="534">
                  <c:v>8.1413113542762428E-2</c:v>
                </c:pt>
                <c:pt idx="535">
                  <c:v>8.1436058476349604E-2</c:v>
                </c:pt>
                <c:pt idx="536">
                  <c:v>8.1427450805780052E-2</c:v>
                </c:pt>
                <c:pt idx="537">
                  <c:v>8.1429296419431738E-2</c:v>
                </c:pt>
                <c:pt idx="538">
                  <c:v>8.1446995552559534E-2</c:v>
                </c:pt>
                <c:pt idx="539">
                  <c:v>8.1434280271514545E-2</c:v>
                </c:pt>
                <c:pt idx="540">
                  <c:v>8.1426511297923818E-2</c:v>
                </c:pt>
                <c:pt idx="541">
                  <c:v>8.1420717326324249E-2</c:v>
                </c:pt>
                <c:pt idx="542">
                  <c:v>8.1474947815517326E-2</c:v>
                </c:pt>
                <c:pt idx="543">
                  <c:v>8.1481167183301978E-2</c:v>
                </c:pt>
                <c:pt idx="544">
                  <c:v>8.1428957612240616E-2</c:v>
                </c:pt>
                <c:pt idx="545">
                  <c:v>8.1446312208250382E-2</c:v>
                </c:pt>
                <c:pt idx="546">
                  <c:v>8.1465169792264022E-2</c:v>
                </c:pt>
                <c:pt idx="547">
                  <c:v>8.146553163419587E-2</c:v>
                </c:pt>
                <c:pt idx="548">
                  <c:v>8.1513819704095422E-2</c:v>
                </c:pt>
                <c:pt idx="549">
                  <c:v>8.1535180286770939E-2</c:v>
                </c:pt>
                <c:pt idx="550">
                  <c:v>8.1516260296151388E-2</c:v>
                </c:pt>
                <c:pt idx="551">
                  <c:v>8.1562049879535248E-2</c:v>
                </c:pt>
                <c:pt idx="552">
                  <c:v>8.1462710304388439E-2</c:v>
                </c:pt>
                <c:pt idx="553">
                  <c:v>8.1447612562987923E-2</c:v>
                </c:pt>
                <c:pt idx="554">
                  <c:v>8.1531998430490346E-2</c:v>
                </c:pt>
                <c:pt idx="555">
                  <c:v>8.1567075101447964E-2</c:v>
                </c:pt>
                <c:pt idx="556">
                  <c:v>8.1487564394608802E-2</c:v>
                </c:pt>
                <c:pt idx="557">
                  <c:v>8.1440365938879405E-2</c:v>
                </c:pt>
                <c:pt idx="558">
                  <c:v>8.1445294651816338E-2</c:v>
                </c:pt>
                <c:pt idx="559">
                  <c:v>8.1510551274092513E-2</c:v>
                </c:pt>
                <c:pt idx="560">
                  <c:v>8.1485963369406708E-2</c:v>
                </c:pt>
                <c:pt idx="561">
                  <c:v>8.146173501170928E-2</c:v>
                </c:pt>
                <c:pt idx="562">
                  <c:v>8.1430434057153972E-2</c:v>
                </c:pt>
                <c:pt idx="563">
                  <c:v>8.1469378220461658E-2</c:v>
                </c:pt>
                <c:pt idx="564">
                  <c:v>8.1411115840459153E-2</c:v>
                </c:pt>
                <c:pt idx="565">
                  <c:v>8.1437412739107401E-2</c:v>
                </c:pt>
                <c:pt idx="566">
                  <c:v>8.142778993152934E-2</c:v>
                </c:pt>
                <c:pt idx="567">
                  <c:v>8.1447317047499065E-2</c:v>
                </c:pt>
                <c:pt idx="568">
                  <c:v>8.1413853351269258E-2</c:v>
                </c:pt>
                <c:pt idx="569">
                  <c:v>8.1538886974554831E-2</c:v>
                </c:pt>
                <c:pt idx="570">
                  <c:v>8.1584122193083627E-2</c:v>
                </c:pt>
                <c:pt idx="571">
                  <c:v>8.1566577036561658E-2</c:v>
                </c:pt>
                <c:pt idx="572">
                  <c:v>8.1419851508986729E-2</c:v>
                </c:pt>
                <c:pt idx="573">
                  <c:v>8.1475682208697831E-2</c:v>
                </c:pt>
                <c:pt idx="574">
                  <c:v>8.1493696878884747E-2</c:v>
                </c:pt>
                <c:pt idx="575">
                  <c:v>8.1534082961042004E-2</c:v>
                </c:pt>
                <c:pt idx="576">
                  <c:v>8.1448355782441265E-2</c:v>
                </c:pt>
                <c:pt idx="577">
                  <c:v>8.1430890659246302E-2</c:v>
                </c:pt>
                <c:pt idx="578">
                  <c:v>8.1526919219555197E-2</c:v>
                </c:pt>
                <c:pt idx="579">
                  <c:v>8.1516295921523818E-2</c:v>
                </c:pt>
                <c:pt idx="580">
                  <c:v>8.1429373703882882E-2</c:v>
                </c:pt>
                <c:pt idx="581">
                  <c:v>8.1493391469596804E-2</c:v>
                </c:pt>
                <c:pt idx="582">
                  <c:v>8.1423293233116006E-2</c:v>
                </c:pt>
                <c:pt idx="583">
                  <c:v>8.1435923088684414E-2</c:v>
                </c:pt>
                <c:pt idx="584">
                  <c:v>8.1439754127839631E-2</c:v>
                </c:pt>
                <c:pt idx="585">
                  <c:v>8.1458125453353528E-2</c:v>
                </c:pt>
                <c:pt idx="586">
                  <c:v>8.1455716682781579E-2</c:v>
                </c:pt>
                <c:pt idx="587">
                  <c:v>8.1440910158249655E-2</c:v>
                </c:pt>
                <c:pt idx="588">
                  <c:v>8.1448343894719666E-2</c:v>
                </c:pt>
                <c:pt idx="589">
                  <c:v>8.1433564811503101E-2</c:v>
                </c:pt>
                <c:pt idx="590">
                  <c:v>8.143767026670877E-2</c:v>
                </c:pt>
                <c:pt idx="591">
                  <c:v>8.1435187925524247E-2</c:v>
                </c:pt>
                <c:pt idx="592">
                  <c:v>8.1454915914890055E-2</c:v>
                </c:pt>
                <c:pt idx="593">
                  <c:v>8.1461689322474717E-2</c:v>
                </c:pt>
                <c:pt idx="594">
                  <c:v>8.1436031519446297E-2</c:v>
                </c:pt>
                <c:pt idx="595">
                  <c:v>8.1486338948460649E-2</c:v>
                </c:pt>
                <c:pt idx="596">
                  <c:v>8.1443327783628991E-2</c:v>
                </c:pt>
                <c:pt idx="597">
                  <c:v>8.1433043420995374E-2</c:v>
                </c:pt>
                <c:pt idx="598">
                  <c:v>8.1459048894555755E-2</c:v>
                </c:pt>
                <c:pt idx="599">
                  <c:v>8.1424951738418419E-2</c:v>
                </c:pt>
                <c:pt idx="600">
                  <c:v>8.1419744185524959E-2</c:v>
                </c:pt>
                <c:pt idx="601">
                  <c:v>8.1466634818346248E-2</c:v>
                </c:pt>
                <c:pt idx="602">
                  <c:v>8.1448496023893396E-2</c:v>
                </c:pt>
                <c:pt idx="603">
                  <c:v>8.1523985221271772E-2</c:v>
                </c:pt>
                <c:pt idx="604">
                  <c:v>8.1492538008092433E-2</c:v>
                </c:pt>
                <c:pt idx="605">
                  <c:v>8.1440736049703033E-2</c:v>
                </c:pt>
                <c:pt idx="606">
                  <c:v>8.1458788238033958E-2</c:v>
                </c:pt>
                <c:pt idx="607">
                  <c:v>8.1448988222911356E-2</c:v>
                </c:pt>
                <c:pt idx="608">
                  <c:v>8.1448277997117971E-2</c:v>
                </c:pt>
                <c:pt idx="609">
                  <c:v>8.1450289443672275E-2</c:v>
                </c:pt>
                <c:pt idx="610">
                  <c:v>8.179539089922809E-2</c:v>
                </c:pt>
                <c:pt idx="611">
                  <c:v>8.1454417274524987E-2</c:v>
                </c:pt>
                <c:pt idx="612">
                  <c:v>8.1587265982748264E-2</c:v>
                </c:pt>
                <c:pt idx="613">
                  <c:v>8.1479579814759895E-2</c:v>
                </c:pt>
                <c:pt idx="614">
                  <c:v>8.1453470342975842E-2</c:v>
                </c:pt>
                <c:pt idx="615">
                  <c:v>8.1472253503677067E-2</c:v>
                </c:pt>
                <c:pt idx="616">
                  <c:v>8.1441722146484083E-2</c:v>
                </c:pt>
                <c:pt idx="617">
                  <c:v>8.1453668597439133E-2</c:v>
                </c:pt>
                <c:pt idx="618">
                  <c:v>8.1440398279271395E-2</c:v>
                </c:pt>
                <c:pt idx="619">
                  <c:v>8.1434864175351937E-2</c:v>
                </c:pt>
                <c:pt idx="620">
                  <c:v>8.1460191005844965E-2</c:v>
                </c:pt>
                <c:pt idx="621">
                  <c:v>8.1516423436657243E-2</c:v>
                </c:pt>
                <c:pt idx="622">
                  <c:v>8.1455975903401756E-2</c:v>
                </c:pt>
                <c:pt idx="623">
                  <c:v>8.1492700884437566E-2</c:v>
                </c:pt>
                <c:pt idx="624">
                  <c:v>8.1552289868022876E-2</c:v>
                </c:pt>
                <c:pt idx="625">
                  <c:v>8.1452481238719204E-2</c:v>
                </c:pt>
                <c:pt idx="626">
                  <c:v>8.1410109632997885E-2</c:v>
                </c:pt>
                <c:pt idx="627">
                  <c:v>8.1453336706777915E-2</c:v>
                </c:pt>
                <c:pt idx="628">
                  <c:v>8.1434363627592488E-2</c:v>
                </c:pt>
                <c:pt idx="629">
                  <c:v>8.1579434972049586E-2</c:v>
                </c:pt>
                <c:pt idx="630">
                  <c:v>8.1408577154321274E-2</c:v>
                </c:pt>
                <c:pt idx="631">
                  <c:v>8.1400187514223274E-2</c:v>
                </c:pt>
                <c:pt idx="632">
                  <c:v>8.1418236966884425E-2</c:v>
                </c:pt>
                <c:pt idx="633">
                  <c:v>8.1414097759870185E-2</c:v>
                </c:pt>
                <c:pt idx="634">
                  <c:v>8.145738659093249E-2</c:v>
                </c:pt>
                <c:pt idx="635">
                  <c:v>8.1657371029462134E-2</c:v>
                </c:pt>
                <c:pt idx="636">
                  <c:v>8.1489924132651465E-2</c:v>
                </c:pt>
                <c:pt idx="637">
                  <c:v>8.1493000836375354E-2</c:v>
                </c:pt>
                <c:pt idx="638">
                  <c:v>8.149270186250146E-2</c:v>
                </c:pt>
                <c:pt idx="639">
                  <c:v>8.1502145600892306E-2</c:v>
                </c:pt>
                <c:pt idx="640">
                  <c:v>8.1463189676134709E-2</c:v>
                </c:pt>
                <c:pt idx="641">
                  <c:v>8.1443499780767453E-2</c:v>
                </c:pt>
                <c:pt idx="642">
                  <c:v>8.1484688913086495E-2</c:v>
                </c:pt>
                <c:pt idx="643">
                  <c:v>8.1449487835706019E-2</c:v>
                </c:pt>
                <c:pt idx="644">
                  <c:v>8.1493746363457936E-2</c:v>
                </c:pt>
                <c:pt idx="645">
                  <c:v>8.1409161028363139E-2</c:v>
                </c:pt>
                <c:pt idx="646">
                  <c:v>8.1431612196368547E-2</c:v>
                </c:pt>
                <c:pt idx="647">
                  <c:v>8.1428109868420126E-2</c:v>
                </c:pt>
                <c:pt idx="648">
                  <c:v>8.1479935688084343E-2</c:v>
                </c:pt>
                <c:pt idx="649">
                  <c:v>8.1432396483503103E-2</c:v>
                </c:pt>
                <c:pt idx="650">
                  <c:v>8.1455908136096794E-2</c:v>
                </c:pt>
                <c:pt idx="651">
                  <c:v>8.1461802403436978E-2</c:v>
                </c:pt>
                <c:pt idx="652">
                  <c:v>8.143234904425975E-2</c:v>
                </c:pt>
                <c:pt idx="653">
                  <c:v>8.1505737209109641E-2</c:v>
                </c:pt>
                <c:pt idx="654">
                  <c:v>8.1503860556089283E-2</c:v>
                </c:pt>
                <c:pt idx="655">
                  <c:v>8.1479968945849357E-2</c:v>
                </c:pt>
                <c:pt idx="656">
                  <c:v>8.1443382849046064E-2</c:v>
                </c:pt>
                <c:pt idx="657">
                  <c:v>8.1522557069434898E-2</c:v>
                </c:pt>
                <c:pt idx="658">
                  <c:v>8.1465207628116668E-2</c:v>
                </c:pt>
                <c:pt idx="659">
                  <c:v>8.142298148911141E-2</c:v>
                </c:pt>
                <c:pt idx="660">
                  <c:v>8.1448853916455788E-2</c:v>
                </c:pt>
                <c:pt idx="661">
                  <c:v>8.1443812653280462E-2</c:v>
                </c:pt>
                <c:pt idx="662">
                  <c:v>8.1493787304395604E-2</c:v>
                </c:pt>
                <c:pt idx="663">
                  <c:v>8.1397900842031301E-2</c:v>
                </c:pt>
                <c:pt idx="664">
                  <c:v>8.1481123776776493E-2</c:v>
                </c:pt>
                <c:pt idx="665">
                  <c:v>8.1457986226650153E-2</c:v>
                </c:pt>
                <c:pt idx="666">
                  <c:v>8.1440673803968022E-2</c:v>
                </c:pt>
                <c:pt idx="667">
                  <c:v>8.1425096977063516E-2</c:v>
                </c:pt>
                <c:pt idx="668">
                  <c:v>8.1499919323782394E-2</c:v>
                </c:pt>
                <c:pt idx="669">
                  <c:v>8.1564302221323409E-2</c:v>
                </c:pt>
                <c:pt idx="670">
                  <c:v>8.1477388200237769E-2</c:v>
                </c:pt>
                <c:pt idx="671">
                  <c:v>8.1471218222930186E-2</c:v>
                </c:pt>
                <c:pt idx="672">
                  <c:v>8.1436505138310286E-2</c:v>
                </c:pt>
                <c:pt idx="673">
                  <c:v>8.1555973197002085E-2</c:v>
                </c:pt>
                <c:pt idx="674">
                  <c:v>8.1456347077868196E-2</c:v>
                </c:pt>
                <c:pt idx="675">
                  <c:v>8.1495937447181088E-2</c:v>
                </c:pt>
                <c:pt idx="676">
                  <c:v>8.1419864315791013E-2</c:v>
                </c:pt>
                <c:pt idx="677">
                  <c:v>8.1509917245022073E-2</c:v>
                </c:pt>
                <c:pt idx="678">
                  <c:v>8.1450527326641625E-2</c:v>
                </c:pt>
                <c:pt idx="679">
                  <c:v>8.1469369350944662E-2</c:v>
                </c:pt>
                <c:pt idx="680">
                  <c:v>8.1509912105844365E-2</c:v>
                </c:pt>
                <c:pt idx="681">
                  <c:v>8.1429207059407496E-2</c:v>
                </c:pt>
                <c:pt idx="682">
                  <c:v>8.1431432643017151E-2</c:v>
                </c:pt>
                <c:pt idx="683">
                  <c:v>8.1427332299540092E-2</c:v>
                </c:pt>
                <c:pt idx="684">
                  <c:v>8.1480181988510023E-2</c:v>
                </c:pt>
                <c:pt idx="685">
                  <c:v>8.1407043676466534E-2</c:v>
                </c:pt>
                <c:pt idx="686">
                  <c:v>8.1448806640826987E-2</c:v>
                </c:pt>
                <c:pt idx="687">
                  <c:v>8.1424157471649258E-2</c:v>
                </c:pt>
                <c:pt idx="688">
                  <c:v>8.1542314572219887E-2</c:v>
                </c:pt>
                <c:pt idx="689">
                  <c:v>8.143935461138159E-2</c:v>
                </c:pt>
                <c:pt idx="690">
                  <c:v>8.1454086303261342E-2</c:v>
                </c:pt>
                <c:pt idx="691">
                  <c:v>8.1416171012490018E-2</c:v>
                </c:pt>
                <c:pt idx="692">
                  <c:v>8.1462664885452535E-2</c:v>
                </c:pt>
                <c:pt idx="693">
                  <c:v>8.1451901653408043E-2</c:v>
                </c:pt>
                <c:pt idx="694">
                  <c:v>8.1432996623645698E-2</c:v>
                </c:pt>
                <c:pt idx="695">
                  <c:v>8.1416777603827539E-2</c:v>
                </c:pt>
                <c:pt idx="696">
                  <c:v>8.1444291021042101E-2</c:v>
                </c:pt>
                <c:pt idx="697">
                  <c:v>8.1400435607583074E-2</c:v>
                </c:pt>
                <c:pt idx="698">
                  <c:v>8.1441312551668935E-2</c:v>
                </c:pt>
                <c:pt idx="699">
                  <c:v>8.147296887925988E-2</c:v>
                </c:pt>
                <c:pt idx="700">
                  <c:v>8.1468575520224518E-2</c:v>
                </c:pt>
                <c:pt idx="701">
                  <c:v>8.1488169490486234E-2</c:v>
                </c:pt>
                <c:pt idx="702">
                  <c:v>8.1523911659362153E-2</c:v>
                </c:pt>
                <c:pt idx="703">
                  <c:v>8.1493375541361504E-2</c:v>
                </c:pt>
                <c:pt idx="704">
                  <c:v>8.1439628448707266E-2</c:v>
                </c:pt>
                <c:pt idx="705">
                  <c:v>8.1445225949380362E-2</c:v>
                </c:pt>
                <c:pt idx="706">
                  <c:v>8.1447752800242232E-2</c:v>
                </c:pt>
                <c:pt idx="707">
                  <c:v>8.1405394014336094E-2</c:v>
                </c:pt>
                <c:pt idx="708">
                  <c:v>8.1433428247764075E-2</c:v>
                </c:pt>
                <c:pt idx="709">
                  <c:v>8.1411816023312378E-2</c:v>
                </c:pt>
                <c:pt idx="710">
                  <c:v>8.1407996326852403E-2</c:v>
                </c:pt>
                <c:pt idx="711">
                  <c:v>8.1494439336645672E-2</c:v>
                </c:pt>
                <c:pt idx="712">
                  <c:v>8.1486903353031964E-2</c:v>
                </c:pt>
                <c:pt idx="713">
                  <c:v>8.1481184179204011E-2</c:v>
                </c:pt>
                <c:pt idx="714">
                  <c:v>8.1493178496662128E-2</c:v>
                </c:pt>
                <c:pt idx="715">
                  <c:v>8.1485851112413896E-2</c:v>
                </c:pt>
                <c:pt idx="716">
                  <c:v>8.1510267666423303E-2</c:v>
                </c:pt>
                <c:pt idx="717">
                  <c:v>8.1498793085120855E-2</c:v>
                </c:pt>
                <c:pt idx="718">
                  <c:v>8.1450092644469896E-2</c:v>
                </c:pt>
                <c:pt idx="719">
                  <c:v>8.1469315991610433E-2</c:v>
                </c:pt>
                <c:pt idx="720">
                  <c:v>8.1448776171780465E-2</c:v>
                </c:pt>
                <c:pt idx="721">
                  <c:v>8.1540714140618739E-2</c:v>
                </c:pt>
                <c:pt idx="722">
                  <c:v>8.1498500612292371E-2</c:v>
                </c:pt>
                <c:pt idx="723">
                  <c:v>8.1470909497360688E-2</c:v>
                </c:pt>
                <c:pt idx="724">
                  <c:v>8.1539462408732041E-2</c:v>
                </c:pt>
                <c:pt idx="725">
                  <c:v>8.1533800408454621E-2</c:v>
                </c:pt>
                <c:pt idx="726">
                  <c:v>8.14510008073005E-2</c:v>
                </c:pt>
                <c:pt idx="727">
                  <c:v>8.1553665930658187E-2</c:v>
                </c:pt>
                <c:pt idx="728">
                  <c:v>8.1470971823555366E-2</c:v>
                </c:pt>
                <c:pt idx="729">
                  <c:v>8.1459812808052839E-2</c:v>
                </c:pt>
                <c:pt idx="730">
                  <c:v>8.1460680475209241E-2</c:v>
                </c:pt>
                <c:pt idx="731">
                  <c:v>8.1414291170704839E-2</c:v>
                </c:pt>
                <c:pt idx="732">
                  <c:v>8.1460829303062934E-2</c:v>
                </c:pt>
                <c:pt idx="733">
                  <c:v>8.1406921693783246E-2</c:v>
                </c:pt>
                <c:pt idx="734">
                  <c:v>8.1447650431819674E-2</c:v>
                </c:pt>
                <c:pt idx="735">
                  <c:v>8.146234931559769E-2</c:v>
                </c:pt>
                <c:pt idx="736">
                  <c:v>8.143768371701586E-2</c:v>
                </c:pt>
                <c:pt idx="737">
                  <c:v>8.1471527380930747E-2</c:v>
                </c:pt>
                <c:pt idx="738">
                  <c:v>8.1518625696350003E-2</c:v>
                </c:pt>
                <c:pt idx="739">
                  <c:v>8.1401984800517677E-2</c:v>
                </c:pt>
                <c:pt idx="740">
                  <c:v>8.1477367940704676E-2</c:v>
                </c:pt>
                <c:pt idx="741">
                  <c:v>8.1528588470612978E-2</c:v>
                </c:pt>
                <c:pt idx="742">
                  <c:v>8.1421528578648719E-2</c:v>
                </c:pt>
                <c:pt idx="743">
                  <c:v>8.1498579346522312E-2</c:v>
                </c:pt>
                <c:pt idx="744">
                  <c:v>8.1425799947784608E-2</c:v>
                </c:pt>
                <c:pt idx="745">
                  <c:v>8.1427399046352197E-2</c:v>
                </c:pt>
                <c:pt idx="746">
                  <c:v>8.1474539996597845E-2</c:v>
                </c:pt>
                <c:pt idx="747">
                  <c:v>8.1521772966689637E-2</c:v>
                </c:pt>
                <c:pt idx="748">
                  <c:v>8.1467024979919048E-2</c:v>
                </c:pt>
                <c:pt idx="749">
                  <c:v>8.1438603735739426E-2</c:v>
                </c:pt>
                <c:pt idx="750">
                  <c:v>8.1425530185856049E-2</c:v>
                </c:pt>
                <c:pt idx="751">
                  <c:v>8.1487076112480739E-2</c:v>
                </c:pt>
                <c:pt idx="752">
                  <c:v>8.1437371547718657E-2</c:v>
                </c:pt>
                <c:pt idx="753">
                  <c:v>8.1495372537355518E-2</c:v>
                </c:pt>
                <c:pt idx="754">
                  <c:v>8.1454840915672247E-2</c:v>
                </c:pt>
                <c:pt idx="755">
                  <c:v>8.1418175741637733E-2</c:v>
                </c:pt>
                <c:pt idx="756">
                  <c:v>8.139553918805216E-2</c:v>
                </c:pt>
                <c:pt idx="757">
                  <c:v>8.1458952051215547E-2</c:v>
                </c:pt>
                <c:pt idx="758">
                  <c:v>8.1463112987527578E-2</c:v>
                </c:pt>
                <c:pt idx="759">
                  <c:v>8.1465402859710129E-2</c:v>
                </c:pt>
                <c:pt idx="760">
                  <c:v>8.1435356261871636E-2</c:v>
                </c:pt>
                <c:pt idx="761">
                  <c:v>8.1432230370383052E-2</c:v>
                </c:pt>
                <c:pt idx="762">
                  <c:v>8.1426991386598924E-2</c:v>
                </c:pt>
                <c:pt idx="763">
                  <c:v>8.1449656723682456E-2</c:v>
                </c:pt>
                <c:pt idx="764">
                  <c:v>8.1428772665457672E-2</c:v>
                </c:pt>
                <c:pt idx="765">
                  <c:v>8.1429114242940859E-2</c:v>
                </c:pt>
                <c:pt idx="766">
                  <c:v>8.1409346897810583E-2</c:v>
                </c:pt>
                <c:pt idx="767">
                  <c:v>8.1489679324101574E-2</c:v>
                </c:pt>
                <c:pt idx="768">
                  <c:v>8.1431060550286385E-2</c:v>
                </c:pt>
                <c:pt idx="769">
                  <c:v>8.14740975084952E-2</c:v>
                </c:pt>
                <c:pt idx="770">
                  <c:v>8.1481830344419817E-2</c:v>
                </c:pt>
                <c:pt idx="771">
                  <c:v>8.1493319467740202E-2</c:v>
                </c:pt>
                <c:pt idx="772">
                  <c:v>8.1457819846889518E-2</c:v>
                </c:pt>
                <c:pt idx="773">
                  <c:v>8.1429440338299838E-2</c:v>
                </c:pt>
                <c:pt idx="774">
                  <c:v>8.1441401878144512E-2</c:v>
                </c:pt>
                <c:pt idx="775">
                  <c:v>8.1432478048019299E-2</c:v>
                </c:pt>
                <c:pt idx="776">
                  <c:v>8.1425719831631022E-2</c:v>
                </c:pt>
                <c:pt idx="777">
                  <c:v>8.1468354193020426E-2</c:v>
                </c:pt>
                <c:pt idx="778">
                  <c:v>8.1443940686729471E-2</c:v>
                </c:pt>
                <c:pt idx="779">
                  <c:v>8.1426296964100142E-2</c:v>
                </c:pt>
                <c:pt idx="780">
                  <c:v>8.1418078928520737E-2</c:v>
                </c:pt>
                <c:pt idx="781">
                  <c:v>8.1425380856232729E-2</c:v>
                </c:pt>
                <c:pt idx="782">
                  <c:v>8.1436483045595545E-2</c:v>
                </c:pt>
                <c:pt idx="783">
                  <c:v>8.1448545955026791E-2</c:v>
                </c:pt>
                <c:pt idx="784">
                  <c:v>8.14781615063946E-2</c:v>
                </c:pt>
                <c:pt idx="785">
                  <c:v>8.1421926706020165E-2</c:v>
                </c:pt>
                <c:pt idx="786">
                  <c:v>8.1465517938182047E-2</c:v>
                </c:pt>
                <c:pt idx="787">
                  <c:v>8.143279333360727E-2</c:v>
                </c:pt>
                <c:pt idx="788">
                  <c:v>8.1443930247276142E-2</c:v>
                </c:pt>
                <c:pt idx="789">
                  <c:v>8.1445107021715021E-2</c:v>
                </c:pt>
                <c:pt idx="790">
                  <c:v>8.1432388954383858E-2</c:v>
                </c:pt>
                <c:pt idx="791">
                  <c:v>8.1432446837082159E-2</c:v>
                </c:pt>
                <c:pt idx="792">
                  <c:v>8.149382026050421E-2</c:v>
                </c:pt>
                <c:pt idx="793">
                  <c:v>8.1430120983112836E-2</c:v>
                </c:pt>
                <c:pt idx="794">
                  <c:v>8.1442496362457414E-2</c:v>
                </c:pt>
                <c:pt idx="795">
                  <c:v>8.1427747201007775E-2</c:v>
                </c:pt>
                <c:pt idx="796">
                  <c:v>8.1455561505376306E-2</c:v>
                </c:pt>
                <c:pt idx="797">
                  <c:v>8.1473182031585781E-2</c:v>
                </c:pt>
                <c:pt idx="798">
                  <c:v>8.1452438838932481E-2</c:v>
                </c:pt>
                <c:pt idx="799">
                  <c:v>8.1436541441255533E-2</c:v>
                </c:pt>
                <c:pt idx="800">
                  <c:v>8.14521090529223E-2</c:v>
                </c:pt>
                <c:pt idx="801">
                  <c:v>8.1441198412595839E-2</c:v>
                </c:pt>
                <c:pt idx="802">
                  <c:v>8.1473777597957334E-2</c:v>
                </c:pt>
                <c:pt idx="803">
                  <c:v>8.144811043350067E-2</c:v>
                </c:pt>
                <c:pt idx="804">
                  <c:v>8.1420325334569971E-2</c:v>
                </c:pt>
                <c:pt idx="805">
                  <c:v>8.1422029542511792E-2</c:v>
                </c:pt>
                <c:pt idx="806">
                  <c:v>8.1542399470222821E-2</c:v>
                </c:pt>
                <c:pt idx="807">
                  <c:v>8.1405825271723575E-2</c:v>
                </c:pt>
                <c:pt idx="808">
                  <c:v>8.1413708961187312E-2</c:v>
                </c:pt>
                <c:pt idx="809">
                  <c:v>8.1430915314638128E-2</c:v>
                </c:pt>
                <c:pt idx="810">
                  <c:v>8.1455702535421268E-2</c:v>
                </c:pt>
                <c:pt idx="811">
                  <c:v>8.1442245174394107E-2</c:v>
                </c:pt>
                <c:pt idx="812">
                  <c:v>8.141737401295579E-2</c:v>
                </c:pt>
                <c:pt idx="813">
                  <c:v>8.1509740211703319E-2</c:v>
                </c:pt>
                <c:pt idx="814">
                  <c:v>8.1448347344477243E-2</c:v>
                </c:pt>
                <c:pt idx="815">
                  <c:v>8.1403259163842015E-2</c:v>
                </c:pt>
                <c:pt idx="816">
                  <c:v>8.1438825627561801E-2</c:v>
                </c:pt>
                <c:pt idx="817">
                  <c:v>8.159586688328975E-2</c:v>
                </c:pt>
                <c:pt idx="818">
                  <c:v>8.1420777494964666E-2</c:v>
                </c:pt>
                <c:pt idx="819">
                  <c:v>8.1442596064839737E-2</c:v>
                </c:pt>
                <c:pt idx="820">
                  <c:v>8.1438612375126868E-2</c:v>
                </c:pt>
                <c:pt idx="821">
                  <c:v>8.1415671257836233E-2</c:v>
                </c:pt>
                <c:pt idx="822">
                  <c:v>8.1474279948523617E-2</c:v>
                </c:pt>
                <c:pt idx="823">
                  <c:v>8.1431731776287014E-2</c:v>
                </c:pt>
                <c:pt idx="824">
                  <c:v>8.140008282879059E-2</c:v>
                </c:pt>
                <c:pt idx="825">
                  <c:v>8.1453210341103366E-2</c:v>
                </c:pt>
                <c:pt idx="826">
                  <c:v>8.1472316223187333E-2</c:v>
                </c:pt>
                <c:pt idx="827">
                  <c:v>8.1425763619190572E-2</c:v>
                </c:pt>
                <c:pt idx="828">
                  <c:v>8.1447860540003386E-2</c:v>
                </c:pt>
                <c:pt idx="829">
                  <c:v>8.141904036434619E-2</c:v>
                </c:pt>
                <c:pt idx="830">
                  <c:v>8.1465969264720689E-2</c:v>
                </c:pt>
                <c:pt idx="831">
                  <c:v>8.1591793383893149E-2</c:v>
                </c:pt>
                <c:pt idx="832">
                  <c:v>8.1461987574756839E-2</c:v>
                </c:pt>
                <c:pt idx="833">
                  <c:v>8.1447845461472101E-2</c:v>
                </c:pt>
                <c:pt idx="834">
                  <c:v>8.1457074885980196E-2</c:v>
                </c:pt>
                <c:pt idx="835">
                  <c:v>8.1419251518801625E-2</c:v>
                </c:pt>
                <c:pt idx="836">
                  <c:v>8.1422677080031758E-2</c:v>
                </c:pt>
                <c:pt idx="837">
                  <c:v>8.1426563627748277E-2</c:v>
                </c:pt>
                <c:pt idx="838">
                  <c:v>8.1439334427514623E-2</c:v>
                </c:pt>
                <c:pt idx="839">
                  <c:v>8.153584094362723E-2</c:v>
                </c:pt>
                <c:pt idx="840">
                  <c:v>8.1463839564633461E-2</c:v>
                </c:pt>
                <c:pt idx="841">
                  <c:v>8.1515475033704293E-2</c:v>
                </c:pt>
                <c:pt idx="842">
                  <c:v>8.1437632796143425E-2</c:v>
                </c:pt>
                <c:pt idx="843">
                  <c:v>8.1409921965192561E-2</c:v>
                </c:pt>
                <c:pt idx="844">
                  <c:v>8.1423182059816482E-2</c:v>
                </c:pt>
                <c:pt idx="845">
                  <c:v>8.1455616100193903E-2</c:v>
                </c:pt>
                <c:pt idx="846">
                  <c:v>8.1485394236842479E-2</c:v>
                </c:pt>
                <c:pt idx="847">
                  <c:v>8.1506497857091229E-2</c:v>
                </c:pt>
                <c:pt idx="848">
                  <c:v>8.1510530048298183E-2</c:v>
                </c:pt>
                <c:pt idx="849">
                  <c:v>8.1480069450230327E-2</c:v>
                </c:pt>
                <c:pt idx="850">
                  <c:v>8.1454453277919656E-2</c:v>
                </c:pt>
                <c:pt idx="851">
                  <c:v>8.1447735893189196E-2</c:v>
                </c:pt>
                <c:pt idx="852">
                  <c:v>8.1517099601953469E-2</c:v>
                </c:pt>
                <c:pt idx="853">
                  <c:v>8.1457072563642749E-2</c:v>
                </c:pt>
                <c:pt idx="854">
                  <c:v>8.1460606415245176E-2</c:v>
                </c:pt>
                <c:pt idx="855">
                  <c:v>8.1400882691536919E-2</c:v>
                </c:pt>
                <c:pt idx="856">
                  <c:v>8.1420046930491902E-2</c:v>
                </c:pt>
                <c:pt idx="857">
                  <c:v>8.1571913353653713E-2</c:v>
                </c:pt>
                <c:pt idx="858">
                  <c:v>8.1430879202723738E-2</c:v>
                </c:pt>
                <c:pt idx="859">
                  <c:v>8.1496416852751788E-2</c:v>
                </c:pt>
                <c:pt idx="860">
                  <c:v>8.1441641857605135E-2</c:v>
                </c:pt>
                <c:pt idx="861">
                  <c:v>8.1401589093829427E-2</c:v>
                </c:pt>
                <c:pt idx="862">
                  <c:v>8.145480241752473E-2</c:v>
                </c:pt>
                <c:pt idx="863">
                  <c:v>8.1407566992456118E-2</c:v>
                </c:pt>
                <c:pt idx="864">
                  <c:v>8.1575812308457021E-2</c:v>
                </c:pt>
                <c:pt idx="865">
                  <c:v>8.1494263673994205E-2</c:v>
                </c:pt>
                <c:pt idx="866">
                  <c:v>8.1405681634186836E-2</c:v>
                </c:pt>
                <c:pt idx="867">
                  <c:v>8.1410190420561288E-2</c:v>
                </c:pt>
                <c:pt idx="868">
                  <c:v>8.1439131816707991E-2</c:v>
                </c:pt>
                <c:pt idx="869">
                  <c:v>8.1490405718465164E-2</c:v>
                </c:pt>
                <c:pt idx="870">
                  <c:v>8.1423116070787963E-2</c:v>
                </c:pt>
                <c:pt idx="871">
                  <c:v>8.1496938073180786E-2</c:v>
                </c:pt>
                <c:pt idx="872">
                  <c:v>8.1420066028129068E-2</c:v>
                </c:pt>
                <c:pt idx="873">
                  <c:v>8.1548253738822143E-2</c:v>
                </c:pt>
                <c:pt idx="874">
                  <c:v>8.1438180075081204E-2</c:v>
                </c:pt>
                <c:pt idx="875">
                  <c:v>8.1460700267188352E-2</c:v>
                </c:pt>
                <c:pt idx="876">
                  <c:v>8.1439512224994182E-2</c:v>
                </c:pt>
                <c:pt idx="877">
                  <c:v>8.1401474600828555E-2</c:v>
                </c:pt>
                <c:pt idx="878">
                  <c:v>8.1551526783434594E-2</c:v>
                </c:pt>
                <c:pt idx="879">
                  <c:v>8.1422060895808501E-2</c:v>
                </c:pt>
                <c:pt idx="880">
                  <c:v>8.1438331166685377E-2</c:v>
                </c:pt>
                <c:pt idx="881">
                  <c:v>8.1420251735998636E-2</c:v>
                </c:pt>
                <c:pt idx="882">
                  <c:v>8.1475682479324962E-2</c:v>
                </c:pt>
                <c:pt idx="883">
                  <c:v>8.1454261913454895E-2</c:v>
                </c:pt>
                <c:pt idx="884">
                  <c:v>8.1472648364324024E-2</c:v>
                </c:pt>
                <c:pt idx="885">
                  <c:v>8.1426415926206211E-2</c:v>
                </c:pt>
                <c:pt idx="886">
                  <c:v>8.155174758486726E-2</c:v>
                </c:pt>
                <c:pt idx="887">
                  <c:v>8.1422080899621857E-2</c:v>
                </c:pt>
                <c:pt idx="888">
                  <c:v>8.1437094557070169E-2</c:v>
                </c:pt>
                <c:pt idx="889">
                  <c:v>8.1459743278289518E-2</c:v>
                </c:pt>
                <c:pt idx="890">
                  <c:v>8.1429064218185465E-2</c:v>
                </c:pt>
                <c:pt idx="891">
                  <c:v>8.1446055892974531E-2</c:v>
                </c:pt>
                <c:pt idx="892">
                  <c:v>8.1500048036403996E-2</c:v>
                </c:pt>
                <c:pt idx="893">
                  <c:v>8.1421723654589925E-2</c:v>
                </c:pt>
                <c:pt idx="894">
                  <c:v>8.1441332468162153E-2</c:v>
                </c:pt>
                <c:pt idx="895">
                  <c:v>8.1428220764555387E-2</c:v>
                </c:pt>
                <c:pt idx="896">
                  <c:v>8.1460789598675323E-2</c:v>
                </c:pt>
                <c:pt idx="897">
                  <c:v>8.1457559018746725E-2</c:v>
                </c:pt>
                <c:pt idx="898">
                  <c:v>8.1388790455834567E-2</c:v>
                </c:pt>
                <c:pt idx="899">
                  <c:v>8.143476944898978E-2</c:v>
                </c:pt>
                <c:pt idx="900">
                  <c:v>8.1405094694571786E-2</c:v>
                </c:pt>
                <c:pt idx="901">
                  <c:v>8.1453722091484326E-2</c:v>
                </c:pt>
                <c:pt idx="902">
                  <c:v>8.142499672593051E-2</c:v>
                </c:pt>
                <c:pt idx="903">
                  <c:v>8.1454894687552487E-2</c:v>
                </c:pt>
                <c:pt idx="904">
                  <c:v>8.1615097029322001E-2</c:v>
                </c:pt>
                <c:pt idx="905">
                  <c:v>8.1470512057095046E-2</c:v>
                </c:pt>
                <c:pt idx="906">
                  <c:v>8.1423537140736899E-2</c:v>
                </c:pt>
                <c:pt idx="907">
                  <c:v>8.151512106354751E-2</c:v>
                </c:pt>
                <c:pt idx="908">
                  <c:v>8.1439136139702065E-2</c:v>
                </c:pt>
                <c:pt idx="909">
                  <c:v>8.1464685423433533E-2</c:v>
                </c:pt>
                <c:pt idx="910">
                  <c:v>8.1406965524868646E-2</c:v>
                </c:pt>
                <c:pt idx="911">
                  <c:v>8.1449607990924378E-2</c:v>
                </c:pt>
                <c:pt idx="912">
                  <c:v>8.1435395272297748E-2</c:v>
                </c:pt>
                <c:pt idx="913">
                  <c:v>8.1432285775143831E-2</c:v>
                </c:pt>
                <c:pt idx="914">
                  <c:v>8.1485175194118881E-2</c:v>
                </c:pt>
                <c:pt idx="915">
                  <c:v>8.1460809945825011E-2</c:v>
                </c:pt>
                <c:pt idx="916">
                  <c:v>8.1443484642482716E-2</c:v>
                </c:pt>
                <c:pt idx="917">
                  <c:v>8.1432800320202406E-2</c:v>
                </c:pt>
                <c:pt idx="918">
                  <c:v>8.1423852614458961E-2</c:v>
                </c:pt>
                <c:pt idx="919">
                  <c:v>8.1446477948592014E-2</c:v>
                </c:pt>
                <c:pt idx="920">
                  <c:v>8.1407655431983306E-2</c:v>
                </c:pt>
                <c:pt idx="921">
                  <c:v>8.1411988610254282E-2</c:v>
                </c:pt>
                <c:pt idx="922">
                  <c:v>8.1441414085543506E-2</c:v>
                </c:pt>
                <c:pt idx="923">
                  <c:v>8.1429905748568149E-2</c:v>
                </c:pt>
                <c:pt idx="924">
                  <c:v>8.1486330766553511E-2</c:v>
                </c:pt>
                <c:pt idx="925">
                  <c:v>8.1464088799165821E-2</c:v>
                </c:pt>
                <c:pt idx="926">
                  <c:v>8.1455767263003437E-2</c:v>
                </c:pt>
                <c:pt idx="927">
                  <c:v>8.1416966878707753E-2</c:v>
                </c:pt>
                <c:pt idx="928">
                  <c:v>8.1517011399058856E-2</c:v>
                </c:pt>
                <c:pt idx="929">
                  <c:v>8.1438502789505984E-2</c:v>
                </c:pt>
                <c:pt idx="930">
                  <c:v>8.1430386396336471E-2</c:v>
                </c:pt>
                <c:pt idx="931">
                  <c:v>8.1473510489989007E-2</c:v>
                </c:pt>
                <c:pt idx="932">
                  <c:v>8.1435231722079102E-2</c:v>
                </c:pt>
                <c:pt idx="933">
                  <c:v>8.1452333927922213E-2</c:v>
                </c:pt>
                <c:pt idx="934">
                  <c:v>8.1476124403608366E-2</c:v>
                </c:pt>
                <c:pt idx="935">
                  <c:v>8.1427824357129794E-2</c:v>
                </c:pt>
                <c:pt idx="936">
                  <c:v>8.1446129442905801E-2</c:v>
                </c:pt>
                <c:pt idx="937">
                  <c:v>8.1502925411260654E-2</c:v>
                </c:pt>
                <c:pt idx="938">
                  <c:v>8.1446339077891727E-2</c:v>
                </c:pt>
                <c:pt idx="939">
                  <c:v>8.149301725655507E-2</c:v>
                </c:pt>
                <c:pt idx="940">
                  <c:v>8.1424564043969472E-2</c:v>
                </c:pt>
                <c:pt idx="941">
                  <c:v>8.1408225699241998E-2</c:v>
                </c:pt>
                <c:pt idx="942">
                  <c:v>8.1416825993416098E-2</c:v>
                </c:pt>
                <c:pt idx="943">
                  <c:v>8.1480202266028104E-2</c:v>
                </c:pt>
                <c:pt idx="944">
                  <c:v>8.143070942248419E-2</c:v>
                </c:pt>
                <c:pt idx="945">
                  <c:v>8.140035744508875E-2</c:v>
                </c:pt>
                <c:pt idx="946">
                  <c:v>8.1426095069031826E-2</c:v>
                </c:pt>
                <c:pt idx="947">
                  <c:v>8.1439796449514823E-2</c:v>
                </c:pt>
                <c:pt idx="948">
                  <c:v>8.1432314203961007E-2</c:v>
                </c:pt>
                <c:pt idx="949">
                  <c:v>8.1517706687401312E-2</c:v>
                </c:pt>
                <c:pt idx="950">
                  <c:v>8.2030866906103006E-2</c:v>
                </c:pt>
                <c:pt idx="951">
                  <c:v>8.1455784228945061E-2</c:v>
                </c:pt>
                <c:pt idx="952">
                  <c:v>8.1469694276943408E-2</c:v>
                </c:pt>
                <c:pt idx="953">
                  <c:v>8.1469170906039043E-2</c:v>
                </c:pt>
                <c:pt idx="954">
                  <c:v>8.1449064478628902E-2</c:v>
                </c:pt>
                <c:pt idx="955">
                  <c:v>8.1447546646076938E-2</c:v>
                </c:pt>
                <c:pt idx="956">
                  <c:v>8.146610538897936E-2</c:v>
                </c:pt>
                <c:pt idx="957">
                  <c:v>8.147325025153232E-2</c:v>
                </c:pt>
                <c:pt idx="958">
                  <c:v>8.1425334213847941E-2</c:v>
                </c:pt>
                <c:pt idx="959">
                  <c:v>8.1437567061202351E-2</c:v>
                </c:pt>
                <c:pt idx="960">
                  <c:v>8.1493759703671467E-2</c:v>
                </c:pt>
                <c:pt idx="961">
                  <c:v>8.1452081875135154E-2</c:v>
                </c:pt>
                <c:pt idx="962">
                  <c:v>8.141752764367019E-2</c:v>
                </c:pt>
                <c:pt idx="963">
                  <c:v>8.1449367404833758E-2</c:v>
                </c:pt>
                <c:pt idx="964">
                  <c:v>8.1424299593380808E-2</c:v>
                </c:pt>
                <c:pt idx="965">
                  <c:v>8.1419017600960916E-2</c:v>
                </c:pt>
                <c:pt idx="966">
                  <c:v>8.144627448803797E-2</c:v>
                </c:pt>
                <c:pt idx="967">
                  <c:v>8.1414799519510125E-2</c:v>
                </c:pt>
                <c:pt idx="968">
                  <c:v>8.1441774872866871E-2</c:v>
                </c:pt>
                <c:pt idx="969">
                  <c:v>8.1411952654931091E-2</c:v>
                </c:pt>
                <c:pt idx="970">
                  <c:v>8.1402494582158064E-2</c:v>
                </c:pt>
                <c:pt idx="971">
                  <c:v>8.1427680812444003E-2</c:v>
                </c:pt>
                <c:pt idx="972">
                  <c:v>8.1439207156113982E-2</c:v>
                </c:pt>
                <c:pt idx="973">
                  <c:v>8.1448936056089563E-2</c:v>
                </c:pt>
                <c:pt idx="974">
                  <c:v>8.1468474445675051E-2</c:v>
                </c:pt>
                <c:pt idx="975">
                  <c:v>8.1421514319883176E-2</c:v>
                </c:pt>
                <c:pt idx="976">
                  <c:v>8.151486142145585E-2</c:v>
                </c:pt>
                <c:pt idx="977">
                  <c:v>8.142377137219764E-2</c:v>
                </c:pt>
                <c:pt idx="978">
                  <c:v>8.1439092646741484E-2</c:v>
                </c:pt>
                <c:pt idx="979">
                  <c:v>8.1396294760684967E-2</c:v>
                </c:pt>
                <c:pt idx="980">
                  <c:v>8.1449803075501689E-2</c:v>
                </c:pt>
                <c:pt idx="981">
                  <c:v>8.150946294728327E-2</c:v>
                </c:pt>
                <c:pt idx="982">
                  <c:v>8.1405706672871891E-2</c:v>
                </c:pt>
                <c:pt idx="983">
                  <c:v>8.1425371596744206E-2</c:v>
                </c:pt>
                <c:pt idx="984">
                  <c:v>8.1440679623372855E-2</c:v>
                </c:pt>
                <c:pt idx="985">
                  <c:v>8.152561227414265E-2</c:v>
                </c:pt>
                <c:pt idx="986">
                  <c:v>8.1443454352091424E-2</c:v>
                </c:pt>
                <c:pt idx="987">
                  <c:v>8.1423092740162031E-2</c:v>
                </c:pt>
                <c:pt idx="988">
                  <c:v>8.1446691007117961E-2</c:v>
                </c:pt>
                <c:pt idx="989">
                  <c:v>8.1458306757733648E-2</c:v>
                </c:pt>
                <c:pt idx="990">
                  <c:v>8.1448460996696267E-2</c:v>
                </c:pt>
                <c:pt idx="991">
                  <c:v>8.1462916868236979E-2</c:v>
                </c:pt>
                <c:pt idx="992">
                  <c:v>8.1416745574663441E-2</c:v>
                </c:pt>
                <c:pt idx="993">
                  <c:v>8.1488243660879811E-2</c:v>
                </c:pt>
                <c:pt idx="994">
                  <c:v>8.1477384705532452E-2</c:v>
                </c:pt>
                <c:pt idx="995">
                  <c:v>8.1481589439654528E-2</c:v>
                </c:pt>
                <c:pt idx="996">
                  <c:v>8.1450952716063452E-2</c:v>
                </c:pt>
                <c:pt idx="997">
                  <c:v>8.1423801590887745E-2</c:v>
                </c:pt>
                <c:pt idx="998">
                  <c:v>8.1472764168289441E-2</c:v>
                </c:pt>
                <c:pt idx="999">
                  <c:v>8.1458834214429246E-2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81-409E-97C5-39D001D076F2}"/>
            </c:ext>
          </c:extLst>
        </c:ser>
        <c:ser>
          <c:idx val="1"/>
          <c:order val="1"/>
          <c:tx>
            <c:strRef>
              <c:f>'Environmental Heating'!$P$2</c:f>
              <c:strCache>
                <c:ptCount val="1"/>
                <c:pt idx="0">
                  <c:v>5GDHC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Heating'!$G$3:$G$1002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Heating'!$P$3:$P$1002</c:f>
              <c:numCache>
                <c:formatCode>0%</c:formatCode>
                <c:ptCount val="1000"/>
                <c:pt idx="0">
                  <c:v>9.0870741355649792E-2</c:v>
                </c:pt>
                <c:pt idx="1">
                  <c:v>9.0865339723828112E-2</c:v>
                </c:pt>
                <c:pt idx="2">
                  <c:v>9.0865454129210266E-2</c:v>
                </c:pt>
                <c:pt idx="3">
                  <c:v>9.0886945172711314E-2</c:v>
                </c:pt>
                <c:pt idx="4">
                  <c:v>9.086613262495126E-2</c:v>
                </c:pt>
                <c:pt idx="5">
                  <c:v>9.0850517835471559E-2</c:v>
                </c:pt>
                <c:pt idx="6">
                  <c:v>9.086093374709503E-2</c:v>
                </c:pt>
                <c:pt idx="7">
                  <c:v>9.0853714770702559E-2</c:v>
                </c:pt>
                <c:pt idx="8">
                  <c:v>9.0901391331745601E-2</c:v>
                </c:pt>
                <c:pt idx="9">
                  <c:v>9.0895094140772167E-2</c:v>
                </c:pt>
                <c:pt idx="10">
                  <c:v>9.087443261275438E-2</c:v>
                </c:pt>
                <c:pt idx="11">
                  <c:v>9.0906730489170209E-2</c:v>
                </c:pt>
                <c:pt idx="12">
                  <c:v>9.0854501639604207E-2</c:v>
                </c:pt>
                <c:pt idx="13">
                  <c:v>9.0891475932362811E-2</c:v>
                </c:pt>
                <c:pt idx="14">
                  <c:v>9.0867035952478387E-2</c:v>
                </c:pt>
                <c:pt idx="15">
                  <c:v>9.0867042265322565E-2</c:v>
                </c:pt>
                <c:pt idx="16">
                  <c:v>9.088816900184718E-2</c:v>
                </c:pt>
                <c:pt idx="17">
                  <c:v>9.0907176081384614E-2</c:v>
                </c:pt>
                <c:pt idx="18">
                  <c:v>9.0887451009214651E-2</c:v>
                </c:pt>
                <c:pt idx="19">
                  <c:v>9.0867788974546559E-2</c:v>
                </c:pt>
                <c:pt idx="20">
                  <c:v>9.0847320447251273E-2</c:v>
                </c:pt>
                <c:pt idx="21">
                  <c:v>9.0942569636552159E-2</c:v>
                </c:pt>
                <c:pt idx="22">
                  <c:v>9.0868320989203208E-2</c:v>
                </c:pt>
                <c:pt idx="23">
                  <c:v>9.0856968285053658E-2</c:v>
                </c:pt>
                <c:pt idx="24">
                  <c:v>9.08758862841096E-2</c:v>
                </c:pt>
                <c:pt idx="25">
                  <c:v>9.0884549158194244E-2</c:v>
                </c:pt>
                <c:pt idx="26">
                  <c:v>9.0859007393535182E-2</c:v>
                </c:pt>
                <c:pt idx="27">
                  <c:v>9.0869312289786563E-2</c:v>
                </c:pt>
                <c:pt idx="28">
                  <c:v>9.0880985827968816E-2</c:v>
                </c:pt>
                <c:pt idx="29">
                  <c:v>9.0928630257556251E-2</c:v>
                </c:pt>
                <c:pt idx="30">
                  <c:v>9.0892038816840201E-2</c:v>
                </c:pt>
                <c:pt idx="31">
                  <c:v>9.090636257711765E-2</c:v>
                </c:pt>
                <c:pt idx="32">
                  <c:v>9.0873388977017008E-2</c:v>
                </c:pt>
                <c:pt idx="33">
                  <c:v>9.0915528368617701E-2</c:v>
                </c:pt>
                <c:pt idx="34">
                  <c:v>9.0875600931322645E-2</c:v>
                </c:pt>
                <c:pt idx="35">
                  <c:v>9.0870458430078516E-2</c:v>
                </c:pt>
                <c:pt idx="36">
                  <c:v>9.0931072716638792E-2</c:v>
                </c:pt>
                <c:pt idx="37">
                  <c:v>9.0886134754881109E-2</c:v>
                </c:pt>
                <c:pt idx="38">
                  <c:v>9.0906413476035661E-2</c:v>
                </c:pt>
                <c:pt idx="39">
                  <c:v>9.0916136548370233E-2</c:v>
                </c:pt>
                <c:pt idx="40">
                  <c:v>9.088530749130791E-2</c:v>
                </c:pt>
                <c:pt idx="41">
                  <c:v>9.0820464514482752E-2</c:v>
                </c:pt>
                <c:pt idx="42">
                  <c:v>9.0880347210345089E-2</c:v>
                </c:pt>
                <c:pt idx="43">
                  <c:v>9.0942100949335081E-2</c:v>
                </c:pt>
                <c:pt idx="44">
                  <c:v>9.0870836620872378E-2</c:v>
                </c:pt>
                <c:pt idx="45">
                  <c:v>9.0881457635540855E-2</c:v>
                </c:pt>
                <c:pt idx="46">
                  <c:v>9.0921486760959944E-2</c:v>
                </c:pt>
                <c:pt idx="47">
                  <c:v>9.084733740452311E-2</c:v>
                </c:pt>
                <c:pt idx="48">
                  <c:v>9.0872951749087244E-2</c:v>
                </c:pt>
                <c:pt idx="49">
                  <c:v>9.0873955168581558E-2</c:v>
                </c:pt>
                <c:pt idx="50">
                  <c:v>9.0896432147952219E-2</c:v>
                </c:pt>
                <c:pt idx="51">
                  <c:v>9.0887725934300292E-2</c:v>
                </c:pt>
                <c:pt idx="52">
                  <c:v>9.0909840049337637E-2</c:v>
                </c:pt>
                <c:pt idx="53">
                  <c:v>9.0874459641466315E-2</c:v>
                </c:pt>
                <c:pt idx="54">
                  <c:v>9.083363405682629E-2</c:v>
                </c:pt>
                <c:pt idx="55">
                  <c:v>9.0883766651667877E-2</c:v>
                </c:pt>
                <c:pt idx="56">
                  <c:v>9.0968581471460377E-2</c:v>
                </c:pt>
                <c:pt idx="57">
                  <c:v>9.1380475216219739E-2</c:v>
                </c:pt>
                <c:pt idx="58">
                  <c:v>9.0843490108293415E-2</c:v>
                </c:pt>
                <c:pt idx="59">
                  <c:v>9.0877644710581615E-2</c:v>
                </c:pt>
                <c:pt idx="60">
                  <c:v>9.0894509913029761E-2</c:v>
                </c:pt>
                <c:pt idx="61">
                  <c:v>9.0907541615320317E-2</c:v>
                </c:pt>
                <c:pt idx="62">
                  <c:v>9.0896634634571982E-2</c:v>
                </c:pt>
                <c:pt idx="63">
                  <c:v>9.0858005746621548E-2</c:v>
                </c:pt>
                <c:pt idx="64">
                  <c:v>9.0899688076970839E-2</c:v>
                </c:pt>
                <c:pt idx="65">
                  <c:v>9.0881794211994729E-2</c:v>
                </c:pt>
                <c:pt idx="66">
                  <c:v>9.0870676637738207E-2</c:v>
                </c:pt>
                <c:pt idx="67">
                  <c:v>9.0874860889815043E-2</c:v>
                </c:pt>
                <c:pt idx="68">
                  <c:v>9.0844617247575601E-2</c:v>
                </c:pt>
                <c:pt idx="69">
                  <c:v>9.0861451297526513E-2</c:v>
                </c:pt>
                <c:pt idx="70">
                  <c:v>9.0860333577627975E-2</c:v>
                </c:pt>
                <c:pt idx="71">
                  <c:v>9.084363700640001E-2</c:v>
                </c:pt>
                <c:pt idx="72">
                  <c:v>9.0860710126884264E-2</c:v>
                </c:pt>
                <c:pt idx="73">
                  <c:v>9.0864952493301343E-2</c:v>
                </c:pt>
                <c:pt idx="74">
                  <c:v>9.084177489152602E-2</c:v>
                </c:pt>
                <c:pt idx="75">
                  <c:v>9.0855579278266693E-2</c:v>
                </c:pt>
                <c:pt idx="76">
                  <c:v>9.0886533477222614E-2</c:v>
                </c:pt>
                <c:pt idx="77">
                  <c:v>9.0880606289449856E-2</c:v>
                </c:pt>
                <c:pt idx="78">
                  <c:v>9.0868222914382485E-2</c:v>
                </c:pt>
                <c:pt idx="79">
                  <c:v>9.0963179906606878E-2</c:v>
                </c:pt>
                <c:pt idx="80">
                  <c:v>9.0858833220920976E-2</c:v>
                </c:pt>
                <c:pt idx="81">
                  <c:v>9.0877701720829832E-2</c:v>
                </c:pt>
                <c:pt idx="82">
                  <c:v>9.0846206360776949E-2</c:v>
                </c:pt>
                <c:pt idx="83">
                  <c:v>9.0903359386918042E-2</c:v>
                </c:pt>
                <c:pt idx="84">
                  <c:v>9.0855424777070759E-2</c:v>
                </c:pt>
                <c:pt idx="85">
                  <c:v>9.0909830153706572E-2</c:v>
                </c:pt>
                <c:pt idx="86">
                  <c:v>9.0897840268699015E-2</c:v>
                </c:pt>
                <c:pt idx="87">
                  <c:v>9.0880650433352708E-2</c:v>
                </c:pt>
                <c:pt idx="88">
                  <c:v>9.0866890251363241E-2</c:v>
                </c:pt>
                <c:pt idx="89">
                  <c:v>9.08875180928614E-2</c:v>
                </c:pt>
                <c:pt idx="90">
                  <c:v>9.0849358388739129E-2</c:v>
                </c:pt>
                <c:pt idx="91">
                  <c:v>9.0900616477525079E-2</c:v>
                </c:pt>
                <c:pt idx="92">
                  <c:v>9.085852029357197E-2</c:v>
                </c:pt>
                <c:pt idx="93">
                  <c:v>9.083097657055518E-2</c:v>
                </c:pt>
                <c:pt idx="94">
                  <c:v>9.094938602645751E-2</c:v>
                </c:pt>
                <c:pt idx="95">
                  <c:v>9.0913593180981161E-2</c:v>
                </c:pt>
                <c:pt idx="96">
                  <c:v>9.0864326037666421E-2</c:v>
                </c:pt>
                <c:pt idx="97">
                  <c:v>9.0917148051392144E-2</c:v>
                </c:pt>
                <c:pt idx="98">
                  <c:v>9.0915659075490637E-2</c:v>
                </c:pt>
                <c:pt idx="99">
                  <c:v>9.0825899726930143E-2</c:v>
                </c:pt>
                <c:pt idx="100">
                  <c:v>9.0875372906394442E-2</c:v>
                </c:pt>
                <c:pt idx="101">
                  <c:v>9.0979189796147761E-2</c:v>
                </c:pt>
                <c:pt idx="102">
                  <c:v>9.0872101008545467E-2</c:v>
                </c:pt>
                <c:pt idx="103">
                  <c:v>9.0838108422358649E-2</c:v>
                </c:pt>
                <c:pt idx="104">
                  <c:v>9.0891585745082784E-2</c:v>
                </c:pt>
                <c:pt idx="105">
                  <c:v>9.0929369233055002E-2</c:v>
                </c:pt>
                <c:pt idx="106">
                  <c:v>9.0917772615068726E-2</c:v>
                </c:pt>
                <c:pt idx="107">
                  <c:v>9.0930937986947027E-2</c:v>
                </c:pt>
                <c:pt idx="108">
                  <c:v>9.0863791798662205E-2</c:v>
                </c:pt>
                <c:pt idx="109">
                  <c:v>9.0871172682690446E-2</c:v>
                </c:pt>
                <c:pt idx="110">
                  <c:v>9.0864627457246119E-2</c:v>
                </c:pt>
                <c:pt idx="111">
                  <c:v>9.0885677142931595E-2</c:v>
                </c:pt>
                <c:pt idx="112">
                  <c:v>9.0897190102363759E-2</c:v>
                </c:pt>
                <c:pt idx="113">
                  <c:v>9.0903438605564837E-2</c:v>
                </c:pt>
                <c:pt idx="114">
                  <c:v>9.0878023294934468E-2</c:v>
                </c:pt>
                <c:pt idx="115">
                  <c:v>9.0874041196149877E-2</c:v>
                </c:pt>
                <c:pt idx="116">
                  <c:v>9.0872404045099275E-2</c:v>
                </c:pt>
                <c:pt idx="117">
                  <c:v>9.0931393216416273E-2</c:v>
                </c:pt>
                <c:pt idx="118">
                  <c:v>9.0906764436706589E-2</c:v>
                </c:pt>
                <c:pt idx="119">
                  <c:v>9.1083738637753778E-2</c:v>
                </c:pt>
                <c:pt idx="120">
                  <c:v>9.087814511906929E-2</c:v>
                </c:pt>
                <c:pt idx="121">
                  <c:v>9.0867975390253264E-2</c:v>
                </c:pt>
                <c:pt idx="122">
                  <c:v>9.1066157833467304E-2</c:v>
                </c:pt>
                <c:pt idx="123">
                  <c:v>9.0862019040967995E-2</c:v>
                </c:pt>
                <c:pt idx="124">
                  <c:v>9.0852875784038917E-2</c:v>
                </c:pt>
                <c:pt idx="125">
                  <c:v>9.0863959685599877E-2</c:v>
                </c:pt>
                <c:pt idx="126">
                  <c:v>9.083436710401166E-2</c:v>
                </c:pt>
                <c:pt idx="127">
                  <c:v>9.0885759373339522E-2</c:v>
                </c:pt>
                <c:pt idx="128">
                  <c:v>9.0892084395449255E-2</c:v>
                </c:pt>
                <c:pt idx="129">
                  <c:v>9.0885623874956745E-2</c:v>
                </c:pt>
                <c:pt idx="130">
                  <c:v>9.0866768929407066E-2</c:v>
                </c:pt>
                <c:pt idx="131">
                  <c:v>9.0855297714086139E-2</c:v>
                </c:pt>
                <c:pt idx="132">
                  <c:v>9.0868845786071781E-2</c:v>
                </c:pt>
                <c:pt idx="133">
                  <c:v>9.0867688003472821E-2</c:v>
                </c:pt>
                <c:pt idx="134">
                  <c:v>9.0861358794770919E-2</c:v>
                </c:pt>
                <c:pt idx="135">
                  <c:v>9.1013299692965524E-2</c:v>
                </c:pt>
                <c:pt idx="136">
                  <c:v>9.0893696525382636E-2</c:v>
                </c:pt>
                <c:pt idx="137">
                  <c:v>9.0882730152856459E-2</c:v>
                </c:pt>
                <c:pt idx="138">
                  <c:v>9.0847525286615258E-2</c:v>
                </c:pt>
                <c:pt idx="139">
                  <c:v>9.0906780781608507E-2</c:v>
                </c:pt>
                <c:pt idx="140">
                  <c:v>9.0853122856415211E-2</c:v>
                </c:pt>
                <c:pt idx="141">
                  <c:v>9.0902348394038199E-2</c:v>
                </c:pt>
                <c:pt idx="142">
                  <c:v>9.0907445528913416E-2</c:v>
                </c:pt>
                <c:pt idx="143">
                  <c:v>9.0906038546243809E-2</c:v>
                </c:pt>
                <c:pt idx="144">
                  <c:v>9.0857304336530109E-2</c:v>
                </c:pt>
                <c:pt idx="145">
                  <c:v>9.0881644178704923E-2</c:v>
                </c:pt>
                <c:pt idx="146">
                  <c:v>9.0954705907935307E-2</c:v>
                </c:pt>
                <c:pt idx="147">
                  <c:v>9.0869638961448437E-2</c:v>
                </c:pt>
                <c:pt idx="148">
                  <c:v>9.0892903313837689E-2</c:v>
                </c:pt>
                <c:pt idx="149">
                  <c:v>9.0903926516126679E-2</c:v>
                </c:pt>
                <c:pt idx="150">
                  <c:v>9.0907332399141658E-2</c:v>
                </c:pt>
                <c:pt idx="151">
                  <c:v>9.088690127270907E-2</c:v>
                </c:pt>
                <c:pt idx="152">
                  <c:v>9.0894811042053089E-2</c:v>
                </c:pt>
                <c:pt idx="153">
                  <c:v>9.087938059948393E-2</c:v>
                </c:pt>
                <c:pt idx="154">
                  <c:v>9.0909828654094901E-2</c:v>
                </c:pt>
                <c:pt idx="155">
                  <c:v>9.0899004272664674E-2</c:v>
                </c:pt>
                <c:pt idx="156">
                  <c:v>9.0915084737516083E-2</c:v>
                </c:pt>
                <c:pt idx="157">
                  <c:v>9.0878924769090652E-2</c:v>
                </c:pt>
                <c:pt idx="158">
                  <c:v>9.0910106047711672E-2</c:v>
                </c:pt>
                <c:pt idx="159">
                  <c:v>9.0882698201762965E-2</c:v>
                </c:pt>
                <c:pt idx="160">
                  <c:v>9.086092685268124E-2</c:v>
                </c:pt>
                <c:pt idx="161">
                  <c:v>9.0887107766597225E-2</c:v>
                </c:pt>
                <c:pt idx="162">
                  <c:v>9.0865255976427653E-2</c:v>
                </c:pt>
                <c:pt idx="163">
                  <c:v>9.0957772806584417E-2</c:v>
                </c:pt>
                <c:pt idx="164">
                  <c:v>9.0861988821970635E-2</c:v>
                </c:pt>
                <c:pt idx="165">
                  <c:v>9.0865901067643723E-2</c:v>
                </c:pt>
                <c:pt idx="166">
                  <c:v>9.0912123324145208E-2</c:v>
                </c:pt>
                <c:pt idx="167">
                  <c:v>9.0904631690012463E-2</c:v>
                </c:pt>
                <c:pt idx="168">
                  <c:v>9.0862783672279013E-2</c:v>
                </c:pt>
                <c:pt idx="169">
                  <c:v>9.0868459588240275E-2</c:v>
                </c:pt>
                <c:pt idx="170">
                  <c:v>9.0928822218453997E-2</c:v>
                </c:pt>
                <c:pt idx="171">
                  <c:v>9.0912081627884708E-2</c:v>
                </c:pt>
                <c:pt idx="172">
                  <c:v>9.0904476261790795E-2</c:v>
                </c:pt>
                <c:pt idx="173">
                  <c:v>9.0865958267894939E-2</c:v>
                </c:pt>
                <c:pt idx="174">
                  <c:v>9.0893807560590525E-2</c:v>
                </c:pt>
                <c:pt idx="175">
                  <c:v>9.0840231263378771E-2</c:v>
                </c:pt>
                <c:pt idx="176">
                  <c:v>9.0916430030478487E-2</c:v>
                </c:pt>
                <c:pt idx="177">
                  <c:v>9.0873869305857169E-2</c:v>
                </c:pt>
                <c:pt idx="178">
                  <c:v>9.0867514776872577E-2</c:v>
                </c:pt>
                <c:pt idx="179">
                  <c:v>9.0919395536419728E-2</c:v>
                </c:pt>
                <c:pt idx="180">
                  <c:v>9.0870786038271381E-2</c:v>
                </c:pt>
                <c:pt idx="181">
                  <c:v>9.0887533810963178E-2</c:v>
                </c:pt>
                <c:pt idx="182">
                  <c:v>9.087706453226059E-2</c:v>
                </c:pt>
                <c:pt idx="183">
                  <c:v>9.0841750889580894E-2</c:v>
                </c:pt>
                <c:pt idx="184">
                  <c:v>9.0874050166086892E-2</c:v>
                </c:pt>
                <c:pt idx="185">
                  <c:v>9.0868697504641646E-2</c:v>
                </c:pt>
                <c:pt idx="186">
                  <c:v>9.0892377393802154E-2</c:v>
                </c:pt>
                <c:pt idx="187">
                  <c:v>9.0869714465648899E-2</c:v>
                </c:pt>
                <c:pt idx="188">
                  <c:v>9.0843233534320972E-2</c:v>
                </c:pt>
                <c:pt idx="189">
                  <c:v>9.0867202215537332E-2</c:v>
                </c:pt>
                <c:pt idx="190">
                  <c:v>9.0857672706842654E-2</c:v>
                </c:pt>
                <c:pt idx="191">
                  <c:v>9.086246979794374E-2</c:v>
                </c:pt>
                <c:pt idx="192">
                  <c:v>9.090425883891827E-2</c:v>
                </c:pt>
                <c:pt idx="193">
                  <c:v>9.0909555243392254E-2</c:v>
                </c:pt>
                <c:pt idx="194">
                  <c:v>9.0855536802608591E-2</c:v>
                </c:pt>
                <c:pt idx="195">
                  <c:v>9.093124722531333E-2</c:v>
                </c:pt>
                <c:pt idx="196">
                  <c:v>9.0893431046219386E-2</c:v>
                </c:pt>
                <c:pt idx="197">
                  <c:v>9.0852419499723031E-2</c:v>
                </c:pt>
                <c:pt idx="198">
                  <c:v>9.0842076062198684E-2</c:v>
                </c:pt>
                <c:pt idx="199">
                  <c:v>9.0883422867413688E-2</c:v>
                </c:pt>
                <c:pt idx="200">
                  <c:v>9.090893680054736E-2</c:v>
                </c:pt>
                <c:pt idx="201">
                  <c:v>9.0850455354135856E-2</c:v>
                </c:pt>
                <c:pt idx="202">
                  <c:v>9.0929917144130082E-2</c:v>
                </c:pt>
                <c:pt idx="203">
                  <c:v>9.0926844847381866E-2</c:v>
                </c:pt>
                <c:pt idx="204">
                  <c:v>9.0953145790415968E-2</c:v>
                </c:pt>
                <c:pt idx="205">
                  <c:v>9.1020641098127006E-2</c:v>
                </c:pt>
                <c:pt idx="206">
                  <c:v>9.0870777906968389E-2</c:v>
                </c:pt>
                <c:pt idx="207">
                  <c:v>9.0876475431479226E-2</c:v>
                </c:pt>
                <c:pt idx="208">
                  <c:v>9.0839403482232933E-2</c:v>
                </c:pt>
                <c:pt idx="209">
                  <c:v>9.0908770979910319E-2</c:v>
                </c:pt>
                <c:pt idx="210">
                  <c:v>9.100560991368159E-2</c:v>
                </c:pt>
                <c:pt idx="211">
                  <c:v>9.0899764554496124E-2</c:v>
                </c:pt>
                <c:pt idx="212">
                  <c:v>9.0823295441296123E-2</c:v>
                </c:pt>
                <c:pt idx="213">
                  <c:v>9.0889769081392291E-2</c:v>
                </c:pt>
                <c:pt idx="214">
                  <c:v>9.089431308099917E-2</c:v>
                </c:pt>
                <c:pt idx="215">
                  <c:v>9.1018573915765705E-2</c:v>
                </c:pt>
                <c:pt idx="216">
                  <c:v>9.0874280948172376E-2</c:v>
                </c:pt>
                <c:pt idx="217">
                  <c:v>9.0873176534661274E-2</c:v>
                </c:pt>
                <c:pt idx="218">
                  <c:v>9.0889436505940363E-2</c:v>
                </c:pt>
                <c:pt idx="219">
                  <c:v>9.0899774978586742E-2</c:v>
                </c:pt>
                <c:pt idx="220">
                  <c:v>9.114255232143037E-2</c:v>
                </c:pt>
                <c:pt idx="221">
                  <c:v>9.0911023238563191E-2</c:v>
                </c:pt>
                <c:pt idx="222">
                  <c:v>9.0881971755126481E-2</c:v>
                </c:pt>
                <c:pt idx="223">
                  <c:v>9.0833684722613453E-2</c:v>
                </c:pt>
                <c:pt idx="224">
                  <c:v>9.0850742665600018E-2</c:v>
                </c:pt>
                <c:pt idx="225">
                  <c:v>9.0858709028777643E-2</c:v>
                </c:pt>
                <c:pt idx="226">
                  <c:v>9.0844343181443105E-2</c:v>
                </c:pt>
                <c:pt idx="227">
                  <c:v>9.087389795336194E-2</c:v>
                </c:pt>
                <c:pt idx="228">
                  <c:v>9.0895812092881903E-2</c:v>
                </c:pt>
                <c:pt idx="229">
                  <c:v>9.0870219412903463E-2</c:v>
                </c:pt>
                <c:pt idx="230">
                  <c:v>9.0957409598003566E-2</c:v>
                </c:pt>
                <c:pt idx="231">
                  <c:v>9.0923990507436367E-2</c:v>
                </c:pt>
                <c:pt idx="232">
                  <c:v>9.0851176660274618E-2</c:v>
                </c:pt>
                <c:pt idx="233">
                  <c:v>9.086381782702152E-2</c:v>
                </c:pt>
                <c:pt idx="234">
                  <c:v>9.0864742052418068E-2</c:v>
                </c:pt>
                <c:pt idx="235">
                  <c:v>9.0859730827737212E-2</c:v>
                </c:pt>
                <c:pt idx="236">
                  <c:v>9.0906632863818893E-2</c:v>
                </c:pt>
                <c:pt idx="237">
                  <c:v>9.0869356698770928E-2</c:v>
                </c:pt>
                <c:pt idx="238">
                  <c:v>9.0875412069889291E-2</c:v>
                </c:pt>
                <c:pt idx="239">
                  <c:v>9.0872292920650424E-2</c:v>
                </c:pt>
                <c:pt idx="240">
                  <c:v>9.0875388393848469E-2</c:v>
                </c:pt>
                <c:pt idx="241">
                  <c:v>9.0856877960149365E-2</c:v>
                </c:pt>
                <c:pt idx="242">
                  <c:v>9.0884669396229328E-2</c:v>
                </c:pt>
                <c:pt idx="243">
                  <c:v>9.0840976201587542E-2</c:v>
                </c:pt>
                <c:pt idx="244">
                  <c:v>9.087452368381603E-2</c:v>
                </c:pt>
                <c:pt idx="245">
                  <c:v>9.0847408235393293E-2</c:v>
                </c:pt>
                <c:pt idx="246">
                  <c:v>9.0856333911043807E-2</c:v>
                </c:pt>
                <c:pt idx="247">
                  <c:v>9.0899669741200687E-2</c:v>
                </c:pt>
                <c:pt idx="248">
                  <c:v>9.0891057541363562E-2</c:v>
                </c:pt>
                <c:pt idx="249">
                  <c:v>9.0842881109092166E-2</c:v>
                </c:pt>
                <c:pt idx="250">
                  <c:v>9.0887998312543961E-2</c:v>
                </c:pt>
                <c:pt idx="251">
                  <c:v>9.0887159029750419E-2</c:v>
                </c:pt>
                <c:pt idx="252">
                  <c:v>9.0829394302021166E-2</c:v>
                </c:pt>
                <c:pt idx="253">
                  <c:v>9.086760695398774E-2</c:v>
                </c:pt>
                <c:pt idx="254">
                  <c:v>9.0897831400160875E-2</c:v>
                </c:pt>
                <c:pt idx="255">
                  <c:v>9.0869979066544995E-2</c:v>
                </c:pt>
                <c:pt idx="256">
                  <c:v>9.1370903076273741E-2</c:v>
                </c:pt>
                <c:pt idx="257">
                  <c:v>9.0844809547669395E-2</c:v>
                </c:pt>
                <c:pt idx="258">
                  <c:v>9.0912420163164961E-2</c:v>
                </c:pt>
                <c:pt idx="259">
                  <c:v>9.088494667899262E-2</c:v>
                </c:pt>
                <c:pt idx="260">
                  <c:v>9.0851765931465808E-2</c:v>
                </c:pt>
                <c:pt idx="261">
                  <c:v>9.0893245079237586E-2</c:v>
                </c:pt>
                <c:pt idx="262">
                  <c:v>9.0927914226550208E-2</c:v>
                </c:pt>
                <c:pt idx="263">
                  <c:v>9.0895263288436973E-2</c:v>
                </c:pt>
                <c:pt idx="264">
                  <c:v>9.0841482091215703E-2</c:v>
                </c:pt>
                <c:pt idx="265">
                  <c:v>9.0857842223633398E-2</c:v>
                </c:pt>
                <c:pt idx="266">
                  <c:v>9.0993670932093609E-2</c:v>
                </c:pt>
                <c:pt idx="267">
                  <c:v>9.090004315220146E-2</c:v>
                </c:pt>
                <c:pt idx="268">
                  <c:v>9.0919856330852547E-2</c:v>
                </c:pt>
                <c:pt idx="269">
                  <c:v>9.0914872815836947E-2</c:v>
                </c:pt>
                <c:pt idx="270">
                  <c:v>9.0889195837758952E-2</c:v>
                </c:pt>
                <c:pt idx="271">
                  <c:v>9.0864296794191404E-2</c:v>
                </c:pt>
                <c:pt idx="272">
                  <c:v>9.0871340083141086E-2</c:v>
                </c:pt>
                <c:pt idx="273">
                  <c:v>9.0901951394170261E-2</c:v>
                </c:pt>
                <c:pt idx="274">
                  <c:v>9.0958468201656928E-2</c:v>
                </c:pt>
                <c:pt idx="275">
                  <c:v>9.0886775200667097E-2</c:v>
                </c:pt>
                <c:pt idx="276">
                  <c:v>9.0916354352487821E-2</c:v>
                </c:pt>
                <c:pt idx="277">
                  <c:v>9.0857489817047207E-2</c:v>
                </c:pt>
                <c:pt idx="278">
                  <c:v>9.082739181903389E-2</c:v>
                </c:pt>
                <c:pt idx="279">
                  <c:v>9.0963114664281919E-2</c:v>
                </c:pt>
                <c:pt idx="280">
                  <c:v>9.091031325175257E-2</c:v>
                </c:pt>
                <c:pt idx="281">
                  <c:v>9.0927021004242131E-2</c:v>
                </c:pt>
                <c:pt idx="282">
                  <c:v>9.0943713256402825E-2</c:v>
                </c:pt>
                <c:pt idx="283">
                  <c:v>9.088850545060552E-2</c:v>
                </c:pt>
                <c:pt idx="284">
                  <c:v>9.0874679395696545E-2</c:v>
                </c:pt>
                <c:pt idx="285">
                  <c:v>9.0932843674927669E-2</c:v>
                </c:pt>
                <c:pt idx="286">
                  <c:v>9.0892886250823993E-2</c:v>
                </c:pt>
                <c:pt idx="287">
                  <c:v>9.1038021390544108E-2</c:v>
                </c:pt>
                <c:pt idx="288">
                  <c:v>9.0838762343763479E-2</c:v>
                </c:pt>
                <c:pt idx="289">
                  <c:v>9.0952837885952514E-2</c:v>
                </c:pt>
                <c:pt idx="290">
                  <c:v>9.1481725695407995E-2</c:v>
                </c:pt>
                <c:pt idx="291">
                  <c:v>9.0948943749421973E-2</c:v>
                </c:pt>
                <c:pt idx="292">
                  <c:v>9.0888440301063453E-2</c:v>
                </c:pt>
                <c:pt idx="293">
                  <c:v>9.0894583095184139E-2</c:v>
                </c:pt>
                <c:pt idx="294">
                  <c:v>9.0874247275806494E-2</c:v>
                </c:pt>
                <c:pt idx="295">
                  <c:v>9.0864023846990369E-2</c:v>
                </c:pt>
                <c:pt idx="296">
                  <c:v>9.0872415853351943E-2</c:v>
                </c:pt>
                <c:pt idx="297">
                  <c:v>9.0906848068475918E-2</c:v>
                </c:pt>
                <c:pt idx="298">
                  <c:v>9.0928552746591451E-2</c:v>
                </c:pt>
                <c:pt idx="299">
                  <c:v>9.0915479266337154E-2</c:v>
                </c:pt>
                <c:pt idx="300">
                  <c:v>9.0949313251638061E-2</c:v>
                </c:pt>
                <c:pt idx="301">
                  <c:v>9.0884740987374063E-2</c:v>
                </c:pt>
                <c:pt idx="302">
                  <c:v>9.0871415381680087E-2</c:v>
                </c:pt>
                <c:pt idx="303">
                  <c:v>9.0868043706103768E-2</c:v>
                </c:pt>
                <c:pt idx="304">
                  <c:v>9.0850863506959201E-2</c:v>
                </c:pt>
                <c:pt idx="305">
                  <c:v>9.0893984130846359E-2</c:v>
                </c:pt>
                <c:pt idx="306">
                  <c:v>9.0886671546987874E-2</c:v>
                </c:pt>
                <c:pt idx="307">
                  <c:v>9.0986072854734548E-2</c:v>
                </c:pt>
                <c:pt idx="308">
                  <c:v>9.0863205335657879E-2</c:v>
                </c:pt>
                <c:pt idx="309">
                  <c:v>9.0899659204131081E-2</c:v>
                </c:pt>
                <c:pt idx="310">
                  <c:v>9.086297158647394E-2</c:v>
                </c:pt>
                <c:pt idx="311">
                  <c:v>9.0862626688107725E-2</c:v>
                </c:pt>
                <c:pt idx="312">
                  <c:v>9.0893328283193436E-2</c:v>
                </c:pt>
                <c:pt idx="313">
                  <c:v>9.0875840639567912E-2</c:v>
                </c:pt>
                <c:pt idx="314">
                  <c:v>9.087856896654313E-2</c:v>
                </c:pt>
                <c:pt idx="315">
                  <c:v>9.1017967625710197E-2</c:v>
                </c:pt>
                <c:pt idx="316">
                  <c:v>9.0867097431745092E-2</c:v>
                </c:pt>
                <c:pt idx="317">
                  <c:v>9.0908134529773477E-2</c:v>
                </c:pt>
                <c:pt idx="318">
                  <c:v>9.0859565088831862E-2</c:v>
                </c:pt>
                <c:pt idx="319">
                  <c:v>9.0856095261431749E-2</c:v>
                </c:pt>
                <c:pt idx="320">
                  <c:v>9.0865611647742026E-2</c:v>
                </c:pt>
                <c:pt idx="321">
                  <c:v>9.0898664367931814E-2</c:v>
                </c:pt>
                <c:pt idx="322">
                  <c:v>9.0854323012851443E-2</c:v>
                </c:pt>
                <c:pt idx="323">
                  <c:v>9.0917316300964529E-2</c:v>
                </c:pt>
                <c:pt idx="324">
                  <c:v>9.0914496259412642E-2</c:v>
                </c:pt>
                <c:pt idx="325">
                  <c:v>9.0904349936524964E-2</c:v>
                </c:pt>
                <c:pt idx="326">
                  <c:v>9.087164264599086E-2</c:v>
                </c:pt>
                <c:pt idx="327">
                  <c:v>9.0861034262673945E-2</c:v>
                </c:pt>
                <c:pt idx="328">
                  <c:v>9.0899069645541966E-2</c:v>
                </c:pt>
                <c:pt idx="329">
                  <c:v>9.0869568570311893E-2</c:v>
                </c:pt>
                <c:pt idx="330">
                  <c:v>9.0912249613735868E-2</c:v>
                </c:pt>
                <c:pt idx="331">
                  <c:v>9.0864511816308502E-2</c:v>
                </c:pt>
                <c:pt idx="332">
                  <c:v>9.0851750058728087E-2</c:v>
                </c:pt>
                <c:pt idx="333">
                  <c:v>9.08631785242697E-2</c:v>
                </c:pt>
                <c:pt idx="334">
                  <c:v>9.0986969654766728E-2</c:v>
                </c:pt>
                <c:pt idx="335">
                  <c:v>9.0893908800093889E-2</c:v>
                </c:pt>
                <c:pt idx="336">
                  <c:v>9.0856152342499816E-2</c:v>
                </c:pt>
                <c:pt idx="337">
                  <c:v>9.0852853228719097E-2</c:v>
                </c:pt>
                <c:pt idx="338">
                  <c:v>9.0866039056726647E-2</c:v>
                </c:pt>
                <c:pt idx="339">
                  <c:v>9.0887808435079848E-2</c:v>
                </c:pt>
                <c:pt idx="340">
                  <c:v>9.0861018275520677E-2</c:v>
                </c:pt>
                <c:pt idx="341">
                  <c:v>9.0884836946163949E-2</c:v>
                </c:pt>
                <c:pt idx="342">
                  <c:v>9.0902548438859157E-2</c:v>
                </c:pt>
                <c:pt idx="343">
                  <c:v>9.0847400186551686E-2</c:v>
                </c:pt>
                <c:pt idx="344">
                  <c:v>9.0836267600305221E-2</c:v>
                </c:pt>
                <c:pt idx="345">
                  <c:v>9.0861415303679846E-2</c:v>
                </c:pt>
                <c:pt idx="346">
                  <c:v>9.0914503864653787E-2</c:v>
                </c:pt>
                <c:pt idx="347">
                  <c:v>9.0844792669805996E-2</c:v>
                </c:pt>
                <c:pt idx="348">
                  <c:v>9.1179651168930301E-2</c:v>
                </c:pt>
                <c:pt idx="349">
                  <c:v>9.0917665133801451E-2</c:v>
                </c:pt>
                <c:pt idx="350">
                  <c:v>9.0906936437483446E-2</c:v>
                </c:pt>
                <c:pt idx="351">
                  <c:v>9.0923722695782541E-2</c:v>
                </c:pt>
                <c:pt idx="352">
                  <c:v>9.0949871827586112E-2</c:v>
                </c:pt>
                <c:pt idx="353">
                  <c:v>9.0930669673959755E-2</c:v>
                </c:pt>
                <c:pt idx="354">
                  <c:v>9.0926670789389485E-2</c:v>
                </c:pt>
                <c:pt idx="355">
                  <c:v>9.0851785743124941E-2</c:v>
                </c:pt>
                <c:pt idx="356">
                  <c:v>9.0928197658357385E-2</c:v>
                </c:pt>
                <c:pt idx="357">
                  <c:v>9.0876172231058469E-2</c:v>
                </c:pt>
                <c:pt idx="358">
                  <c:v>9.0826618608061821E-2</c:v>
                </c:pt>
                <c:pt idx="359">
                  <c:v>9.0875115348972163E-2</c:v>
                </c:pt>
                <c:pt idx="360">
                  <c:v>9.085215440156795E-2</c:v>
                </c:pt>
                <c:pt idx="361">
                  <c:v>9.0880866871209096E-2</c:v>
                </c:pt>
                <c:pt idx="362">
                  <c:v>9.0877889429127154E-2</c:v>
                </c:pt>
                <c:pt idx="363">
                  <c:v>9.0895166589983561E-2</c:v>
                </c:pt>
                <c:pt idx="364">
                  <c:v>9.0902554399090035E-2</c:v>
                </c:pt>
                <c:pt idx="365">
                  <c:v>9.0872617857858801E-2</c:v>
                </c:pt>
                <c:pt idx="366">
                  <c:v>9.0912945481694499E-2</c:v>
                </c:pt>
                <c:pt idx="367">
                  <c:v>9.0876659257859108E-2</c:v>
                </c:pt>
                <c:pt idx="368">
                  <c:v>9.0861449805466607E-2</c:v>
                </c:pt>
                <c:pt idx="369">
                  <c:v>9.083121036437436E-2</c:v>
                </c:pt>
                <c:pt idx="370">
                  <c:v>9.0899164633671772E-2</c:v>
                </c:pt>
                <c:pt idx="371">
                  <c:v>9.0856029642494479E-2</c:v>
                </c:pt>
                <c:pt idx="372">
                  <c:v>9.0885236592412863E-2</c:v>
                </c:pt>
                <c:pt idx="373">
                  <c:v>9.0875857001199767E-2</c:v>
                </c:pt>
                <c:pt idx="374">
                  <c:v>9.0881999324739685E-2</c:v>
                </c:pt>
                <c:pt idx="375">
                  <c:v>9.0892369877714027E-2</c:v>
                </c:pt>
                <c:pt idx="376">
                  <c:v>9.0877430694344091E-2</c:v>
                </c:pt>
                <c:pt idx="377">
                  <c:v>9.0865696407754493E-2</c:v>
                </c:pt>
                <c:pt idx="378">
                  <c:v>9.090494111715143E-2</c:v>
                </c:pt>
                <c:pt idx="379">
                  <c:v>9.0889245507997735E-2</c:v>
                </c:pt>
                <c:pt idx="380">
                  <c:v>9.0969569742558681E-2</c:v>
                </c:pt>
                <c:pt idx="381">
                  <c:v>9.0901816787220785E-2</c:v>
                </c:pt>
                <c:pt idx="382">
                  <c:v>9.0888525307285306E-2</c:v>
                </c:pt>
                <c:pt idx="383">
                  <c:v>9.0844350146730007E-2</c:v>
                </c:pt>
                <c:pt idx="384">
                  <c:v>9.0871438787224465E-2</c:v>
                </c:pt>
                <c:pt idx="385">
                  <c:v>9.0885512538092961E-2</c:v>
                </c:pt>
                <c:pt idx="386">
                  <c:v>9.0876907098179333E-2</c:v>
                </c:pt>
                <c:pt idx="387">
                  <c:v>9.0860810938313302E-2</c:v>
                </c:pt>
                <c:pt idx="388">
                  <c:v>9.0916678828170477E-2</c:v>
                </c:pt>
                <c:pt idx="389">
                  <c:v>9.0924780330822852E-2</c:v>
                </c:pt>
                <c:pt idx="390">
                  <c:v>9.0887705209127881E-2</c:v>
                </c:pt>
                <c:pt idx="391">
                  <c:v>9.0882332403786306E-2</c:v>
                </c:pt>
                <c:pt idx="392">
                  <c:v>9.0923717994859807E-2</c:v>
                </c:pt>
                <c:pt idx="393">
                  <c:v>9.0868954862125664E-2</c:v>
                </c:pt>
                <c:pt idx="394">
                  <c:v>9.0878752434108367E-2</c:v>
                </c:pt>
                <c:pt idx="395">
                  <c:v>9.0872376466662949E-2</c:v>
                </c:pt>
                <c:pt idx="396">
                  <c:v>9.0934028594362643E-2</c:v>
                </c:pt>
                <c:pt idx="397">
                  <c:v>9.0865007321506E-2</c:v>
                </c:pt>
                <c:pt idx="398">
                  <c:v>9.0865708480117144E-2</c:v>
                </c:pt>
                <c:pt idx="399">
                  <c:v>9.0859955941259576E-2</c:v>
                </c:pt>
                <c:pt idx="400">
                  <c:v>9.0926330113733286E-2</c:v>
                </c:pt>
                <c:pt idx="401">
                  <c:v>9.0893004832693206E-2</c:v>
                </c:pt>
                <c:pt idx="402">
                  <c:v>9.0876077418101719E-2</c:v>
                </c:pt>
                <c:pt idx="403">
                  <c:v>9.0887098003630137E-2</c:v>
                </c:pt>
                <c:pt idx="404">
                  <c:v>9.0884835312109627E-2</c:v>
                </c:pt>
                <c:pt idx="405">
                  <c:v>9.0883388619642388E-2</c:v>
                </c:pt>
                <c:pt idx="406">
                  <c:v>9.0843607054364117E-2</c:v>
                </c:pt>
                <c:pt idx="407">
                  <c:v>9.0931317539539869E-2</c:v>
                </c:pt>
                <c:pt idx="408">
                  <c:v>9.0885686726407608E-2</c:v>
                </c:pt>
                <c:pt idx="409">
                  <c:v>9.0872544281957929E-2</c:v>
                </c:pt>
                <c:pt idx="410">
                  <c:v>9.0905587286530226E-2</c:v>
                </c:pt>
                <c:pt idx="411">
                  <c:v>9.0876448215297639E-2</c:v>
                </c:pt>
                <c:pt idx="412">
                  <c:v>9.087757030914273E-2</c:v>
                </c:pt>
                <c:pt idx="413">
                  <c:v>9.093628450526596E-2</c:v>
                </c:pt>
                <c:pt idx="414">
                  <c:v>9.0959939302034304E-2</c:v>
                </c:pt>
                <c:pt idx="415">
                  <c:v>9.0856363631591747E-2</c:v>
                </c:pt>
                <c:pt idx="416">
                  <c:v>9.0941275678340594E-2</c:v>
                </c:pt>
                <c:pt idx="417">
                  <c:v>9.0839470617516724E-2</c:v>
                </c:pt>
                <c:pt idx="418">
                  <c:v>9.0882936074028128E-2</c:v>
                </c:pt>
                <c:pt idx="419">
                  <c:v>9.0879705865927682E-2</c:v>
                </c:pt>
                <c:pt idx="420">
                  <c:v>9.0885218552408775E-2</c:v>
                </c:pt>
                <c:pt idx="421">
                  <c:v>9.0917844622399435E-2</c:v>
                </c:pt>
                <c:pt idx="422">
                  <c:v>9.1056762984468145E-2</c:v>
                </c:pt>
                <c:pt idx="423">
                  <c:v>9.0878150108882061E-2</c:v>
                </c:pt>
                <c:pt idx="424">
                  <c:v>9.0957754195118451E-2</c:v>
                </c:pt>
                <c:pt idx="425">
                  <c:v>9.0948784980232553E-2</c:v>
                </c:pt>
                <c:pt idx="426">
                  <c:v>9.0855135339457535E-2</c:v>
                </c:pt>
                <c:pt idx="427">
                  <c:v>9.0885073361517757E-2</c:v>
                </c:pt>
                <c:pt idx="428">
                  <c:v>9.0878940134879654E-2</c:v>
                </c:pt>
                <c:pt idx="429">
                  <c:v>9.0905675341974052E-2</c:v>
                </c:pt>
                <c:pt idx="430">
                  <c:v>9.0894942463723205E-2</c:v>
                </c:pt>
                <c:pt idx="431">
                  <c:v>9.0842026650899937E-2</c:v>
                </c:pt>
                <c:pt idx="432">
                  <c:v>9.0922498980435473E-2</c:v>
                </c:pt>
                <c:pt idx="433">
                  <c:v>9.090060192436715E-2</c:v>
                </c:pt>
                <c:pt idx="434">
                  <c:v>9.0869895307527634E-2</c:v>
                </c:pt>
                <c:pt idx="435">
                  <c:v>9.0883851037988614E-2</c:v>
                </c:pt>
                <c:pt idx="436">
                  <c:v>9.0875071406341407E-2</c:v>
                </c:pt>
                <c:pt idx="437">
                  <c:v>9.1012449777797891E-2</c:v>
                </c:pt>
                <c:pt idx="438">
                  <c:v>9.0885744820441608E-2</c:v>
                </c:pt>
                <c:pt idx="439">
                  <c:v>9.0859207178880977E-2</c:v>
                </c:pt>
                <c:pt idx="440">
                  <c:v>9.0887666376555654E-2</c:v>
                </c:pt>
                <c:pt idx="441">
                  <c:v>9.0909304236548527E-2</c:v>
                </c:pt>
                <c:pt idx="442">
                  <c:v>9.0950310792831682E-2</c:v>
                </c:pt>
                <c:pt idx="443">
                  <c:v>9.0940747491717558E-2</c:v>
                </c:pt>
                <c:pt idx="444">
                  <c:v>9.0874880270239974E-2</c:v>
                </c:pt>
                <c:pt idx="445">
                  <c:v>9.0855386321180204E-2</c:v>
                </c:pt>
                <c:pt idx="446">
                  <c:v>9.0862321108391583E-2</c:v>
                </c:pt>
                <c:pt idx="447">
                  <c:v>9.0840809629505331E-2</c:v>
                </c:pt>
                <c:pt idx="448">
                  <c:v>9.0850924515210138E-2</c:v>
                </c:pt>
                <c:pt idx="449">
                  <c:v>9.0887235805930278E-2</c:v>
                </c:pt>
                <c:pt idx="450">
                  <c:v>9.0892967113273201E-2</c:v>
                </c:pt>
                <c:pt idx="451">
                  <c:v>9.0863158858935408E-2</c:v>
                </c:pt>
                <c:pt idx="452">
                  <c:v>9.093074094596805E-2</c:v>
                </c:pt>
                <c:pt idx="453">
                  <c:v>9.0941481728872578E-2</c:v>
                </c:pt>
                <c:pt idx="454">
                  <c:v>9.0845225553394596E-2</c:v>
                </c:pt>
                <c:pt idx="455">
                  <c:v>9.0919064166784358E-2</c:v>
                </c:pt>
                <c:pt idx="456">
                  <c:v>9.089240634638393E-2</c:v>
                </c:pt>
                <c:pt idx="457">
                  <c:v>9.0922534784587949E-2</c:v>
                </c:pt>
                <c:pt idx="458">
                  <c:v>9.0944641296545004E-2</c:v>
                </c:pt>
                <c:pt idx="459">
                  <c:v>9.0886367373394783E-2</c:v>
                </c:pt>
                <c:pt idx="460">
                  <c:v>9.0911953623099923E-2</c:v>
                </c:pt>
                <c:pt idx="461">
                  <c:v>9.0838537255082827E-2</c:v>
                </c:pt>
                <c:pt idx="462">
                  <c:v>9.0880111905245392E-2</c:v>
                </c:pt>
                <c:pt idx="463">
                  <c:v>9.0848362198745661E-2</c:v>
                </c:pt>
                <c:pt idx="464">
                  <c:v>9.0851877485725638E-2</c:v>
                </c:pt>
                <c:pt idx="465">
                  <c:v>9.1037914091523023E-2</c:v>
                </c:pt>
                <c:pt idx="466">
                  <c:v>9.0849369876460695E-2</c:v>
                </c:pt>
                <c:pt idx="467">
                  <c:v>9.0865527779461719E-2</c:v>
                </c:pt>
                <c:pt idx="468">
                  <c:v>9.112002515107917E-2</c:v>
                </c:pt>
                <c:pt idx="469">
                  <c:v>9.0854650571393331E-2</c:v>
                </c:pt>
                <c:pt idx="470">
                  <c:v>9.0877137394700352E-2</c:v>
                </c:pt>
                <c:pt idx="471">
                  <c:v>9.0876579400768848E-2</c:v>
                </c:pt>
                <c:pt idx="472">
                  <c:v>9.0863884238991416E-2</c:v>
                </c:pt>
                <c:pt idx="473">
                  <c:v>9.0958406006395834E-2</c:v>
                </c:pt>
                <c:pt idx="474">
                  <c:v>9.088256741863783E-2</c:v>
                </c:pt>
                <c:pt idx="475">
                  <c:v>9.0878360970445507E-2</c:v>
                </c:pt>
                <c:pt idx="476">
                  <c:v>9.0876746690486621E-2</c:v>
                </c:pt>
                <c:pt idx="477">
                  <c:v>9.0812224857734561E-2</c:v>
                </c:pt>
                <c:pt idx="478">
                  <c:v>9.0871452890336366E-2</c:v>
                </c:pt>
                <c:pt idx="479">
                  <c:v>9.0853410930221493E-2</c:v>
                </c:pt>
                <c:pt idx="480">
                  <c:v>9.0861182985469843E-2</c:v>
                </c:pt>
                <c:pt idx="481">
                  <c:v>9.0894744776735523E-2</c:v>
                </c:pt>
                <c:pt idx="482">
                  <c:v>9.0856681474688464E-2</c:v>
                </c:pt>
                <c:pt idx="483">
                  <c:v>9.0902159987501174E-2</c:v>
                </c:pt>
                <c:pt idx="484">
                  <c:v>9.0910719279751848E-2</c:v>
                </c:pt>
                <c:pt idx="485">
                  <c:v>9.0860622649825667E-2</c:v>
                </c:pt>
                <c:pt idx="486">
                  <c:v>9.084561413165565E-2</c:v>
                </c:pt>
                <c:pt idx="487">
                  <c:v>9.0925526325755443E-2</c:v>
                </c:pt>
                <c:pt idx="488">
                  <c:v>9.0869740012531092E-2</c:v>
                </c:pt>
                <c:pt idx="489">
                  <c:v>9.0910999439429485E-2</c:v>
                </c:pt>
                <c:pt idx="490">
                  <c:v>9.0826995141316369E-2</c:v>
                </c:pt>
                <c:pt idx="491">
                  <c:v>9.086509108844032E-2</c:v>
                </c:pt>
                <c:pt idx="492">
                  <c:v>9.0869670528178792E-2</c:v>
                </c:pt>
                <c:pt idx="493">
                  <c:v>9.0889014135468571E-2</c:v>
                </c:pt>
                <c:pt idx="494">
                  <c:v>9.0867805054188372E-2</c:v>
                </c:pt>
                <c:pt idx="495">
                  <c:v>9.0901484289076573E-2</c:v>
                </c:pt>
                <c:pt idx="496">
                  <c:v>9.0851806414078667E-2</c:v>
                </c:pt>
                <c:pt idx="497">
                  <c:v>9.0958337153666233E-2</c:v>
                </c:pt>
                <c:pt idx="498">
                  <c:v>9.089412591871264E-2</c:v>
                </c:pt>
                <c:pt idx="499">
                  <c:v>9.0858456234891791E-2</c:v>
                </c:pt>
                <c:pt idx="500">
                  <c:v>9.0829840415028049E-2</c:v>
                </c:pt>
                <c:pt idx="501">
                  <c:v>9.0981463889531072E-2</c:v>
                </c:pt>
                <c:pt idx="502">
                  <c:v>9.0932675348419742E-2</c:v>
                </c:pt>
                <c:pt idx="503">
                  <c:v>9.0862538400903678E-2</c:v>
                </c:pt>
                <c:pt idx="504">
                  <c:v>9.0872405267215961E-2</c:v>
                </c:pt>
                <c:pt idx="505">
                  <c:v>9.0847761160487428E-2</c:v>
                </c:pt>
                <c:pt idx="506">
                  <c:v>9.09015821291521E-2</c:v>
                </c:pt>
                <c:pt idx="507">
                  <c:v>9.0892818267901021E-2</c:v>
                </c:pt>
                <c:pt idx="508">
                  <c:v>9.0872730542200186E-2</c:v>
                </c:pt>
                <c:pt idx="509">
                  <c:v>9.0922334787350248E-2</c:v>
                </c:pt>
                <c:pt idx="510">
                  <c:v>9.0876688043338719E-2</c:v>
                </c:pt>
                <c:pt idx="511">
                  <c:v>9.0886289627293032E-2</c:v>
                </c:pt>
                <c:pt idx="512">
                  <c:v>9.0868670252394715E-2</c:v>
                </c:pt>
                <c:pt idx="513">
                  <c:v>9.0923937798711635E-2</c:v>
                </c:pt>
                <c:pt idx="514">
                  <c:v>9.0874145907301224E-2</c:v>
                </c:pt>
                <c:pt idx="515">
                  <c:v>9.0888215133414524E-2</c:v>
                </c:pt>
                <c:pt idx="516">
                  <c:v>9.08995273536541E-2</c:v>
                </c:pt>
                <c:pt idx="517">
                  <c:v>9.0938893744487617E-2</c:v>
                </c:pt>
                <c:pt idx="518">
                  <c:v>9.086243854077608E-2</c:v>
                </c:pt>
                <c:pt idx="519">
                  <c:v>9.0955370562263257E-2</c:v>
                </c:pt>
                <c:pt idx="520">
                  <c:v>9.0936853518517588E-2</c:v>
                </c:pt>
                <c:pt idx="521">
                  <c:v>9.0875410258760586E-2</c:v>
                </c:pt>
                <c:pt idx="522">
                  <c:v>9.0984300233593565E-2</c:v>
                </c:pt>
                <c:pt idx="523">
                  <c:v>9.0890581673082615E-2</c:v>
                </c:pt>
                <c:pt idx="524">
                  <c:v>9.0907691954391759E-2</c:v>
                </c:pt>
                <c:pt idx="525">
                  <c:v>9.0873895101248117E-2</c:v>
                </c:pt>
                <c:pt idx="526">
                  <c:v>9.0874486349825645E-2</c:v>
                </c:pt>
                <c:pt idx="527">
                  <c:v>9.0866446731272477E-2</c:v>
                </c:pt>
                <c:pt idx="528">
                  <c:v>9.0905941939128765E-2</c:v>
                </c:pt>
                <c:pt idx="529">
                  <c:v>9.0856798897110763E-2</c:v>
                </c:pt>
                <c:pt idx="530">
                  <c:v>9.0854846759492625E-2</c:v>
                </c:pt>
                <c:pt idx="531">
                  <c:v>9.0906804094172691E-2</c:v>
                </c:pt>
                <c:pt idx="532">
                  <c:v>9.0861922777554366E-2</c:v>
                </c:pt>
                <c:pt idx="533">
                  <c:v>9.1037255115631169E-2</c:v>
                </c:pt>
                <c:pt idx="534">
                  <c:v>9.0847955616511752E-2</c:v>
                </c:pt>
                <c:pt idx="535">
                  <c:v>9.0885839726402115E-2</c:v>
                </c:pt>
                <c:pt idx="536">
                  <c:v>9.0844634722408779E-2</c:v>
                </c:pt>
                <c:pt idx="537">
                  <c:v>9.0947977754247719E-2</c:v>
                </c:pt>
                <c:pt idx="538">
                  <c:v>9.089360243030542E-2</c:v>
                </c:pt>
                <c:pt idx="539">
                  <c:v>9.0956393581313827E-2</c:v>
                </c:pt>
                <c:pt idx="540">
                  <c:v>9.0876794370980285E-2</c:v>
                </c:pt>
                <c:pt idx="541">
                  <c:v>9.0843948688862711E-2</c:v>
                </c:pt>
                <c:pt idx="542">
                  <c:v>9.0932874709947181E-2</c:v>
                </c:pt>
                <c:pt idx="543">
                  <c:v>9.0896278802123753E-2</c:v>
                </c:pt>
                <c:pt idx="544">
                  <c:v>9.0880453280940465E-2</c:v>
                </c:pt>
                <c:pt idx="545">
                  <c:v>9.0868519388557722E-2</c:v>
                </c:pt>
                <c:pt idx="546">
                  <c:v>9.0869649064777347E-2</c:v>
                </c:pt>
                <c:pt idx="547">
                  <c:v>9.088179213805106E-2</c:v>
                </c:pt>
                <c:pt idx="548">
                  <c:v>9.0923678393011298E-2</c:v>
                </c:pt>
                <c:pt idx="549">
                  <c:v>9.0902981125151744E-2</c:v>
                </c:pt>
                <c:pt idx="550">
                  <c:v>9.0877501914181577E-2</c:v>
                </c:pt>
                <c:pt idx="551">
                  <c:v>9.1222348527508296E-2</c:v>
                </c:pt>
                <c:pt idx="552">
                  <c:v>9.0920072147475953E-2</c:v>
                </c:pt>
                <c:pt idx="553">
                  <c:v>9.0821804516988583E-2</c:v>
                </c:pt>
                <c:pt idx="554">
                  <c:v>9.0964966263203759E-2</c:v>
                </c:pt>
                <c:pt idx="555">
                  <c:v>9.0884981880435839E-2</c:v>
                </c:pt>
                <c:pt idx="556">
                  <c:v>9.0896533950866415E-2</c:v>
                </c:pt>
                <c:pt idx="557">
                  <c:v>9.0855312269371755E-2</c:v>
                </c:pt>
                <c:pt idx="558">
                  <c:v>9.0879926096563826E-2</c:v>
                </c:pt>
                <c:pt idx="559">
                  <c:v>9.0923480940852563E-2</c:v>
                </c:pt>
                <c:pt idx="560">
                  <c:v>9.0905014025252195E-2</c:v>
                </c:pt>
                <c:pt idx="561">
                  <c:v>9.0900258746818438E-2</c:v>
                </c:pt>
                <c:pt idx="562">
                  <c:v>9.0827140772152523E-2</c:v>
                </c:pt>
                <c:pt idx="563">
                  <c:v>9.0846583634924608E-2</c:v>
                </c:pt>
                <c:pt idx="564">
                  <c:v>9.0851774780542544E-2</c:v>
                </c:pt>
                <c:pt idx="565">
                  <c:v>9.0871426052892973E-2</c:v>
                </c:pt>
                <c:pt idx="566">
                  <c:v>9.086639719685384E-2</c:v>
                </c:pt>
                <c:pt idx="567">
                  <c:v>9.0891489681158358E-2</c:v>
                </c:pt>
                <c:pt idx="568">
                  <c:v>9.0864444040527709E-2</c:v>
                </c:pt>
                <c:pt idx="569">
                  <c:v>9.0920319460716992E-2</c:v>
                </c:pt>
                <c:pt idx="570">
                  <c:v>9.0889033664192029E-2</c:v>
                </c:pt>
                <c:pt idx="571">
                  <c:v>9.1003619551054266E-2</c:v>
                </c:pt>
                <c:pt idx="572">
                  <c:v>9.0859448135218554E-2</c:v>
                </c:pt>
                <c:pt idx="573">
                  <c:v>9.0922734083079632E-2</c:v>
                </c:pt>
                <c:pt idx="574">
                  <c:v>9.0880343089006846E-2</c:v>
                </c:pt>
                <c:pt idx="575">
                  <c:v>9.0909718820349053E-2</c:v>
                </c:pt>
                <c:pt idx="576">
                  <c:v>9.0913573250784849E-2</c:v>
                </c:pt>
                <c:pt idx="577">
                  <c:v>9.0863007378178456E-2</c:v>
                </c:pt>
                <c:pt idx="578">
                  <c:v>9.0975867025432297E-2</c:v>
                </c:pt>
                <c:pt idx="579">
                  <c:v>9.0907074712441346E-2</c:v>
                </c:pt>
                <c:pt idx="580">
                  <c:v>9.0855374728304614E-2</c:v>
                </c:pt>
                <c:pt idx="581">
                  <c:v>9.0944836160899184E-2</c:v>
                </c:pt>
                <c:pt idx="582">
                  <c:v>9.0848228502731207E-2</c:v>
                </c:pt>
                <c:pt idx="583">
                  <c:v>9.0844752796608988E-2</c:v>
                </c:pt>
                <c:pt idx="584">
                  <c:v>9.0883613690412812E-2</c:v>
                </c:pt>
                <c:pt idx="585">
                  <c:v>9.0892223371404054E-2</c:v>
                </c:pt>
                <c:pt idx="586">
                  <c:v>9.0956699296076082E-2</c:v>
                </c:pt>
                <c:pt idx="587">
                  <c:v>9.0835432125332613E-2</c:v>
                </c:pt>
                <c:pt idx="588">
                  <c:v>9.0871855594382281E-2</c:v>
                </c:pt>
                <c:pt idx="589">
                  <c:v>9.0891120013634738E-2</c:v>
                </c:pt>
                <c:pt idx="590">
                  <c:v>9.0864237563991063E-2</c:v>
                </c:pt>
                <c:pt idx="591">
                  <c:v>9.0887012337492384E-2</c:v>
                </c:pt>
                <c:pt idx="592">
                  <c:v>9.087486190929768E-2</c:v>
                </c:pt>
                <c:pt idx="593">
                  <c:v>9.0906905407988334E-2</c:v>
                </c:pt>
                <c:pt idx="594">
                  <c:v>9.0921401776014543E-2</c:v>
                </c:pt>
                <c:pt idx="595">
                  <c:v>9.0911529268602409E-2</c:v>
                </c:pt>
                <c:pt idx="596">
                  <c:v>9.0871110783070266E-2</c:v>
                </c:pt>
                <c:pt idx="597">
                  <c:v>9.0896424599464801E-2</c:v>
                </c:pt>
                <c:pt idx="598">
                  <c:v>9.0927753715229584E-2</c:v>
                </c:pt>
                <c:pt idx="599">
                  <c:v>9.0865596084245187E-2</c:v>
                </c:pt>
                <c:pt idx="600">
                  <c:v>9.0843987406022175E-2</c:v>
                </c:pt>
                <c:pt idx="601">
                  <c:v>9.0895348442118315E-2</c:v>
                </c:pt>
                <c:pt idx="602">
                  <c:v>9.0874919187707612E-2</c:v>
                </c:pt>
                <c:pt idx="603">
                  <c:v>9.0895461263067884E-2</c:v>
                </c:pt>
                <c:pt idx="604">
                  <c:v>9.0870823210947527E-2</c:v>
                </c:pt>
                <c:pt idx="605">
                  <c:v>9.0955135801254208E-2</c:v>
                </c:pt>
                <c:pt idx="606">
                  <c:v>9.0853871725730867E-2</c:v>
                </c:pt>
                <c:pt idx="607">
                  <c:v>9.0903110762386538E-2</c:v>
                </c:pt>
                <c:pt idx="608">
                  <c:v>9.0889182999366477E-2</c:v>
                </c:pt>
                <c:pt idx="609">
                  <c:v>9.0902532744356487E-2</c:v>
                </c:pt>
                <c:pt idx="610">
                  <c:v>9.1215591027542564E-2</c:v>
                </c:pt>
                <c:pt idx="611">
                  <c:v>9.0901939679853924E-2</c:v>
                </c:pt>
                <c:pt idx="612">
                  <c:v>9.0930578516524904E-2</c:v>
                </c:pt>
                <c:pt idx="613">
                  <c:v>9.0944184506225031E-2</c:v>
                </c:pt>
                <c:pt idx="614">
                  <c:v>9.0908020799481723E-2</c:v>
                </c:pt>
                <c:pt idx="615">
                  <c:v>9.1040319206736803E-2</c:v>
                </c:pt>
                <c:pt idx="616">
                  <c:v>9.0874894323046421E-2</c:v>
                </c:pt>
                <c:pt idx="617">
                  <c:v>9.0892392074831629E-2</c:v>
                </c:pt>
                <c:pt idx="618">
                  <c:v>9.0842679804367846E-2</c:v>
                </c:pt>
                <c:pt idx="619">
                  <c:v>9.0878338187623045E-2</c:v>
                </c:pt>
                <c:pt idx="620">
                  <c:v>9.0906605863872961E-2</c:v>
                </c:pt>
                <c:pt idx="621">
                  <c:v>9.0898628503481904E-2</c:v>
                </c:pt>
                <c:pt idx="622">
                  <c:v>9.0899114468348308E-2</c:v>
                </c:pt>
                <c:pt idx="623">
                  <c:v>9.1021816325305191E-2</c:v>
                </c:pt>
                <c:pt idx="624">
                  <c:v>9.0909629418704049E-2</c:v>
                </c:pt>
                <c:pt idx="625">
                  <c:v>9.0911961320773893E-2</c:v>
                </c:pt>
                <c:pt idx="626">
                  <c:v>9.0851592244299686E-2</c:v>
                </c:pt>
                <c:pt idx="627">
                  <c:v>9.0952016985974091E-2</c:v>
                </c:pt>
                <c:pt idx="628">
                  <c:v>9.0864717062141345E-2</c:v>
                </c:pt>
                <c:pt idx="629">
                  <c:v>9.0957606204903382E-2</c:v>
                </c:pt>
                <c:pt idx="630">
                  <c:v>9.0860685391299448E-2</c:v>
                </c:pt>
                <c:pt idx="631">
                  <c:v>9.0829018662456545E-2</c:v>
                </c:pt>
                <c:pt idx="632">
                  <c:v>9.0843070517724528E-2</c:v>
                </c:pt>
                <c:pt idx="633">
                  <c:v>9.0861849036480119E-2</c:v>
                </c:pt>
                <c:pt idx="634">
                  <c:v>9.0890126344547142E-2</c:v>
                </c:pt>
                <c:pt idx="635">
                  <c:v>9.0942628218615928E-2</c:v>
                </c:pt>
                <c:pt idx="636">
                  <c:v>9.0939330460069828E-2</c:v>
                </c:pt>
                <c:pt idx="637">
                  <c:v>9.0884438979389942E-2</c:v>
                </c:pt>
                <c:pt idx="638">
                  <c:v>9.0868249381521299E-2</c:v>
                </c:pt>
                <c:pt idx="639">
                  <c:v>9.1098599262470784E-2</c:v>
                </c:pt>
                <c:pt idx="640">
                  <c:v>9.0883942178164256E-2</c:v>
                </c:pt>
                <c:pt idx="641">
                  <c:v>9.0897068775421752E-2</c:v>
                </c:pt>
                <c:pt idx="642">
                  <c:v>9.0894485189945279E-2</c:v>
                </c:pt>
                <c:pt idx="643">
                  <c:v>9.0863768275101009E-2</c:v>
                </c:pt>
                <c:pt idx="644">
                  <c:v>9.0916290363189128E-2</c:v>
                </c:pt>
                <c:pt idx="645">
                  <c:v>9.0815777314022239E-2</c:v>
                </c:pt>
                <c:pt idx="646">
                  <c:v>9.0869927213964183E-2</c:v>
                </c:pt>
                <c:pt idx="647">
                  <c:v>9.0880521968707384E-2</c:v>
                </c:pt>
                <c:pt idx="648">
                  <c:v>9.1011687902703586E-2</c:v>
                </c:pt>
                <c:pt idx="649">
                  <c:v>9.0862864285437508E-2</c:v>
                </c:pt>
                <c:pt idx="650">
                  <c:v>9.0906557231856408E-2</c:v>
                </c:pt>
                <c:pt idx="651">
                  <c:v>9.0892380994755856E-2</c:v>
                </c:pt>
                <c:pt idx="652">
                  <c:v>9.0871759786038883E-2</c:v>
                </c:pt>
                <c:pt idx="653">
                  <c:v>9.0908314480882643E-2</c:v>
                </c:pt>
                <c:pt idx="654">
                  <c:v>9.0981232711256174E-2</c:v>
                </c:pt>
                <c:pt idx="655">
                  <c:v>9.0886796514322368E-2</c:v>
                </c:pt>
                <c:pt idx="656">
                  <c:v>9.0881368001056118E-2</c:v>
                </c:pt>
                <c:pt idx="657">
                  <c:v>9.0919583807874488E-2</c:v>
                </c:pt>
                <c:pt idx="658">
                  <c:v>9.0910291122707612E-2</c:v>
                </c:pt>
                <c:pt idx="659">
                  <c:v>9.0875062998571773E-2</c:v>
                </c:pt>
                <c:pt idx="660">
                  <c:v>9.0884464081219127E-2</c:v>
                </c:pt>
                <c:pt idx="661">
                  <c:v>9.0884694594496898E-2</c:v>
                </c:pt>
                <c:pt idx="662">
                  <c:v>9.0951109512511855E-2</c:v>
                </c:pt>
                <c:pt idx="663">
                  <c:v>9.0826806545069041E-2</c:v>
                </c:pt>
                <c:pt idx="664">
                  <c:v>9.0867133211331635E-2</c:v>
                </c:pt>
                <c:pt idx="665">
                  <c:v>9.0888416743832828E-2</c:v>
                </c:pt>
                <c:pt idx="666">
                  <c:v>9.0900150389803924E-2</c:v>
                </c:pt>
                <c:pt idx="667">
                  <c:v>9.0879893997888858E-2</c:v>
                </c:pt>
                <c:pt idx="668">
                  <c:v>9.0896351905921796E-2</c:v>
                </c:pt>
                <c:pt idx="669">
                  <c:v>9.0963443600464405E-2</c:v>
                </c:pt>
                <c:pt idx="670">
                  <c:v>9.0873375895872993E-2</c:v>
                </c:pt>
                <c:pt idx="671">
                  <c:v>9.0898451199763919E-2</c:v>
                </c:pt>
                <c:pt idx="672">
                  <c:v>9.0873815016322718E-2</c:v>
                </c:pt>
                <c:pt idx="673">
                  <c:v>9.0899621563159227E-2</c:v>
                </c:pt>
                <c:pt idx="674">
                  <c:v>9.094796588478031E-2</c:v>
                </c:pt>
                <c:pt idx="675">
                  <c:v>9.0899433782348341E-2</c:v>
                </c:pt>
                <c:pt idx="676">
                  <c:v>9.0886963954699973E-2</c:v>
                </c:pt>
                <c:pt idx="677">
                  <c:v>9.0955492763829998E-2</c:v>
                </c:pt>
                <c:pt idx="678">
                  <c:v>9.0887333109883131E-2</c:v>
                </c:pt>
                <c:pt idx="679">
                  <c:v>9.086591389948992E-2</c:v>
                </c:pt>
                <c:pt idx="680">
                  <c:v>9.0932823563511234E-2</c:v>
                </c:pt>
                <c:pt idx="681">
                  <c:v>9.0867298291154003E-2</c:v>
                </c:pt>
                <c:pt idx="682">
                  <c:v>9.0858174972337516E-2</c:v>
                </c:pt>
                <c:pt idx="683">
                  <c:v>9.0900820687224701E-2</c:v>
                </c:pt>
                <c:pt idx="684">
                  <c:v>9.0862490563905607E-2</c:v>
                </c:pt>
                <c:pt idx="685">
                  <c:v>9.0860237985558229E-2</c:v>
                </c:pt>
                <c:pt idx="686">
                  <c:v>9.0860114425773214E-2</c:v>
                </c:pt>
                <c:pt idx="687">
                  <c:v>9.0866631052060221E-2</c:v>
                </c:pt>
                <c:pt idx="688">
                  <c:v>9.1038846307986851E-2</c:v>
                </c:pt>
                <c:pt idx="689">
                  <c:v>9.0876337932541115E-2</c:v>
                </c:pt>
                <c:pt idx="690">
                  <c:v>9.0888216217456241E-2</c:v>
                </c:pt>
                <c:pt idx="691">
                  <c:v>9.0853772589307935E-2</c:v>
                </c:pt>
                <c:pt idx="692">
                  <c:v>9.0885588353547334E-2</c:v>
                </c:pt>
                <c:pt idx="693">
                  <c:v>9.0951074977046353E-2</c:v>
                </c:pt>
                <c:pt idx="694">
                  <c:v>9.0862031293787338E-2</c:v>
                </c:pt>
                <c:pt idx="695">
                  <c:v>9.0873345391488738E-2</c:v>
                </c:pt>
                <c:pt idx="696">
                  <c:v>9.0846629703775952E-2</c:v>
                </c:pt>
                <c:pt idx="697">
                  <c:v>9.0852765984882261E-2</c:v>
                </c:pt>
                <c:pt idx="698">
                  <c:v>9.0865299157660714E-2</c:v>
                </c:pt>
                <c:pt idx="699">
                  <c:v>9.0978155984822423E-2</c:v>
                </c:pt>
                <c:pt idx="700">
                  <c:v>9.0872813013572348E-2</c:v>
                </c:pt>
                <c:pt idx="701">
                  <c:v>9.0927815697033759E-2</c:v>
                </c:pt>
                <c:pt idx="702">
                  <c:v>9.0888979274292334E-2</c:v>
                </c:pt>
                <c:pt idx="703">
                  <c:v>9.0875602136070738E-2</c:v>
                </c:pt>
                <c:pt idx="704">
                  <c:v>9.0868953245002576E-2</c:v>
                </c:pt>
                <c:pt idx="705">
                  <c:v>9.0854204382025905E-2</c:v>
                </c:pt>
                <c:pt idx="706">
                  <c:v>9.0881917526376255E-2</c:v>
                </c:pt>
                <c:pt idx="707">
                  <c:v>9.0843022462580955E-2</c:v>
                </c:pt>
                <c:pt idx="708">
                  <c:v>9.0897948182258395E-2</c:v>
                </c:pt>
                <c:pt idx="709">
                  <c:v>9.0843076334844952E-2</c:v>
                </c:pt>
                <c:pt idx="710">
                  <c:v>9.0849879861057484E-2</c:v>
                </c:pt>
                <c:pt idx="711">
                  <c:v>9.0896315321953414E-2</c:v>
                </c:pt>
                <c:pt idx="712">
                  <c:v>9.0912043431893616E-2</c:v>
                </c:pt>
                <c:pt idx="713">
                  <c:v>9.091127608672063E-2</c:v>
                </c:pt>
                <c:pt idx="714">
                  <c:v>9.0860207936526716E-2</c:v>
                </c:pt>
                <c:pt idx="715">
                  <c:v>9.0956384563845166E-2</c:v>
                </c:pt>
                <c:pt idx="716">
                  <c:v>9.0919212652383674E-2</c:v>
                </c:pt>
                <c:pt idx="717">
                  <c:v>9.0877152441178513E-2</c:v>
                </c:pt>
                <c:pt idx="718">
                  <c:v>9.0891960051761936E-2</c:v>
                </c:pt>
                <c:pt idx="719">
                  <c:v>9.0917332574784002E-2</c:v>
                </c:pt>
                <c:pt idx="720">
                  <c:v>9.0883942228742465E-2</c:v>
                </c:pt>
                <c:pt idx="721">
                  <c:v>9.0958406639491118E-2</c:v>
                </c:pt>
                <c:pt idx="722">
                  <c:v>9.0893560466392964E-2</c:v>
                </c:pt>
                <c:pt idx="723">
                  <c:v>9.0851530220428703E-2</c:v>
                </c:pt>
                <c:pt idx="724">
                  <c:v>9.1076112365925777E-2</c:v>
                </c:pt>
                <c:pt idx="725">
                  <c:v>9.0963372164655956E-2</c:v>
                </c:pt>
                <c:pt idx="726">
                  <c:v>9.0891389687492483E-2</c:v>
                </c:pt>
                <c:pt idx="727">
                  <c:v>9.0894415478549151E-2</c:v>
                </c:pt>
                <c:pt idx="728">
                  <c:v>9.0979265426129413E-2</c:v>
                </c:pt>
                <c:pt idx="729">
                  <c:v>9.0880794244072582E-2</c:v>
                </c:pt>
                <c:pt idx="730">
                  <c:v>9.0904107770143697E-2</c:v>
                </c:pt>
                <c:pt idx="731">
                  <c:v>9.0852444639359306E-2</c:v>
                </c:pt>
                <c:pt idx="732">
                  <c:v>9.0879309755750079E-2</c:v>
                </c:pt>
                <c:pt idx="733">
                  <c:v>9.0856279661784292E-2</c:v>
                </c:pt>
                <c:pt idx="734">
                  <c:v>9.08513067329281E-2</c:v>
                </c:pt>
                <c:pt idx="735">
                  <c:v>9.0874380595952917E-2</c:v>
                </c:pt>
                <c:pt idx="736">
                  <c:v>9.0890268184640494E-2</c:v>
                </c:pt>
                <c:pt idx="737">
                  <c:v>9.0908218457642243E-2</c:v>
                </c:pt>
                <c:pt idx="738">
                  <c:v>9.0930960021232604E-2</c:v>
                </c:pt>
                <c:pt idx="739">
                  <c:v>9.0879929453957009E-2</c:v>
                </c:pt>
                <c:pt idx="740">
                  <c:v>9.0927993120696146E-2</c:v>
                </c:pt>
                <c:pt idx="741">
                  <c:v>9.0877326951282991E-2</c:v>
                </c:pt>
                <c:pt idx="742">
                  <c:v>9.0919618423804402E-2</c:v>
                </c:pt>
                <c:pt idx="743">
                  <c:v>9.0890781243105095E-2</c:v>
                </c:pt>
                <c:pt idx="744">
                  <c:v>9.0885540667480433E-2</c:v>
                </c:pt>
                <c:pt idx="745">
                  <c:v>9.0873638481961172E-2</c:v>
                </c:pt>
                <c:pt idx="746">
                  <c:v>9.0908495787030794E-2</c:v>
                </c:pt>
                <c:pt idx="747">
                  <c:v>9.0934507135212311E-2</c:v>
                </c:pt>
                <c:pt idx="748">
                  <c:v>9.0870936434552213E-2</c:v>
                </c:pt>
                <c:pt idx="749">
                  <c:v>9.0911944066044678E-2</c:v>
                </c:pt>
                <c:pt idx="750">
                  <c:v>9.0854662904914979E-2</c:v>
                </c:pt>
                <c:pt idx="751">
                  <c:v>9.0942322232222247E-2</c:v>
                </c:pt>
                <c:pt idx="752">
                  <c:v>9.0857214706030878E-2</c:v>
                </c:pt>
                <c:pt idx="753">
                  <c:v>9.0881118627981719E-2</c:v>
                </c:pt>
                <c:pt idx="754">
                  <c:v>9.088596591168395E-2</c:v>
                </c:pt>
                <c:pt idx="755">
                  <c:v>9.0901646737915107E-2</c:v>
                </c:pt>
                <c:pt idx="756">
                  <c:v>9.0841158475854847E-2</c:v>
                </c:pt>
                <c:pt idx="757">
                  <c:v>9.0874245640921891E-2</c:v>
                </c:pt>
                <c:pt idx="758">
                  <c:v>9.0855309237814957E-2</c:v>
                </c:pt>
                <c:pt idx="759">
                  <c:v>9.0920130588123094E-2</c:v>
                </c:pt>
                <c:pt idx="760">
                  <c:v>9.0875890459875791E-2</c:v>
                </c:pt>
                <c:pt idx="761">
                  <c:v>9.0877189617977125E-2</c:v>
                </c:pt>
                <c:pt idx="762">
                  <c:v>9.0865604329489202E-2</c:v>
                </c:pt>
                <c:pt idx="763">
                  <c:v>9.0864364464554079E-2</c:v>
                </c:pt>
                <c:pt idx="764">
                  <c:v>9.0895589680102598E-2</c:v>
                </c:pt>
                <c:pt idx="765">
                  <c:v>9.0878972144289832E-2</c:v>
                </c:pt>
                <c:pt idx="766">
                  <c:v>9.0873317714239246E-2</c:v>
                </c:pt>
                <c:pt idx="767">
                  <c:v>9.0901120001399202E-2</c:v>
                </c:pt>
                <c:pt idx="768">
                  <c:v>9.0864335505368127E-2</c:v>
                </c:pt>
                <c:pt idx="769">
                  <c:v>9.0894646787798419E-2</c:v>
                </c:pt>
                <c:pt idx="770">
                  <c:v>9.1060534773481916E-2</c:v>
                </c:pt>
                <c:pt idx="771">
                  <c:v>9.0857501492298931E-2</c:v>
                </c:pt>
                <c:pt idx="772">
                  <c:v>9.0867070383656101E-2</c:v>
                </c:pt>
                <c:pt idx="773">
                  <c:v>9.0865514350539967E-2</c:v>
                </c:pt>
                <c:pt idx="774">
                  <c:v>9.0885394193113672E-2</c:v>
                </c:pt>
                <c:pt idx="775">
                  <c:v>9.086090638293888E-2</c:v>
                </c:pt>
                <c:pt idx="776">
                  <c:v>9.0851491178651142E-2</c:v>
                </c:pt>
                <c:pt idx="777">
                  <c:v>9.0906900632747131E-2</c:v>
                </c:pt>
                <c:pt idx="778">
                  <c:v>9.0893957288908922E-2</c:v>
                </c:pt>
                <c:pt idx="779">
                  <c:v>9.0865086024306152E-2</c:v>
                </c:pt>
                <c:pt idx="780">
                  <c:v>9.0854176297360589E-2</c:v>
                </c:pt>
                <c:pt idx="781">
                  <c:v>9.0867708745988304E-2</c:v>
                </c:pt>
                <c:pt idx="782">
                  <c:v>9.0881260981745732E-2</c:v>
                </c:pt>
                <c:pt idx="783">
                  <c:v>9.0883369435090067E-2</c:v>
                </c:pt>
                <c:pt idx="784">
                  <c:v>9.0903453527229977E-2</c:v>
                </c:pt>
                <c:pt idx="785">
                  <c:v>9.0857924238579538E-2</c:v>
                </c:pt>
                <c:pt idx="786">
                  <c:v>9.0872104234834633E-2</c:v>
                </c:pt>
                <c:pt idx="787">
                  <c:v>9.0878775124653005E-2</c:v>
                </c:pt>
                <c:pt idx="788">
                  <c:v>9.0899573429063005E-2</c:v>
                </c:pt>
                <c:pt idx="789">
                  <c:v>9.0869995030117695E-2</c:v>
                </c:pt>
                <c:pt idx="790">
                  <c:v>9.0890962814264509E-2</c:v>
                </c:pt>
                <c:pt idx="791">
                  <c:v>9.0878379377238513E-2</c:v>
                </c:pt>
                <c:pt idx="792">
                  <c:v>9.0871866799226056E-2</c:v>
                </c:pt>
                <c:pt idx="793">
                  <c:v>9.0910213186232464E-2</c:v>
                </c:pt>
                <c:pt idx="794">
                  <c:v>9.0876951215396726E-2</c:v>
                </c:pt>
                <c:pt idx="795">
                  <c:v>9.0869134188461972E-2</c:v>
                </c:pt>
                <c:pt idx="796">
                  <c:v>9.087231715311693E-2</c:v>
                </c:pt>
                <c:pt idx="797">
                  <c:v>9.0857164403710514E-2</c:v>
                </c:pt>
                <c:pt idx="798">
                  <c:v>9.08754815762403E-2</c:v>
                </c:pt>
                <c:pt idx="799">
                  <c:v>9.0866348156123267E-2</c:v>
                </c:pt>
                <c:pt idx="800">
                  <c:v>9.0862467853146431E-2</c:v>
                </c:pt>
                <c:pt idx="801">
                  <c:v>9.0861177373462901E-2</c:v>
                </c:pt>
                <c:pt idx="802">
                  <c:v>9.0894511309655507E-2</c:v>
                </c:pt>
                <c:pt idx="803">
                  <c:v>9.0877539322025136E-2</c:v>
                </c:pt>
                <c:pt idx="804">
                  <c:v>9.0868076829634686E-2</c:v>
                </c:pt>
                <c:pt idx="805">
                  <c:v>9.0862135220951309E-2</c:v>
                </c:pt>
                <c:pt idx="806">
                  <c:v>9.0972589283619718E-2</c:v>
                </c:pt>
                <c:pt idx="807">
                  <c:v>9.0837742807295577E-2</c:v>
                </c:pt>
                <c:pt idx="808">
                  <c:v>9.0875169234285499E-2</c:v>
                </c:pt>
                <c:pt idx="809">
                  <c:v>9.0872002273373692E-2</c:v>
                </c:pt>
                <c:pt idx="810">
                  <c:v>9.0880804092973444E-2</c:v>
                </c:pt>
                <c:pt idx="811">
                  <c:v>9.0892202104825182E-2</c:v>
                </c:pt>
                <c:pt idx="812">
                  <c:v>9.0852203240391394E-2</c:v>
                </c:pt>
                <c:pt idx="813">
                  <c:v>9.0929958911515701E-2</c:v>
                </c:pt>
                <c:pt idx="814">
                  <c:v>9.0872140025628989E-2</c:v>
                </c:pt>
                <c:pt idx="815">
                  <c:v>9.0885000793531123E-2</c:v>
                </c:pt>
                <c:pt idx="816">
                  <c:v>9.0861092936526347E-2</c:v>
                </c:pt>
                <c:pt idx="817">
                  <c:v>9.0932858691764457E-2</c:v>
                </c:pt>
                <c:pt idx="818">
                  <c:v>9.0848149335362866E-2</c:v>
                </c:pt>
                <c:pt idx="819">
                  <c:v>9.0854962672437048E-2</c:v>
                </c:pt>
                <c:pt idx="820">
                  <c:v>9.0871135382603219E-2</c:v>
                </c:pt>
                <c:pt idx="821">
                  <c:v>9.0840280333928852E-2</c:v>
                </c:pt>
                <c:pt idx="822">
                  <c:v>9.0877283496299199E-2</c:v>
                </c:pt>
                <c:pt idx="823">
                  <c:v>9.0862177746154404E-2</c:v>
                </c:pt>
                <c:pt idx="824">
                  <c:v>9.0841103063255893E-2</c:v>
                </c:pt>
                <c:pt idx="825">
                  <c:v>9.0862322322771874E-2</c:v>
                </c:pt>
                <c:pt idx="826">
                  <c:v>9.0908830962153298E-2</c:v>
                </c:pt>
                <c:pt idx="827">
                  <c:v>9.0858285418670109E-2</c:v>
                </c:pt>
                <c:pt idx="828">
                  <c:v>9.0869703170906743E-2</c:v>
                </c:pt>
                <c:pt idx="829">
                  <c:v>9.0858210847729548E-2</c:v>
                </c:pt>
                <c:pt idx="830">
                  <c:v>9.097023365687798E-2</c:v>
                </c:pt>
                <c:pt idx="831">
                  <c:v>9.0991297232691559E-2</c:v>
                </c:pt>
                <c:pt idx="832">
                  <c:v>9.0884610259542087E-2</c:v>
                </c:pt>
                <c:pt idx="833">
                  <c:v>9.0882905495780861E-2</c:v>
                </c:pt>
                <c:pt idx="834">
                  <c:v>9.094847193044317E-2</c:v>
                </c:pt>
                <c:pt idx="835">
                  <c:v>9.0844502437836649E-2</c:v>
                </c:pt>
                <c:pt idx="836">
                  <c:v>9.0857906494236362E-2</c:v>
                </c:pt>
                <c:pt idx="837">
                  <c:v>9.0863180582727729E-2</c:v>
                </c:pt>
                <c:pt idx="838">
                  <c:v>9.0894159576984448E-2</c:v>
                </c:pt>
                <c:pt idx="839">
                  <c:v>9.0904813308291699E-2</c:v>
                </c:pt>
                <c:pt idx="840">
                  <c:v>9.0895574820939642E-2</c:v>
                </c:pt>
                <c:pt idx="841">
                  <c:v>9.0980157992381835E-2</c:v>
                </c:pt>
                <c:pt idx="842">
                  <c:v>9.0854265208191953E-2</c:v>
                </c:pt>
                <c:pt idx="843">
                  <c:v>9.0845703397273631E-2</c:v>
                </c:pt>
                <c:pt idx="844">
                  <c:v>9.0853860724993282E-2</c:v>
                </c:pt>
                <c:pt idx="845">
                  <c:v>9.087234211433512E-2</c:v>
                </c:pt>
                <c:pt idx="846">
                  <c:v>9.0888914308407273E-2</c:v>
                </c:pt>
                <c:pt idx="847">
                  <c:v>9.0984947712076755E-2</c:v>
                </c:pt>
                <c:pt idx="848">
                  <c:v>9.0953523936732547E-2</c:v>
                </c:pt>
                <c:pt idx="849">
                  <c:v>9.0866859248050671E-2</c:v>
                </c:pt>
                <c:pt idx="850">
                  <c:v>9.0935371089118672E-2</c:v>
                </c:pt>
                <c:pt idx="851">
                  <c:v>9.0915197350671925E-2</c:v>
                </c:pt>
                <c:pt idx="852">
                  <c:v>9.0902247478667181E-2</c:v>
                </c:pt>
                <c:pt idx="853">
                  <c:v>9.0849831996376793E-2</c:v>
                </c:pt>
                <c:pt idx="854">
                  <c:v>9.0899863187246632E-2</c:v>
                </c:pt>
                <c:pt idx="855">
                  <c:v>9.086083640838416E-2</c:v>
                </c:pt>
                <c:pt idx="856">
                  <c:v>9.0930647293494246E-2</c:v>
                </c:pt>
                <c:pt idx="857">
                  <c:v>9.104802104064727E-2</c:v>
                </c:pt>
                <c:pt idx="858">
                  <c:v>9.089623285824526E-2</c:v>
                </c:pt>
                <c:pt idx="859">
                  <c:v>9.0909909151815224E-2</c:v>
                </c:pt>
                <c:pt idx="860">
                  <c:v>9.0865864715097722E-2</c:v>
                </c:pt>
                <c:pt idx="861">
                  <c:v>9.0865858529383087E-2</c:v>
                </c:pt>
                <c:pt idx="862">
                  <c:v>9.0904858854674475E-2</c:v>
                </c:pt>
                <c:pt idx="863">
                  <c:v>9.0857358137031732E-2</c:v>
                </c:pt>
                <c:pt idx="864">
                  <c:v>9.0935003884489135E-2</c:v>
                </c:pt>
                <c:pt idx="865">
                  <c:v>9.0907920785421176E-2</c:v>
                </c:pt>
                <c:pt idx="866">
                  <c:v>9.0851486692400299E-2</c:v>
                </c:pt>
                <c:pt idx="867">
                  <c:v>9.0849413826381106E-2</c:v>
                </c:pt>
                <c:pt idx="868">
                  <c:v>9.089739642593786E-2</c:v>
                </c:pt>
                <c:pt idx="869">
                  <c:v>9.09092929354781E-2</c:v>
                </c:pt>
                <c:pt idx="870">
                  <c:v>9.0869508472470287E-2</c:v>
                </c:pt>
                <c:pt idx="871">
                  <c:v>9.0912750372874995E-2</c:v>
                </c:pt>
                <c:pt idx="872">
                  <c:v>9.0871244547479232E-2</c:v>
                </c:pt>
                <c:pt idx="873">
                  <c:v>9.0883151531908388E-2</c:v>
                </c:pt>
                <c:pt idx="874">
                  <c:v>9.0858210878722617E-2</c:v>
                </c:pt>
                <c:pt idx="875">
                  <c:v>9.0879583868311645E-2</c:v>
                </c:pt>
                <c:pt idx="876">
                  <c:v>9.0911293194646345E-2</c:v>
                </c:pt>
                <c:pt idx="877">
                  <c:v>9.0843299140657904E-2</c:v>
                </c:pt>
                <c:pt idx="878">
                  <c:v>9.0989953048725952E-2</c:v>
                </c:pt>
                <c:pt idx="879">
                  <c:v>9.0874029425630679E-2</c:v>
                </c:pt>
                <c:pt idx="880">
                  <c:v>9.0895901404877175E-2</c:v>
                </c:pt>
                <c:pt idx="881">
                  <c:v>9.0843065778012086E-2</c:v>
                </c:pt>
                <c:pt idx="882">
                  <c:v>9.0879748048671924E-2</c:v>
                </c:pt>
                <c:pt idx="883">
                  <c:v>9.0905092511992275E-2</c:v>
                </c:pt>
                <c:pt idx="884">
                  <c:v>9.0926718284451855E-2</c:v>
                </c:pt>
                <c:pt idx="885">
                  <c:v>9.0856749769771455E-2</c:v>
                </c:pt>
                <c:pt idx="886">
                  <c:v>9.0915838300753601E-2</c:v>
                </c:pt>
                <c:pt idx="887">
                  <c:v>9.0854135967735325E-2</c:v>
                </c:pt>
                <c:pt idx="888">
                  <c:v>9.0893777077728929E-2</c:v>
                </c:pt>
                <c:pt idx="889">
                  <c:v>9.0904182112832591E-2</c:v>
                </c:pt>
                <c:pt idx="890">
                  <c:v>9.0899973754471161E-2</c:v>
                </c:pt>
                <c:pt idx="891">
                  <c:v>9.0852230770761072E-2</c:v>
                </c:pt>
                <c:pt idx="892">
                  <c:v>9.0878731676655056E-2</c:v>
                </c:pt>
                <c:pt idx="893">
                  <c:v>9.0879488864590963E-2</c:v>
                </c:pt>
                <c:pt idx="894">
                  <c:v>9.0885562986988133E-2</c:v>
                </c:pt>
                <c:pt idx="895">
                  <c:v>9.0882321708547917E-2</c:v>
                </c:pt>
                <c:pt idx="896">
                  <c:v>9.087021667662111E-2</c:v>
                </c:pt>
                <c:pt idx="897">
                  <c:v>9.0879745260898828E-2</c:v>
                </c:pt>
                <c:pt idx="898">
                  <c:v>9.0849660510852859E-2</c:v>
                </c:pt>
                <c:pt idx="899">
                  <c:v>9.0840144238470005E-2</c:v>
                </c:pt>
                <c:pt idx="900">
                  <c:v>9.0861348062286323E-2</c:v>
                </c:pt>
                <c:pt idx="901">
                  <c:v>9.0892362951021793E-2</c:v>
                </c:pt>
                <c:pt idx="902">
                  <c:v>9.086725305767554E-2</c:v>
                </c:pt>
                <c:pt idx="903">
                  <c:v>9.0849468778389106E-2</c:v>
                </c:pt>
                <c:pt idx="904">
                  <c:v>9.0945719247468554E-2</c:v>
                </c:pt>
                <c:pt idx="905">
                  <c:v>9.0882232064653401E-2</c:v>
                </c:pt>
                <c:pt idx="906">
                  <c:v>9.0835610186261725E-2</c:v>
                </c:pt>
                <c:pt idx="907">
                  <c:v>9.0919698090802331E-2</c:v>
                </c:pt>
                <c:pt idx="908">
                  <c:v>9.0867812483722429E-2</c:v>
                </c:pt>
                <c:pt idx="909">
                  <c:v>9.0901933592211673E-2</c:v>
                </c:pt>
                <c:pt idx="910">
                  <c:v>9.0857042444571448E-2</c:v>
                </c:pt>
                <c:pt idx="911">
                  <c:v>9.0873302860736679E-2</c:v>
                </c:pt>
                <c:pt idx="912">
                  <c:v>9.0922941904398757E-2</c:v>
                </c:pt>
                <c:pt idx="913">
                  <c:v>9.0867095660175978E-2</c:v>
                </c:pt>
                <c:pt idx="914">
                  <c:v>9.1044760320529813E-2</c:v>
                </c:pt>
                <c:pt idx="915">
                  <c:v>9.0878211497375266E-2</c:v>
                </c:pt>
                <c:pt idx="916">
                  <c:v>9.0867153355579669E-2</c:v>
                </c:pt>
                <c:pt idx="917">
                  <c:v>9.0873355920642593E-2</c:v>
                </c:pt>
                <c:pt idx="918">
                  <c:v>9.0869876612191702E-2</c:v>
                </c:pt>
                <c:pt idx="919">
                  <c:v>9.0867392256660504E-2</c:v>
                </c:pt>
                <c:pt idx="920">
                  <c:v>9.0850493454890796E-2</c:v>
                </c:pt>
                <c:pt idx="921">
                  <c:v>9.0887903552442681E-2</c:v>
                </c:pt>
                <c:pt idx="922">
                  <c:v>9.0914778416150713E-2</c:v>
                </c:pt>
                <c:pt idx="923">
                  <c:v>9.0856591959421806E-2</c:v>
                </c:pt>
                <c:pt idx="924">
                  <c:v>9.0939932928532932E-2</c:v>
                </c:pt>
                <c:pt idx="925">
                  <c:v>9.0862641931383339E-2</c:v>
                </c:pt>
                <c:pt idx="926">
                  <c:v>9.0877415404947703E-2</c:v>
                </c:pt>
                <c:pt idx="927">
                  <c:v>9.0872794744470034E-2</c:v>
                </c:pt>
                <c:pt idx="928">
                  <c:v>9.0900726985582367E-2</c:v>
                </c:pt>
                <c:pt idx="929">
                  <c:v>9.0918661639092055E-2</c:v>
                </c:pt>
                <c:pt idx="930">
                  <c:v>9.085827411411182E-2</c:v>
                </c:pt>
                <c:pt idx="931">
                  <c:v>9.0880426470779901E-2</c:v>
                </c:pt>
                <c:pt idx="932">
                  <c:v>9.0864057120646297E-2</c:v>
                </c:pt>
                <c:pt idx="933">
                  <c:v>9.0915181071350756E-2</c:v>
                </c:pt>
                <c:pt idx="934">
                  <c:v>9.0912273773269978E-2</c:v>
                </c:pt>
                <c:pt idx="935">
                  <c:v>9.086985928565243E-2</c:v>
                </c:pt>
                <c:pt idx="936">
                  <c:v>9.0881676527699115E-2</c:v>
                </c:pt>
                <c:pt idx="937">
                  <c:v>9.0942868164868934E-2</c:v>
                </c:pt>
                <c:pt idx="938">
                  <c:v>9.0862642457120099E-2</c:v>
                </c:pt>
                <c:pt idx="939">
                  <c:v>9.0873820420669368E-2</c:v>
                </c:pt>
                <c:pt idx="940">
                  <c:v>9.0878887138002934E-2</c:v>
                </c:pt>
                <c:pt idx="941">
                  <c:v>9.0860978583032201E-2</c:v>
                </c:pt>
                <c:pt idx="942">
                  <c:v>9.0882701622223658E-2</c:v>
                </c:pt>
                <c:pt idx="943">
                  <c:v>9.0873988862859079E-2</c:v>
                </c:pt>
                <c:pt idx="944">
                  <c:v>9.088570225665514E-2</c:v>
                </c:pt>
                <c:pt idx="945">
                  <c:v>9.0845726423459977E-2</c:v>
                </c:pt>
                <c:pt idx="946">
                  <c:v>9.0896020146116488E-2</c:v>
                </c:pt>
                <c:pt idx="947">
                  <c:v>9.0897881168069891E-2</c:v>
                </c:pt>
                <c:pt idx="948">
                  <c:v>9.0874352733718133E-2</c:v>
                </c:pt>
                <c:pt idx="949">
                  <c:v>9.0927423715387687E-2</c:v>
                </c:pt>
                <c:pt idx="950">
                  <c:v>9.1485823116675191E-2</c:v>
                </c:pt>
                <c:pt idx="951">
                  <c:v>9.0894478099450435E-2</c:v>
                </c:pt>
                <c:pt idx="952">
                  <c:v>9.087922981907888E-2</c:v>
                </c:pt>
                <c:pt idx="953">
                  <c:v>9.087037677904776E-2</c:v>
                </c:pt>
                <c:pt idx="954">
                  <c:v>9.0873123374746873E-2</c:v>
                </c:pt>
                <c:pt idx="955">
                  <c:v>9.0884440069308958E-2</c:v>
                </c:pt>
                <c:pt idx="956">
                  <c:v>9.0898039576337533E-2</c:v>
                </c:pt>
                <c:pt idx="957">
                  <c:v>9.0899103642614568E-2</c:v>
                </c:pt>
                <c:pt idx="958">
                  <c:v>9.0892314570307858E-2</c:v>
                </c:pt>
                <c:pt idx="959">
                  <c:v>9.0872184502476999E-2</c:v>
                </c:pt>
                <c:pt idx="960">
                  <c:v>9.1002871043308023E-2</c:v>
                </c:pt>
                <c:pt idx="961">
                  <c:v>9.0878554464452685E-2</c:v>
                </c:pt>
                <c:pt idx="962">
                  <c:v>9.0845563402318613E-2</c:v>
                </c:pt>
                <c:pt idx="963">
                  <c:v>9.0888449627232318E-2</c:v>
                </c:pt>
                <c:pt idx="964">
                  <c:v>9.0864678765195647E-2</c:v>
                </c:pt>
                <c:pt idx="965">
                  <c:v>9.0852549087591397E-2</c:v>
                </c:pt>
                <c:pt idx="966">
                  <c:v>9.0843461186189314E-2</c:v>
                </c:pt>
                <c:pt idx="967">
                  <c:v>9.0860279544067557E-2</c:v>
                </c:pt>
                <c:pt idx="968">
                  <c:v>9.0865669778137328E-2</c:v>
                </c:pt>
                <c:pt idx="969">
                  <c:v>9.0860196587247949E-2</c:v>
                </c:pt>
                <c:pt idx="970">
                  <c:v>9.0842873396098769E-2</c:v>
                </c:pt>
                <c:pt idx="971">
                  <c:v>9.0898558289591563E-2</c:v>
                </c:pt>
                <c:pt idx="972">
                  <c:v>9.0983157739905479E-2</c:v>
                </c:pt>
                <c:pt idx="973">
                  <c:v>9.0870139885345647E-2</c:v>
                </c:pt>
                <c:pt idx="974">
                  <c:v>9.086785491186164E-2</c:v>
                </c:pt>
                <c:pt idx="975">
                  <c:v>9.0868413313886537E-2</c:v>
                </c:pt>
                <c:pt idx="976">
                  <c:v>9.0942780773450027E-2</c:v>
                </c:pt>
                <c:pt idx="977">
                  <c:v>9.0857922306295621E-2</c:v>
                </c:pt>
                <c:pt idx="978">
                  <c:v>9.0885833610669653E-2</c:v>
                </c:pt>
                <c:pt idx="979">
                  <c:v>9.0839712173601317E-2</c:v>
                </c:pt>
                <c:pt idx="980">
                  <c:v>9.0879715484839113E-2</c:v>
                </c:pt>
                <c:pt idx="981">
                  <c:v>9.1008559960324795E-2</c:v>
                </c:pt>
                <c:pt idx="982">
                  <c:v>9.0835190881803141E-2</c:v>
                </c:pt>
                <c:pt idx="983">
                  <c:v>9.0860624818637145E-2</c:v>
                </c:pt>
                <c:pt idx="984">
                  <c:v>9.0894940310351044E-2</c:v>
                </c:pt>
                <c:pt idx="985">
                  <c:v>9.0932836067066078E-2</c:v>
                </c:pt>
                <c:pt idx="986">
                  <c:v>9.0881946347952366E-2</c:v>
                </c:pt>
                <c:pt idx="987">
                  <c:v>9.0884175213164567E-2</c:v>
                </c:pt>
                <c:pt idx="988">
                  <c:v>9.0898792778730753E-2</c:v>
                </c:pt>
                <c:pt idx="989">
                  <c:v>9.0857869717926115E-2</c:v>
                </c:pt>
                <c:pt idx="990">
                  <c:v>9.0874264560675572E-2</c:v>
                </c:pt>
                <c:pt idx="991">
                  <c:v>9.0905414452293429E-2</c:v>
                </c:pt>
                <c:pt idx="992">
                  <c:v>9.0838288088035624E-2</c:v>
                </c:pt>
                <c:pt idx="993">
                  <c:v>9.090851326634454E-2</c:v>
                </c:pt>
                <c:pt idx="994">
                  <c:v>9.0886670229897826E-2</c:v>
                </c:pt>
                <c:pt idx="995">
                  <c:v>9.0880034586529435E-2</c:v>
                </c:pt>
                <c:pt idx="996">
                  <c:v>9.093531506297714E-2</c:v>
                </c:pt>
                <c:pt idx="997">
                  <c:v>9.0880917549317361E-2</c:v>
                </c:pt>
                <c:pt idx="998">
                  <c:v>9.0878396209802509E-2</c:v>
                </c:pt>
                <c:pt idx="999">
                  <c:v>9.0875923128428779E-2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1-409E-97C5-39D001D076F2}"/>
            </c:ext>
          </c:extLst>
        </c:ser>
        <c:ser>
          <c:idx val="2"/>
          <c:order val="2"/>
          <c:tx>
            <c:strRef>
              <c:f>'Environmental Heating'!$Q$2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Heating'!$G$3:$G$1002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Heating'!$Q$3:$Q$1002</c:f>
              <c:numCache>
                <c:formatCode>0%</c:formatCode>
                <c:ptCount val="1000"/>
                <c:pt idx="0">
                  <c:v>0.10113304801853434</c:v>
                </c:pt>
                <c:pt idx="1">
                  <c:v>0.10111800928385602</c:v>
                </c:pt>
                <c:pt idx="2">
                  <c:v>0.10111062582444043</c:v>
                </c:pt>
                <c:pt idx="3">
                  <c:v>0.10116906462475622</c:v>
                </c:pt>
                <c:pt idx="4">
                  <c:v>0.10112183839678637</c:v>
                </c:pt>
                <c:pt idx="5">
                  <c:v>0.10108306319756855</c:v>
                </c:pt>
                <c:pt idx="6">
                  <c:v>0.10110423125396717</c:v>
                </c:pt>
                <c:pt idx="7">
                  <c:v>0.10109554086267496</c:v>
                </c:pt>
                <c:pt idx="8">
                  <c:v>0.101177252757533</c:v>
                </c:pt>
                <c:pt idx="9">
                  <c:v>0.10118135472759178</c:v>
                </c:pt>
                <c:pt idx="10">
                  <c:v>0.10113033179534829</c:v>
                </c:pt>
                <c:pt idx="11">
                  <c:v>0.10118411871102562</c:v>
                </c:pt>
                <c:pt idx="12">
                  <c:v>0.10108762865963236</c:v>
                </c:pt>
                <c:pt idx="13">
                  <c:v>0.10117656401994336</c:v>
                </c:pt>
                <c:pt idx="14">
                  <c:v>0.10109870913913779</c:v>
                </c:pt>
                <c:pt idx="15">
                  <c:v>0.10112150718424336</c:v>
                </c:pt>
                <c:pt idx="16">
                  <c:v>0.10116593104314245</c:v>
                </c:pt>
                <c:pt idx="17">
                  <c:v>0.10120871675568743</c:v>
                </c:pt>
                <c:pt idx="18">
                  <c:v>0.10116223701264661</c:v>
                </c:pt>
                <c:pt idx="19">
                  <c:v>0.10112611518646418</c:v>
                </c:pt>
                <c:pt idx="20">
                  <c:v>0.10107591899765726</c:v>
                </c:pt>
                <c:pt idx="21">
                  <c:v>0.10125939692836967</c:v>
                </c:pt>
                <c:pt idx="22">
                  <c:v>0.10112181074843134</c:v>
                </c:pt>
                <c:pt idx="23">
                  <c:v>0.10109517732442135</c:v>
                </c:pt>
                <c:pt idx="24">
                  <c:v>0.10112996456458792</c:v>
                </c:pt>
                <c:pt idx="25">
                  <c:v>0.1011558908036183</c:v>
                </c:pt>
                <c:pt idx="26">
                  <c:v>0.10110722416795553</c:v>
                </c:pt>
                <c:pt idx="27">
                  <c:v>0.10113265893630449</c:v>
                </c:pt>
                <c:pt idx="28">
                  <c:v>0.10115250859911055</c:v>
                </c:pt>
                <c:pt idx="29">
                  <c:v>0.10125204150558681</c:v>
                </c:pt>
                <c:pt idx="30">
                  <c:v>0.10115452337030059</c:v>
                </c:pt>
                <c:pt idx="31">
                  <c:v>0.10120590614158108</c:v>
                </c:pt>
                <c:pt idx="32">
                  <c:v>0.10110531732008995</c:v>
                </c:pt>
                <c:pt idx="33">
                  <c:v>0.10121390470018272</c:v>
                </c:pt>
                <c:pt idx="34">
                  <c:v>0.10113633151687396</c:v>
                </c:pt>
                <c:pt idx="35">
                  <c:v>0.1011343118040189</c:v>
                </c:pt>
                <c:pt idx="36">
                  <c:v>0.10125707825900303</c:v>
                </c:pt>
                <c:pt idx="37">
                  <c:v>0.10113797796890682</c:v>
                </c:pt>
                <c:pt idx="38">
                  <c:v>0.10120178661072693</c:v>
                </c:pt>
                <c:pt idx="39">
                  <c:v>0.10122850573647499</c:v>
                </c:pt>
                <c:pt idx="40">
                  <c:v>0.10113747835827482</c:v>
                </c:pt>
                <c:pt idx="41">
                  <c:v>0.1010188672139425</c:v>
                </c:pt>
                <c:pt idx="42">
                  <c:v>0.1011474139343034</c:v>
                </c:pt>
                <c:pt idx="43">
                  <c:v>0.10123986437990988</c:v>
                </c:pt>
                <c:pt idx="44">
                  <c:v>0.10113163704300308</c:v>
                </c:pt>
                <c:pt idx="45">
                  <c:v>0.1011379867848174</c:v>
                </c:pt>
                <c:pt idx="46">
                  <c:v>0.10122140555605505</c:v>
                </c:pt>
                <c:pt idx="47">
                  <c:v>0.10107099730124668</c:v>
                </c:pt>
                <c:pt idx="48">
                  <c:v>0.10112331365891622</c:v>
                </c:pt>
                <c:pt idx="49">
                  <c:v>0.1011176559202457</c:v>
                </c:pt>
                <c:pt idx="50">
                  <c:v>0.10118857785002784</c:v>
                </c:pt>
                <c:pt idx="51">
                  <c:v>0.10117009783900327</c:v>
                </c:pt>
                <c:pt idx="52">
                  <c:v>0.10121551072088472</c:v>
                </c:pt>
                <c:pt idx="53">
                  <c:v>0.10113601658774904</c:v>
                </c:pt>
                <c:pt idx="54">
                  <c:v>0.10105711538132003</c:v>
                </c:pt>
                <c:pt idx="55">
                  <c:v>0.10116816649789244</c:v>
                </c:pt>
                <c:pt idx="56">
                  <c:v>0.10133212957273625</c:v>
                </c:pt>
                <c:pt idx="57">
                  <c:v>0.10219105796376456</c:v>
                </c:pt>
                <c:pt idx="58">
                  <c:v>0.10107676827690389</c:v>
                </c:pt>
                <c:pt idx="59">
                  <c:v>0.10114149285617377</c:v>
                </c:pt>
                <c:pt idx="60">
                  <c:v>0.10118182557399943</c:v>
                </c:pt>
                <c:pt idx="61">
                  <c:v>0.1011906381484171</c:v>
                </c:pt>
                <c:pt idx="62">
                  <c:v>0.1011842533382112</c:v>
                </c:pt>
                <c:pt idx="63">
                  <c:v>0.10110132327804636</c:v>
                </c:pt>
                <c:pt idx="64">
                  <c:v>0.10118786301963238</c:v>
                </c:pt>
                <c:pt idx="65">
                  <c:v>0.10115771550870581</c:v>
                </c:pt>
                <c:pt idx="66">
                  <c:v>0.10110630787633394</c:v>
                </c:pt>
                <c:pt idx="67">
                  <c:v>0.10113456645102643</c:v>
                </c:pt>
                <c:pt idx="68">
                  <c:v>0.10107722003278384</c:v>
                </c:pt>
                <c:pt idx="69">
                  <c:v>0.10111675777540997</c:v>
                </c:pt>
                <c:pt idx="70">
                  <c:v>0.10110896114084771</c:v>
                </c:pt>
                <c:pt idx="71">
                  <c:v>0.10106789157646034</c:v>
                </c:pt>
                <c:pt idx="72">
                  <c:v>0.10110984045241929</c:v>
                </c:pt>
                <c:pt idx="73">
                  <c:v>0.1011173650016059</c:v>
                </c:pt>
                <c:pt idx="74">
                  <c:v>0.10106997810387676</c:v>
                </c:pt>
                <c:pt idx="75">
                  <c:v>0.1010963352193928</c:v>
                </c:pt>
                <c:pt idx="76">
                  <c:v>0.1011637858833162</c:v>
                </c:pt>
                <c:pt idx="77">
                  <c:v>0.10113633755130115</c:v>
                </c:pt>
                <c:pt idx="78">
                  <c:v>0.10111587892636244</c:v>
                </c:pt>
                <c:pt idx="79">
                  <c:v>0.10133234867143592</c:v>
                </c:pt>
                <c:pt idx="80">
                  <c:v>0.10110809199727633</c:v>
                </c:pt>
                <c:pt idx="81">
                  <c:v>0.10114327382527104</c:v>
                </c:pt>
                <c:pt idx="82">
                  <c:v>0.10107661239507984</c:v>
                </c:pt>
                <c:pt idx="83">
                  <c:v>0.10119543535832981</c:v>
                </c:pt>
                <c:pt idx="84">
                  <c:v>0.10109508486883187</c:v>
                </c:pt>
                <c:pt idx="85">
                  <c:v>0.10120487068760643</c:v>
                </c:pt>
                <c:pt idx="86">
                  <c:v>0.10117838617808454</c:v>
                </c:pt>
                <c:pt idx="87">
                  <c:v>0.10113180888087087</c:v>
                </c:pt>
                <c:pt idx="88">
                  <c:v>0.10112070041954348</c:v>
                </c:pt>
                <c:pt idx="89">
                  <c:v>0.10115369406357572</c:v>
                </c:pt>
                <c:pt idx="90">
                  <c:v>0.10107817998502465</c:v>
                </c:pt>
                <c:pt idx="91">
                  <c:v>0.10119313081678645</c:v>
                </c:pt>
                <c:pt idx="92">
                  <c:v>0.10109658830036372</c:v>
                </c:pt>
                <c:pt idx="93">
                  <c:v>0.10104042972971566</c:v>
                </c:pt>
                <c:pt idx="94">
                  <c:v>0.10129871432331758</c:v>
                </c:pt>
                <c:pt idx="95">
                  <c:v>0.10121190727410559</c:v>
                </c:pt>
                <c:pt idx="96">
                  <c:v>0.10111338289425639</c:v>
                </c:pt>
                <c:pt idx="97">
                  <c:v>0.10122799522775618</c:v>
                </c:pt>
                <c:pt idx="98">
                  <c:v>0.10122529337630201</c:v>
                </c:pt>
                <c:pt idx="99">
                  <c:v>0.10104297577440646</c:v>
                </c:pt>
                <c:pt idx="100">
                  <c:v>0.10113113259170178</c:v>
                </c:pt>
                <c:pt idx="101">
                  <c:v>0.10135754593928395</c:v>
                </c:pt>
                <c:pt idx="102">
                  <c:v>0.10113594418647033</c:v>
                </c:pt>
                <c:pt idx="103">
                  <c:v>0.10106444311052003</c:v>
                </c:pt>
                <c:pt idx="104">
                  <c:v>0.10117348506214596</c:v>
                </c:pt>
                <c:pt idx="105">
                  <c:v>0.10122759370438639</c:v>
                </c:pt>
                <c:pt idx="106">
                  <c:v>0.10122961907259739</c:v>
                </c:pt>
                <c:pt idx="107">
                  <c:v>0.10124622349740595</c:v>
                </c:pt>
                <c:pt idx="108">
                  <c:v>0.10109746943320076</c:v>
                </c:pt>
                <c:pt idx="109">
                  <c:v>0.10112475872225878</c:v>
                </c:pt>
                <c:pt idx="110">
                  <c:v>0.10111695818549832</c:v>
                </c:pt>
                <c:pt idx="111">
                  <c:v>0.10115455166713352</c:v>
                </c:pt>
                <c:pt idx="112">
                  <c:v>0.10118402301223445</c:v>
                </c:pt>
                <c:pt idx="113">
                  <c:v>0.10118987066637633</c:v>
                </c:pt>
                <c:pt idx="114">
                  <c:v>0.10114215166899584</c:v>
                </c:pt>
                <c:pt idx="115">
                  <c:v>0.10112874219280328</c:v>
                </c:pt>
                <c:pt idx="116">
                  <c:v>0.10113245183580595</c:v>
                </c:pt>
                <c:pt idx="117">
                  <c:v>0.10126036178453192</c:v>
                </c:pt>
                <c:pt idx="118">
                  <c:v>0.10120948129427894</c:v>
                </c:pt>
                <c:pt idx="119">
                  <c:v>0.10158675244752864</c:v>
                </c:pt>
                <c:pt idx="120">
                  <c:v>0.1011470423058039</c:v>
                </c:pt>
                <c:pt idx="121">
                  <c:v>0.10112400872388153</c:v>
                </c:pt>
                <c:pt idx="122">
                  <c:v>0.10154988739654051</c:v>
                </c:pt>
                <c:pt idx="123">
                  <c:v>0.10110633178694858</c:v>
                </c:pt>
                <c:pt idx="124">
                  <c:v>0.10109683935820324</c:v>
                </c:pt>
                <c:pt idx="125">
                  <c:v>0.10111763240213029</c:v>
                </c:pt>
                <c:pt idx="126">
                  <c:v>0.10104853198346127</c:v>
                </c:pt>
                <c:pt idx="127">
                  <c:v>0.10115383335536329</c:v>
                </c:pt>
                <c:pt idx="128">
                  <c:v>0.10117351995529156</c:v>
                </c:pt>
                <c:pt idx="129">
                  <c:v>0.10116805374162691</c:v>
                </c:pt>
                <c:pt idx="130">
                  <c:v>0.10110510089650256</c:v>
                </c:pt>
                <c:pt idx="131">
                  <c:v>0.1010977092735621</c:v>
                </c:pt>
                <c:pt idx="132">
                  <c:v>0.10112736352008142</c:v>
                </c:pt>
                <c:pt idx="133">
                  <c:v>0.10113093737858263</c:v>
                </c:pt>
                <c:pt idx="134">
                  <c:v>0.10111402577563651</c:v>
                </c:pt>
                <c:pt idx="135">
                  <c:v>0.10142990839643011</c:v>
                </c:pt>
                <c:pt idx="136">
                  <c:v>0.10114731000877081</c:v>
                </c:pt>
                <c:pt idx="137">
                  <c:v>0.1011365284369249</c:v>
                </c:pt>
                <c:pt idx="138">
                  <c:v>0.10107885759855381</c:v>
                </c:pt>
                <c:pt idx="139">
                  <c:v>0.10119889415785475</c:v>
                </c:pt>
                <c:pt idx="140">
                  <c:v>0.10109081986755163</c:v>
                </c:pt>
                <c:pt idx="141">
                  <c:v>0.10119154424121964</c:v>
                </c:pt>
                <c:pt idx="142">
                  <c:v>0.10118862369423842</c:v>
                </c:pt>
                <c:pt idx="143">
                  <c:v>0.10119053749940025</c:v>
                </c:pt>
                <c:pt idx="144">
                  <c:v>0.10109633055871829</c:v>
                </c:pt>
                <c:pt idx="145">
                  <c:v>0.10115165917019535</c:v>
                </c:pt>
                <c:pt idx="146">
                  <c:v>0.1013104501493322</c:v>
                </c:pt>
                <c:pt idx="147">
                  <c:v>0.10112996789065661</c:v>
                </c:pt>
                <c:pt idx="148">
                  <c:v>0.10117598817683197</c:v>
                </c:pt>
                <c:pt idx="149">
                  <c:v>0.10119717318672149</c:v>
                </c:pt>
                <c:pt idx="150">
                  <c:v>0.1012075885323802</c:v>
                </c:pt>
                <c:pt idx="151">
                  <c:v>0.10115047730382581</c:v>
                </c:pt>
                <c:pt idx="152">
                  <c:v>0.10116315129368895</c:v>
                </c:pt>
                <c:pt idx="153">
                  <c:v>0.10114856454309022</c:v>
                </c:pt>
                <c:pt idx="154">
                  <c:v>0.10120841575963944</c:v>
                </c:pt>
                <c:pt idx="155">
                  <c:v>0.10117697239562348</c:v>
                </c:pt>
                <c:pt idx="156">
                  <c:v>0.10120755406865238</c:v>
                </c:pt>
                <c:pt idx="157">
                  <c:v>0.10114307870498443</c:v>
                </c:pt>
                <c:pt idx="158">
                  <c:v>0.10119753267862001</c:v>
                </c:pt>
                <c:pt idx="159">
                  <c:v>0.10114529020031975</c:v>
                </c:pt>
                <c:pt idx="160">
                  <c:v>0.10111092042093761</c:v>
                </c:pt>
                <c:pt idx="161">
                  <c:v>0.10117079513033485</c:v>
                </c:pt>
                <c:pt idx="162">
                  <c:v>0.10110995586604463</c:v>
                </c:pt>
                <c:pt idx="163">
                  <c:v>0.10131340311495601</c:v>
                </c:pt>
                <c:pt idx="164">
                  <c:v>0.1011118698040096</c:v>
                </c:pt>
                <c:pt idx="165">
                  <c:v>0.10109693870127852</c:v>
                </c:pt>
                <c:pt idx="166">
                  <c:v>0.10122074876076204</c:v>
                </c:pt>
                <c:pt idx="167">
                  <c:v>0.10118705617294024</c:v>
                </c:pt>
                <c:pt idx="168">
                  <c:v>0.10111600567486069</c:v>
                </c:pt>
                <c:pt idx="169">
                  <c:v>0.1011316016437511</c:v>
                </c:pt>
                <c:pt idx="170">
                  <c:v>0.10126045716697549</c:v>
                </c:pt>
                <c:pt idx="171">
                  <c:v>0.10122499339109677</c:v>
                </c:pt>
                <c:pt idx="172">
                  <c:v>0.10120399411344638</c:v>
                </c:pt>
                <c:pt idx="173">
                  <c:v>0.10111300350340424</c:v>
                </c:pt>
                <c:pt idx="174">
                  <c:v>0.10116812023735532</c:v>
                </c:pt>
                <c:pt idx="175">
                  <c:v>0.10105729255733721</c:v>
                </c:pt>
                <c:pt idx="176">
                  <c:v>0.10121792062770803</c:v>
                </c:pt>
                <c:pt idx="177">
                  <c:v>0.10113324101886165</c:v>
                </c:pt>
                <c:pt idx="178">
                  <c:v>0.10112096379693748</c:v>
                </c:pt>
                <c:pt idx="179">
                  <c:v>0.10123379058715705</c:v>
                </c:pt>
                <c:pt idx="180">
                  <c:v>0.10112033447580446</c:v>
                </c:pt>
                <c:pt idx="181">
                  <c:v>0.10115931835625769</c:v>
                </c:pt>
                <c:pt idx="182">
                  <c:v>0.10114469267095824</c:v>
                </c:pt>
                <c:pt idx="183">
                  <c:v>0.10105241681955129</c:v>
                </c:pt>
                <c:pt idx="184">
                  <c:v>0.10112509027342059</c:v>
                </c:pt>
                <c:pt idx="185">
                  <c:v>0.10111674698305377</c:v>
                </c:pt>
                <c:pt idx="186">
                  <c:v>0.10116386202586</c:v>
                </c:pt>
                <c:pt idx="187">
                  <c:v>0.10113244306498917</c:v>
                </c:pt>
                <c:pt idx="188">
                  <c:v>0.1010584020649838</c:v>
                </c:pt>
                <c:pt idx="189">
                  <c:v>0.10112806723434853</c:v>
                </c:pt>
                <c:pt idx="190">
                  <c:v>0.10110929314516029</c:v>
                </c:pt>
                <c:pt idx="191">
                  <c:v>0.10111078624678463</c:v>
                </c:pt>
                <c:pt idx="192">
                  <c:v>0.10120034200535231</c:v>
                </c:pt>
                <c:pt idx="193">
                  <c:v>0.10121430172884535</c:v>
                </c:pt>
                <c:pt idx="194">
                  <c:v>0.10108344231101057</c:v>
                </c:pt>
                <c:pt idx="195">
                  <c:v>0.10126349255018287</c:v>
                </c:pt>
                <c:pt idx="196">
                  <c:v>0.10118437280404693</c:v>
                </c:pt>
                <c:pt idx="197">
                  <c:v>0.10109173211643734</c:v>
                </c:pt>
                <c:pt idx="198">
                  <c:v>0.10106547599296557</c:v>
                </c:pt>
                <c:pt idx="199">
                  <c:v>0.10115334979273113</c:v>
                </c:pt>
                <c:pt idx="200">
                  <c:v>0.10119394886754875</c:v>
                </c:pt>
                <c:pt idx="201">
                  <c:v>0.10108734321234608</c:v>
                </c:pt>
                <c:pt idx="202">
                  <c:v>0.1012435269892329</c:v>
                </c:pt>
                <c:pt idx="203">
                  <c:v>0.10124294426421536</c:v>
                </c:pt>
                <c:pt idx="204">
                  <c:v>0.10130982652637983</c:v>
                </c:pt>
                <c:pt idx="205">
                  <c:v>0.10144606015020483</c:v>
                </c:pt>
                <c:pt idx="206">
                  <c:v>0.10113210622666587</c:v>
                </c:pt>
                <c:pt idx="207">
                  <c:v>0.10114660606932187</c:v>
                </c:pt>
                <c:pt idx="208">
                  <c:v>0.10105997819372428</c:v>
                </c:pt>
                <c:pt idx="209">
                  <c:v>0.1011948855177114</c:v>
                </c:pt>
                <c:pt idx="210">
                  <c:v>0.10141708612307004</c:v>
                </c:pt>
                <c:pt idx="211">
                  <c:v>0.10117121413198193</c:v>
                </c:pt>
                <c:pt idx="212">
                  <c:v>0.10103196674878871</c:v>
                </c:pt>
                <c:pt idx="213">
                  <c:v>0.10117591022117205</c:v>
                </c:pt>
                <c:pt idx="214">
                  <c:v>0.10116280990804623</c:v>
                </c:pt>
                <c:pt idx="215">
                  <c:v>0.10145115526199226</c:v>
                </c:pt>
                <c:pt idx="216">
                  <c:v>0.10112945513263891</c:v>
                </c:pt>
                <c:pt idx="217">
                  <c:v>0.10112608196032519</c:v>
                </c:pt>
                <c:pt idx="218">
                  <c:v>0.10116263451103226</c:v>
                </c:pt>
                <c:pt idx="219">
                  <c:v>0.10119759553956612</c:v>
                </c:pt>
                <c:pt idx="220">
                  <c:v>0.10168338134490305</c:v>
                </c:pt>
                <c:pt idx="221">
                  <c:v>0.10120349150879673</c:v>
                </c:pt>
                <c:pt idx="222">
                  <c:v>0.10114905745537951</c:v>
                </c:pt>
                <c:pt idx="223">
                  <c:v>0.10105111991481752</c:v>
                </c:pt>
                <c:pt idx="224">
                  <c:v>0.10109178938466865</c:v>
                </c:pt>
                <c:pt idx="225">
                  <c:v>0.10110265700075746</c:v>
                </c:pt>
                <c:pt idx="226">
                  <c:v>0.10108057413046415</c:v>
                </c:pt>
                <c:pt idx="227">
                  <c:v>0.10113603984642539</c:v>
                </c:pt>
                <c:pt idx="228">
                  <c:v>0.1011881738246449</c:v>
                </c:pt>
                <c:pt idx="229">
                  <c:v>0.1011288913707268</c:v>
                </c:pt>
                <c:pt idx="230">
                  <c:v>0.10131364602211985</c:v>
                </c:pt>
                <c:pt idx="231">
                  <c:v>0.10123129114497624</c:v>
                </c:pt>
                <c:pt idx="232">
                  <c:v>0.10109044130097458</c:v>
                </c:pt>
                <c:pt idx="233">
                  <c:v>0.10111657315668823</c:v>
                </c:pt>
                <c:pt idx="234">
                  <c:v>0.10111726776270857</c:v>
                </c:pt>
                <c:pt idx="235">
                  <c:v>0.10109001095541066</c:v>
                </c:pt>
                <c:pt idx="236">
                  <c:v>0.10120415545027797</c:v>
                </c:pt>
                <c:pt idx="237">
                  <c:v>0.10112536791957707</c:v>
                </c:pt>
                <c:pt idx="238">
                  <c:v>0.10112938462899054</c:v>
                </c:pt>
                <c:pt idx="239">
                  <c:v>0.10113018214989176</c:v>
                </c:pt>
                <c:pt idx="240">
                  <c:v>0.10115281150976176</c:v>
                </c:pt>
                <c:pt idx="241">
                  <c:v>0.10109481642732161</c:v>
                </c:pt>
                <c:pt idx="242">
                  <c:v>0.10115804813063743</c:v>
                </c:pt>
                <c:pt idx="243">
                  <c:v>0.10105978529921728</c:v>
                </c:pt>
                <c:pt idx="244">
                  <c:v>0.10114265779951925</c:v>
                </c:pt>
                <c:pt idx="245">
                  <c:v>0.10108609981623555</c:v>
                </c:pt>
                <c:pt idx="246">
                  <c:v>0.10108899423090331</c:v>
                </c:pt>
                <c:pt idx="247">
                  <c:v>0.10114290128686788</c:v>
                </c:pt>
                <c:pt idx="248">
                  <c:v>0.1011568184688434</c:v>
                </c:pt>
                <c:pt idx="249">
                  <c:v>0.1010797204003345</c:v>
                </c:pt>
                <c:pt idx="250">
                  <c:v>0.10116827605536174</c:v>
                </c:pt>
                <c:pt idx="251">
                  <c:v>0.10116656592823418</c:v>
                </c:pt>
                <c:pt idx="252">
                  <c:v>0.10104572626917926</c:v>
                </c:pt>
                <c:pt idx="253">
                  <c:v>0.10111964301653148</c:v>
                </c:pt>
                <c:pt idx="254">
                  <c:v>0.1011787366637202</c:v>
                </c:pt>
                <c:pt idx="255">
                  <c:v>0.10112919971188265</c:v>
                </c:pt>
                <c:pt idx="256">
                  <c:v>0.10215155332909277</c:v>
                </c:pt>
                <c:pt idx="257">
                  <c:v>0.10107000622762241</c:v>
                </c:pt>
                <c:pt idx="258">
                  <c:v>0.10121141173458656</c:v>
                </c:pt>
                <c:pt idx="259">
                  <c:v>0.10114857543239912</c:v>
                </c:pt>
                <c:pt idx="260">
                  <c:v>0.10108135891907384</c:v>
                </c:pt>
                <c:pt idx="261">
                  <c:v>0.10117895271088545</c:v>
                </c:pt>
                <c:pt idx="262">
                  <c:v>0.1012529473257608</c:v>
                </c:pt>
                <c:pt idx="263">
                  <c:v>0.10118300305740446</c:v>
                </c:pt>
                <c:pt idx="264">
                  <c:v>0.1010700999420323</c:v>
                </c:pt>
                <c:pt idx="265">
                  <c:v>0.10110494469797525</c:v>
                </c:pt>
                <c:pt idx="266">
                  <c:v>0.10139235281832445</c:v>
                </c:pt>
                <c:pt idx="267">
                  <c:v>0.10117658734226204</c:v>
                </c:pt>
                <c:pt idx="268">
                  <c:v>0.10123383759411697</c:v>
                </c:pt>
                <c:pt idx="269">
                  <c:v>0.10121497210123469</c:v>
                </c:pt>
                <c:pt idx="270">
                  <c:v>0.10117292396321348</c:v>
                </c:pt>
                <c:pt idx="271">
                  <c:v>0.10110995446269941</c:v>
                </c:pt>
                <c:pt idx="272">
                  <c:v>0.10112873003365611</c:v>
                </c:pt>
                <c:pt idx="273">
                  <c:v>0.10118859662019994</c:v>
                </c:pt>
                <c:pt idx="274">
                  <c:v>0.10131949169172816</c:v>
                </c:pt>
                <c:pt idx="275">
                  <c:v>0.10114652110766637</c:v>
                </c:pt>
                <c:pt idx="276">
                  <c:v>0.10121751407236695</c:v>
                </c:pt>
                <c:pt idx="277">
                  <c:v>0.10110490998829769</c:v>
                </c:pt>
                <c:pt idx="278">
                  <c:v>0.1010358647382964</c:v>
                </c:pt>
                <c:pt idx="279">
                  <c:v>0.10131972007515759</c:v>
                </c:pt>
                <c:pt idx="280">
                  <c:v>0.10120241754339827</c:v>
                </c:pt>
                <c:pt idx="281">
                  <c:v>0.10125416838040337</c:v>
                </c:pt>
                <c:pt idx="282">
                  <c:v>0.10126578716785146</c:v>
                </c:pt>
                <c:pt idx="283">
                  <c:v>0.10115725157977619</c:v>
                </c:pt>
                <c:pt idx="284">
                  <c:v>0.1011382547393212</c:v>
                </c:pt>
                <c:pt idx="285">
                  <c:v>0.10125507338921305</c:v>
                </c:pt>
                <c:pt idx="286">
                  <c:v>0.10117428210030947</c:v>
                </c:pt>
                <c:pt idx="287">
                  <c:v>0.10149562786203616</c:v>
                </c:pt>
                <c:pt idx="288">
                  <c:v>0.10105902340501513</c:v>
                </c:pt>
                <c:pt idx="289">
                  <c:v>0.1013027136471599</c:v>
                </c:pt>
                <c:pt idx="290">
                  <c:v>0.10238219853074119</c:v>
                </c:pt>
                <c:pt idx="291">
                  <c:v>0.10126812859348157</c:v>
                </c:pt>
                <c:pt idx="292">
                  <c:v>0.10116907394331029</c:v>
                </c:pt>
                <c:pt idx="293">
                  <c:v>0.10116936183208527</c:v>
                </c:pt>
                <c:pt idx="294">
                  <c:v>0.10114116465797898</c:v>
                </c:pt>
                <c:pt idx="295">
                  <c:v>0.10110499230541235</c:v>
                </c:pt>
                <c:pt idx="296">
                  <c:v>0.10113571666280341</c:v>
                </c:pt>
                <c:pt idx="297">
                  <c:v>0.1012038816194042</c:v>
                </c:pt>
                <c:pt idx="298">
                  <c:v>0.10124726678582821</c:v>
                </c:pt>
                <c:pt idx="299">
                  <c:v>0.1012266620478242</c:v>
                </c:pt>
                <c:pt idx="300">
                  <c:v>0.1012893576693721</c:v>
                </c:pt>
                <c:pt idx="301">
                  <c:v>0.10115460489351677</c:v>
                </c:pt>
                <c:pt idx="302">
                  <c:v>0.10112932209095556</c:v>
                </c:pt>
                <c:pt idx="303">
                  <c:v>0.10111298526537735</c:v>
                </c:pt>
                <c:pt idx="304">
                  <c:v>0.10108788002157096</c:v>
                </c:pt>
                <c:pt idx="305">
                  <c:v>0.10117935377221345</c:v>
                </c:pt>
                <c:pt idx="306">
                  <c:v>0.10115644672207126</c:v>
                </c:pt>
                <c:pt idx="307">
                  <c:v>0.10137043018856698</c:v>
                </c:pt>
                <c:pt idx="308">
                  <c:v>0.10111671180918097</c:v>
                </c:pt>
                <c:pt idx="309">
                  <c:v>0.10119874201005005</c:v>
                </c:pt>
                <c:pt idx="310">
                  <c:v>0.10111145795981989</c:v>
                </c:pt>
                <c:pt idx="311">
                  <c:v>0.10110650912980657</c:v>
                </c:pt>
                <c:pt idx="312">
                  <c:v>0.10116417952646149</c:v>
                </c:pt>
                <c:pt idx="313">
                  <c:v>0.10113933303696027</c:v>
                </c:pt>
                <c:pt idx="314">
                  <c:v>0.1011474681560072</c:v>
                </c:pt>
                <c:pt idx="315">
                  <c:v>0.1014470554817046</c:v>
                </c:pt>
                <c:pt idx="316">
                  <c:v>0.10111788039930933</c:v>
                </c:pt>
                <c:pt idx="317">
                  <c:v>0.10121162404767929</c:v>
                </c:pt>
                <c:pt idx="318">
                  <c:v>0.1011065640385285</c:v>
                </c:pt>
                <c:pt idx="319">
                  <c:v>0.10110175808525536</c:v>
                </c:pt>
                <c:pt idx="320">
                  <c:v>0.10112252423122935</c:v>
                </c:pt>
                <c:pt idx="321">
                  <c:v>0.10115496050979154</c:v>
                </c:pt>
                <c:pt idx="322">
                  <c:v>0.10109721278849675</c:v>
                </c:pt>
                <c:pt idx="323">
                  <c:v>0.10123343731280014</c:v>
                </c:pt>
                <c:pt idx="324">
                  <c:v>0.10121506321049582</c:v>
                </c:pt>
                <c:pt idx="325">
                  <c:v>0.10117735834989919</c:v>
                </c:pt>
                <c:pt idx="326">
                  <c:v>0.10113210539972185</c:v>
                </c:pt>
                <c:pt idx="327">
                  <c:v>0.10110333950515811</c:v>
                </c:pt>
                <c:pt idx="328">
                  <c:v>0.10119896337463125</c:v>
                </c:pt>
                <c:pt idx="329">
                  <c:v>0.10112402228838993</c:v>
                </c:pt>
                <c:pt idx="330">
                  <c:v>0.10121749099846734</c:v>
                </c:pt>
                <c:pt idx="331">
                  <c:v>0.10108798468428973</c:v>
                </c:pt>
                <c:pt idx="332">
                  <c:v>0.10109168815857952</c:v>
                </c:pt>
                <c:pt idx="333">
                  <c:v>0.10111542344683092</c:v>
                </c:pt>
                <c:pt idx="334">
                  <c:v>0.10136700719178467</c:v>
                </c:pt>
                <c:pt idx="335">
                  <c:v>0.10117538644698063</c:v>
                </c:pt>
                <c:pt idx="336">
                  <c:v>0.10110204062726279</c:v>
                </c:pt>
                <c:pt idx="337">
                  <c:v>0.10107939949524508</c:v>
                </c:pt>
                <c:pt idx="338">
                  <c:v>0.1011229898129959</c:v>
                </c:pt>
                <c:pt idx="339">
                  <c:v>0.10116953793948334</c:v>
                </c:pt>
                <c:pt idx="340">
                  <c:v>0.10111020233387437</c:v>
                </c:pt>
                <c:pt idx="341">
                  <c:v>0.10114968107487492</c:v>
                </c:pt>
                <c:pt idx="342">
                  <c:v>0.10119241158790609</c:v>
                </c:pt>
                <c:pt idx="343">
                  <c:v>0.10108349625675099</c:v>
                </c:pt>
                <c:pt idx="344">
                  <c:v>0.10105260246013262</c:v>
                </c:pt>
                <c:pt idx="345">
                  <c:v>0.10111535403016679</c:v>
                </c:pt>
                <c:pt idx="346">
                  <c:v>0.10120241645721934</c:v>
                </c:pt>
                <c:pt idx="347">
                  <c:v>0.10107953199471101</c:v>
                </c:pt>
                <c:pt idx="348">
                  <c:v>0.10179338965083501</c:v>
                </c:pt>
                <c:pt idx="349">
                  <c:v>0.1012246389153957</c:v>
                </c:pt>
                <c:pt idx="350">
                  <c:v>0.1012062480507928</c:v>
                </c:pt>
                <c:pt idx="351">
                  <c:v>0.10124795782253368</c:v>
                </c:pt>
                <c:pt idx="352">
                  <c:v>0.10129684659364997</c:v>
                </c:pt>
                <c:pt idx="353">
                  <c:v>0.10123332999190472</c:v>
                </c:pt>
                <c:pt idx="354">
                  <c:v>0.10122682144238887</c:v>
                </c:pt>
                <c:pt idx="355">
                  <c:v>0.10108817718991164</c:v>
                </c:pt>
                <c:pt idx="356">
                  <c:v>0.10121130132812628</c:v>
                </c:pt>
                <c:pt idx="357">
                  <c:v>0.10112946738838807</c:v>
                </c:pt>
                <c:pt idx="358">
                  <c:v>0.10103685693224464</c:v>
                </c:pt>
                <c:pt idx="359">
                  <c:v>0.10112752675058082</c:v>
                </c:pt>
                <c:pt idx="360">
                  <c:v>0.10109793488174164</c:v>
                </c:pt>
                <c:pt idx="361">
                  <c:v>0.10115328213308256</c:v>
                </c:pt>
                <c:pt idx="362">
                  <c:v>0.10114348626427908</c:v>
                </c:pt>
                <c:pt idx="363">
                  <c:v>0.10118597627470292</c:v>
                </c:pt>
                <c:pt idx="364">
                  <c:v>0.10119898459256042</c:v>
                </c:pt>
                <c:pt idx="365">
                  <c:v>0.10113328556979656</c:v>
                </c:pt>
                <c:pt idx="366">
                  <c:v>0.10121119029695048</c:v>
                </c:pt>
                <c:pt idx="367">
                  <c:v>0.1011494157959167</c:v>
                </c:pt>
                <c:pt idx="368">
                  <c:v>0.1011146589327883</c:v>
                </c:pt>
                <c:pt idx="369">
                  <c:v>0.10104031788048042</c:v>
                </c:pt>
                <c:pt idx="370">
                  <c:v>0.10119313208354616</c:v>
                </c:pt>
                <c:pt idx="371">
                  <c:v>0.10110308908753288</c:v>
                </c:pt>
                <c:pt idx="372">
                  <c:v>0.10116037203917248</c:v>
                </c:pt>
                <c:pt idx="373">
                  <c:v>0.10113913048989098</c:v>
                </c:pt>
                <c:pt idx="374">
                  <c:v>0.10115120968614061</c:v>
                </c:pt>
                <c:pt idx="375">
                  <c:v>0.10116772352872916</c:v>
                </c:pt>
                <c:pt idx="376">
                  <c:v>0.10114718760082053</c:v>
                </c:pt>
                <c:pt idx="377">
                  <c:v>0.10112204551115285</c:v>
                </c:pt>
                <c:pt idx="378">
                  <c:v>0.10120219354366584</c:v>
                </c:pt>
                <c:pt idx="379">
                  <c:v>0.10116147323999355</c:v>
                </c:pt>
                <c:pt idx="380">
                  <c:v>0.10134022676459686</c:v>
                </c:pt>
                <c:pt idx="381">
                  <c:v>0.1011959239870187</c:v>
                </c:pt>
                <c:pt idx="382">
                  <c:v>0.10117085151715324</c:v>
                </c:pt>
                <c:pt idx="383">
                  <c:v>0.10107560027925727</c:v>
                </c:pt>
                <c:pt idx="384">
                  <c:v>0.10112604754897203</c:v>
                </c:pt>
                <c:pt idx="385">
                  <c:v>0.10116570295119198</c:v>
                </c:pt>
                <c:pt idx="386">
                  <c:v>0.10114518954468597</c:v>
                </c:pt>
                <c:pt idx="387">
                  <c:v>0.10110773862233399</c:v>
                </c:pt>
                <c:pt idx="388">
                  <c:v>0.10123792865108178</c:v>
                </c:pt>
                <c:pt idx="389">
                  <c:v>0.10124638273300536</c:v>
                </c:pt>
                <c:pt idx="390">
                  <c:v>0.10116738283591542</c:v>
                </c:pt>
                <c:pt idx="391">
                  <c:v>0.10114019017255914</c:v>
                </c:pt>
                <c:pt idx="392">
                  <c:v>0.10124430931893731</c:v>
                </c:pt>
                <c:pt idx="393">
                  <c:v>0.10111991755067123</c:v>
                </c:pt>
                <c:pt idx="394">
                  <c:v>0.10113761095434778</c:v>
                </c:pt>
                <c:pt idx="395">
                  <c:v>0.10112509309288741</c:v>
                </c:pt>
                <c:pt idx="396">
                  <c:v>0.10125859056064539</c:v>
                </c:pt>
                <c:pt idx="397">
                  <c:v>0.10111556684098176</c:v>
                </c:pt>
                <c:pt idx="398">
                  <c:v>0.10111979000407557</c:v>
                </c:pt>
                <c:pt idx="399">
                  <c:v>0.10110354204215011</c:v>
                </c:pt>
                <c:pt idx="400">
                  <c:v>0.10124779369699337</c:v>
                </c:pt>
                <c:pt idx="401">
                  <c:v>0.10117383709966293</c:v>
                </c:pt>
                <c:pt idx="402">
                  <c:v>0.10112850469186721</c:v>
                </c:pt>
                <c:pt idx="403">
                  <c:v>0.10114980018331693</c:v>
                </c:pt>
                <c:pt idx="404">
                  <c:v>0.1011541479696631</c:v>
                </c:pt>
                <c:pt idx="405">
                  <c:v>0.10113648688417785</c:v>
                </c:pt>
                <c:pt idx="406">
                  <c:v>0.10107691201485967</c:v>
                </c:pt>
                <c:pt idx="407">
                  <c:v>0.10125184334526248</c:v>
                </c:pt>
                <c:pt idx="408">
                  <c:v>0.10115807440952237</c:v>
                </c:pt>
                <c:pt idx="409">
                  <c:v>0.10113690409025872</c:v>
                </c:pt>
                <c:pt idx="410">
                  <c:v>0.10120906907677596</c:v>
                </c:pt>
                <c:pt idx="411">
                  <c:v>0.10113880379396981</c:v>
                </c:pt>
                <c:pt idx="412">
                  <c:v>0.10114974317619674</c:v>
                </c:pt>
                <c:pt idx="413">
                  <c:v>0.10125934789451793</c:v>
                </c:pt>
                <c:pt idx="414">
                  <c:v>0.10130387221170006</c:v>
                </c:pt>
                <c:pt idx="415">
                  <c:v>0.10110297854353865</c:v>
                </c:pt>
                <c:pt idx="416">
                  <c:v>0.10127187158509972</c:v>
                </c:pt>
                <c:pt idx="417">
                  <c:v>0.10106756686680395</c:v>
                </c:pt>
                <c:pt idx="418">
                  <c:v>0.10115231689953089</c:v>
                </c:pt>
                <c:pt idx="419">
                  <c:v>0.10113117763839399</c:v>
                </c:pt>
                <c:pt idx="420">
                  <c:v>0.1011596550364193</c:v>
                </c:pt>
                <c:pt idx="421">
                  <c:v>0.10123365273357475</c:v>
                </c:pt>
                <c:pt idx="422">
                  <c:v>0.10152787521973398</c:v>
                </c:pt>
                <c:pt idx="423">
                  <c:v>0.10114241551064725</c:v>
                </c:pt>
                <c:pt idx="424">
                  <c:v>0.10132716864139156</c:v>
                </c:pt>
                <c:pt idx="425">
                  <c:v>0.10129910634029428</c:v>
                </c:pt>
                <c:pt idx="426">
                  <c:v>0.10110118442997451</c:v>
                </c:pt>
                <c:pt idx="427">
                  <c:v>0.10116165086238639</c:v>
                </c:pt>
                <c:pt idx="428">
                  <c:v>0.10114290198769302</c:v>
                </c:pt>
                <c:pt idx="429">
                  <c:v>0.10118765187110788</c:v>
                </c:pt>
                <c:pt idx="430">
                  <c:v>0.10118694917448098</c:v>
                </c:pt>
                <c:pt idx="431">
                  <c:v>0.10106650861588536</c:v>
                </c:pt>
                <c:pt idx="432">
                  <c:v>0.10122987784361952</c:v>
                </c:pt>
                <c:pt idx="433">
                  <c:v>0.10118194283219821</c:v>
                </c:pt>
                <c:pt idx="434">
                  <c:v>0.10112242489042667</c:v>
                </c:pt>
                <c:pt idx="435">
                  <c:v>0.10116076072144464</c:v>
                </c:pt>
                <c:pt idx="436">
                  <c:v>0.10112058939787928</c:v>
                </c:pt>
                <c:pt idx="437">
                  <c:v>0.10140499131499993</c:v>
                </c:pt>
                <c:pt idx="438">
                  <c:v>0.10115193809725971</c:v>
                </c:pt>
                <c:pt idx="439">
                  <c:v>0.10110751704824072</c:v>
                </c:pt>
                <c:pt idx="440">
                  <c:v>0.10116449980127389</c:v>
                </c:pt>
                <c:pt idx="441">
                  <c:v>0.10120605625901588</c:v>
                </c:pt>
                <c:pt idx="442">
                  <c:v>0.10123667401819449</c:v>
                </c:pt>
                <c:pt idx="443">
                  <c:v>0.10123935129347393</c:v>
                </c:pt>
                <c:pt idx="444">
                  <c:v>0.10113454918107403</c:v>
                </c:pt>
                <c:pt idx="445">
                  <c:v>0.10110062446416132</c:v>
                </c:pt>
                <c:pt idx="446">
                  <c:v>0.10110282646957319</c:v>
                </c:pt>
                <c:pt idx="447">
                  <c:v>0.10106882524670907</c:v>
                </c:pt>
                <c:pt idx="448">
                  <c:v>0.1010855985878342</c:v>
                </c:pt>
                <c:pt idx="449">
                  <c:v>0.10116879275314594</c:v>
                </c:pt>
                <c:pt idx="450">
                  <c:v>0.10117099988582257</c:v>
                </c:pt>
                <c:pt idx="451">
                  <c:v>0.10110718165246817</c:v>
                </c:pt>
                <c:pt idx="452">
                  <c:v>0.10124847359588486</c:v>
                </c:pt>
                <c:pt idx="453">
                  <c:v>0.10129052380764149</c:v>
                </c:pt>
                <c:pt idx="454">
                  <c:v>0.1010726024849171</c:v>
                </c:pt>
                <c:pt idx="455">
                  <c:v>0.10122537754898121</c:v>
                </c:pt>
                <c:pt idx="456">
                  <c:v>0.10117176493605043</c:v>
                </c:pt>
                <c:pt idx="457">
                  <c:v>0.10123254372262186</c:v>
                </c:pt>
                <c:pt idx="458">
                  <c:v>0.10126124356465253</c:v>
                </c:pt>
                <c:pt idx="459">
                  <c:v>0.10116260818807817</c:v>
                </c:pt>
                <c:pt idx="460">
                  <c:v>0.10122534354828662</c:v>
                </c:pt>
                <c:pt idx="461">
                  <c:v>0.10106173741885704</c:v>
                </c:pt>
                <c:pt idx="462">
                  <c:v>0.10113292701380633</c:v>
                </c:pt>
                <c:pt idx="463">
                  <c:v>0.10108640794907608</c:v>
                </c:pt>
                <c:pt idx="464">
                  <c:v>0.10108607309502719</c:v>
                </c:pt>
                <c:pt idx="465">
                  <c:v>0.10148497431229057</c:v>
                </c:pt>
                <c:pt idx="466">
                  <c:v>0.10107852453787636</c:v>
                </c:pt>
                <c:pt idx="467">
                  <c:v>0.10112198306769438</c:v>
                </c:pt>
                <c:pt idx="468">
                  <c:v>0.10166867099149686</c:v>
                </c:pt>
                <c:pt idx="469">
                  <c:v>0.10108873220935134</c:v>
                </c:pt>
                <c:pt idx="470">
                  <c:v>0.10113621324599555</c:v>
                </c:pt>
                <c:pt idx="471">
                  <c:v>0.10114124726606422</c:v>
                </c:pt>
                <c:pt idx="472">
                  <c:v>0.10109555210327992</c:v>
                </c:pt>
                <c:pt idx="473">
                  <c:v>0.10131732738369315</c:v>
                </c:pt>
                <c:pt idx="474">
                  <c:v>0.10114827704806233</c:v>
                </c:pt>
                <c:pt idx="475">
                  <c:v>0.10114900052706603</c:v>
                </c:pt>
                <c:pt idx="476">
                  <c:v>0.10114493731155216</c:v>
                </c:pt>
                <c:pt idx="477">
                  <c:v>0.10101008461041286</c:v>
                </c:pt>
                <c:pt idx="478">
                  <c:v>0.1011253984086426</c:v>
                </c:pt>
                <c:pt idx="479">
                  <c:v>0.10109484366723107</c:v>
                </c:pt>
                <c:pt idx="480">
                  <c:v>0.101110900738362</c:v>
                </c:pt>
                <c:pt idx="481">
                  <c:v>0.10118773453747958</c:v>
                </c:pt>
                <c:pt idx="482">
                  <c:v>0.10109680527515184</c:v>
                </c:pt>
                <c:pt idx="483">
                  <c:v>0.10119281986704781</c:v>
                </c:pt>
                <c:pt idx="484">
                  <c:v>0.10121207051899853</c:v>
                </c:pt>
                <c:pt idx="485">
                  <c:v>0.10109632421248053</c:v>
                </c:pt>
                <c:pt idx="486">
                  <c:v>0.10106721515087659</c:v>
                </c:pt>
                <c:pt idx="487">
                  <c:v>0.10122423798052284</c:v>
                </c:pt>
                <c:pt idx="488">
                  <c:v>0.10110685915959935</c:v>
                </c:pt>
                <c:pt idx="489">
                  <c:v>0.10120336479653309</c:v>
                </c:pt>
                <c:pt idx="490">
                  <c:v>0.10103816645615082</c:v>
                </c:pt>
                <c:pt idx="491">
                  <c:v>0.10110968560364836</c:v>
                </c:pt>
                <c:pt idx="492">
                  <c:v>0.10113258468044312</c:v>
                </c:pt>
                <c:pt idx="493">
                  <c:v>0.10116720555127477</c:v>
                </c:pt>
                <c:pt idx="494">
                  <c:v>0.10112092486414898</c:v>
                </c:pt>
                <c:pt idx="495">
                  <c:v>0.10118562510241665</c:v>
                </c:pt>
                <c:pt idx="496">
                  <c:v>0.1010927107223057</c:v>
                </c:pt>
                <c:pt idx="497">
                  <c:v>0.10131867017307303</c:v>
                </c:pt>
                <c:pt idx="498">
                  <c:v>0.10117303236779246</c:v>
                </c:pt>
                <c:pt idx="499">
                  <c:v>0.10110283791691409</c:v>
                </c:pt>
                <c:pt idx="500">
                  <c:v>0.10103983335299536</c:v>
                </c:pt>
                <c:pt idx="501">
                  <c:v>0.10136808069499488</c:v>
                </c:pt>
                <c:pt idx="502">
                  <c:v>0.1012313581617223</c:v>
                </c:pt>
                <c:pt idx="503">
                  <c:v>0.10111521694635799</c:v>
                </c:pt>
                <c:pt idx="504">
                  <c:v>0.1011353306683646</c:v>
                </c:pt>
                <c:pt idx="505">
                  <c:v>0.1010801262578033</c:v>
                </c:pt>
                <c:pt idx="506">
                  <c:v>0.10118622180393132</c:v>
                </c:pt>
                <c:pt idx="507">
                  <c:v>0.10116898840804806</c:v>
                </c:pt>
                <c:pt idx="508">
                  <c:v>0.10113239815864274</c:v>
                </c:pt>
                <c:pt idx="509">
                  <c:v>0.10122057207563874</c:v>
                </c:pt>
                <c:pt idx="510">
                  <c:v>0.10114487110164497</c:v>
                </c:pt>
                <c:pt idx="511">
                  <c:v>0.10115758980466918</c:v>
                </c:pt>
                <c:pt idx="512">
                  <c:v>0.10113175788511368</c:v>
                </c:pt>
                <c:pt idx="513">
                  <c:v>0.10124200088361801</c:v>
                </c:pt>
                <c:pt idx="514">
                  <c:v>0.10113682796054534</c:v>
                </c:pt>
                <c:pt idx="515">
                  <c:v>0.1011631720881714</c:v>
                </c:pt>
                <c:pt idx="516">
                  <c:v>0.10118472391154286</c:v>
                </c:pt>
                <c:pt idx="517">
                  <c:v>0.10126912062452903</c:v>
                </c:pt>
                <c:pt idx="518">
                  <c:v>0.1011124449003433</c:v>
                </c:pt>
                <c:pt idx="519">
                  <c:v>0.10131941808830482</c:v>
                </c:pt>
                <c:pt idx="520">
                  <c:v>0.10127564961753063</c:v>
                </c:pt>
                <c:pt idx="521">
                  <c:v>0.10114029964140106</c:v>
                </c:pt>
                <c:pt idx="522">
                  <c:v>0.10137101115980013</c:v>
                </c:pt>
                <c:pt idx="523">
                  <c:v>0.1011667481496067</c:v>
                </c:pt>
                <c:pt idx="524">
                  <c:v>0.10119736098063151</c:v>
                </c:pt>
                <c:pt idx="525">
                  <c:v>0.10113259684936467</c:v>
                </c:pt>
                <c:pt idx="526">
                  <c:v>0.10113405262634585</c:v>
                </c:pt>
                <c:pt idx="527">
                  <c:v>0.10110360232492015</c:v>
                </c:pt>
                <c:pt idx="528">
                  <c:v>0.10118308923560011</c:v>
                </c:pt>
                <c:pt idx="529">
                  <c:v>0.10107998768965402</c:v>
                </c:pt>
                <c:pt idx="530">
                  <c:v>0.10109875475961667</c:v>
                </c:pt>
                <c:pt idx="531">
                  <c:v>0.10120080964401369</c:v>
                </c:pt>
                <c:pt idx="532">
                  <c:v>0.10109448042174378</c:v>
                </c:pt>
                <c:pt idx="533">
                  <c:v>0.10148396370032176</c:v>
                </c:pt>
                <c:pt idx="534">
                  <c:v>0.10108386325152799</c:v>
                </c:pt>
                <c:pt idx="535">
                  <c:v>0.10116178897893546</c:v>
                </c:pt>
                <c:pt idx="536">
                  <c:v>0.1010723787911222</c:v>
                </c:pt>
                <c:pt idx="537">
                  <c:v>0.10130388937121214</c:v>
                </c:pt>
                <c:pt idx="538">
                  <c:v>0.10117729593177888</c:v>
                </c:pt>
                <c:pt idx="539">
                  <c:v>0.10132111564442589</c:v>
                </c:pt>
                <c:pt idx="540">
                  <c:v>0.10114575024640651</c:v>
                </c:pt>
                <c:pt idx="541">
                  <c:v>0.10107255503523745</c:v>
                </c:pt>
                <c:pt idx="542">
                  <c:v>0.10125782657509287</c:v>
                </c:pt>
                <c:pt idx="543">
                  <c:v>0.10117307529546612</c:v>
                </c:pt>
                <c:pt idx="544">
                  <c:v>0.10115263114881629</c:v>
                </c:pt>
                <c:pt idx="545">
                  <c:v>0.10111904310399909</c:v>
                </c:pt>
                <c:pt idx="546">
                  <c:v>0.10111946175642861</c:v>
                </c:pt>
                <c:pt idx="547">
                  <c:v>0.1011461129913063</c:v>
                </c:pt>
                <c:pt idx="548">
                  <c:v>0.10122319216254662</c:v>
                </c:pt>
                <c:pt idx="549">
                  <c:v>0.10117421742289254</c:v>
                </c:pt>
                <c:pt idx="550">
                  <c:v>0.10112254697607141</c:v>
                </c:pt>
                <c:pt idx="551">
                  <c:v>0.10188979770434663</c:v>
                </c:pt>
                <c:pt idx="552">
                  <c:v>0.10123239402447397</c:v>
                </c:pt>
                <c:pt idx="553">
                  <c:v>0.10101430423664486</c:v>
                </c:pt>
                <c:pt idx="554">
                  <c:v>0.10132090693795968</c:v>
                </c:pt>
                <c:pt idx="555">
                  <c:v>0.10112555513279986</c:v>
                </c:pt>
                <c:pt idx="556">
                  <c:v>0.10117242828905805</c:v>
                </c:pt>
                <c:pt idx="557">
                  <c:v>0.10109282369726491</c:v>
                </c:pt>
                <c:pt idx="558">
                  <c:v>0.10114685695909209</c:v>
                </c:pt>
                <c:pt idx="559">
                  <c:v>0.10122581531083558</c:v>
                </c:pt>
                <c:pt idx="560">
                  <c:v>0.10119262882301729</c:v>
                </c:pt>
                <c:pt idx="561">
                  <c:v>0.10118816301745125</c:v>
                </c:pt>
                <c:pt idx="562">
                  <c:v>0.10103200233716393</c:v>
                </c:pt>
                <c:pt idx="563">
                  <c:v>0.10106494522237057</c:v>
                </c:pt>
                <c:pt idx="564">
                  <c:v>0.10109287094919323</c:v>
                </c:pt>
                <c:pt idx="565">
                  <c:v>0.10113107065941834</c:v>
                </c:pt>
                <c:pt idx="566">
                  <c:v>0.10112173246033011</c:v>
                </c:pt>
                <c:pt idx="567">
                  <c:v>0.10117215465119228</c:v>
                </c:pt>
                <c:pt idx="568">
                  <c:v>0.10112108789320381</c:v>
                </c:pt>
                <c:pt idx="569">
                  <c:v>0.10121420493074205</c:v>
                </c:pt>
                <c:pt idx="570">
                  <c:v>0.10113041242064473</c:v>
                </c:pt>
                <c:pt idx="571">
                  <c:v>0.10138957027420803</c:v>
                </c:pt>
                <c:pt idx="572">
                  <c:v>0.10110788378207029</c:v>
                </c:pt>
                <c:pt idx="573">
                  <c:v>0.10123511292941746</c:v>
                </c:pt>
                <c:pt idx="574">
                  <c:v>0.10113479958558887</c:v>
                </c:pt>
                <c:pt idx="575">
                  <c:v>0.10119060141896387</c:v>
                </c:pt>
                <c:pt idx="576">
                  <c:v>0.10122216622153068</c:v>
                </c:pt>
                <c:pt idx="577">
                  <c:v>0.10111244901711916</c:v>
                </c:pt>
                <c:pt idx="578">
                  <c:v>0.10134046312157212</c:v>
                </c:pt>
                <c:pt idx="579">
                  <c:v>0.10118849510389974</c:v>
                </c:pt>
                <c:pt idx="580">
                  <c:v>0.10109626296081024</c:v>
                </c:pt>
                <c:pt idx="581">
                  <c:v>0.10128010553209524</c:v>
                </c:pt>
                <c:pt idx="582">
                  <c:v>0.10108160836046508</c:v>
                </c:pt>
                <c:pt idx="583">
                  <c:v>0.10107026905663918</c:v>
                </c:pt>
                <c:pt idx="584">
                  <c:v>0.1011561313332096</c:v>
                </c:pt>
                <c:pt idx="585">
                  <c:v>0.10117070212210674</c:v>
                </c:pt>
                <c:pt idx="586">
                  <c:v>0.10131685157549883</c:v>
                </c:pt>
                <c:pt idx="587">
                  <c:v>0.10104813148811168</c:v>
                </c:pt>
                <c:pt idx="588">
                  <c:v>0.10112752725664671</c:v>
                </c:pt>
                <c:pt idx="589">
                  <c:v>0.10117569043067252</c:v>
                </c:pt>
                <c:pt idx="590">
                  <c:v>0.10111302707761048</c:v>
                </c:pt>
                <c:pt idx="591">
                  <c:v>0.10116431309151049</c:v>
                </c:pt>
                <c:pt idx="592">
                  <c:v>0.10113289108365266</c:v>
                </c:pt>
                <c:pt idx="593">
                  <c:v>0.10120317505606158</c:v>
                </c:pt>
                <c:pt idx="594">
                  <c:v>0.10124289143493045</c:v>
                </c:pt>
                <c:pt idx="595">
                  <c:v>0.10120699369333258</c:v>
                </c:pt>
                <c:pt idx="596">
                  <c:v>0.10112786809847985</c:v>
                </c:pt>
                <c:pt idx="597">
                  <c:v>0.10118697316008662</c:v>
                </c:pt>
                <c:pt idx="598">
                  <c:v>0.10125026879785747</c:v>
                </c:pt>
                <c:pt idx="599">
                  <c:v>0.10112106180964728</c:v>
                </c:pt>
                <c:pt idx="600">
                  <c:v>0.10107292719679532</c:v>
                </c:pt>
                <c:pt idx="601">
                  <c:v>0.10117568222952869</c:v>
                </c:pt>
                <c:pt idx="602">
                  <c:v>0.10113602569190534</c:v>
                </c:pt>
                <c:pt idx="603">
                  <c:v>0.10115981404581123</c:v>
                </c:pt>
                <c:pt idx="604">
                  <c:v>0.10111316119200538</c:v>
                </c:pt>
                <c:pt idx="605">
                  <c:v>0.10131537222397669</c:v>
                </c:pt>
                <c:pt idx="606">
                  <c:v>0.10108598816461006</c:v>
                </c:pt>
                <c:pt idx="607">
                  <c:v>0.10119865240880931</c:v>
                </c:pt>
                <c:pt idx="608">
                  <c:v>0.10116633989497986</c:v>
                </c:pt>
                <c:pt idx="609">
                  <c:v>0.10119698816701599</c:v>
                </c:pt>
                <c:pt idx="610">
                  <c:v>0.10181764025081291</c:v>
                </c:pt>
                <c:pt idx="611">
                  <c:v>0.10119421550839981</c:v>
                </c:pt>
                <c:pt idx="612">
                  <c:v>0.10122025121768118</c:v>
                </c:pt>
                <c:pt idx="613">
                  <c:v>0.10128183682695145</c:v>
                </c:pt>
                <c:pt idx="614">
                  <c:v>0.10120803091028988</c:v>
                </c:pt>
                <c:pt idx="615">
                  <c:v>0.10149971608861764</c:v>
                </c:pt>
                <c:pt idx="616">
                  <c:v>0.10113625422808135</c:v>
                </c:pt>
                <c:pt idx="617">
                  <c:v>0.10117270179625316</c:v>
                </c:pt>
                <c:pt idx="618">
                  <c:v>0.10106387389482935</c:v>
                </c:pt>
                <c:pt idx="619">
                  <c:v>0.10114601173370311</c:v>
                </c:pt>
                <c:pt idx="620">
                  <c:v>0.10120284436027714</c:v>
                </c:pt>
                <c:pt idx="621">
                  <c:v>0.10116879479324102</c:v>
                </c:pt>
                <c:pt idx="622">
                  <c:v>0.10118767992619128</c:v>
                </c:pt>
                <c:pt idx="623">
                  <c:v>0.10145149945226459</c:v>
                </c:pt>
                <c:pt idx="624">
                  <c:v>0.10118439794443589</c:v>
                </c:pt>
                <c:pt idx="625">
                  <c:v>0.10121690191596812</c:v>
                </c:pt>
                <c:pt idx="626">
                  <c:v>0.10109300090566677</c:v>
                </c:pt>
                <c:pt idx="627">
                  <c:v>0.10130676770663037</c:v>
                </c:pt>
                <c:pt idx="628">
                  <c:v>0.10111546994920183</c:v>
                </c:pt>
                <c:pt idx="629">
                  <c:v>0.10128490557355031</c:v>
                </c:pt>
                <c:pt idx="630">
                  <c:v>0.10111329799073142</c:v>
                </c:pt>
                <c:pt idx="631">
                  <c:v>0.10104468501659505</c:v>
                </c:pt>
                <c:pt idx="632">
                  <c:v>0.10107125086408256</c:v>
                </c:pt>
                <c:pt idx="633">
                  <c:v>0.10111410846753689</c:v>
                </c:pt>
                <c:pt idx="634">
                  <c:v>0.10116714449711073</c:v>
                </c:pt>
                <c:pt idx="635">
                  <c:v>0.1012313751521203</c:v>
                </c:pt>
                <c:pt idx="636">
                  <c:v>0.10126742153619914</c:v>
                </c:pt>
                <c:pt idx="637">
                  <c:v>0.10114483600074242</c:v>
                </c:pt>
                <c:pt idx="638">
                  <c:v>0.10110717911312574</c:v>
                </c:pt>
                <c:pt idx="639">
                  <c:v>0.10162222845981993</c:v>
                </c:pt>
                <c:pt idx="640">
                  <c:v>0.10115291909729941</c:v>
                </c:pt>
                <c:pt idx="641">
                  <c:v>0.10118598197590825</c:v>
                </c:pt>
                <c:pt idx="642">
                  <c:v>0.10116888101763415</c:v>
                </c:pt>
                <c:pt idx="643">
                  <c:v>0.10110918569480967</c:v>
                </c:pt>
                <c:pt idx="644">
                  <c:v>0.1012144360773134</c:v>
                </c:pt>
                <c:pt idx="645">
                  <c:v>0.10101294169228185</c:v>
                </c:pt>
                <c:pt idx="646">
                  <c:v>0.10112813984627404</c:v>
                </c:pt>
                <c:pt idx="647">
                  <c:v>0.10115307073772814</c:v>
                </c:pt>
                <c:pt idx="648">
                  <c:v>0.10143681158882352</c:v>
                </c:pt>
                <c:pt idx="649">
                  <c:v>0.10111242917876338</c:v>
                </c:pt>
                <c:pt idx="650">
                  <c:v>0.10120377818142601</c:v>
                </c:pt>
                <c:pt idx="651">
                  <c:v>0.10117073228197218</c:v>
                </c:pt>
                <c:pt idx="652">
                  <c:v>0.10113242988651698</c:v>
                </c:pt>
                <c:pt idx="653">
                  <c:v>0.10119476927396281</c:v>
                </c:pt>
                <c:pt idx="654">
                  <c:v>0.10135868544758604</c:v>
                </c:pt>
                <c:pt idx="655">
                  <c:v>0.10115314471577451</c:v>
                </c:pt>
                <c:pt idx="656">
                  <c:v>0.1011510506842998</c:v>
                </c:pt>
                <c:pt idx="657">
                  <c:v>0.1012150968615847</c:v>
                </c:pt>
                <c:pt idx="658">
                  <c:v>0.1012104023532848</c:v>
                </c:pt>
                <c:pt idx="659">
                  <c:v>0.10114194474123744</c:v>
                </c:pt>
                <c:pt idx="660">
                  <c:v>0.10115613830866367</c:v>
                </c:pt>
                <c:pt idx="661">
                  <c:v>0.10115825008146104</c:v>
                </c:pt>
                <c:pt idx="662">
                  <c:v>0.1012934803796665</c:v>
                </c:pt>
                <c:pt idx="663">
                  <c:v>0.10104050099608443</c:v>
                </c:pt>
                <c:pt idx="664">
                  <c:v>0.10110861640460612</c:v>
                </c:pt>
                <c:pt idx="665">
                  <c:v>0.10116239917049515</c:v>
                </c:pt>
                <c:pt idx="666">
                  <c:v>0.10119293485683133</c:v>
                </c:pt>
                <c:pt idx="667">
                  <c:v>0.10115239570150693</c:v>
                </c:pt>
                <c:pt idx="668">
                  <c:v>0.10116854872987177</c:v>
                </c:pt>
                <c:pt idx="669">
                  <c:v>0.10130000893784226</c:v>
                </c:pt>
                <c:pt idx="670">
                  <c:v>0.10112337514474251</c:v>
                </c:pt>
                <c:pt idx="671">
                  <c:v>0.10118097026975599</c:v>
                </c:pt>
                <c:pt idx="672">
                  <c:v>0.10113568362553961</c:v>
                </c:pt>
                <c:pt idx="673">
                  <c:v>0.10116104404864125</c:v>
                </c:pt>
                <c:pt idx="674">
                  <c:v>0.10129653064118153</c:v>
                </c:pt>
                <c:pt idx="675">
                  <c:v>0.10117689430937934</c:v>
                </c:pt>
                <c:pt idx="676">
                  <c:v>0.10116838125229383</c:v>
                </c:pt>
                <c:pt idx="677">
                  <c:v>0.1012987435466521</c:v>
                </c:pt>
                <c:pt idx="678">
                  <c:v>0.10116170854088677</c:v>
                </c:pt>
                <c:pt idx="679">
                  <c:v>0.10110848771400915</c:v>
                </c:pt>
                <c:pt idx="680">
                  <c:v>0.10124815281614241</c:v>
                </c:pt>
                <c:pt idx="681">
                  <c:v>0.10112285295348093</c:v>
                </c:pt>
                <c:pt idx="682">
                  <c:v>0.10110174284695864</c:v>
                </c:pt>
                <c:pt idx="683">
                  <c:v>0.1011988263882795</c:v>
                </c:pt>
                <c:pt idx="684">
                  <c:v>0.10109906651767353</c:v>
                </c:pt>
                <c:pt idx="685">
                  <c:v>0.10111336266559004</c:v>
                </c:pt>
                <c:pt idx="686">
                  <c:v>0.1011012470600957</c:v>
                </c:pt>
                <c:pt idx="687">
                  <c:v>0.1011228799263842</c:v>
                </c:pt>
                <c:pt idx="688">
                  <c:v>0.10148016427348042</c:v>
                </c:pt>
                <c:pt idx="689">
                  <c:v>0.1011401621725653</c:v>
                </c:pt>
                <c:pt idx="690">
                  <c:v>0.10116163711142721</c:v>
                </c:pt>
                <c:pt idx="691">
                  <c:v>0.10109606869949408</c:v>
                </c:pt>
                <c:pt idx="692">
                  <c:v>0.1011548654828818</c:v>
                </c:pt>
                <c:pt idx="693">
                  <c:v>0.10130480162702678</c:v>
                </c:pt>
                <c:pt idx="694">
                  <c:v>0.10110993568512186</c:v>
                </c:pt>
                <c:pt idx="695">
                  <c:v>0.10113973929567108</c:v>
                </c:pt>
                <c:pt idx="696">
                  <c:v>0.10107268371450476</c:v>
                </c:pt>
                <c:pt idx="697">
                  <c:v>0.10109900966397874</c:v>
                </c:pt>
                <c:pt idx="698">
                  <c:v>0.10111488535496987</c:v>
                </c:pt>
                <c:pt idx="699">
                  <c:v>0.10135995207159687</c:v>
                </c:pt>
                <c:pt idx="700">
                  <c:v>0.1011245801321554</c:v>
                </c:pt>
                <c:pt idx="701">
                  <c:v>0.1012418045523462</c:v>
                </c:pt>
                <c:pt idx="702">
                  <c:v>0.10114601107889948</c:v>
                </c:pt>
                <c:pt idx="703">
                  <c:v>0.10112417394997918</c:v>
                </c:pt>
                <c:pt idx="704">
                  <c:v>0.10112358046614001</c:v>
                </c:pt>
                <c:pt idx="705">
                  <c:v>0.10108878931880459</c:v>
                </c:pt>
                <c:pt idx="706">
                  <c:v>0.10115030149380826</c:v>
                </c:pt>
                <c:pt idx="707">
                  <c:v>0.10107469554380036</c:v>
                </c:pt>
                <c:pt idx="708">
                  <c:v>0.10119091006911821</c:v>
                </c:pt>
                <c:pt idx="709">
                  <c:v>0.10107274038784991</c:v>
                </c:pt>
                <c:pt idx="710">
                  <c:v>0.10108931322834913</c:v>
                </c:pt>
                <c:pt idx="711">
                  <c:v>0.10116999575169953</c:v>
                </c:pt>
                <c:pt idx="712">
                  <c:v>0.1012082000261723</c:v>
                </c:pt>
                <c:pt idx="713">
                  <c:v>0.10120841818831491</c:v>
                </c:pt>
                <c:pt idx="714">
                  <c:v>0.10108830796169019</c:v>
                </c:pt>
                <c:pt idx="715">
                  <c:v>0.10130851444932323</c:v>
                </c:pt>
                <c:pt idx="716">
                  <c:v>0.10121814310784187</c:v>
                </c:pt>
                <c:pt idx="717">
                  <c:v>0.1011261791239095</c:v>
                </c:pt>
                <c:pt idx="718">
                  <c:v>0.10117281449916901</c:v>
                </c:pt>
                <c:pt idx="719">
                  <c:v>0.10122316894558082</c:v>
                </c:pt>
                <c:pt idx="720">
                  <c:v>0.10115425841140706</c:v>
                </c:pt>
                <c:pt idx="721">
                  <c:v>0.1012976456705129</c:v>
                </c:pt>
                <c:pt idx="722">
                  <c:v>0.10116248622035291</c:v>
                </c:pt>
                <c:pt idx="723">
                  <c:v>0.10107509252573312</c:v>
                </c:pt>
                <c:pt idx="724">
                  <c:v>0.10156410545382021</c:v>
                </c:pt>
                <c:pt idx="725">
                  <c:v>0.10130886172759267</c:v>
                </c:pt>
                <c:pt idx="726">
                  <c:v>0.10117163571871453</c:v>
                </c:pt>
                <c:pt idx="727">
                  <c:v>0.10115126522089138</c:v>
                </c:pt>
                <c:pt idx="728">
                  <c:v>0.10136153996417371</c:v>
                </c:pt>
                <c:pt idx="729">
                  <c:v>0.10114552982378443</c:v>
                </c:pt>
                <c:pt idx="730">
                  <c:v>0.10119619674745138</c:v>
                </c:pt>
                <c:pt idx="731">
                  <c:v>0.10109318842449123</c:v>
                </c:pt>
                <c:pt idx="732">
                  <c:v>0.10114109252353222</c:v>
                </c:pt>
                <c:pt idx="733">
                  <c:v>0.10110427703503108</c:v>
                </c:pt>
                <c:pt idx="734">
                  <c:v>0.10108253718217178</c:v>
                </c:pt>
                <c:pt idx="735">
                  <c:v>0.10112899288455639</c:v>
                </c:pt>
                <c:pt idx="736">
                  <c:v>0.10117176232142679</c:v>
                </c:pt>
                <c:pt idx="737">
                  <c:v>0.10120304418557736</c:v>
                </c:pt>
                <c:pt idx="738">
                  <c:v>0.10124178514887257</c:v>
                </c:pt>
                <c:pt idx="739">
                  <c:v>0.10115815139928634</c:v>
                </c:pt>
                <c:pt idx="740">
                  <c:v>0.10124617932522997</c:v>
                </c:pt>
                <c:pt idx="741">
                  <c:v>0.101118468517822</c:v>
                </c:pt>
                <c:pt idx="742">
                  <c:v>0.10124244003279442</c:v>
                </c:pt>
                <c:pt idx="743">
                  <c:v>0.10115634687142358</c:v>
                </c:pt>
                <c:pt idx="744">
                  <c:v>0.10116523207618046</c:v>
                </c:pt>
                <c:pt idx="745">
                  <c:v>0.10113798830869677</c:v>
                </c:pt>
                <c:pt idx="746">
                  <c:v>0.10120295158736134</c:v>
                </c:pt>
                <c:pt idx="747">
                  <c:v>0.1012501968722446</c:v>
                </c:pt>
                <c:pt idx="748">
                  <c:v>0.10112087790400887</c:v>
                </c:pt>
                <c:pt idx="749">
                  <c:v>0.1012206800276894</c:v>
                </c:pt>
                <c:pt idx="750">
                  <c:v>0.1010951623873038</c:v>
                </c:pt>
                <c:pt idx="751">
                  <c:v>0.10127570416146817</c:v>
                </c:pt>
                <c:pt idx="752">
                  <c:v>0.1010981369438084</c:v>
                </c:pt>
                <c:pt idx="753">
                  <c:v>0.10113712002229309</c:v>
                </c:pt>
                <c:pt idx="754">
                  <c:v>0.10115857920401802</c:v>
                </c:pt>
                <c:pt idx="755">
                  <c:v>0.1012031668016921</c:v>
                </c:pt>
                <c:pt idx="756">
                  <c:v>0.10107274971374777</c:v>
                </c:pt>
                <c:pt idx="757">
                  <c:v>0.10112987270271732</c:v>
                </c:pt>
                <c:pt idx="758">
                  <c:v>0.10108553733766221</c:v>
                </c:pt>
                <c:pt idx="759">
                  <c:v>0.10123161387442788</c:v>
                </c:pt>
                <c:pt idx="760">
                  <c:v>0.10114158369887247</c:v>
                </c:pt>
                <c:pt idx="761">
                  <c:v>0.101144254266355</c:v>
                </c:pt>
                <c:pt idx="762">
                  <c:v>0.1011195500531638</c:v>
                </c:pt>
                <c:pt idx="763">
                  <c:v>0.10110998842890934</c:v>
                </c:pt>
                <c:pt idx="764">
                  <c:v>0.10118669804965585</c:v>
                </c:pt>
                <c:pt idx="765">
                  <c:v>0.10114988005249304</c:v>
                </c:pt>
                <c:pt idx="766">
                  <c:v>0.10114277281422038</c:v>
                </c:pt>
                <c:pt idx="767">
                  <c:v>0.10118234646720332</c:v>
                </c:pt>
                <c:pt idx="768">
                  <c:v>0.1011157791681299</c:v>
                </c:pt>
                <c:pt idx="769">
                  <c:v>0.10117246064423144</c:v>
                </c:pt>
                <c:pt idx="770">
                  <c:v>0.10154352076422957</c:v>
                </c:pt>
                <c:pt idx="771">
                  <c:v>0.10108430423903242</c:v>
                </c:pt>
                <c:pt idx="772">
                  <c:v>0.10111449107171874</c:v>
                </c:pt>
                <c:pt idx="773">
                  <c:v>0.10111891911093883</c:v>
                </c:pt>
                <c:pt idx="774">
                  <c:v>0.10116016275406679</c:v>
                </c:pt>
                <c:pt idx="775">
                  <c:v>0.10110763488785549</c:v>
                </c:pt>
                <c:pt idx="776">
                  <c:v>0.10108804910610572</c:v>
                </c:pt>
                <c:pt idx="777">
                  <c:v>0.10120230490897397</c:v>
                </c:pt>
                <c:pt idx="778">
                  <c:v>0.10117838901282426</c:v>
                </c:pt>
                <c:pt idx="779">
                  <c:v>0.101118745130445</c:v>
                </c:pt>
                <c:pt idx="780">
                  <c:v>0.10109588829793699</c:v>
                </c:pt>
                <c:pt idx="781">
                  <c:v>0.1011253971297483</c:v>
                </c:pt>
                <c:pt idx="782">
                  <c:v>0.10115208415622329</c:v>
                </c:pt>
                <c:pt idx="783">
                  <c:v>0.10115412890510747</c:v>
                </c:pt>
                <c:pt idx="784">
                  <c:v>0.10119235749323419</c:v>
                </c:pt>
                <c:pt idx="785">
                  <c:v>0.10110377828013681</c:v>
                </c:pt>
                <c:pt idx="786">
                  <c:v>0.10112398614678865</c:v>
                </c:pt>
                <c:pt idx="787">
                  <c:v>0.10114788262121766</c:v>
                </c:pt>
                <c:pt idx="788">
                  <c:v>0.10118976105540768</c:v>
                </c:pt>
                <c:pt idx="789">
                  <c:v>0.1011246899063125</c:v>
                </c:pt>
                <c:pt idx="790">
                  <c:v>0.10117498337446941</c:v>
                </c:pt>
                <c:pt idx="791">
                  <c:v>0.10114694517852189</c:v>
                </c:pt>
                <c:pt idx="792">
                  <c:v>0.10111607612706933</c:v>
                </c:pt>
                <c:pt idx="793">
                  <c:v>0.10121900329670851</c:v>
                </c:pt>
                <c:pt idx="794">
                  <c:v>0.1011408611688444</c:v>
                </c:pt>
                <c:pt idx="795">
                  <c:v>0.10112801851518961</c:v>
                </c:pt>
                <c:pt idx="796">
                  <c:v>0.10112726396143988</c:v>
                </c:pt>
                <c:pt idx="797">
                  <c:v>0.1010871604605421</c:v>
                </c:pt>
                <c:pt idx="798">
                  <c:v>0.10113583376949543</c:v>
                </c:pt>
                <c:pt idx="799">
                  <c:v>0.10111931908447362</c:v>
                </c:pt>
                <c:pt idx="800">
                  <c:v>0.10110554977573041</c:v>
                </c:pt>
                <c:pt idx="801">
                  <c:v>0.10110592293186285</c:v>
                </c:pt>
                <c:pt idx="802">
                  <c:v>0.10117241881762026</c:v>
                </c:pt>
                <c:pt idx="803">
                  <c:v>0.1011406895929885</c:v>
                </c:pt>
                <c:pt idx="804">
                  <c:v>0.10112742003115742</c:v>
                </c:pt>
                <c:pt idx="805">
                  <c:v>0.10111228925951143</c:v>
                </c:pt>
                <c:pt idx="806">
                  <c:v>0.10132728777541791</c:v>
                </c:pt>
                <c:pt idx="807">
                  <c:v>0.10106261943349555</c:v>
                </c:pt>
                <c:pt idx="808">
                  <c:v>0.10114465101613863</c:v>
                </c:pt>
                <c:pt idx="809">
                  <c:v>0.10113367446596105</c:v>
                </c:pt>
                <c:pt idx="810">
                  <c:v>0.10114594952766411</c:v>
                </c:pt>
                <c:pt idx="811">
                  <c:v>0.10117523419010052</c:v>
                </c:pt>
                <c:pt idx="812">
                  <c:v>0.10109174903289603</c:v>
                </c:pt>
                <c:pt idx="813">
                  <c:v>0.10124170810426845</c:v>
                </c:pt>
                <c:pt idx="814">
                  <c:v>0.1011294077477836</c:v>
                </c:pt>
                <c:pt idx="815">
                  <c:v>0.10116954579240482</c:v>
                </c:pt>
                <c:pt idx="816">
                  <c:v>0.10110588685801021</c:v>
                </c:pt>
                <c:pt idx="817">
                  <c:v>0.10122390784741052</c:v>
                </c:pt>
                <c:pt idx="818">
                  <c:v>0.10108212566307764</c:v>
                </c:pt>
                <c:pt idx="819">
                  <c:v>0.10109163192106894</c:v>
                </c:pt>
                <c:pt idx="820">
                  <c:v>0.10112888493936499</c:v>
                </c:pt>
                <c:pt idx="821">
                  <c:v>0.10106640250963655</c:v>
                </c:pt>
                <c:pt idx="822">
                  <c:v>0.10113306463217407</c:v>
                </c:pt>
                <c:pt idx="823">
                  <c:v>0.10111036562709909</c:v>
                </c:pt>
                <c:pt idx="824">
                  <c:v>0.10107203173229658</c:v>
                </c:pt>
                <c:pt idx="825">
                  <c:v>0.10110486294517362</c:v>
                </c:pt>
                <c:pt idx="826">
                  <c:v>0.10120340080509618</c:v>
                </c:pt>
                <c:pt idx="827">
                  <c:v>0.10110347233585129</c:v>
                </c:pt>
                <c:pt idx="828">
                  <c:v>0.10112249326853964</c:v>
                </c:pt>
                <c:pt idx="829">
                  <c:v>0.10110523618173979</c:v>
                </c:pt>
                <c:pt idx="830">
                  <c:v>0.10134465736597589</c:v>
                </c:pt>
                <c:pt idx="831">
                  <c:v>0.1013562335500731</c:v>
                </c:pt>
                <c:pt idx="832">
                  <c:v>0.10115355484205013</c:v>
                </c:pt>
                <c:pt idx="833">
                  <c:v>0.10115176862450992</c:v>
                </c:pt>
                <c:pt idx="834">
                  <c:v>0.10129895935399459</c:v>
                </c:pt>
                <c:pt idx="835">
                  <c:v>0.10107411197432874</c:v>
                </c:pt>
                <c:pt idx="836">
                  <c:v>0.10110368701085527</c:v>
                </c:pt>
                <c:pt idx="837">
                  <c:v>0.1011146314342878</c:v>
                </c:pt>
                <c:pt idx="838">
                  <c:v>0.10118024349617739</c:v>
                </c:pt>
                <c:pt idx="839">
                  <c:v>0.10117815743832816</c:v>
                </c:pt>
                <c:pt idx="840">
                  <c:v>0.10117758184472073</c:v>
                </c:pt>
                <c:pt idx="841">
                  <c:v>0.1013528386158359</c:v>
                </c:pt>
                <c:pt idx="842">
                  <c:v>0.1010917337632514</c:v>
                </c:pt>
                <c:pt idx="843">
                  <c:v>0.1010793049739963</c:v>
                </c:pt>
                <c:pt idx="844">
                  <c:v>0.10109449726552949</c:v>
                </c:pt>
                <c:pt idx="845">
                  <c:v>0.1011281750009696</c:v>
                </c:pt>
                <c:pt idx="846">
                  <c:v>0.10115923579198099</c:v>
                </c:pt>
                <c:pt idx="847">
                  <c:v>0.10136650223830478</c:v>
                </c:pt>
                <c:pt idx="848">
                  <c:v>0.10129442860995838</c:v>
                </c:pt>
                <c:pt idx="849">
                  <c:v>0.10110762064010716</c:v>
                </c:pt>
                <c:pt idx="850">
                  <c:v>0.10126858580886873</c:v>
                </c:pt>
                <c:pt idx="851">
                  <c:v>0.1012257525076674</c:v>
                </c:pt>
                <c:pt idx="852">
                  <c:v>0.10117744539603994</c:v>
                </c:pt>
                <c:pt idx="853">
                  <c:v>0.10107557170412737</c:v>
                </c:pt>
                <c:pt idx="854">
                  <c:v>0.10118771619510683</c:v>
                </c:pt>
                <c:pt idx="855">
                  <c:v>0.10111626408293331</c:v>
                </c:pt>
                <c:pt idx="856">
                  <c:v>0.10126870451177138</c:v>
                </c:pt>
                <c:pt idx="857">
                  <c:v>0.10149043478973148</c:v>
                </c:pt>
                <c:pt idx="858">
                  <c:v>0.1011869642654931</c:v>
                </c:pt>
                <c:pt idx="859">
                  <c:v>0.10120128774312374</c:v>
                </c:pt>
                <c:pt idx="860">
                  <c:v>0.10111677107290939</c:v>
                </c:pt>
                <c:pt idx="861">
                  <c:v>0.10112701093684388</c:v>
                </c:pt>
                <c:pt idx="862">
                  <c:v>0.10120046057439358</c:v>
                </c:pt>
                <c:pt idx="863">
                  <c:v>0.10110624969382587</c:v>
                </c:pt>
                <c:pt idx="864">
                  <c:v>0.10123561171725159</c:v>
                </c:pt>
                <c:pt idx="865">
                  <c:v>0.10119419973784467</c:v>
                </c:pt>
                <c:pt idx="866">
                  <c:v>0.10109397903776918</c:v>
                </c:pt>
                <c:pt idx="867">
                  <c:v>0.10108714813941087</c:v>
                </c:pt>
                <c:pt idx="868">
                  <c:v>0.10118813087375364</c:v>
                </c:pt>
                <c:pt idx="869">
                  <c:v>0.10120064480759375</c:v>
                </c:pt>
                <c:pt idx="870">
                  <c:v>0.10112954521865998</c:v>
                </c:pt>
                <c:pt idx="871">
                  <c:v>0.10120731108122076</c:v>
                </c:pt>
                <c:pt idx="872">
                  <c:v>0.10113422899713642</c:v>
                </c:pt>
                <c:pt idx="873">
                  <c:v>0.10112684235913426</c:v>
                </c:pt>
                <c:pt idx="874">
                  <c:v>0.10110083611271707</c:v>
                </c:pt>
                <c:pt idx="875">
                  <c:v>0.10114294885949812</c:v>
                </c:pt>
                <c:pt idx="876">
                  <c:v>0.10121943691237262</c:v>
                </c:pt>
                <c:pt idx="877">
                  <c:v>0.10107683824325145</c:v>
                </c:pt>
                <c:pt idx="878">
                  <c:v>0.10136368629880016</c:v>
                </c:pt>
                <c:pt idx="879">
                  <c:v>0.10113994588020291</c:v>
                </c:pt>
                <c:pt idx="880">
                  <c:v>0.10118521929361014</c:v>
                </c:pt>
                <c:pt idx="881">
                  <c:v>0.10107035469409231</c:v>
                </c:pt>
                <c:pt idx="882">
                  <c:v>0.10113871250898249</c:v>
                </c:pt>
                <c:pt idx="883">
                  <c:v>0.10120142644178884</c:v>
                </c:pt>
                <c:pt idx="884">
                  <c:v>0.10124416523118458</c:v>
                </c:pt>
                <c:pt idx="885">
                  <c:v>0.10109972868101452</c:v>
                </c:pt>
                <c:pt idx="886">
                  <c:v>0.10120185669354874</c:v>
                </c:pt>
                <c:pt idx="887">
                  <c:v>0.10109546439699379</c:v>
                </c:pt>
                <c:pt idx="888">
                  <c:v>0.10118027166910241</c:v>
                </c:pt>
                <c:pt idx="889">
                  <c:v>0.10119722615627029</c:v>
                </c:pt>
                <c:pt idx="890">
                  <c:v>0.10119584409991537</c:v>
                </c:pt>
                <c:pt idx="891">
                  <c:v>0.10108330900032808</c:v>
                </c:pt>
                <c:pt idx="892">
                  <c:v>0.10113192089846404</c:v>
                </c:pt>
                <c:pt idx="893">
                  <c:v>0.10115273103625221</c:v>
                </c:pt>
                <c:pt idx="894">
                  <c:v>0.10116111308143558</c:v>
                </c:pt>
                <c:pt idx="895">
                  <c:v>0.10115727102603525</c:v>
                </c:pt>
                <c:pt idx="896">
                  <c:v>0.10112038012756443</c:v>
                </c:pt>
                <c:pt idx="897">
                  <c:v>0.10114301014134239</c:v>
                </c:pt>
                <c:pt idx="898">
                  <c:v>0.10109404163902096</c:v>
                </c:pt>
                <c:pt idx="899">
                  <c:v>0.10106020592055551</c:v>
                </c:pt>
                <c:pt idx="900">
                  <c:v>0.10111608194399775</c:v>
                </c:pt>
                <c:pt idx="901">
                  <c:v>0.10117317840550261</c:v>
                </c:pt>
                <c:pt idx="902">
                  <c:v>0.10112395993353068</c:v>
                </c:pt>
                <c:pt idx="903">
                  <c:v>0.10107713902016402</c:v>
                </c:pt>
                <c:pt idx="904">
                  <c:v>0.10124477783538076</c:v>
                </c:pt>
                <c:pt idx="905">
                  <c:v>0.10114428797603003</c:v>
                </c:pt>
                <c:pt idx="906">
                  <c:v>0.10105276170459</c:v>
                </c:pt>
                <c:pt idx="907">
                  <c:v>0.1012174500080671</c:v>
                </c:pt>
                <c:pt idx="908">
                  <c:v>0.10112158282909867</c:v>
                </c:pt>
                <c:pt idx="909">
                  <c:v>0.10119048406745786</c:v>
                </c:pt>
                <c:pt idx="910">
                  <c:v>0.10110605338520827</c:v>
                </c:pt>
                <c:pt idx="911">
                  <c:v>0.10113090876768448</c:v>
                </c:pt>
                <c:pt idx="912">
                  <c:v>0.10124678353439484</c:v>
                </c:pt>
                <c:pt idx="913">
                  <c:v>0.10112170423085469</c:v>
                </c:pt>
                <c:pt idx="914">
                  <c:v>0.10150726762360386</c:v>
                </c:pt>
                <c:pt idx="915">
                  <c:v>0.10113873662540181</c:v>
                </c:pt>
                <c:pt idx="916">
                  <c:v>0.10111948969229709</c:v>
                </c:pt>
                <c:pt idx="917">
                  <c:v>0.10113528345707627</c:v>
                </c:pt>
                <c:pt idx="918">
                  <c:v>0.10113055622234786</c:v>
                </c:pt>
                <c:pt idx="919">
                  <c:v>0.10111907811337979</c:v>
                </c:pt>
                <c:pt idx="920">
                  <c:v>0.10109085694794256</c:v>
                </c:pt>
                <c:pt idx="921">
                  <c:v>0.10117463203612104</c:v>
                </c:pt>
                <c:pt idx="922">
                  <c:v>0.10122693785690434</c:v>
                </c:pt>
                <c:pt idx="923">
                  <c:v>0.10109890534617834</c:v>
                </c:pt>
                <c:pt idx="924">
                  <c:v>0.10127000533358503</c:v>
                </c:pt>
                <c:pt idx="925">
                  <c:v>0.10110366845888648</c:v>
                </c:pt>
                <c:pt idx="926">
                  <c:v>0.10113806565047688</c:v>
                </c:pt>
                <c:pt idx="927">
                  <c:v>0.10113873128516802</c:v>
                </c:pt>
                <c:pt idx="928">
                  <c:v>0.10117358907866936</c:v>
                </c:pt>
                <c:pt idx="929">
                  <c:v>0.10123468807950352</c:v>
                </c:pt>
                <c:pt idx="930">
                  <c:v>0.10110085071430643</c:v>
                </c:pt>
                <c:pt idx="931">
                  <c:v>0.10113901349206481</c:v>
                </c:pt>
                <c:pt idx="932">
                  <c:v>0.1011148741133347</c:v>
                </c:pt>
                <c:pt idx="933">
                  <c:v>0.10122401141013027</c:v>
                </c:pt>
                <c:pt idx="934">
                  <c:v>0.10121057976670353</c:v>
                </c:pt>
                <c:pt idx="935">
                  <c:v>0.10112735864413598</c:v>
                </c:pt>
                <c:pt idx="936">
                  <c:v>0.10115052713705815</c:v>
                </c:pt>
                <c:pt idx="937">
                  <c:v>0.10127201202139664</c:v>
                </c:pt>
                <c:pt idx="938">
                  <c:v>0.10110808943414021</c:v>
                </c:pt>
                <c:pt idx="939">
                  <c:v>0.10112019132039718</c:v>
                </c:pt>
                <c:pt idx="940">
                  <c:v>0.10115024295335717</c:v>
                </c:pt>
                <c:pt idx="941">
                  <c:v>0.10111416009973023</c:v>
                </c:pt>
                <c:pt idx="942">
                  <c:v>0.10116009010590739</c:v>
                </c:pt>
                <c:pt idx="943">
                  <c:v>0.10112403388456238</c:v>
                </c:pt>
                <c:pt idx="944">
                  <c:v>0.10116372486660134</c:v>
                </c:pt>
                <c:pt idx="945">
                  <c:v>0.10108221955864022</c:v>
                </c:pt>
                <c:pt idx="946">
                  <c:v>0.10118791585775173</c:v>
                </c:pt>
                <c:pt idx="947">
                  <c:v>0.10118858520853834</c:v>
                </c:pt>
                <c:pt idx="948">
                  <c:v>0.10113793695954101</c:v>
                </c:pt>
                <c:pt idx="949">
                  <c:v>0.10123196594910298</c:v>
                </c:pt>
                <c:pt idx="950">
                  <c:v>0.10236998998587643</c:v>
                </c:pt>
                <c:pt idx="951">
                  <c:v>0.1011767949769916</c:v>
                </c:pt>
                <c:pt idx="952">
                  <c:v>0.10113947500832698</c:v>
                </c:pt>
                <c:pt idx="953">
                  <c:v>0.10111994472381829</c:v>
                </c:pt>
                <c:pt idx="954">
                  <c:v>0.1011303654097597</c:v>
                </c:pt>
                <c:pt idx="955">
                  <c:v>0.10115631744866267</c:v>
                </c:pt>
                <c:pt idx="956">
                  <c:v>0.10118139046434835</c:v>
                </c:pt>
                <c:pt idx="957">
                  <c:v>0.10118303112025516</c:v>
                </c:pt>
                <c:pt idx="958">
                  <c:v>0.1011802159755246</c:v>
                </c:pt>
                <c:pt idx="959">
                  <c:v>0.10113136358892941</c:v>
                </c:pt>
                <c:pt idx="960">
                  <c:v>0.10141121723970374</c:v>
                </c:pt>
                <c:pt idx="961">
                  <c:v>0.10114168782100988</c:v>
                </c:pt>
                <c:pt idx="962">
                  <c:v>0.10107740469031005</c:v>
                </c:pt>
                <c:pt idx="963">
                  <c:v>0.1011647119086273</c:v>
                </c:pt>
                <c:pt idx="964">
                  <c:v>0.10111824158169869</c:v>
                </c:pt>
                <c:pt idx="965">
                  <c:v>0.10109197191550437</c:v>
                </c:pt>
                <c:pt idx="966">
                  <c:v>0.10106332309666798</c:v>
                </c:pt>
                <c:pt idx="967">
                  <c:v>0.10111077454070581</c:v>
                </c:pt>
                <c:pt idx="968">
                  <c:v>0.1011157466502363</c:v>
                </c:pt>
                <c:pt idx="969">
                  <c:v>0.10111141915125868</c:v>
                </c:pt>
                <c:pt idx="970">
                  <c:v>0.10107513209168337</c:v>
                </c:pt>
                <c:pt idx="971">
                  <c:v>0.10119335471956709</c:v>
                </c:pt>
                <c:pt idx="972">
                  <c:v>0.10137957718444116</c:v>
                </c:pt>
                <c:pt idx="973">
                  <c:v>0.10112347989575027</c:v>
                </c:pt>
                <c:pt idx="974">
                  <c:v>0.10111231559921691</c:v>
                </c:pt>
                <c:pt idx="975">
                  <c:v>0.10112755571237599</c:v>
                </c:pt>
                <c:pt idx="976">
                  <c:v>0.10126709976635222</c:v>
                </c:pt>
                <c:pt idx="977">
                  <c:v>0.10110333316908157</c:v>
                </c:pt>
                <c:pt idx="978">
                  <c:v>0.1011619926142575</c:v>
                </c:pt>
                <c:pt idx="979">
                  <c:v>0.10106931224820567</c:v>
                </c:pt>
                <c:pt idx="980">
                  <c:v>0.10114503432638014</c:v>
                </c:pt>
                <c:pt idx="981">
                  <c:v>0.10141987929204166</c:v>
                </c:pt>
                <c:pt idx="982">
                  <c:v>0.10105701723029809</c:v>
                </c:pt>
                <c:pt idx="983">
                  <c:v>0.1011090449464065</c:v>
                </c:pt>
                <c:pt idx="984">
                  <c:v>0.10118199421649889</c:v>
                </c:pt>
                <c:pt idx="985">
                  <c:v>0.10124271534828093</c:v>
                </c:pt>
                <c:pt idx="986">
                  <c:v>0.1011526507296118</c:v>
                </c:pt>
                <c:pt idx="987">
                  <c:v>0.10116231745189458</c:v>
                </c:pt>
                <c:pt idx="988">
                  <c:v>0.10118880832146697</c:v>
                </c:pt>
                <c:pt idx="989">
                  <c:v>0.10109363398342949</c:v>
                </c:pt>
                <c:pt idx="990">
                  <c:v>0.1011335710189213</c:v>
                </c:pt>
                <c:pt idx="991">
                  <c:v>0.10119979613101721</c:v>
                </c:pt>
                <c:pt idx="992">
                  <c:v>0.1010608006008064</c:v>
                </c:pt>
                <c:pt idx="993">
                  <c:v>0.10119987276657717</c:v>
                </c:pt>
                <c:pt idx="994">
                  <c:v>0.1011535230461907</c:v>
                </c:pt>
                <c:pt idx="995">
                  <c:v>0.10113676083279509</c:v>
                </c:pt>
                <c:pt idx="996">
                  <c:v>0.10126933417802948</c:v>
                </c:pt>
                <c:pt idx="997">
                  <c:v>0.10115360072656443</c:v>
                </c:pt>
                <c:pt idx="998">
                  <c:v>0.10113580696539538</c:v>
                </c:pt>
                <c:pt idx="999">
                  <c:v>0.10113385706526246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81-409E-97C5-39D001D07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Heating'!$O$2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Heating'!$O$3:$O$1002</c:f>
              <c:numCache>
                <c:formatCode>0%</c:formatCode>
                <c:ptCount val="1000"/>
                <c:pt idx="0">
                  <c:v>8.1420592766669339E-2</c:v>
                </c:pt>
                <c:pt idx="1">
                  <c:v>8.1429526764252969E-2</c:v>
                </c:pt>
                <c:pt idx="2">
                  <c:v>8.145817694790651E-2</c:v>
                </c:pt>
                <c:pt idx="3">
                  <c:v>8.1422725669487286E-2</c:v>
                </c:pt>
                <c:pt idx="4">
                  <c:v>8.1424041144860779E-2</c:v>
                </c:pt>
                <c:pt idx="5">
                  <c:v>8.1434556449899415E-2</c:v>
                </c:pt>
                <c:pt idx="6">
                  <c:v>8.1444439428567383E-2</c:v>
                </c:pt>
                <c:pt idx="7">
                  <c:v>8.1417120153235295E-2</c:v>
                </c:pt>
                <c:pt idx="8">
                  <c:v>8.1509449544904522E-2</c:v>
                </c:pt>
                <c:pt idx="9">
                  <c:v>8.1443356133436659E-2</c:v>
                </c:pt>
                <c:pt idx="10">
                  <c:v>8.1459468744306665E-2</c:v>
                </c:pt>
                <c:pt idx="11">
                  <c:v>8.1525491163033717E-2</c:v>
                </c:pt>
                <c:pt idx="12">
                  <c:v>8.1454551766787134E-2</c:v>
                </c:pt>
                <c:pt idx="13">
                  <c:v>8.1436682604211955E-2</c:v>
                </c:pt>
                <c:pt idx="14">
                  <c:v>8.1515580364564771E-2</c:v>
                </c:pt>
                <c:pt idx="15">
                  <c:v>8.1433169813044992E-2</c:v>
                </c:pt>
                <c:pt idx="16">
                  <c:v>8.1444690545138393E-2</c:v>
                </c:pt>
                <c:pt idx="17">
                  <c:v>8.1441823304165925E-2</c:v>
                </c:pt>
                <c:pt idx="18">
                  <c:v>8.1451633040241431E-2</c:v>
                </c:pt>
                <c:pt idx="19">
                  <c:v>8.1421106144517585E-2</c:v>
                </c:pt>
                <c:pt idx="20">
                  <c:v>8.1438391596074716E-2</c:v>
                </c:pt>
                <c:pt idx="21">
                  <c:v>8.1543753054973411E-2</c:v>
                </c:pt>
                <c:pt idx="22">
                  <c:v>8.1442318682981171E-2</c:v>
                </c:pt>
                <c:pt idx="23">
                  <c:v>8.144683449643654E-2</c:v>
                </c:pt>
                <c:pt idx="24">
                  <c:v>8.1475413819361811E-2</c:v>
                </c:pt>
                <c:pt idx="25">
                  <c:v>8.1454214833030891E-2</c:v>
                </c:pt>
                <c:pt idx="26">
                  <c:v>8.1418534226414707E-2</c:v>
                </c:pt>
                <c:pt idx="27">
                  <c:v>8.140931894190763E-2</c:v>
                </c:pt>
                <c:pt idx="28">
                  <c:v>8.1433437514161072E-2</c:v>
                </c:pt>
                <c:pt idx="29">
                  <c:v>8.1460619833474371E-2</c:v>
                </c:pt>
                <c:pt idx="30">
                  <c:v>8.1516751745752611E-2</c:v>
                </c:pt>
                <c:pt idx="31">
                  <c:v>8.1445577709181677E-2</c:v>
                </c:pt>
                <c:pt idx="32">
                  <c:v>8.1544590138754161E-2</c:v>
                </c:pt>
                <c:pt idx="33">
                  <c:v>8.149315105455894E-2</c:v>
                </c:pt>
                <c:pt idx="34">
                  <c:v>8.1448480411805177E-2</c:v>
                </c:pt>
                <c:pt idx="35">
                  <c:v>8.1413432470579666E-2</c:v>
                </c:pt>
                <c:pt idx="36">
                  <c:v>8.1463353273043937E-2</c:v>
                </c:pt>
                <c:pt idx="37">
                  <c:v>8.1526972081518698E-2</c:v>
                </c:pt>
                <c:pt idx="38">
                  <c:v>8.146138005080357E-2</c:v>
                </c:pt>
                <c:pt idx="39">
                  <c:v>8.1444662291225295E-2</c:v>
                </c:pt>
                <c:pt idx="40">
                  <c:v>8.1523264322133512E-2</c:v>
                </c:pt>
                <c:pt idx="41">
                  <c:v>8.142265731789626E-2</c:v>
                </c:pt>
                <c:pt idx="42">
                  <c:v>8.1449347891413865E-2</c:v>
                </c:pt>
                <c:pt idx="43">
                  <c:v>8.1608676439645617E-2</c:v>
                </c:pt>
                <c:pt idx="44">
                  <c:v>8.1425735204205138E-2</c:v>
                </c:pt>
                <c:pt idx="45">
                  <c:v>8.1495426476859839E-2</c:v>
                </c:pt>
                <c:pt idx="46">
                  <c:v>8.1514292706810293E-2</c:v>
                </c:pt>
                <c:pt idx="47">
                  <c:v>8.1454264092670037E-2</c:v>
                </c:pt>
                <c:pt idx="48">
                  <c:v>8.1473007261621225E-2</c:v>
                </c:pt>
                <c:pt idx="49">
                  <c:v>8.1503326721757988E-2</c:v>
                </c:pt>
                <c:pt idx="50">
                  <c:v>8.1429915443468295E-2</c:v>
                </c:pt>
                <c:pt idx="51">
                  <c:v>8.1422122101262734E-2</c:v>
                </c:pt>
                <c:pt idx="52">
                  <c:v>8.1441229626272815E-2</c:v>
                </c:pt>
                <c:pt idx="53">
                  <c:v>8.1440528096694983E-2</c:v>
                </c:pt>
                <c:pt idx="54">
                  <c:v>8.1391180028922774E-2</c:v>
                </c:pt>
                <c:pt idx="55">
                  <c:v>8.1396004865848498E-2</c:v>
                </c:pt>
                <c:pt idx="56">
                  <c:v>8.1497223708067265E-2</c:v>
                </c:pt>
                <c:pt idx="57">
                  <c:v>8.1742307615095114E-2</c:v>
                </c:pt>
                <c:pt idx="58">
                  <c:v>8.1401407371591863E-2</c:v>
                </c:pt>
                <c:pt idx="59">
                  <c:v>8.1446326837122426E-2</c:v>
                </c:pt>
                <c:pt idx="60">
                  <c:v>8.1439727217078053E-2</c:v>
                </c:pt>
                <c:pt idx="61">
                  <c:v>8.1516155322269579E-2</c:v>
                </c:pt>
                <c:pt idx="62">
                  <c:v>8.1449374256381518E-2</c:v>
                </c:pt>
                <c:pt idx="63">
                  <c:v>8.1430971377467493E-2</c:v>
                </c:pt>
                <c:pt idx="64">
                  <c:v>8.1457320014593271E-2</c:v>
                </c:pt>
                <c:pt idx="65">
                  <c:v>8.1422181781568487E-2</c:v>
                </c:pt>
                <c:pt idx="66">
                  <c:v>8.1517944131510339E-2</c:v>
                </c:pt>
                <c:pt idx="67">
                  <c:v>8.1451846302738495E-2</c:v>
                </c:pt>
                <c:pt idx="68">
                  <c:v>8.1409470754182145E-2</c:v>
                </c:pt>
                <c:pt idx="69">
                  <c:v>8.1403881969284483E-2</c:v>
                </c:pt>
                <c:pt idx="70">
                  <c:v>8.1424078064440589E-2</c:v>
                </c:pt>
                <c:pt idx="71">
                  <c:v>8.143601766090959E-2</c:v>
                </c:pt>
                <c:pt idx="72">
                  <c:v>8.1421994105247433E-2</c:v>
                </c:pt>
                <c:pt idx="73">
                  <c:v>8.1430274113785173E-2</c:v>
                </c:pt>
                <c:pt idx="74">
                  <c:v>8.1413981493944493E-2</c:v>
                </c:pt>
                <c:pt idx="75">
                  <c:v>8.1429372869339572E-2</c:v>
                </c:pt>
                <c:pt idx="76">
                  <c:v>8.143714659257803E-2</c:v>
                </c:pt>
                <c:pt idx="77">
                  <c:v>8.1488432118762472E-2</c:v>
                </c:pt>
                <c:pt idx="78">
                  <c:v>8.1461853217289409E-2</c:v>
                </c:pt>
                <c:pt idx="79">
                  <c:v>8.1452047168631275E-2</c:v>
                </c:pt>
                <c:pt idx="80">
                  <c:v>8.1413343874152222E-2</c:v>
                </c:pt>
                <c:pt idx="81">
                  <c:v>8.1441407535110547E-2</c:v>
                </c:pt>
                <c:pt idx="82">
                  <c:v>8.1427618075308184E-2</c:v>
                </c:pt>
                <c:pt idx="83">
                  <c:v>8.1454198854141999E-2</c:v>
                </c:pt>
                <c:pt idx="84">
                  <c:v>8.1433483749291879E-2</c:v>
                </c:pt>
                <c:pt idx="85">
                  <c:v>8.1475833966118419E-2</c:v>
                </c:pt>
                <c:pt idx="86">
                  <c:v>8.1479641263916575E-2</c:v>
                </c:pt>
                <c:pt idx="87">
                  <c:v>8.1508943705220091E-2</c:v>
                </c:pt>
                <c:pt idx="88">
                  <c:v>8.1434263254098402E-2</c:v>
                </c:pt>
                <c:pt idx="89">
                  <c:v>8.1475671614167536E-2</c:v>
                </c:pt>
                <c:pt idx="90">
                  <c:v>8.1443200304548394E-2</c:v>
                </c:pt>
                <c:pt idx="91">
                  <c:v>8.1447393329056789E-2</c:v>
                </c:pt>
                <c:pt idx="92">
                  <c:v>8.1453825535887231E-2</c:v>
                </c:pt>
                <c:pt idx="93">
                  <c:v>8.1432143905444607E-2</c:v>
                </c:pt>
                <c:pt idx="94">
                  <c:v>8.1462492803816511E-2</c:v>
                </c:pt>
                <c:pt idx="95">
                  <c:v>8.1485194752865961E-2</c:v>
                </c:pt>
                <c:pt idx="96">
                  <c:v>8.1441379353858909E-2</c:v>
                </c:pt>
                <c:pt idx="97">
                  <c:v>8.1457469545326247E-2</c:v>
                </c:pt>
                <c:pt idx="98">
                  <c:v>8.1454459434106841E-2</c:v>
                </c:pt>
                <c:pt idx="99">
                  <c:v>8.1380102503430612E-2</c:v>
                </c:pt>
                <c:pt idx="100">
                  <c:v>8.1467345130813773E-2</c:v>
                </c:pt>
                <c:pt idx="101">
                  <c:v>8.1489560734291325E-2</c:v>
                </c:pt>
                <c:pt idx="102">
                  <c:v>8.1422219840745547E-2</c:v>
                </c:pt>
                <c:pt idx="103">
                  <c:v>8.140390266481333E-2</c:v>
                </c:pt>
                <c:pt idx="104">
                  <c:v>8.1442060971901278E-2</c:v>
                </c:pt>
                <c:pt idx="105">
                  <c:v>8.1558107721498435E-2</c:v>
                </c:pt>
                <c:pt idx="106">
                  <c:v>8.1453272111106298E-2</c:v>
                </c:pt>
                <c:pt idx="107">
                  <c:v>8.1495940033770073E-2</c:v>
                </c:pt>
                <c:pt idx="108">
                  <c:v>8.1493517341481955E-2</c:v>
                </c:pt>
                <c:pt idx="109">
                  <c:v>8.1455444940100638E-2</c:v>
                </c:pt>
                <c:pt idx="110">
                  <c:v>8.1429288195166538E-2</c:v>
                </c:pt>
                <c:pt idx="111">
                  <c:v>8.1462981117942354E-2</c:v>
                </c:pt>
                <c:pt idx="112">
                  <c:v>8.1456092909182709E-2</c:v>
                </c:pt>
                <c:pt idx="113">
                  <c:v>8.1480805188651084E-2</c:v>
                </c:pt>
                <c:pt idx="114">
                  <c:v>8.1446545304864879E-2</c:v>
                </c:pt>
                <c:pt idx="115">
                  <c:v>8.1462403851814164E-2</c:v>
                </c:pt>
                <c:pt idx="116">
                  <c:v>8.1437994147730369E-2</c:v>
                </c:pt>
                <c:pt idx="117">
                  <c:v>8.1451262688935724E-2</c:v>
                </c:pt>
                <c:pt idx="118">
                  <c:v>8.1437642346960187E-2</c:v>
                </c:pt>
                <c:pt idx="119">
                  <c:v>8.1525383060551571E-2</c:v>
                </c:pt>
                <c:pt idx="120">
                  <c:v>8.1430770564245442E-2</c:v>
                </c:pt>
                <c:pt idx="121">
                  <c:v>8.1425829672915173E-2</c:v>
                </c:pt>
                <c:pt idx="122">
                  <c:v>8.1515593082892635E-2</c:v>
                </c:pt>
                <c:pt idx="123">
                  <c:v>8.144522208719833E-2</c:v>
                </c:pt>
                <c:pt idx="124">
                  <c:v>8.1405813158310608E-2</c:v>
                </c:pt>
                <c:pt idx="125">
                  <c:v>8.142227897033108E-2</c:v>
                </c:pt>
                <c:pt idx="126">
                  <c:v>8.1431241607303501E-2</c:v>
                </c:pt>
                <c:pt idx="127">
                  <c:v>8.1467608755383919E-2</c:v>
                </c:pt>
                <c:pt idx="128">
                  <c:v>8.1449746705906226E-2</c:v>
                </c:pt>
                <c:pt idx="129">
                  <c:v>8.141337820370502E-2</c:v>
                </c:pt>
                <c:pt idx="130">
                  <c:v>8.1491112582262396E-2</c:v>
                </c:pt>
                <c:pt idx="131">
                  <c:v>8.1422826084275104E-2</c:v>
                </c:pt>
                <c:pt idx="132">
                  <c:v>8.1425661576096167E-2</c:v>
                </c:pt>
                <c:pt idx="133">
                  <c:v>8.1402418894594569E-2</c:v>
                </c:pt>
                <c:pt idx="134">
                  <c:v>8.1413976065069907E-2</c:v>
                </c:pt>
                <c:pt idx="135">
                  <c:v>8.1510478943105175E-2</c:v>
                </c:pt>
                <c:pt idx="136">
                  <c:v>8.1552898696412704E-2</c:v>
                </c:pt>
                <c:pt idx="137">
                  <c:v>8.1501019496883639E-2</c:v>
                </c:pt>
                <c:pt idx="138">
                  <c:v>8.1429496842664262E-2</c:v>
                </c:pt>
                <c:pt idx="139">
                  <c:v>8.1473467561487004E-2</c:v>
                </c:pt>
                <c:pt idx="140">
                  <c:v>8.1429293290410362E-2</c:v>
                </c:pt>
                <c:pt idx="141">
                  <c:v>8.1472484316268981E-2</c:v>
                </c:pt>
                <c:pt idx="142">
                  <c:v>8.1518697995234146E-2</c:v>
                </c:pt>
                <c:pt idx="143">
                  <c:v>8.1499176785384764E-2</c:v>
                </c:pt>
                <c:pt idx="144">
                  <c:v>8.1447987662644189E-2</c:v>
                </c:pt>
                <c:pt idx="145">
                  <c:v>8.144384285996191E-2</c:v>
                </c:pt>
                <c:pt idx="146">
                  <c:v>8.1462989755550816E-2</c:v>
                </c:pt>
                <c:pt idx="147">
                  <c:v>8.1421555363152806E-2</c:v>
                </c:pt>
                <c:pt idx="148">
                  <c:v>8.1445295311523017E-2</c:v>
                </c:pt>
                <c:pt idx="149">
                  <c:v>8.1452648673251693E-2</c:v>
                </c:pt>
                <c:pt idx="150">
                  <c:v>8.1449517282870865E-2</c:v>
                </c:pt>
                <c:pt idx="151">
                  <c:v>8.1489099113244104E-2</c:v>
                </c:pt>
                <c:pt idx="152">
                  <c:v>8.1511431379863053E-2</c:v>
                </c:pt>
                <c:pt idx="153">
                  <c:v>8.1435198992934887E-2</c:v>
                </c:pt>
                <c:pt idx="154">
                  <c:v>8.1468833812189986E-2</c:v>
                </c:pt>
                <c:pt idx="155">
                  <c:v>8.1496109096173011E-2</c:v>
                </c:pt>
                <c:pt idx="156">
                  <c:v>8.1507397709933455E-2</c:v>
                </c:pt>
                <c:pt idx="157">
                  <c:v>8.1448838057924383E-2</c:v>
                </c:pt>
                <c:pt idx="158">
                  <c:v>8.150612156441718E-2</c:v>
                </c:pt>
                <c:pt idx="159">
                  <c:v>8.1475681004552422E-2</c:v>
                </c:pt>
                <c:pt idx="160">
                  <c:v>8.1421317921778785E-2</c:v>
                </c:pt>
                <c:pt idx="161">
                  <c:v>8.1415623321939273E-2</c:v>
                </c:pt>
                <c:pt idx="162">
                  <c:v>8.1457785219666345E-2</c:v>
                </c:pt>
                <c:pt idx="163">
                  <c:v>8.1472969509359686E-2</c:v>
                </c:pt>
                <c:pt idx="164">
                  <c:v>8.142379460714598E-2</c:v>
                </c:pt>
                <c:pt idx="165">
                  <c:v>8.1514447407928903E-2</c:v>
                </c:pt>
                <c:pt idx="166">
                  <c:v>8.1442231862800502E-2</c:v>
                </c:pt>
                <c:pt idx="167">
                  <c:v>8.1493410869594232E-2</c:v>
                </c:pt>
                <c:pt idx="168">
                  <c:v>8.1417814205493627E-2</c:v>
                </c:pt>
                <c:pt idx="169">
                  <c:v>8.1406526917479016E-2</c:v>
                </c:pt>
                <c:pt idx="170">
                  <c:v>8.143346599001805E-2</c:v>
                </c:pt>
                <c:pt idx="171">
                  <c:v>8.1425993558655818E-2</c:v>
                </c:pt>
                <c:pt idx="172">
                  <c:v>8.1439649396510633E-2</c:v>
                </c:pt>
                <c:pt idx="173">
                  <c:v>8.1455342568509698E-2</c:v>
                </c:pt>
                <c:pt idx="174">
                  <c:v>8.1483958672031717E-2</c:v>
                </c:pt>
                <c:pt idx="175">
                  <c:v>8.1443345246692278E-2</c:v>
                </c:pt>
                <c:pt idx="176">
                  <c:v>8.1486445620594372E-2</c:v>
                </c:pt>
                <c:pt idx="177">
                  <c:v>8.1440080264380307E-2</c:v>
                </c:pt>
                <c:pt idx="178">
                  <c:v>8.1440958509566411E-2</c:v>
                </c:pt>
                <c:pt idx="179">
                  <c:v>8.1448067598368548E-2</c:v>
                </c:pt>
                <c:pt idx="180">
                  <c:v>8.1468249160080622E-2</c:v>
                </c:pt>
                <c:pt idx="181">
                  <c:v>8.145950808018898E-2</c:v>
                </c:pt>
                <c:pt idx="182">
                  <c:v>8.1429124913893022E-2</c:v>
                </c:pt>
                <c:pt idx="183">
                  <c:v>8.1470686256861879E-2</c:v>
                </c:pt>
                <c:pt idx="184">
                  <c:v>8.1478626755846412E-2</c:v>
                </c:pt>
                <c:pt idx="185">
                  <c:v>8.1464668340268068E-2</c:v>
                </c:pt>
                <c:pt idx="186">
                  <c:v>8.1480887571073676E-2</c:v>
                </c:pt>
                <c:pt idx="187">
                  <c:v>8.1414028520773396E-2</c:v>
                </c:pt>
                <c:pt idx="188">
                  <c:v>8.1470477809294423E-2</c:v>
                </c:pt>
                <c:pt idx="189">
                  <c:v>8.1407309673673808E-2</c:v>
                </c:pt>
                <c:pt idx="190">
                  <c:v>8.1399964688405782E-2</c:v>
                </c:pt>
                <c:pt idx="191">
                  <c:v>8.1434229885310017E-2</c:v>
                </c:pt>
                <c:pt idx="192">
                  <c:v>8.1453311006738194E-2</c:v>
                </c:pt>
                <c:pt idx="193">
                  <c:v>8.143978018704294E-2</c:v>
                </c:pt>
                <c:pt idx="194">
                  <c:v>8.147620885231753E-2</c:v>
                </c:pt>
                <c:pt idx="195">
                  <c:v>8.144539518067942E-2</c:v>
                </c:pt>
                <c:pt idx="196">
                  <c:v>8.1417344705677394E-2</c:v>
                </c:pt>
                <c:pt idx="197">
                  <c:v>8.1422429682613706E-2</c:v>
                </c:pt>
                <c:pt idx="198">
                  <c:v>8.142638848685195E-2</c:v>
                </c:pt>
                <c:pt idx="199">
                  <c:v>8.1450089406577733E-2</c:v>
                </c:pt>
                <c:pt idx="200">
                  <c:v>8.1504793109565307E-2</c:v>
                </c:pt>
                <c:pt idx="201">
                  <c:v>8.1423007266139283E-2</c:v>
                </c:pt>
                <c:pt idx="202">
                  <c:v>8.1505385593019494E-2</c:v>
                </c:pt>
                <c:pt idx="203">
                  <c:v>8.1480318651725683E-2</c:v>
                </c:pt>
                <c:pt idx="204">
                  <c:v>8.1449094305209899E-2</c:v>
                </c:pt>
                <c:pt idx="205">
                  <c:v>8.1507518944288523E-2</c:v>
                </c:pt>
                <c:pt idx="206">
                  <c:v>8.1423443724169917E-2</c:v>
                </c:pt>
                <c:pt idx="207">
                  <c:v>8.1418204170339931E-2</c:v>
                </c:pt>
                <c:pt idx="208">
                  <c:v>8.1427962561081438E-2</c:v>
                </c:pt>
                <c:pt idx="209">
                  <c:v>8.1509206598235406E-2</c:v>
                </c:pt>
                <c:pt idx="210">
                  <c:v>8.1489925439385297E-2</c:v>
                </c:pt>
                <c:pt idx="211">
                  <c:v>8.1516891284773671E-2</c:v>
                </c:pt>
                <c:pt idx="212">
                  <c:v>8.1399678404508485E-2</c:v>
                </c:pt>
                <c:pt idx="213">
                  <c:v>8.1420583205343372E-2</c:v>
                </c:pt>
                <c:pt idx="214">
                  <c:v>8.150622879029322E-2</c:v>
                </c:pt>
                <c:pt idx="215">
                  <c:v>8.147171802956385E-2</c:v>
                </c:pt>
                <c:pt idx="216">
                  <c:v>8.1461697042176165E-2</c:v>
                </c:pt>
                <c:pt idx="217">
                  <c:v>8.1466033235187918E-2</c:v>
                </c:pt>
                <c:pt idx="218">
                  <c:v>8.1468179675067906E-2</c:v>
                </c:pt>
                <c:pt idx="219">
                  <c:v>8.1423867227656863E-2</c:v>
                </c:pt>
                <c:pt idx="220">
                  <c:v>8.1688969994697047E-2</c:v>
                </c:pt>
                <c:pt idx="221">
                  <c:v>8.1492476392928892E-2</c:v>
                </c:pt>
                <c:pt idx="222">
                  <c:v>8.1454654340373175E-2</c:v>
                </c:pt>
                <c:pt idx="223">
                  <c:v>8.1415824947470392E-2</c:v>
                </c:pt>
                <c:pt idx="224">
                  <c:v>8.140727013825054E-2</c:v>
                </c:pt>
                <c:pt idx="225">
                  <c:v>8.1434572984977693E-2</c:v>
                </c:pt>
                <c:pt idx="226">
                  <c:v>8.1394716981776236E-2</c:v>
                </c:pt>
                <c:pt idx="227">
                  <c:v>8.1435281575839902E-2</c:v>
                </c:pt>
                <c:pt idx="228">
                  <c:v>8.1423357087286929E-2</c:v>
                </c:pt>
                <c:pt idx="229">
                  <c:v>8.1431359103524559E-2</c:v>
                </c:pt>
                <c:pt idx="230">
                  <c:v>8.1471227143943101E-2</c:v>
                </c:pt>
                <c:pt idx="231">
                  <c:v>8.1501865499381349E-2</c:v>
                </c:pt>
                <c:pt idx="232">
                  <c:v>8.1416083648173002E-2</c:v>
                </c:pt>
                <c:pt idx="233">
                  <c:v>8.1421130980713519E-2</c:v>
                </c:pt>
                <c:pt idx="234">
                  <c:v>8.1428453091451011E-2</c:v>
                </c:pt>
                <c:pt idx="235">
                  <c:v>8.1476918036722495E-2</c:v>
                </c:pt>
                <c:pt idx="236">
                  <c:v>8.1456789574484725E-2</c:v>
                </c:pt>
                <c:pt idx="237">
                  <c:v>8.1438226633975166E-2</c:v>
                </c:pt>
                <c:pt idx="238">
                  <c:v>8.1475137018077057E-2</c:v>
                </c:pt>
                <c:pt idx="239">
                  <c:v>8.1443224193861255E-2</c:v>
                </c:pt>
                <c:pt idx="240">
                  <c:v>8.1386159042431003E-2</c:v>
                </c:pt>
                <c:pt idx="241">
                  <c:v>8.1446386986413849E-2</c:v>
                </c:pt>
                <c:pt idx="242">
                  <c:v>8.1440827264779345E-2</c:v>
                </c:pt>
                <c:pt idx="243">
                  <c:v>8.1447037685508636E-2</c:v>
                </c:pt>
                <c:pt idx="244">
                  <c:v>8.1416215279079884E-2</c:v>
                </c:pt>
                <c:pt idx="245">
                  <c:v>8.1399673758881672E-2</c:v>
                </c:pt>
                <c:pt idx="246">
                  <c:v>8.1464087410200212E-2</c:v>
                </c:pt>
                <c:pt idx="247">
                  <c:v>8.1606035370970914E-2</c:v>
                </c:pt>
                <c:pt idx="248">
                  <c:v>8.1503841292961829E-2</c:v>
                </c:pt>
                <c:pt idx="249">
                  <c:v>8.1387068882301156E-2</c:v>
                </c:pt>
                <c:pt idx="250">
                  <c:v>8.1433443239251904E-2</c:v>
                </c:pt>
                <c:pt idx="251">
                  <c:v>8.1432329737306339E-2</c:v>
                </c:pt>
                <c:pt idx="252">
                  <c:v>8.1397710483893659E-2</c:v>
                </c:pt>
                <c:pt idx="253">
                  <c:v>8.1445401038325954E-2</c:v>
                </c:pt>
                <c:pt idx="254">
                  <c:v>8.1476508775890355E-2</c:v>
                </c:pt>
                <c:pt idx="255">
                  <c:v>8.1427955935794508E-2</c:v>
                </c:pt>
                <c:pt idx="256">
                  <c:v>8.1850363846199078E-2</c:v>
                </c:pt>
                <c:pt idx="257">
                  <c:v>8.1435112045028221E-2</c:v>
                </c:pt>
                <c:pt idx="258">
                  <c:v>8.1474068169800781E-2</c:v>
                </c:pt>
                <c:pt idx="259">
                  <c:v>8.1480490833145972E-2</c:v>
                </c:pt>
                <c:pt idx="260">
                  <c:v>8.145199551641906E-2</c:v>
                </c:pt>
                <c:pt idx="261">
                  <c:v>8.1438982871877535E-2</c:v>
                </c:pt>
                <c:pt idx="262">
                  <c:v>8.1456271017321072E-2</c:v>
                </c:pt>
                <c:pt idx="263">
                  <c:v>8.1440296561467521E-2</c:v>
                </c:pt>
                <c:pt idx="264">
                  <c:v>8.1411387656894582E-2</c:v>
                </c:pt>
                <c:pt idx="265">
                  <c:v>8.1419064143260195E-2</c:v>
                </c:pt>
                <c:pt idx="266">
                  <c:v>8.1487837520067247E-2</c:v>
                </c:pt>
                <c:pt idx="267">
                  <c:v>8.1503086868754751E-2</c:v>
                </c:pt>
                <c:pt idx="268">
                  <c:v>8.1457796149332379E-2</c:v>
                </c:pt>
                <c:pt idx="269">
                  <c:v>8.1484025853530401E-2</c:v>
                </c:pt>
                <c:pt idx="270">
                  <c:v>8.1423787345345194E-2</c:v>
                </c:pt>
                <c:pt idx="271">
                  <c:v>8.1451677234038705E-2</c:v>
                </c:pt>
                <c:pt idx="272">
                  <c:v>8.1441671037526295E-2</c:v>
                </c:pt>
                <c:pt idx="273">
                  <c:v>8.1472603037168093E-2</c:v>
                </c:pt>
                <c:pt idx="274">
                  <c:v>8.145949525000859E-2</c:v>
                </c:pt>
                <c:pt idx="275">
                  <c:v>8.1506786213250693E-2</c:v>
                </c:pt>
                <c:pt idx="276">
                  <c:v>8.148643384465179E-2</c:v>
                </c:pt>
                <c:pt idx="277">
                  <c:v>8.141355045798189E-2</c:v>
                </c:pt>
                <c:pt idx="278">
                  <c:v>8.1419136921217827E-2</c:v>
                </c:pt>
                <c:pt idx="279">
                  <c:v>8.1498565013852622E-2</c:v>
                </c:pt>
                <c:pt idx="280">
                  <c:v>8.1493318598833547E-2</c:v>
                </c:pt>
                <c:pt idx="281">
                  <c:v>8.1438479971810779E-2</c:v>
                </c:pt>
                <c:pt idx="282">
                  <c:v>8.1527957331875081E-2</c:v>
                </c:pt>
                <c:pt idx="283">
                  <c:v>8.147987840518657E-2</c:v>
                </c:pt>
                <c:pt idx="284">
                  <c:v>8.1435210324425356E-2</c:v>
                </c:pt>
                <c:pt idx="285">
                  <c:v>8.1482704232262407E-2</c:v>
                </c:pt>
                <c:pt idx="286">
                  <c:v>8.1454424398973477E-2</c:v>
                </c:pt>
                <c:pt idx="287">
                  <c:v>8.1469419911666757E-2</c:v>
                </c:pt>
                <c:pt idx="288">
                  <c:v>8.1426340674925143E-2</c:v>
                </c:pt>
                <c:pt idx="289">
                  <c:v>8.1474780687275122E-2</c:v>
                </c:pt>
                <c:pt idx="290">
                  <c:v>8.1884485722276926E-2</c:v>
                </c:pt>
                <c:pt idx="291">
                  <c:v>8.1558153985589882E-2</c:v>
                </c:pt>
                <c:pt idx="292">
                  <c:v>8.1437012862025537E-2</c:v>
                </c:pt>
                <c:pt idx="293">
                  <c:v>8.1483355390653142E-2</c:v>
                </c:pt>
                <c:pt idx="294">
                  <c:v>8.141992659680361E-2</c:v>
                </c:pt>
                <c:pt idx="295">
                  <c:v>8.1465767863319064E-2</c:v>
                </c:pt>
                <c:pt idx="296">
                  <c:v>8.1425166301548571E-2</c:v>
                </c:pt>
                <c:pt idx="297">
                  <c:v>8.1459088907610666E-2</c:v>
                </c:pt>
                <c:pt idx="298">
                  <c:v>8.1481234765193422E-2</c:v>
                </c:pt>
                <c:pt idx="299">
                  <c:v>8.14446456474619E-2</c:v>
                </c:pt>
                <c:pt idx="300">
                  <c:v>8.1495670225294164E-2</c:v>
                </c:pt>
                <c:pt idx="301">
                  <c:v>8.1454590914802449E-2</c:v>
                </c:pt>
                <c:pt idx="302">
                  <c:v>8.1435944860591886E-2</c:v>
                </c:pt>
                <c:pt idx="303">
                  <c:v>8.1469170424670792E-2</c:v>
                </c:pt>
                <c:pt idx="304">
                  <c:v>8.1418631718336437E-2</c:v>
                </c:pt>
                <c:pt idx="305">
                  <c:v>8.1442856066292132E-2</c:v>
                </c:pt>
                <c:pt idx="306">
                  <c:v>8.1468107787682834E-2</c:v>
                </c:pt>
                <c:pt idx="307">
                  <c:v>8.1502277602763337E-2</c:v>
                </c:pt>
                <c:pt idx="308">
                  <c:v>8.1418916573194292E-2</c:v>
                </c:pt>
                <c:pt idx="309">
                  <c:v>8.1416685823844412E-2</c:v>
                </c:pt>
                <c:pt idx="310">
                  <c:v>8.1436418018890344E-2</c:v>
                </c:pt>
                <c:pt idx="311">
                  <c:v>8.1452154859755557E-2</c:v>
                </c:pt>
                <c:pt idx="312">
                  <c:v>8.1494113901295906E-2</c:v>
                </c:pt>
                <c:pt idx="313">
                  <c:v>8.1440579641800431E-2</c:v>
                </c:pt>
                <c:pt idx="314">
                  <c:v>8.1430331096405337E-2</c:v>
                </c:pt>
                <c:pt idx="315">
                  <c:v>8.147892880268881E-2</c:v>
                </c:pt>
                <c:pt idx="316">
                  <c:v>8.1446225397264913E-2</c:v>
                </c:pt>
                <c:pt idx="317">
                  <c:v>8.1443302409793139E-2</c:v>
                </c:pt>
                <c:pt idx="318">
                  <c:v>8.1423738063291048E-2</c:v>
                </c:pt>
                <c:pt idx="319">
                  <c:v>8.1413632773659317E-2</c:v>
                </c:pt>
                <c:pt idx="320">
                  <c:v>8.1417035871895041E-2</c:v>
                </c:pt>
                <c:pt idx="321">
                  <c:v>8.1572830713343203E-2</c:v>
                </c:pt>
                <c:pt idx="322">
                  <c:v>8.1415307425263567E-2</c:v>
                </c:pt>
                <c:pt idx="323">
                  <c:v>8.1437139917623844E-2</c:v>
                </c:pt>
                <c:pt idx="324">
                  <c:v>8.147754410162171E-2</c:v>
                </c:pt>
                <c:pt idx="325">
                  <c:v>8.1537879242540662E-2</c:v>
                </c:pt>
                <c:pt idx="326">
                  <c:v>8.1430584670005579E-2</c:v>
                </c:pt>
                <c:pt idx="327">
                  <c:v>8.1446363806970803E-2</c:v>
                </c:pt>
                <c:pt idx="328">
                  <c:v>8.1410318493705114E-2</c:v>
                </c:pt>
                <c:pt idx="329">
                  <c:v>8.1439945537024216E-2</c:v>
                </c:pt>
                <c:pt idx="330">
                  <c:v>8.1459106449347271E-2</c:v>
                </c:pt>
                <c:pt idx="331">
                  <c:v>8.1536165821592302E-2</c:v>
                </c:pt>
                <c:pt idx="332">
                  <c:v>8.1414701909332629E-2</c:v>
                </c:pt>
                <c:pt idx="333">
                  <c:v>8.1426417786299138E-2</c:v>
                </c:pt>
                <c:pt idx="334">
                  <c:v>8.1522388751537903E-2</c:v>
                </c:pt>
                <c:pt idx="335">
                  <c:v>8.1454900103378095E-2</c:v>
                </c:pt>
                <c:pt idx="336">
                  <c:v>8.1410684182173454E-2</c:v>
                </c:pt>
                <c:pt idx="337">
                  <c:v>8.1473057828943193E-2</c:v>
                </c:pt>
                <c:pt idx="338">
                  <c:v>8.1420008625104345E-2</c:v>
                </c:pt>
                <c:pt idx="339">
                  <c:v>8.1427193010936857E-2</c:v>
                </c:pt>
                <c:pt idx="340">
                  <c:v>8.1424874284370508E-2</c:v>
                </c:pt>
                <c:pt idx="341">
                  <c:v>8.1475598518540082E-2</c:v>
                </c:pt>
                <c:pt idx="342">
                  <c:v>8.1465619332961231E-2</c:v>
                </c:pt>
                <c:pt idx="343">
                  <c:v>8.1408782137170427E-2</c:v>
                </c:pt>
                <c:pt idx="344">
                  <c:v>8.1430432504590408E-2</c:v>
                </c:pt>
                <c:pt idx="345">
                  <c:v>8.1407933138767097E-2</c:v>
                </c:pt>
                <c:pt idx="346">
                  <c:v>8.1528436312520658E-2</c:v>
                </c:pt>
                <c:pt idx="347">
                  <c:v>8.1403330443129779E-2</c:v>
                </c:pt>
                <c:pt idx="348">
                  <c:v>8.1569764506496154E-2</c:v>
                </c:pt>
                <c:pt idx="349">
                  <c:v>8.1470864783717026E-2</c:v>
                </c:pt>
                <c:pt idx="350">
                  <c:v>8.1466075717857106E-2</c:v>
                </c:pt>
                <c:pt idx="351">
                  <c:v>8.1434975844995997E-2</c:v>
                </c:pt>
                <c:pt idx="352">
                  <c:v>8.1473009378831049E-2</c:v>
                </c:pt>
                <c:pt idx="353">
                  <c:v>8.1549901532866786E-2</c:v>
                </c:pt>
                <c:pt idx="354">
                  <c:v>8.1531594756145492E-2</c:v>
                </c:pt>
                <c:pt idx="355">
                  <c:v>8.14285828518896E-2</c:v>
                </c:pt>
                <c:pt idx="356">
                  <c:v>8.1601451722207452E-2</c:v>
                </c:pt>
                <c:pt idx="357">
                  <c:v>8.1478181316863393E-2</c:v>
                </c:pt>
                <c:pt idx="358">
                  <c:v>8.1405106658284251E-2</c:v>
                </c:pt>
                <c:pt idx="359">
                  <c:v>8.1478255021368864E-2</c:v>
                </c:pt>
                <c:pt idx="360">
                  <c:v>8.1396396247240141E-2</c:v>
                </c:pt>
                <c:pt idx="361">
                  <c:v>8.1429427154865244E-2</c:v>
                </c:pt>
                <c:pt idx="362">
                  <c:v>8.143845072600861E-2</c:v>
                </c:pt>
                <c:pt idx="363">
                  <c:v>8.1427392741646107E-2</c:v>
                </c:pt>
                <c:pt idx="364">
                  <c:v>8.144112464481712E-2</c:v>
                </c:pt>
                <c:pt idx="365">
                  <c:v>8.143690363677758E-2</c:v>
                </c:pt>
                <c:pt idx="366">
                  <c:v>8.1480744192993518E-2</c:v>
                </c:pt>
                <c:pt idx="367">
                  <c:v>8.1408887342715661E-2</c:v>
                </c:pt>
                <c:pt idx="368">
                  <c:v>8.1408750882538211E-2</c:v>
                </c:pt>
                <c:pt idx="369">
                  <c:v>8.1432888891987507E-2</c:v>
                </c:pt>
                <c:pt idx="370">
                  <c:v>8.1435965224986862E-2</c:v>
                </c:pt>
                <c:pt idx="371">
                  <c:v>8.1408881824003312E-2</c:v>
                </c:pt>
                <c:pt idx="372">
                  <c:v>8.1443490745409464E-2</c:v>
                </c:pt>
                <c:pt idx="373">
                  <c:v>8.1441180609488503E-2</c:v>
                </c:pt>
                <c:pt idx="374">
                  <c:v>8.1448184906317292E-2</c:v>
                </c:pt>
                <c:pt idx="375">
                  <c:v>8.1471710437971939E-2</c:v>
                </c:pt>
                <c:pt idx="376">
                  <c:v>8.1423787567911826E-2</c:v>
                </c:pt>
                <c:pt idx="377">
                  <c:v>8.1419444738907526E-2</c:v>
                </c:pt>
                <c:pt idx="378">
                  <c:v>8.144695469121252E-2</c:v>
                </c:pt>
                <c:pt idx="379">
                  <c:v>8.147133464694295E-2</c:v>
                </c:pt>
                <c:pt idx="380">
                  <c:v>8.1487061920145598E-2</c:v>
                </c:pt>
                <c:pt idx="381">
                  <c:v>8.1446398655045368E-2</c:v>
                </c:pt>
                <c:pt idx="382">
                  <c:v>8.1425468314688332E-2</c:v>
                </c:pt>
                <c:pt idx="383">
                  <c:v>8.1413737050341897E-2</c:v>
                </c:pt>
                <c:pt idx="384">
                  <c:v>8.1447329128843449E-2</c:v>
                </c:pt>
                <c:pt idx="385">
                  <c:v>8.1421724008454641E-2</c:v>
                </c:pt>
                <c:pt idx="386">
                  <c:v>8.142526995503975E-2</c:v>
                </c:pt>
                <c:pt idx="387">
                  <c:v>8.1432063395168938E-2</c:v>
                </c:pt>
                <c:pt idx="388">
                  <c:v>8.1416438683901013E-2</c:v>
                </c:pt>
                <c:pt idx="389">
                  <c:v>8.1450189005375775E-2</c:v>
                </c:pt>
                <c:pt idx="390">
                  <c:v>8.1436035834756601E-2</c:v>
                </c:pt>
                <c:pt idx="391">
                  <c:v>8.1490804229444144E-2</c:v>
                </c:pt>
                <c:pt idx="392">
                  <c:v>8.1450115432522896E-2</c:v>
                </c:pt>
                <c:pt idx="393">
                  <c:v>8.145520014415987E-2</c:v>
                </c:pt>
                <c:pt idx="394">
                  <c:v>8.1469307856760514E-2</c:v>
                </c:pt>
                <c:pt idx="395">
                  <c:v>8.1461413747186587E-2</c:v>
                </c:pt>
                <c:pt idx="396">
                  <c:v>8.1484326928452172E-2</c:v>
                </c:pt>
                <c:pt idx="397">
                  <c:v>8.14360399073219E-2</c:v>
                </c:pt>
                <c:pt idx="398">
                  <c:v>8.1426616604979379E-2</c:v>
                </c:pt>
                <c:pt idx="399">
                  <c:v>8.14341470256182E-2</c:v>
                </c:pt>
                <c:pt idx="400">
                  <c:v>8.1456772728666998E-2</c:v>
                </c:pt>
                <c:pt idx="401">
                  <c:v>8.145489456573253E-2</c:v>
                </c:pt>
                <c:pt idx="402">
                  <c:v>8.1480203072904753E-2</c:v>
                </c:pt>
                <c:pt idx="403">
                  <c:v>8.1490382978621004E-2</c:v>
                </c:pt>
                <c:pt idx="404">
                  <c:v>8.1459229040705558E-2</c:v>
                </c:pt>
                <c:pt idx="405">
                  <c:v>8.1504970898273105E-2</c:v>
                </c:pt>
                <c:pt idx="406">
                  <c:v>8.1400306275494633E-2</c:v>
                </c:pt>
                <c:pt idx="407">
                  <c:v>8.1482956832396078E-2</c:v>
                </c:pt>
                <c:pt idx="408">
                  <c:v>8.1446818692456652E-2</c:v>
                </c:pt>
                <c:pt idx="409">
                  <c:v>8.1420027593177499E-2</c:v>
                </c:pt>
                <c:pt idx="410">
                  <c:v>8.1426114278312534E-2</c:v>
                </c:pt>
                <c:pt idx="411">
                  <c:v>8.1444891550177437E-2</c:v>
                </c:pt>
                <c:pt idx="412">
                  <c:v>8.1415853421987483E-2</c:v>
                </c:pt>
                <c:pt idx="413">
                  <c:v>8.1497326482498647E-2</c:v>
                </c:pt>
                <c:pt idx="414">
                  <c:v>8.1528045733770385E-2</c:v>
                </c:pt>
                <c:pt idx="415">
                  <c:v>8.1410805442352491E-2</c:v>
                </c:pt>
                <c:pt idx="416">
                  <c:v>8.1487862234698449E-2</c:v>
                </c:pt>
                <c:pt idx="417">
                  <c:v>8.1403681917898263E-2</c:v>
                </c:pt>
                <c:pt idx="418">
                  <c:v>8.1447718448901779E-2</c:v>
                </c:pt>
                <c:pt idx="419">
                  <c:v>8.1500510897575054E-2</c:v>
                </c:pt>
                <c:pt idx="420">
                  <c:v>8.1441943526863139E-2</c:v>
                </c:pt>
                <c:pt idx="421">
                  <c:v>8.1441495726753854E-2</c:v>
                </c:pt>
                <c:pt idx="422">
                  <c:v>8.1498013157468172E-2</c:v>
                </c:pt>
                <c:pt idx="423">
                  <c:v>8.1448731928921825E-2</c:v>
                </c:pt>
                <c:pt idx="424">
                  <c:v>8.1432575845128835E-2</c:v>
                </c:pt>
                <c:pt idx="425">
                  <c:v>8.1450451868324072E-2</c:v>
                </c:pt>
                <c:pt idx="426">
                  <c:v>8.1409519042215883E-2</c:v>
                </c:pt>
                <c:pt idx="427">
                  <c:v>8.1432914359325384E-2</c:v>
                </c:pt>
                <c:pt idx="428">
                  <c:v>8.1449267843712342E-2</c:v>
                </c:pt>
                <c:pt idx="429">
                  <c:v>8.150618513907576E-2</c:v>
                </c:pt>
                <c:pt idx="430">
                  <c:v>8.1418065042760682E-2</c:v>
                </c:pt>
                <c:pt idx="431">
                  <c:v>8.1424761769164286E-2</c:v>
                </c:pt>
                <c:pt idx="432">
                  <c:v>8.1489262259043474E-2</c:v>
                </c:pt>
                <c:pt idx="433">
                  <c:v>8.1488395204283651E-2</c:v>
                </c:pt>
                <c:pt idx="434">
                  <c:v>8.1449936362282607E-2</c:v>
                </c:pt>
                <c:pt idx="435">
                  <c:v>8.1428104773635115E-2</c:v>
                </c:pt>
                <c:pt idx="436">
                  <c:v>8.1503963135477683E-2</c:v>
                </c:pt>
                <c:pt idx="437">
                  <c:v>8.1578496454837432E-2</c:v>
                </c:pt>
                <c:pt idx="438">
                  <c:v>8.1474780433373348E-2</c:v>
                </c:pt>
                <c:pt idx="439">
                  <c:v>8.1418273917271189E-2</c:v>
                </c:pt>
                <c:pt idx="440">
                  <c:v>8.1444697870981186E-2</c:v>
                </c:pt>
                <c:pt idx="441">
                  <c:v>8.1470776300428704E-2</c:v>
                </c:pt>
                <c:pt idx="442">
                  <c:v>8.1709918560580769E-2</c:v>
                </c:pt>
                <c:pt idx="443">
                  <c:v>8.1602788087728903E-2</c:v>
                </c:pt>
                <c:pt idx="444">
                  <c:v>8.1448363441805699E-2</c:v>
                </c:pt>
                <c:pt idx="445">
                  <c:v>8.1412139588863203E-2</c:v>
                </c:pt>
                <c:pt idx="446">
                  <c:v>8.1461291614784659E-2</c:v>
                </c:pt>
                <c:pt idx="447">
                  <c:v>8.140641276874061E-2</c:v>
                </c:pt>
                <c:pt idx="448">
                  <c:v>8.1431020575325558E-2</c:v>
                </c:pt>
                <c:pt idx="449">
                  <c:v>8.1426559190668185E-2</c:v>
                </c:pt>
                <c:pt idx="450">
                  <c:v>8.1463834840377586E-2</c:v>
                </c:pt>
                <c:pt idx="451">
                  <c:v>8.1455307395881665E-2</c:v>
                </c:pt>
                <c:pt idx="452">
                  <c:v>8.1494323878449904E-2</c:v>
                </c:pt>
                <c:pt idx="453">
                  <c:v>8.1419991435750516E-2</c:v>
                </c:pt>
                <c:pt idx="454">
                  <c:v>8.143202367623513E-2</c:v>
                </c:pt>
                <c:pt idx="455">
                  <c:v>8.1481209731754975E-2</c:v>
                </c:pt>
                <c:pt idx="456">
                  <c:v>8.1456862227518564E-2</c:v>
                </c:pt>
                <c:pt idx="457">
                  <c:v>8.1482033173516238E-2</c:v>
                </c:pt>
                <c:pt idx="458">
                  <c:v>8.155460358794725E-2</c:v>
                </c:pt>
                <c:pt idx="459">
                  <c:v>8.1440868773588318E-2</c:v>
                </c:pt>
                <c:pt idx="460">
                  <c:v>8.1425794259276388E-2</c:v>
                </c:pt>
                <c:pt idx="461">
                  <c:v>8.1412830082416177E-2</c:v>
                </c:pt>
                <c:pt idx="462">
                  <c:v>8.1488800474167108E-2</c:v>
                </c:pt>
                <c:pt idx="463">
                  <c:v>8.1405520793033495E-2</c:v>
                </c:pt>
                <c:pt idx="464">
                  <c:v>8.1437835687263344E-2</c:v>
                </c:pt>
                <c:pt idx="465">
                  <c:v>8.1506245359776519E-2</c:v>
                </c:pt>
                <c:pt idx="466">
                  <c:v>8.1443364006492505E-2</c:v>
                </c:pt>
                <c:pt idx="467">
                  <c:v>8.1418088140923509E-2</c:v>
                </c:pt>
                <c:pt idx="468">
                  <c:v>8.150544774384455E-2</c:v>
                </c:pt>
                <c:pt idx="469">
                  <c:v>8.1449720438563369E-2</c:v>
                </c:pt>
                <c:pt idx="470">
                  <c:v>8.1458283847296586E-2</c:v>
                </c:pt>
                <c:pt idx="471">
                  <c:v>8.1439108155875767E-2</c:v>
                </c:pt>
                <c:pt idx="472">
                  <c:v>8.1499825346186924E-2</c:v>
                </c:pt>
                <c:pt idx="473">
                  <c:v>8.1470239094949312E-2</c:v>
                </c:pt>
                <c:pt idx="474">
                  <c:v>8.1457440091443942E-2</c:v>
                </c:pt>
                <c:pt idx="475">
                  <c:v>8.1423955812872845E-2</c:v>
                </c:pt>
                <c:pt idx="476">
                  <c:v>8.1426125662453455E-2</c:v>
                </c:pt>
                <c:pt idx="477">
                  <c:v>8.1388313699471485E-2</c:v>
                </c:pt>
                <c:pt idx="478">
                  <c:v>8.1455458599194688E-2</c:v>
                </c:pt>
                <c:pt idx="479">
                  <c:v>8.1416279130724037E-2</c:v>
                </c:pt>
                <c:pt idx="480">
                  <c:v>8.1428829557166793E-2</c:v>
                </c:pt>
                <c:pt idx="481">
                  <c:v>8.1416242497384592E-2</c:v>
                </c:pt>
                <c:pt idx="482">
                  <c:v>8.14392215522875E-2</c:v>
                </c:pt>
                <c:pt idx="483">
                  <c:v>8.1455504885447338E-2</c:v>
                </c:pt>
                <c:pt idx="484">
                  <c:v>8.1463346939684836E-2</c:v>
                </c:pt>
                <c:pt idx="485">
                  <c:v>8.1475026154836247E-2</c:v>
                </c:pt>
                <c:pt idx="486">
                  <c:v>8.1454131612004335E-2</c:v>
                </c:pt>
                <c:pt idx="487">
                  <c:v>8.1534334223086258E-2</c:v>
                </c:pt>
                <c:pt idx="488">
                  <c:v>8.1507539999454925E-2</c:v>
                </c:pt>
                <c:pt idx="489">
                  <c:v>8.1492381437761885E-2</c:v>
                </c:pt>
                <c:pt idx="490">
                  <c:v>8.1404972715766605E-2</c:v>
                </c:pt>
                <c:pt idx="491">
                  <c:v>8.1460052866652949E-2</c:v>
                </c:pt>
                <c:pt idx="492">
                  <c:v>8.141305162885519E-2</c:v>
                </c:pt>
                <c:pt idx="493">
                  <c:v>8.1446870241317804E-2</c:v>
                </c:pt>
                <c:pt idx="494">
                  <c:v>8.1440634028918463E-2</c:v>
                </c:pt>
                <c:pt idx="495">
                  <c:v>8.1481150532731098E-2</c:v>
                </c:pt>
                <c:pt idx="496">
                  <c:v>8.1412409614381537E-2</c:v>
                </c:pt>
                <c:pt idx="497">
                  <c:v>8.1457686648174557E-2</c:v>
                </c:pt>
                <c:pt idx="498">
                  <c:v>8.1467612049181362E-2</c:v>
                </c:pt>
                <c:pt idx="499">
                  <c:v>8.142795365268643E-2</c:v>
                </c:pt>
                <c:pt idx="500">
                  <c:v>8.1421423310329893E-2</c:v>
                </c:pt>
                <c:pt idx="501">
                  <c:v>8.1469067548241736E-2</c:v>
                </c:pt>
                <c:pt idx="502">
                  <c:v>8.1565388399706507E-2</c:v>
                </c:pt>
                <c:pt idx="503">
                  <c:v>8.1419273825921692E-2</c:v>
                </c:pt>
                <c:pt idx="504">
                  <c:v>8.1424823867121632E-2</c:v>
                </c:pt>
                <c:pt idx="505">
                  <c:v>8.1426140267543329E-2</c:v>
                </c:pt>
                <c:pt idx="506">
                  <c:v>8.1481819129014796E-2</c:v>
                </c:pt>
                <c:pt idx="507">
                  <c:v>8.1473112148185881E-2</c:v>
                </c:pt>
                <c:pt idx="508">
                  <c:v>8.1441991130598329E-2</c:v>
                </c:pt>
                <c:pt idx="509">
                  <c:v>8.1510932467835709E-2</c:v>
                </c:pt>
                <c:pt idx="510">
                  <c:v>8.1426590241874097E-2</c:v>
                </c:pt>
                <c:pt idx="511">
                  <c:v>8.1452038162012769E-2</c:v>
                </c:pt>
                <c:pt idx="512">
                  <c:v>8.1408651307422947E-2</c:v>
                </c:pt>
                <c:pt idx="513">
                  <c:v>8.1464316497170827E-2</c:v>
                </c:pt>
                <c:pt idx="514">
                  <c:v>8.1430604560608438E-2</c:v>
                </c:pt>
                <c:pt idx="515">
                  <c:v>8.1452898225704035E-2</c:v>
                </c:pt>
                <c:pt idx="516">
                  <c:v>8.1465669336988344E-2</c:v>
                </c:pt>
                <c:pt idx="517">
                  <c:v>8.1489518593170149E-2</c:v>
                </c:pt>
                <c:pt idx="518">
                  <c:v>8.1428228306403685E-2</c:v>
                </c:pt>
                <c:pt idx="519">
                  <c:v>8.1436346628280115E-2</c:v>
                </c:pt>
                <c:pt idx="520">
                  <c:v>8.1444554211353895E-2</c:v>
                </c:pt>
                <c:pt idx="521">
                  <c:v>8.1431055593391255E-2</c:v>
                </c:pt>
                <c:pt idx="522">
                  <c:v>8.1482702401517754E-2</c:v>
                </c:pt>
                <c:pt idx="523">
                  <c:v>8.1458967892887466E-2</c:v>
                </c:pt>
                <c:pt idx="524">
                  <c:v>8.1488738638380923E-2</c:v>
                </c:pt>
                <c:pt idx="525">
                  <c:v>8.1447687933012436E-2</c:v>
                </c:pt>
                <c:pt idx="526">
                  <c:v>8.1445701792005734E-2</c:v>
                </c:pt>
                <c:pt idx="527">
                  <c:v>8.1488589896345498E-2</c:v>
                </c:pt>
                <c:pt idx="528">
                  <c:v>8.1522693742112531E-2</c:v>
                </c:pt>
                <c:pt idx="529">
                  <c:v>8.1499725959574346E-2</c:v>
                </c:pt>
                <c:pt idx="530">
                  <c:v>8.1416408260136852E-2</c:v>
                </c:pt>
                <c:pt idx="531">
                  <c:v>8.147096560018878E-2</c:v>
                </c:pt>
                <c:pt idx="532">
                  <c:v>8.1490695979570399E-2</c:v>
                </c:pt>
                <c:pt idx="533">
                  <c:v>8.1508094420809626E-2</c:v>
                </c:pt>
                <c:pt idx="534">
                  <c:v>8.1413113542762428E-2</c:v>
                </c:pt>
                <c:pt idx="535">
                  <c:v>8.1436058476349604E-2</c:v>
                </c:pt>
                <c:pt idx="536">
                  <c:v>8.1427450805780052E-2</c:v>
                </c:pt>
                <c:pt idx="537">
                  <c:v>8.1429296419431738E-2</c:v>
                </c:pt>
                <c:pt idx="538">
                  <c:v>8.1446995552559534E-2</c:v>
                </c:pt>
                <c:pt idx="539">
                  <c:v>8.1434280271514545E-2</c:v>
                </c:pt>
                <c:pt idx="540">
                  <c:v>8.1426511297923818E-2</c:v>
                </c:pt>
                <c:pt idx="541">
                  <c:v>8.1420717326324249E-2</c:v>
                </c:pt>
                <c:pt idx="542">
                  <c:v>8.1474947815517326E-2</c:v>
                </c:pt>
                <c:pt idx="543">
                  <c:v>8.1481167183301978E-2</c:v>
                </c:pt>
                <c:pt idx="544">
                  <c:v>8.1428957612240616E-2</c:v>
                </c:pt>
                <c:pt idx="545">
                  <c:v>8.1446312208250382E-2</c:v>
                </c:pt>
                <c:pt idx="546">
                  <c:v>8.1465169792264022E-2</c:v>
                </c:pt>
                <c:pt idx="547">
                  <c:v>8.146553163419587E-2</c:v>
                </c:pt>
                <c:pt idx="548">
                  <c:v>8.1513819704095422E-2</c:v>
                </c:pt>
                <c:pt idx="549">
                  <c:v>8.1535180286770939E-2</c:v>
                </c:pt>
                <c:pt idx="550">
                  <c:v>8.1516260296151388E-2</c:v>
                </c:pt>
                <c:pt idx="551">
                  <c:v>8.1562049879535248E-2</c:v>
                </c:pt>
                <c:pt idx="552">
                  <c:v>8.1462710304388439E-2</c:v>
                </c:pt>
                <c:pt idx="553">
                  <c:v>8.1447612562987923E-2</c:v>
                </c:pt>
                <c:pt idx="554">
                  <c:v>8.1531998430490346E-2</c:v>
                </c:pt>
                <c:pt idx="555">
                  <c:v>8.1567075101447964E-2</c:v>
                </c:pt>
                <c:pt idx="556">
                  <c:v>8.1487564394608802E-2</c:v>
                </c:pt>
                <c:pt idx="557">
                  <c:v>8.1440365938879405E-2</c:v>
                </c:pt>
                <c:pt idx="558">
                  <c:v>8.1445294651816338E-2</c:v>
                </c:pt>
                <c:pt idx="559">
                  <c:v>8.1510551274092513E-2</c:v>
                </c:pt>
                <c:pt idx="560">
                  <c:v>8.1485963369406708E-2</c:v>
                </c:pt>
                <c:pt idx="561">
                  <c:v>8.146173501170928E-2</c:v>
                </c:pt>
                <c:pt idx="562">
                  <c:v>8.1430434057153972E-2</c:v>
                </c:pt>
                <c:pt idx="563">
                  <c:v>8.1469378220461658E-2</c:v>
                </c:pt>
                <c:pt idx="564">
                  <c:v>8.1411115840459153E-2</c:v>
                </c:pt>
                <c:pt idx="565">
                  <c:v>8.1437412739107401E-2</c:v>
                </c:pt>
                <c:pt idx="566">
                  <c:v>8.142778993152934E-2</c:v>
                </c:pt>
                <c:pt idx="567">
                  <c:v>8.1447317047499065E-2</c:v>
                </c:pt>
                <c:pt idx="568">
                  <c:v>8.1413853351269258E-2</c:v>
                </c:pt>
                <c:pt idx="569">
                  <c:v>8.1538886974554831E-2</c:v>
                </c:pt>
                <c:pt idx="570">
                  <c:v>8.1584122193083627E-2</c:v>
                </c:pt>
                <c:pt idx="571">
                  <c:v>8.1566577036561658E-2</c:v>
                </c:pt>
                <c:pt idx="572">
                  <c:v>8.1419851508986729E-2</c:v>
                </c:pt>
                <c:pt idx="573">
                  <c:v>8.1475682208697831E-2</c:v>
                </c:pt>
                <c:pt idx="574">
                  <c:v>8.1493696878884747E-2</c:v>
                </c:pt>
                <c:pt idx="575">
                  <c:v>8.1534082961042004E-2</c:v>
                </c:pt>
                <c:pt idx="576">
                  <c:v>8.1448355782441265E-2</c:v>
                </c:pt>
                <c:pt idx="577">
                  <c:v>8.1430890659246302E-2</c:v>
                </c:pt>
                <c:pt idx="578">
                  <c:v>8.1526919219555197E-2</c:v>
                </c:pt>
                <c:pt idx="579">
                  <c:v>8.1516295921523818E-2</c:v>
                </c:pt>
                <c:pt idx="580">
                  <c:v>8.1429373703882882E-2</c:v>
                </c:pt>
                <c:pt idx="581">
                  <c:v>8.1493391469596804E-2</c:v>
                </c:pt>
                <c:pt idx="582">
                  <c:v>8.1423293233116006E-2</c:v>
                </c:pt>
                <c:pt idx="583">
                  <c:v>8.1435923088684414E-2</c:v>
                </c:pt>
                <c:pt idx="584">
                  <c:v>8.1439754127839631E-2</c:v>
                </c:pt>
                <c:pt idx="585">
                  <c:v>8.1458125453353528E-2</c:v>
                </c:pt>
                <c:pt idx="586">
                  <c:v>8.1455716682781579E-2</c:v>
                </c:pt>
                <c:pt idx="587">
                  <c:v>8.1440910158249655E-2</c:v>
                </c:pt>
                <c:pt idx="588">
                  <c:v>8.1448343894719666E-2</c:v>
                </c:pt>
                <c:pt idx="589">
                  <c:v>8.1433564811503101E-2</c:v>
                </c:pt>
                <c:pt idx="590">
                  <c:v>8.143767026670877E-2</c:v>
                </c:pt>
                <c:pt idx="591">
                  <c:v>8.1435187925524247E-2</c:v>
                </c:pt>
                <c:pt idx="592">
                  <c:v>8.1454915914890055E-2</c:v>
                </c:pt>
                <c:pt idx="593">
                  <c:v>8.1461689322474717E-2</c:v>
                </c:pt>
                <c:pt idx="594">
                  <c:v>8.1436031519446297E-2</c:v>
                </c:pt>
                <c:pt idx="595">
                  <c:v>8.1486338948460649E-2</c:v>
                </c:pt>
                <c:pt idx="596">
                  <c:v>8.1443327783628991E-2</c:v>
                </c:pt>
                <c:pt idx="597">
                  <c:v>8.1433043420995374E-2</c:v>
                </c:pt>
                <c:pt idx="598">
                  <c:v>8.1459048894555755E-2</c:v>
                </c:pt>
                <c:pt idx="599">
                  <c:v>8.1424951738418419E-2</c:v>
                </c:pt>
                <c:pt idx="600">
                  <c:v>8.1419744185524959E-2</c:v>
                </c:pt>
                <c:pt idx="601">
                  <c:v>8.1466634818346248E-2</c:v>
                </c:pt>
                <c:pt idx="602">
                  <c:v>8.1448496023893396E-2</c:v>
                </c:pt>
                <c:pt idx="603">
                  <c:v>8.1523985221271772E-2</c:v>
                </c:pt>
                <c:pt idx="604">
                  <c:v>8.1492538008092433E-2</c:v>
                </c:pt>
                <c:pt idx="605">
                  <c:v>8.1440736049703033E-2</c:v>
                </c:pt>
                <c:pt idx="606">
                  <c:v>8.1458788238033958E-2</c:v>
                </c:pt>
                <c:pt idx="607">
                  <c:v>8.1448988222911356E-2</c:v>
                </c:pt>
                <c:pt idx="608">
                  <c:v>8.1448277997117971E-2</c:v>
                </c:pt>
                <c:pt idx="609">
                  <c:v>8.1450289443672275E-2</c:v>
                </c:pt>
                <c:pt idx="610">
                  <c:v>8.179539089922809E-2</c:v>
                </c:pt>
                <c:pt idx="611">
                  <c:v>8.1454417274524987E-2</c:v>
                </c:pt>
                <c:pt idx="612">
                  <c:v>8.1587265982748264E-2</c:v>
                </c:pt>
                <c:pt idx="613">
                  <c:v>8.1479579814759895E-2</c:v>
                </c:pt>
                <c:pt idx="614">
                  <c:v>8.1453470342975842E-2</c:v>
                </c:pt>
                <c:pt idx="615">
                  <c:v>8.1472253503677067E-2</c:v>
                </c:pt>
                <c:pt idx="616">
                  <c:v>8.1441722146484083E-2</c:v>
                </c:pt>
                <c:pt idx="617">
                  <c:v>8.1453668597439133E-2</c:v>
                </c:pt>
                <c:pt idx="618">
                  <c:v>8.1440398279271395E-2</c:v>
                </c:pt>
                <c:pt idx="619">
                  <c:v>8.1434864175351937E-2</c:v>
                </c:pt>
                <c:pt idx="620">
                  <c:v>8.1460191005844965E-2</c:v>
                </c:pt>
                <c:pt idx="621">
                  <c:v>8.1516423436657243E-2</c:v>
                </c:pt>
                <c:pt idx="622">
                  <c:v>8.1455975903401756E-2</c:v>
                </c:pt>
                <c:pt idx="623">
                  <c:v>8.1492700884437566E-2</c:v>
                </c:pt>
                <c:pt idx="624">
                  <c:v>8.1552289868022876E-2</c:v>
                </c:pt>
                <c:pt idx="625">
                  <c:v>8.1452481238719204E-2</c:v>
                </c:pt>
                <c:pt idx="626">
                  <c:v>8.1410109632997885E-2</c:v>
                </c:pt>
                <c:pt idx="627">
                  <c:v>8.1453336706777915E-2</c:v>
                </c:pt>
                <c:pt idx="628">
                  <c:v>8.1434363627592488E-2</c:v>
                </c:pt>
                <c:pt idx="629">
                  <c:v>8.1579434972049586E-2</c:v>
                </c:pt>
                <c:pt idx="630">
                  <c:v>8.1408577154321274E-2</c:v>
                </c:pt>
                <c:pt idx="631">
                  <c:v>8.1400187514223274E-2</c:v>
                </c:pt>
                <c:pt idx="632">
                  <c:v>8.1418236966884425E-2</c:v>
                </c:pt>
                <c:pt idx="633">
                  <c:v>8.1414097759870185E-2</c:v>
                </c:pt>
                <c:pt idx="634">
                  <c:v>8.145738659093249E-2</c:v>
                </c:pt>
                <c:pt idx="635">
                  <c:v>8.1657371029462134E-2</c:v>
                </c:pt>
                <c:pt idx="636">
                  <c:v>8.1489924132651465E-2</c:v>
                </c:pt>
                <c:pt idx="637">
                  <c:v>8.1493000836375354E-2</c:v>
                </c:pt>
                <c:pt idx="638">
                  <c:v>8.149270186250146E-2</c:v>
                </c:pt>
                <c:pt idx="639">
                  <c:v>8.1502145600892306E-2</c:v>
                </c:pt>
                <c:pt idx="640">
                  <c:v>8.1463189676134709E-2</c:v>
                </c:pt>
                <c:pt idx="641">
                  <c:v>8.1443499780767453E-2</c:v>
                </c:pt>
                <c:pt idx="642">
                  <c:v>8.1484688913086495E-2</c:v>
                </c:pt>
                <c:pt idx="643">
                  <c:v>8.1449487835706019E-2</c:v>
                </c:pt>
                <c:pt idx="644">
                  <c:v>8.1493746363457936E-2</c:v>
                </c:pt>
                <c:pt idx="645">
                  <c:v>8.1409161028363139E-2</c:v>
                </c:pt>
                <c:pt idx="646">
                  <c:v>8.1431612196368547E-2</c:v>
                </c:pt>
                <c:pt idx="647">
                  <c:v>8.1428109868420126E-2</c:v>
                </c:pt>
                <c:pt idx="648">
                  <c:v>8.1479935688084343E-2</c:v>
                </c:pt>
                <c:pt idx="649">
                  <c:v>8.1432396483503103E-2</c:v>
                </c:pt>
                <c:pt idx="650">
                  <c:v>8.1455908136096794E-2</c:v>
                </c:pt>
                <c:pt idx="651">
                  <c:v>8.1461802403436978E-2</c:v>
                </c:pt>
                <c:pt idx="652">
                  <c:v>8.143234904425975E-2</c:v>
                </c:pt>
                <c:pt idx="653">
                  <c:v>8.1505737209109641E-2</c:v>
                </c:pt>
                <c:pt idx="654">
                  <c:v>8.1503860556089283E-2</c:v>
                </c:pt>
                <c:pt idx="655">
                  <c:v>8.1479968945849357E-2</c:v>
                </c:pt>
                <c:pt idx="656">
                  <c:v>8.1443382849046064E-2</c:v>
                </c:pt>
                <c:pt idx="657">
                  <c:v>8.1522557069434898E-2</c:v>
                </c:pt>
                <c:pt idx="658">
                  <c:v>8.1465207628116668E-2</c:v>
                </c:pt>
                <c:pt idx="659">
                  <c:v>8.142298148911141E-2</c:v>
                </c:pt>
                <c:pt idx="660">
                  <c:v>8.1448853916455788E-2</c:v>
                </c:pt>
                <c:pt idx="661">
                  <c:v>8.1443812653280462E-2</c:v>
                </c:pt>
                <c:pt idx="662">
                  <c:v>8.1493787304395604E-2</c:v>
                </c:pt>
                <c:pt idx="663">
                  <c:v>8.1397900842031301E-2</c:v>
                </c:pt>
                <c:pt idx="664">
                  <c:v>8.1481123776776493E-2</c:v>
                </c:pt>
                <c:pt idx="665">
                  <c:v>8.1457986226650153E-2</c:v>
                </c:pt>
                <c:pt idx="666">
                  <c:v>8.1440673803968022E-2</c:v>
                </c:pt>
                <c:pt idx="667">
                  <c:v>8.1425096977063516E-2</c:v>
                </c:pt>
                <c:pt idx="668">
                  <c:v>8.1499919323782394E-2</c:v>
                </c:pt>
                <c:pt idx="669">
                  <c:v>8.1564302221323409E-2</c:v>
                </c:pt>
                <c:pt idx="670">
                  <c:v>8.1477388200237769E-2</c:v>
                </c:pt>
                <c:pt idx="671">
                  <c:v>8.1471218222930186E-2</c:v>
                </c:pt>
                <c:pt idx="672">
                  <c:v>8.1436505138310286E-2</c:v>
                </c:pt>
                <c:pt idx="673">
                  <c:v>8.1555973197002085E-2</c:v>
                </c:pt>
                <c:pt idx="674">
                  <c:v>8.1456347077868196E-2</c:v>
                </c:pt>
                <c:pt idx="675">
                  <c:v>8.1495937447181088E-2</c:v>
                </c:pt>
                <c:pt idx="676">
                  <c:v>8.1419864315791013E-2</c:v>
                </c:pt>
                <c:pt idx="677">
                  <c:v>8.1509917245022073E-2</c:v>
                </c:pt>
                <c:pt idx="678">
                  <c:v>8.1450527326641625E-2</c:v>
                </c:pt>
                <c:pt idx="679">
                  <c:v>8.1469369350944662E-2</c:v>
                </c:pt>
                <c:pt idx="680">
                  <c:v>8.1509912105844365E-2</c:v>
                </c:pt>
                <c:pt idx="681">
                  <c:v>8.1429207059407496E-2</c:v>
                </c:pt>
                <c:pt idx="682">
                  <c:v>8.1431432643017151E-2</c:v>
                </c:pt>
                <c:pt idx="683">
                  <c:v>8.1427332299540092E-2</c:v>
                </c:pt>
                <c:pt idx="684">
                  <c:v>8.1480181988510023E-2</c:v>
                </c:pt>
                <c:pt idx="685">
                  <c:v>8.1407043676466534E-2</c:v>
                </c:pt>
                <c:pt idx="686">
                  <c:v>8.1448806640826987E-2</c:v>
                </c:pt>
                <c:pt idx="687">
                  <c:v>8.1424157471649258E-2</c:v>
                </c:pt>
                <c:pt idx="688">
                  <c:v>8.1542314572219887E-2</c:v>
                </c:pt>
                <c:pt idx="689">
                  <c:v>8.143935461138159E-2</c:v>
                </c:pt>
                <c:pt idx="690">
                  <c:v>8.1454086303261342E-2</c:v>
                </c:pt>
                <c:pt idx="691">
                  <c:v>8.1416171012490018E-2</c:v>
                </c:pt>
                <c:pt idx="692">
                  <c:v>8.1462664885452535E-2</c:v>
                </c:pt>
                <c:pt idx="693">
                  <c:v>8.1451901653408043E-2</c:v>
                </c:pt>
                <c:pt idx="694">
                  <c:v>8.1432996623645698E-2</c:v>
                </c:pt>
                <c:pt idx="695">
                  <c:v>8.1416777603827539E-2</c:v>
                </c:pt>
                <c:pt idx="696">
                  <c:v>8.1444291021042101E-2</c:v>
                </c:pt>
                <c:pt idx="697">
                  <c:v>8.1400435607583074E-2</c:v>
                </c:pt>
                <c:pt idx="698">
                  <c:v>8.1441312551668935E-2</c:v>
                </c:pt>
                <c:pt idx="699">
                  <c:v>8.147296887925988E-2</c:v>
                </c:pt>
                <c:pt idx="700">
                  <c:v>8.1468575520224518E-2</c:v>
                </c:pt>
                <c:pt idx="701">
                  <c:v>8.1488169490486234E-2</c:v>
                </c:pt>
                <c:pt idx="702">
                  <c:v>8.1523911659362153E-2</c:v>
                </c:pt>
                <c:pt idx="703">
                  <c:v>8.1493375541361504E-2</c:v>
                </c:pt>
                <c:pt idx="704">
                  <c:v>8.1439628448707266E-2</c:v>
                </c:pt>
                <c:pt idx="705">
                  <c:v>8.1445225949380362E-2</c:v>
                </c:pt>
                <c:pt idx="706">
                  <c:v>8.1447752800242232E-2</c:v>
                </c:pt>
                <c:pt idx="707">
                  <c:v>8.1405394014336094E-2</c:v>
                </c:pt>
                <c:pt idx="708">
                  <c:v>8.1433428247764075E-2</c:v>
                </c:pt>
                <c:pt idx="709">
                  <c:v>8.1411816023312378E-2</c:v>
                </c:pt>
                <c:pt idx="710">
                  <c:v>8.1407996326852403E-2</c:v>
                </c:pt>
                <c:pt idx="711">
                  <c:v>8.1494439336645672E-2</c:v>
                </c:pt>
                <c:pt idx="712">
                  <c:v>8.1486903353031964E-2</c:v>
                </c:pt>
                <c:pt idx="713">
                  <c:v>8.1481184179204011E-2</c:v>
                </c:pt>
                <c:pt idx="714">
                  <c:v>8.1493178496662128E-2</c:v>
                </c:pt>
                <c:pt idx="715">
                  <c:v>8.1485851112413896E-2</c:v>
                </c:pt>
                <c:pt idx="716">
                  <c:v>8.1510267666423303E-2</c:v>
                </c:pt>
                <c:pt idx="717">
                  <c:v>8.1498793085120855E-2</c:v>
                </c:pt>
                <c:pt idx="718">
                  <c:v>8.1450092644469896E-2</c:v>
                </c:pt>
                <c:pt idx="719">
                  <c:v>8.1469315991610433E-2</c:v>
                </c:pt>
                <c:pt idx="720">
                  <c:v>8.1448776171780465E-2</c:v>
                </c:pt>
                <c:pt idx="721">
                  <c:v>8.1540714140618739E-2</c:v>
                </c:pt>
                <c:pt idx="722">
                  <c:v>8.1498500612292371E-2</c:v>
                </c:pt>
                <c:pt idx="723">
                  <c:v>8.1470909497360688E-2</c:v>
                </c:pt>
                <c:pt idx="724">
                  <c:v>8.1539462408732041E-2</c:v>
                </c:pt>
                <c:pt idx="725">
                  <c:v>8.1533800408454621E-2</c:v>
                </c:pt>
                <c:pt idx="726">
                  <c:v>8.14510008073005E-2</c:v>
                </c:pt>
                <c:pt idx="727">
                  <c:v>8.1553665930658187E-2</c:v>
                </c:pt>
                <c:pt idx="728">
                  <c:v>8.1470971823555366E-2</c:v>
                </c:pt>
                <c:pt idx="729">
                  <c:v>8.1459812808052839E-2</c:v>
                </c:pt>
                <c:pt idx="730">
                  <c:v>8.1460680475209241E-2</c:v>
                </c:pt>
                <c:pt idx="731">
                  <c:v>8.1414291170704839E-2</c:v>
                </c:pt>
                <c:pt idx="732">
                  <c:v>8.1460829303062934E-2</c:v>
                </c:pt>
                <c:pt idx="733">
                  <c:v>8.1406921693783246E-2</c:v>
                </c:pt>
                <c:pt idx="734">
                  <c:v>8.1447650431819674E-2</c:v>
                </c:pt>
                <c:pt idx="735">
                  <c:v>8.146234931559769E-2</c:v>
                </c:pt>
                <c:pt idx="736">
                  <c:v>8.143768371701586E-2</c:v>
                </c:pt>
                <c:pt idx="737">
                  <c:v>8.1471527380930747E-2</c:v>
                </c:pt>
                <c:pt idx="738">
                  <c:v>8.1518625696350003E-2</c:v>
                </c:pt>
                <c:pt idx="739">
                  <c:v>8.1401984800517677E-2</c:v>
                </c:pt>
                <c:pt idx="740">
                  <c:v>8.1477367940704676E-2</c:v>
                </c:pt>
                <c:pt idx="741">
                  <c:v>8.1528588470612978E-2</c:v>
                </c:pt>
                <c:pt idx="742">
                  <c:v>8.1421528578648719E-2</c:v>
                </c:pt>
                <c:pt idx="743">
                  <c:v>8.1498579346522312E-2</c:v>
                </c:pt>
                <c:pt idx="744">
                  <c:v>8.1425799947784608E-2</c:v>
                </c:pt>
                <c:pt idx="745">
                  <c:v>8.1427399046352197E-2</c:v>
                </c:pt>
                <c:pt idx="746">
                  <c:v>8.1474539996597845E-2</c:v>
                </c:pt>
                <c:pt idx="747">
                  <c:v>8.1521772966689637E-2</c:v>
                </c:pt>
                <c:pt idx="748">
                  <c:v>8.1467024979919048E-2</c:v>
                </c:pt>
                <c:pt idx="749">
                  <c:v>8.1438603735739426E-2</c:v>
                </c:pt>
                <c:pt idx="750">
                  <c:v>8.1425530185856049E-2</c:v>
                </c:pt>
                <c:pt idx="751">
                  <c:v>8.1487076112480739E-2</c:v>
                </c:pt>
                <c:pt idx="752">
                  <c:v>8.1437371547718657E-2</c:v>
                </c:pt>
                <c:pt idx="753">
                  <c:v>8.1495372537355518E-2</c:v>
                </c:pt>
                <c:pt idx="754">
                  <c:v>8.1454840915672247E-2</c:v>
                </c:pt>
                <c:pt idx="755">
                  <c:v>8.1418175741637733E-2</c:v>
                </c:pt>
                <c:pt idx="756">
                  <c:v>8.139553918805216E-2</c:v>
                </c:pt>
                <c:pt idx="757">
                  <c:v>8.1458952051215547E-2</c:v>
                </c:pt>
                <c:pt idx="758">
                  <c:v>8.1463112987527578E-2</c:v>
                </c:pt>
                <c:pt idx="759">
                  <c:v>8.1465402859710129E-2</c:v>
                </c:pt>
                <c:pt idx="760">
                  <c:v>8.1435356261871636E-2</c:v>
                </c:pt>
                <c:pt idx="761">
                  <c:v>8.1432230370383052E-2</c:v>
                </c:pt>
                <c:pt idx="762">
                  <c:v>8.1426991386598924E-2</c:v>
                </c:pt>
                <c:pt idx="763">
                  <c:v>8.1449656723682456E-2</c:v>
                </c:pt>
                <c:pt idx="764">
                  <c:v>8.1428772665457672E-2</c:v>
                </c:pt>
                <c:pt idx="765">
                  <c:v>8.1429114242940859E-2</c:v>
                </c:pt>
                <c:pt idx="766">
                  <c:v>8.1409346897810583E-2</c:v>
                </c:pt>
                <c:pt idx="767">
                  <c:v>8.1489679324101574E-2</c:v>
                </c:pt>
                <c:pt idx="768">
                  <c:v>8.1431060550286385E-2</c:v>
                </c:pt>
                <c:pt idx="769">
                  <c:v>8.14740975084952E-2</c:v>
                </c:pt>
                <c:pt idx="770">
                  <c:v>8.1481830344419817E-2</c:v>
                </c:pt>
                <c:pt idx="771">
                  <c:v>8.1493319467740202E-2</c:v>
                </c:pt>
                <c:pt idx="772">
                  <c:v>8.1457819846889518E-2</c:v>
                </c:pt>
                <c:pt idx="773">
                  <c:v>8.1429440338299838E-2</c:v>
                </c:pt>
                <c:pt idx="774">
                  <c:v>8.1441401878144512E-2</c:v>
                </c:pt>
                <c:pt idx="775">
                  <c:v>8.1432478048019299E-2</c:v>
                </c:pt>
                <c:pt idx="776">
                  <c:v>8.1425719831631022E-2</c:v>
                </c:pt>
                <c:pt idx="777">
                  <c:v>8.1468354193020426E-2</c:v>
                </c:pt>
                <c:pt idx="778">
                  <c:v>8.1443940686729471E-2</c:v>
                </c:pt>
                <c:pt idx="779">
                  <c:v>8.1426296964100142E-2</c:v>
                </c:pt>
                <c:pt idx="780">
                  <c:v>8.1418078928520737E-2</c:v>
                </c:pt>
                <c:pt idx="781">
                  <c:v>8.1425380856232729E-2</c:v>
                </c:pt>
                <c:pt idx="782">
                  <c:v>8.1436483045595545E-2</c:v>
                </c:pt>
                <c:pt idx="783">
                  <c:v>8.1448545955026791E-2</c:v>
                </c:pt>
                <c:pt idx="784">
                  <c:v>8.14781615063946E-2</c:v>
                </c:pt>
                <c:pt idx="785">
                  <c:v>8.1421926706020165E-2</c:v>
                </c:pt>
                <c:pt idx="786">
                  <c:v>8.1465517938182047E-2</c:v>
                </c:pt>
                <c:pt idx="787">
                  <c:v>8.143279333360727E-2</c:v>
                </c:pt>
                <c:pt idx="788">
                  <c:v>8.1443930247276142E-2</c:v>
                </c:pt>
                <c:pt idx="789">
                  <c:v>8.1445107021715021E-2</c:v>
                </c:pt>
                <c:pt idx="790">
                  <c:v>8.1432388954383858E-2</c:v>
                </c:pt>
                <c:pt idx="791">
                  <c:v>8.1432446837082159E-2</c:v>
                </c:pt>
                <c:pt idx="792">
                  <c:v>8.149382026050421E-2</c:v>
                </c:pt>
                <c:pt idx="793">
                  <c:v>8.1430120983112836E-2</c:v>
                </c:pt>
                <c:pt idx="794">
                  <c:v>8.1442496362457414E-2</c:v>
                </c:pt>
                <c:pt idx="795">
                  <c:v>8.1427747201007775E-2</c:v>
                </c:pt>
                <c:pt idx="796">
                  <c:v>8.1455561505376306E-2</c:v>
                </c:pt>
                <c:pt idx="797">
                  <c:v>8.1473182031585781E-2</c:v>
                </c:pt>
                <c:pt idx="798">
                  <c:v>8.1452438838932481E-2</c:v>
                </c:pt>
                <c:pt idx="799">
                  <c:v>8.1436541441255533E-2</c:v>
                </c:pt>
                <c:pt idx="800">
                  <c:v>8.14521090529223E-2</c:v>
                </c:pt>
                <c:pt idx="801">
                  <c:v>8.1441198412595839E-2</c:v>
                </c:pt>
                <c:pt idx="802">
                  <c:v>8.1473777597957334E-2</c:v>
                </c:pt>
                <c:pt idx="803">
                  <c:v>8.144811043350067E-2</c:v>
                </c:pt>
                <c:pt idx="804">
                  <c:v>8.1420325334569971E-2</c:v>
                </c:pt>
                <c:pt idx="805">
                  <c:v>8.1422029542511792E-2</c:v>
                </c:pt>
                <c:pt idx="806">
                  <c:v>8.1542399470222821E-2</c:v>
                </c:pt>
                <c:pt idx="807">
                  <c:v>8.1405825271723575E-2</c:v>
                </c:pt>
                <c:pt idx="808">
                  <c:v>8.1413708961187312E-2</c:v>
                </c:pt>
                <c:pt idx="809">
                  <c:v>8.1430915314638128E-2</c:v>
                </c:pt>
                <c:pt idx="810">
                  <c:v>8.1455702535421268E-2</c:v>
                </c:pt>
                <c:pt idx="811">
                  <c:v>8.1442245174394107E-2</c:v>
                </c:pt>
                <c:pt idx="812">
                  <c:v>8.141737401295579E-2</c:v>
                </c:pt>
                <c:pt idx="813">
                  <c:v>8.1509740211703319E-2</c:v>
                </c:pt>
                <c:pt idx="814">
                  <c:v>8.1448347344477243E-2</c:v>
                </c:pt>
                <c:pt idx="815">
                  <c:v>8.1403259163842015E-2</c:v>
                </c:pt>
                <c:pt idx="816">
                  <c:v>8.1438825627561801E-2</c:v>
                </c:pt>
                <c:pt idx="817">
                  <c:v>8.159586688328975E-2</c:v>
                </c:pt>
                <c:pt idx="818">
                  <c:v>8.1420777494964666E-2</c:v>
                </c:pt>
                <c:pt idx="819">
                  <c:v>8.1442596064839737E-2</c:v>
                </c:pt>
                <c:pt idx="820">
                  <c:v>8.1438612375126868E-2</c:v>
                </c:pt>
                <c:pt idx="821">
                  <c:v>8.1415671257836233E-2</c:v>
                </c:pt>
                <c:pt idx="822">
                  <c:v>8.1474279948523617E-2</c:v>
                </c:pt>
                <c:pt idx="823">
                  <c:v>8.1431731776287014E-2</c:v>
                </c:pt>
                <c:pt idx="824">
                  <c:v>8.140008282879059E-2</c:v>
                </c:pt>
                <c:pt idx="825">
                  <c:v>8.1453210341103366E-2</c:v>
                </c:pt>
                <c:pt idx="826">
                  <c:v>8.1472316223187333E-2</c:v>
                </c:pt>
                <c:pt idx="827">
                  <c:v>8.1425763619190572E-2</c:v>
                </c:pt>
                <c:pt idx="828">
                  <c:v>8.1447860540003386E-2</c:v>
                </c:pt>
                <c:pt idx="829">
                  <c:v>8.141904036434619E-2</c:v>
                </c:pt>
                <c:pt idx="830">
                  <c:v>8.1465969264720689E-2</c:v>
                </c:pt>
                <c:pt idx="831">
                  <c:v>8.1591793383893149E-2</c:v>
                </c:pt>
                <c:pt idx="832">
                  <c:v>8.1461987574756839E-2</c:v>
                </c:pt>
                <c:pt idx="833">
                  <c:v>8.1447845461472101E-2</c:v>
                </c:pt>
                <c:pt idx="834">
                  <c:v>8.1457074885980196E-2</c:v>
                </c:pt>
                <c:pt idx="835">
                  <c:v>8.1419251518801625E-2</c:v>
                </c:pt>
                <c:pt idx="836">
                  <c:v>8.1422677080031758E-2</c:v>
                </c:pt>
                <c:pt idx="837">
                  <c:v>8.1426563627748277E-2</c:v>
                </c:pt>
                <c:pt idx="838">
                  <c:v>8.1439334427514623E-2</c:v>
                </c:pt>
                <c:pt idx="839">
                  <c:v>8.153584094362723E-2</c:v>
                </c:pt>
                <c:pt idx="840">
                  <c:v>8.1463839564633461E-2</c:v>
                </c:pt>
                <c:pt idx="841">
                  <c:v>8.1515475033704293E-2</c:v>
                </c:pt>
                <c:pt idx="842">
                  <c:v>8.1437632796143425E-2</c:v>
                </c:pt>
                <c:pt idx="843">
                  <c:v>8.1409921965192561E-2</c:v>
                </c:pt>
                <c:pt idx="844">
                  <c:v>8.1423182059816482E-2</c:v>
                </c:pt>
                <c:pt idx="845">
                  <c:v>8.1455616100193903E-2</c:v>
                </c:pt>
                <c:pt idx="846">
                  <c:v>8.1485394236842479E-2</c:v>
                </c:pt>
                <c:pt idx="847">
                  <c:v>8.1506497857091229E-2</c:v>
                </c:pt>
                <c:pt idx="848">
                  <c:v>8.1510530048298183E-2</c:v>
                </c:pt>
                <c:pt idx="849">
                  <c:v>8.1480069450230327E-2</c:v>
                </c:pt>
                <c:pt idx="850">
                  <c:v>8.1454453277919656E-2</c:v>
                </c:pt>
                <c:pt idx="851">
                  <c:v>8.1447735893189196E-2</c:v>
                </c:pt>
                <c:pt idx="852">
                  <c:v>8.1517099601953469E-2</c:v>
                </c:pt>
                <c:pt idx="853">
                  <c:v>8.1457072563642749E-2</c:v>
                </c:pt>
                <c:pt idx="854">
                  <c:v>8.1460606415245176E-2</c:v>
                </c:pt>
                <c:pt idx="855">
                  <c:v>8.1400882691536919E-2</c:v>
                </c:pt>
                <c:pt idx="856">
                  <c:v>8.1420046930491902E-2</c:v>
                </c:pt>
                <c:pt idx="857">
                  <c:v>8.1571913353653713E-2</c:v>
                </c:pt>
                <c:pt idx="858">
                  <c:v>8.1430879202723738E-2</c:v>
                </c:pt>
                <c:pt idx="859">
                  <c:v>8.1496416852751788E-2</c:v>
                </c:pt>
                <c:pt idx="860">
                  <c:v>8.1441641857605135E-2</c:v>
                </c:pt>
                <c:pt idx="861">
                  <c:v>8.1401589093829427E-2</c:v>
                </c:pt>
                <c:pt idx="862">
                  <c:v>8.145480241752473E-2</c:v>
                </c:pt>
                <c:pt idx="863">
                  <c:v>8.1407566992456118E-2</c:v>
                </c:pt>
                <c:pt idx="864">
                  <c:v>8.1575812308457021E-2</c:v>
                </c:pt>
                <c:pt idx="865">
                  <c:v>8.1494263673994205E-2</c:v>
                </c:pt>
                <c:pt idx="866">
                  <c:v>8.1405681634186836E-2</c:v>
                </c:pt>
                <c:pt idx="867">
                  <c:v>8.1410190420561288E-2</c:v>
                </c:pt>
                <c:pt idx="868">
                  <c:v>8.1439131816707991E-2</c:v>
                </c:pt>
                <c:pt idx="869">
                  <c:v>8.1490405718465164E-2</c:v>
                </c:pt>
                <c:pt idx="870">
                  <c:v>8.1423116070787963E-2</c:v>
                </c:pt>
                <c:pt idx="871">
                  <c:v>8.1496938073180786E-2</c:v>
                </c:pt>
                <c:pt idx="872">
                  <c:v>8.1420066028129068E-2</c:v>
                </c:pt>
                <c:pt idx="873">
                  <c:v>8.1548253738822143E-2</c:v>
                </c:pt>
                <c:pt idx="874">
                  <c:v>8.1438180075081204E-2</c:v>
                </c:pt>
                <c:pt idx="875">
                  <c:v>8.1460700267188352E-2</c:v>
                </c:pt>
                <c:pt idx="876">
                  <c:v>8.1439512224994182E-2</c:v>
                </c:pt>
                <c:pt idx="877">
                  <c:v>8.1401474600828555E-2</c:v>
                </c:pt>
                <c:pt idx="878">
                  <c:v>8.1551526783434594E-2</c:v>
                </c:pt>
                <c:pt idx="879">
                  <c:v>8.1422060895808501E-2</c:v>
                </c:pt>
                <c:pt idx="880">
                  <c:v>8.1438331166685377E-2</c:v>
                </c:pt>
                <c:pt idx="881">
                  <c:v>8.1420251735998636E-2</c:v>
                </c:pt>
                <c:pt idx="882">
                  <c:v>8.1475682479324962E-2</c:v>
                </c:pt>
                <c:pt idx="883">
                  <c:v>8.1454261913454895E-2</c:v>
                </c:pt>
                <c:pt idx="884">
                  <c:v>8.1472648364324024E-2</c:v>
                </c:pt>
                <c:pt idx="885">
                  <c:v>8.1426415926206211E-2</c:v>
                </c:pt>
                <c:pt idx="886">
                  <c:v>8.155174758486726E-2</c:v>
                </c:pt>
                <c:pt idx="887">
                  <c:v>8.1422080899621857E-2</c:v>
                </c:pt>
                <c:pt idx="888">
                  <c:v>8.1437094557070169E-2</c:v>
                </c:pt>
                <c:pt idx="889">
                  <c:v>8.1459743278289518E-2</c:v>
                </c:pt>
                <c:pt idx="890">
                  <c:v>8.1429064218185465E-2</c:v>
                </c:pt>
                <c:pt idx="891">
                  <c:v>8.1446055892974531E-2</c:v>
                </c:pt>
                <c:pt idx="892">
                  <c:v>8.1500048036403996E-2</c:v>
                </c:pt>
                <c:pt idx="893">
                  <c:v>8.1421723654589925E-2</c:v>
                </c:pt>
                <c:pt idx="894">
                  <c:v>8.1441332468162153E-2</c:v>
                </c:pt>
                <c:pt idx="895">
                  <c:v>8.1428220764555387E-2</c:v>
                </c:pt>
                <c:pt idx="896">
                  <c:v>8.1460789598675323E-2</c:v>
                </c:pt>
                <c:pt idx="897">
                  <c:v>8.1457559018746725E-2</c:v>
                </c:pt>
                <c:pt idx="898">
                  <c:v>8.1388790455834567E-2</c:v>
                </c:pt>
                <c:pt idx="899">
                  <c:v>8.143476944898978E-2</c:v>
                </c:pt>
                <c:pt idx="900">
                  <c:v>8.1405094694571786E-2</c:v>
                </c:pt>
                <c:pt idx="901">
                  <c:v>8.1453722091484326E-2</c:v>
                </c:pt>
                <c:pt idx="902">
                  <c:v>8.142499672593051E-2</c:v>
                </c:pt>
                <c:pt idx="903">
                  <c:v>8.1454894687552487E-2</c:v>
                </c:pt>
                <c:pt idx="904">
                  <c:v>8.1615097029322001E-2</c:v>
                </c:pt>
                <c:pt idx="905">
                  <c:v>8.1470512057095046E-2</c:v>
                </c:pt>
                <c:pt idx="906">
                  <c:v>8.1423537140736899E-2</c:v>
                </c:pt>
                <c:pt idx="907">
                  <c:v>8.151512106354751E-2</c:v>
                </c:pt>
                <c:pt idx="908">
                  <c:v>8.1439136139702065E-2</c:v>
                </c:pt>
                <c:pt idx="909">
                  <c:v>8.1464685423433533E-2</c:v>
                </c:pt>
                <c:pt idx="910">
                  <c:v>8.1406965524868646E-2</c:v>
                </c:pt>
                <c:pt idx="911">
                  <c:v>8.1449607990924378E-2</c:v>
                </c:pt>
                <c:pt idx="912">
                  <c:v>8.1435395272297748E-2</c:v>
                </c:pt>
                <c:pt idx="913">
                  <c:v>8.1432285775143831E-2</c:v>
                </c:pt>
                <c:pt idx="914">
                  <c:v>8.1485175194118881E-2</c:v>
                </c:pt>
                <c:pt idx="915">
                  <c:v>8.1460809945825011E-2</c:v>
                </c:pt>
                <c:pt idx="916">
                  <c:v>8.1443484642482716E-2</c:v>
                </c:pt>
                <c:pt idx="917">
                  <c:v>8.1432800320202406E-2</c:v>
                </c:pt>
                <c:pt idx="918">
                  <c:v>8.1423852614458961E-2</c:v>
                </c:pt>
                <c:pt idx="919">
                  <c:v>8.1446477948592014E-2</c:v>
                </c:pt>
                <c:pt idx="920">
                  <c:v>8.1407655431983306E-2</c:v>
                </c:pt>
                <c:pt idx="921">
                  <c:v>8.1411988610254282E-2</c:v>
                </c:pt>
                <c:pt idx="922">
                  <c:v>8.1441414085543506E-2</c:v>
                </c:pt>
                <c:pt idx="923">
                  <c:v>8.1429905748568149E-2</c:v>
                </c:pt>
                <c:pt idx="924">
                  <c:v>8.1486330766553511E-2</c:v>
                </c:pt>
                <c:pt idx="925">
                  <c:v>8.1464088799165821E-2</c:v>
                </c:pt>
                <c:pt idx="926">
                  <c:v>8.1455767263003437E-2</c:v>
                </c:pt>
                <c:pt idx="927">
                  <c:v>8.1416966878707753E-2</c:v>
                </c:pt>
                <c:pt idx="928">
                  <c:v>8.1517011399058856E-2</c:v>
                </c:pt>
                <c:pt idx="929">
                  <c:v>8.1438502789505984E-2</c:v>
                </c:pt>
                <c:pt idx="930">
                  <c:v>8.1430386396336471E-2</c:v>
                </c:pt>
                <c:pt idx="931">
                  <c:v>8.1473510489989007E-2</c:v>
                </c:pt>
                <c:pt idx="932">
                  <c:v>8.1435231722079102E-2</c:v>
                </c:pt>
                <c:pt idx="933">
                  <c:v>8.1452333927922213E-2</c:v>
                </c:pt>
                <c:pt idx="934">
                  <c:v>8.1476124403608366E-2</c:v>
                </c:pt>
                <c:pt idx="935">
                  <c:v>8.1427824357129794E-2</c:v>
                </c:pt>
                <c:pt idx="936">
                  <c:v>8.1446129442905801E-2</c:v>
                </c:pt>
                <c:pt idx="937">
                  <c:v>8.1502925411260654E-2</c:v>
                </c:pt>
                <c:pt idx="938">
                  <c:v>8.1446339077891727E-2</c:v>
                </c:pt>
                <c:pt idx="939">
                  <c:v>8.149301725655507E-2</c:v>
                </c:pt>
                <c:pt idx="940">
                  <c:v>8.1424564043969472E-2</c:v>
                </c:pt>
                <c:pt idx="941">
                  <c:v>8.1408225699241998E-2</c:v>
                </c:pt>
                <c:pt idx="942">
                  <c:v>8.1416825993416098E-2</c:v>
                </c:pt>
                <c:pt idx="943">
                  <c:v>8.1480202266028104E-2</c:v>
                </c:pt>
                <c:pt idx="944">
                  <c:v>8.143070942248419E-2</c:v>
                </c:pt>
                <c:pt idx="945">
                  <c:v>8.140035744508875E-2</c:v>
                </c:pt>
                <c:pt idx="946">
                  <c:v>8.1426095069031826E-2</c:v>
                </c:pt>
                <c:pt idx="947">
                  <c:v>8.1439796449514823E-2</c:v>
                </c:pt>
                <c:pt idx="948">
                  <c:v>8.1432314203961007E-2</c:v>
                </c:pt>
                <c:pt idx="949">
                  <c:v>8.1517706687401312E-2</c:v>
                </c:pt>
                <c:pt idx="950">
                  <c:v>8.2030866906103006E-2</c:v>
                </c:pt>
                <c:pt idx="951">
                  <c:v>8.1455784228945061E-2</c:v>
                </c:pt>
                <c:pt idx="952">
                  <c:v>8.1469694276943408E-2</c:v>
                </c:pt>
                <c:pt idx="953">
                  <c:v>8.1469170906039043E-2</c:v>
                </c:pt>
                <c:pt idx="954">
                  <c:v>8.1449064478628902E-2</c:v>
                </c:pt>
                <c:pt idx="955">
                  <c:v>8.1447546646076938E-2</c:v>
                </c:pt>
                <c:pt idx="956">
                  <c:v>8.146610538897936E-2</c:v>
                </c:pt>
                <c:pt idx="957">
                  <c:v>8.147325025153232E-2</c:v>
                </c:pt>
                <c:pt idx="958">
                  <c:v>8.1425334213847941E-2</c:v>
                </c:pt>
                <c:pt idx="959">
                  <c:v>8.1437567061202351E-2</c:v>
                </c:pt>
                <c:pt idx="960">
                  <c:v>8.1493759703671467E-2</c:v>
                </c:pt>
                <c:pt idx="961">
                  <c:v>8.1452081875135154E-2</c:v>
                </c:pt>
                <c:pt idx="962">
                  <c:v>8.141752764367019E-2</c:v>
                </c:pt>
                <c:pt idx="963">
                  <c:v>8.1449367404833758E-2</c:v>
                </c:pt>
                <c:pt idx="964">
                  <c:v>8.1424299593380808E-2</c:v>
                </c:pt>
                <c:pt idx="965">
                  <c:v>8.1419017600960916E-2</c:v>
                </c:pt>
                <c:pt idx="966">
                  <c:v>8.144627448803797E-2</c:v>
                </c:pt>
                <c:pt idx="967">
                  <c:v>8.1414799519510125E-2</c:v>
                </c:pt>
                <c:pt idx="968">
                  <c:v>8.1441774872866871E-2</c:v>
                </c:pt>
                <c:pt idx="969">
                  <c:v>8.1411952654931091E-2</c:v>
                </c:pt>
                <c:pt idx="970">
                  <c:v>8.1402494582158064E-2</c:v>
                </c:pt>
                <c:pt idx="971">
                  <c:v>8.1427680812444003E-2</c:v>
                </c:pt>
                <c:pt idx="972">
                  <c:v>8.1439207156113982E-2</c:v>
                </c:pt>
                <c:pt idx="973">
                  <c:v>8.1448936056089563E-2</c:v>
                </c:pt>
                <c:pt idx="974">
                  <c:v>8.1468474445675051E-2</c:v>
                </c:pt>
                <c:pt idx="975">
                  <c:v>8.1421514319883176E-2</c:v>
                </c:pt>
                <c:pt idx="976">
                  <c:v>8.151486142145585E-2</c:v>
                </c:pt>
                <c:pt idx="977">
                  <c:v>8.142377137219764E-2</c:v>
                </c:pt>
                <c:pt idx="978">
                  <c:v>8.1439092646741484E-2</c:v>
                </c:pt>
                <c:pt idx="979">
                  <c:v>8.1396294760684967E-2</c:v>
                </c:pt>
                <c:pt idx="980">
                  <c:v>8.1449803075501689E-2</c:v>
                </c:pt>
                <c:pt idx="981">
                  <c:v>8.150946294728327E-2</c:v>
                </c:pt>
                <c:pt idx="982">
                  <c:v>8.1405706672871891E-2</c:v>
                </c:pt>
                <c:pt idx="983">
                  <c:v>8.1425371596744206E-2</c:v>
                </c:pt>
                <c:pt idx="984">
                  <c:v>8.1440679623372855E-2</c:v>
                </c:pt>
                <c:pt idx="985">
                  <c:v>8.152561227414265E-2</c:v>
                </c:pt>
                <c:pt idx="986">
                  <c:v>8.1443454352091424E-2</c:v>
                </c:pt>
                <c:pt idx="987">
                  <c:v>8.1423092740162031E-2</c:v>
                </c:pt>
                <c:pt idx="988">
                  <c:v>8.1446691007117961E-2</c:v>
                </c:pt>
                <c:pt idx="989">
                  <c:v>8.1458306757733648E-2</c:v>
                </c:pt>
                <c:pt idx="990">
                  <c:v>8.1448460996696267E-2</c:v>
                </c:pt>
                <c:pt idx="991">
                  <c:v>8.1462916868236979E-2</c:v>
                </c:pt>
                <c:pt idx="992">
                  <c:v>8.1416745574663441E-2</c:v>
                </c:pt>
                <c:pt idx="993">
                  <c:v>8.1488243660879811E-2</c:v>
                </c:pt>
                <c:pt idx="994">
                  <c:v>8.1477384705532452E-2</c:v>
                </c:pt>
                <c:pt idx="995">
                  <c:v>8.1481589439654528E-2</c:v>
                </c:pt>
                <c:pt idx="996">
                  <c:v>8.1450952716063452E-2</c:v>
                </c:pt>
                <c:pt idx="997">
                  <c:v>8.1423801590887745E-2</c:v>
                </c:pt>
                <c:pt idx="998">
                  <c:v>8.1472764168289441E-2</c:v>
                </c:pt>
                <c:pt idx="999">
                  <c:v>8.1458834214429246E-2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E3-41A2-9E42-0737A6FF8CBA}"/>
            </c:ext>
          </c:extLst>
        </c:ser>
        <c:ser>
          <c:idx val="1"/>
          <c:order val="1"/>
          <c:tx>
            <c:strRef>
              <c:f>'Environmental Heating'!$P$2</c:f>
              <c:strCache>
                <c:ptCount val="1"/>
                <c:pt idx="0">
                  <c:v>5GDHC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Heating'!$G$3:$G$1002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Heating'!$P$3:$P$1002</c:f>
              <c:numCache>
                <c:formatCode>0%</c:formatCode>
                <c:ptCount val="1000"/>
                <c:pt idx="0">
                  <c:v>9.0870741355649792E-2</c:v>
                </c:pt>
                <c:pt idx="1">
                  <c:v>9.0865339723828112E-2</c:v>
                </c:pt>
                <c:pt idx="2">
                  <c:v>9.0865454129210266E-2</c:v>
                </c:pt>
                <c:pt idx="3">
                  <c:v>9.0886945172711314E-2</c:v>
                </c:pt>
                <c:pt idx="4">
                  <c:v>9.086613262495126E-2</c:v>
                </c:pt>
                <c:pt idx="5">
                  <c:v>9.0850517835471559E-2</c:v>
                </c:pt>
                <c:pt idx="6">
                  <c:v>9.086093374709503E-2</c:v>
                </c:pt>
                <c:pt idx="7">
                  <c:v>9.0853714770702559E-2</c:v>
                </c:pt>
                <c:pt idx="8">
                  <c:v>9.0901391331745601E-2</c:v>
                </c:pt>
                <c:pt idx="9">
                  <c:v>9.0895094140772167E-2</c:v>
                </c:pt>
                <c:pt idx="10">
                  <c:v>9.087443261275438E-2</c:v>
                </c:pt>
                <c:pt idx="11">
                  <c:v>9.0906730489170209E-2</c:v>
                </c:pt>
                <c:pt idx="12">
                  <c:v>9.0854501639604207E-2</c:v>
                </c:pt>
                <c:pt idx="13">
                  <c:v>9.0891475932362811E-2</c:v>
                </c:pt>
                <c:pt idx="14">
                  <c:v>9.0867035952478387E-2</c:v>
                </c:pt>
                <c:pt idx="15">
                  <c:v>9.0867042265322565E-2</c:v>
                </c:pt>
                <c:pt idx="16">
                  <c:v>9.088816900184718E-2</c:v>
                </c:pt>
                <c:pt idx="17">
                  <c:v>9.0907176081384614E-2</c:v>
                </c:pt>
                <c:pt idx="18">
                  <c:v>9.0887451009214651E-2</c:v>
                </c:pt>
                <c:pt idx="19">
                  <c:v>9.0867788974546559E-2</c:v>
                </c:pt>
                <c:pt idx="20">
                  <c:v>9.0847320447251273E-2</c:v>
                </c:pt>
                <c:pt idx="21">
                  <c:v>9.0942569636552159E-2</c:v>
                </c:pt>
                <c:pt idx="22">
                  <c:v>9.0868320989203208E-2</c:v>
                </c:pt>
                <c:pt idx="23">
                  <c:v>9.0856968285053658E-2</c:v>
                </c:pt>
                <c:pt idx="24">
                  <c:v>9.08758862841096E-2</c:v>
                </c:pt>
                <c:pt idx="25">
                  <c:v>9.0884549158194244E-2</c:v>
                </c:pt>
                <c:pt idx="26">
                  <c:v>9.0859007393535182E-2</c:v>
                </c:pt>
                <c:pt idx="27">
                  <c:v>9.0869312289786563E-2</c:v>
                </c:pt>
                <c:pt idx="28">
                  <c:v>9.0880985827968816E-2</c:v>
                </c:pt>
                <c:pt idx="29">
                  <c:v>9.0928630257556251E-2</c:v>
                </c:pt>
                <c:pt idx="30">
                  <c:v>9.0892038816840201E-2</c:v>
                </c:pt>
                <c:pt idx="31">
                  <c:v>9.090636257711765E-2</c:v>
                </c:pt>
                <c:pt idx="32">
                  <c:v>9.0873388977017008E-2</c:v>
                </c:pt>
                <c:pt idx="33">
                  <c:v>9.0915528368617701E-2</c:v>
                </c:pt>
                <c:pt idx="34">
                  <c:v>9.0875600931322645E-2</c:v>
                </c:pt>
                <c:pt idx="35">
                  <c:v>9.0870458430078516E-2</c:v>
                </c:pt>
                <c:pt idx="36">
                  <c:v>9.0931072716638792E-2</c:v>
                </c:pt>
                <c:pt idx="37">
                  <c:v>9.0886134754881109E-2</c:v>
                </c:pt>
                <c:pt idx="38">
                  <c:v>9.0906413476035661E-2</c:v>
                </c:pt>
                <c:pt idx="39">
                  <c:v>9.0916136548370233E-2</c:v>
                </c:pt>
                <c:pt idx="40">
                  <c:v>9.088530749130791E-2</c:v>
                </c:pt>
                <c:pt idx="41">
                  <c:v>9.0820464514482752E-2</c:v>
                </c:pt>
                <c:pt idx="42">
                  <c:v>9.0880347210345089E-2</c:v>
                </c:pt>
                <c:pt idx="43">
                  <c:v>9.0942100949335081E-2</c:v>
                </c:pt>
                <c:pt idx="44">
                  <c:v>9.0870836620872378E-2</c:v>
                </c:pt>
                <c:pt idx="45">
                  <c:v>9.0881457635540855E-2</c:v>
                </c:pt>
                <c:pt idx="46">
                  <c:v>9.0921486760959944E-2</c:v>
                </c:pt>
                <c:pt idx="47">
                  <c:v>9.084733740452311E-2</c:v>
                </c:pt>
                <c:pt idx="48">
                  <c:v>9.0872951749087244E-2</c:v>
                </c:pt>
                <c:pt idx="49">
                  <c:v>9.0873955168581558E-2</c:v>
                </c:pt>
                <c:pt idx="50">
                  <c:v>9.0896432147952219E-2</c:v>
                </c:pt>
                <c:pt idx="51">
                  <c:v>9.0887725934300292E-2</c:v>
                </c:pt>
                <c:pt idx="52">
                  <c:v>9.0909840049337637E-2</c:v>
                </c:pt>
                <c:pt idx="53">
                  <c:v>9.0874459641466315E-2</c:v>
                </c:pt>
                <c:pt idx="54">
                  <c:v>9.083363405682629E-2</c:v>
                </c:pt>
                <c:pt idx="55">
                  <c:v>9.0883766651667877E-2</c:v>
                </c:pt>
                <c:pt idx="56">
                  <c:v>9.0968581471460377E-2</c:v>
                </c:pt>
                <c:pt idx="57">
                  <c:v>9.1380475216219739E-2</c:v>
                </c:pt>
                <c:pt idx="58">
                  <c:v>9.0843490108293415E-2</c:v>
                </c:pt>
                <c:pt idx="59">
                  <c:v>9.0877644710581615E-2</c:v>
                </c:pt>
                <c:pt idx="60">
                  <c:v>9.0894509913029761E-2</c:v>
                </c:pt>
                <c:pt idx="61">
                  <c:v>9.0907541615320317E-2</c:v>
                </c:pt>
                <c:pt idx="62">
                  <c:v>9.0896634634571982E-2</c:v>
                </c:pt>
                <c:pt idx="63">
                  <c:v>9.0858005746621548E-2</c:v>
                </c:pt>
                <c:pt idx="64">
                  <c:v>9.0899688076970839E-2</c:v>
                </c:pt>
                <c:pt idx="65">
                  <c:v>9.0881794211994729E-2</c:v>
                </c:pt>
                <c:pt idx="66">
                  <c:v>9.0870676637738207E-2</c:v>
                </c:pt>
                <c:pt idx="67">
                  <c:v>9.0874860889815043E-2</c:v>
                </c:pt>
                <c:pt idx="68">
                  <c:v>9.0844617247575601E-2</c:v>
                </c:pt>
                <c:pt idx="69">
                  <c:v>9.0861451297526513E-2</c:v>
                </c:pt>
                <c:pt idx="70">
                  <c:v>9.0860333577627975E-2</c:v>
                </c:pt>
                <c:pt idx="71">
                  <c:v>9.084363700640001E-2</c:v>
                </c:pt>
                <c:pt idx="72">
                  <c:v>9.0860710126884264E-2</c:v>
                </c:pt>
                <c:pt idx="73">
                  <c:v>9.0864952493301343E-2</c:v>
                </c:pt>
                <c:pt idx="74">
                  <c:v>9.084177489152602E-2</c:v>
                </c:pt>
                <c:pt idx="75">
                  <c:v>9.0855579278266693E-2</c:v>
                </c:pt>
                <c:pt idx="76">
                  <c:v>9.0886533477222614E-2</c:v>
                </c:pt>
                <c:pt idx="77">
                  <c:v>9.0880606289449856E-2</c:v>
                </c:pt>
                <c:pt idx="78">
                  <c:v>9.0868222914382485E-2</c:v>
                </c:pt>
                <c:pt idx="79">
                  <c:v>9.0963179906606878E-2</c:v>
                </c:pt>
                <c:pt idx="80">
                  <c:v>9.0858833220920976E-2</c:v>
                </c:pt>
                <c:pt idx="81">
                  <c:v>9.0877701720829832E-2</c:v>
                </c:pt>
                <c:pt idx="82">
                  <c:v>9.0846206360776949E-2</c:v>
                </c:pt>
                <c:pt idx="83">
                  <c:v>9.0903359386918042E-2</c:v>
                </c:pt>
                <c:pt idx="84">
                  <c:v>9.0855424777070759E-2</c:v>
                </c:pt>
                <c:pt idx="85">
                  <c:v>9.0909830153706572E-2</c:v>
                </c:pt>
                <c:pt idx="86">
                  <c:v>9.0897840268699015E-2</c:v>
                </c:pt>
                <c:pt idx="87">
                  <c:v>9.0880650433352708E-2</c:v>
                </c:pt>
                <c:pt idx="88">
                  <c:v>9.0866890251363241E-2</c:v>
                </c:pt>
                <c:pt idx="89">
                  <c:v>9.08875180928614E-2</c:v>
                </c:pt>
                <c:pt idx="90">
                  <c:v>9.0849358388739129E-2</c:v>
                </c:pt>
                <c:pt idx="91">
                  <c:v>9.0900616477525079E-2</c:v>
                </c:pt>
                <c:pt idx="92">
                  <c:v>9.085852029357197E-2</c:v>
                </c:pt>
                <c:pt idx="93">
                  <c:v>9.083097657055518E-2</c:v>
                </c:pt>
                <c:pt idx="94">
                  <c:v>9.094938602645751E-2</c:v>
                </c:pt>
                <c:pt idx="95">
                  <c:v>9.0913593180981161E-2</c:v>
                </c:pt>
                <c:pt idx="96">
                  <c:v>9.0864326037666421E-2</c:v>
                </c:pt>
                <c:pt idx="97">
                  <c:v>9.0917148051392144E-2</c:v>
                </c:pt>
                <c:pt idx="98">
                  <c:v>9.0915659075490637E-2</c:v>
                </c:pt>
                <c:pt idx="99">
                  <c:v>9.0825899726930143E-2</c:v>
                </c:pt>
                <c:pt idx="100">
                  <c:v>9.0875372906394442E-2</c:v>
                </c:pt>
                <c:pt idx="101">
                  <c:v>9.0979189796147761E-2</c:v>
                </c:pt>
                <c:pt idx="102">
                  <c:v>9.0872101008545467E-2</c:v>
                </c:pt>
                <c:pt idx="103">
                  <c:v>9.0838108422358649E-2</c:v>
                </c:pt>
                <c:pt idx="104">
                  <c:v>9.0891585745082784E-2</c:v>
                </c:pt>
                <c:pt idx="105">
                  <c:v>9.0929369233055002E-2</c:v>
                </c:pt>
                <c:pt idx="106">
                  <c:v>9.0917772615068726E-2</c:v>
                </c:pt>
                <c:pt idx="107">
                  <c:v>9.0930937986947027E-2</c:v>
                </c:pt>
                <c:pt idx="108">
                  <c:v>9.0863791798662205E-2</c:v>
                </c:pt>
                <c:pt idx="109">
                  <c:v>9.0871172682690446E-2</c:v>
                </c:pt>
                <c:pt idx="110">
                  <c:v>9.0864627457246119E-2</c:v>
                </c:pt>
                <c:pt idx="111">
                  <c:v>9.0885677142931595E-2</c:v>
                </c:pt>
                <c:pt idx="112">
                  <c:v>9.0897190102363759E-2</c:v>
                </c:pt>
                <c:pt idx="113">
                  <c:v>9.0903438605564837E-2</c:v>
                </c:pt>
                <c:pt idx="114">
                  <c:v>9.0878023294934468E-2</c:v>
                </c:pt>
                <c:pt idx="115">
                  <c:v>9.0874041196149877E-2</c:v>
                </c:pt>
                <c:pt idx="116">
                  <c:v>9.0872404045099275E-2</c:v>
                </c:pt>
                <c:pt idx="117">
                  <c:v>9.0931393216416273E-2</c:v>
                </c:pt>
                <c:pt idx="118">
                  <c:v>9.0906764436706589E-2</c:v>
                </c:pt>
                <c:pt idx="119">
                  <c:v>9.1083738637753778E-2</c:v>
                </c:pt>
                <c:pt idx="120">
                  <c:v>9.087814511906929E-2</c:v>
                </c:pt>
                <c:pt idx="121">
                  <c:v>9.0867975390253264E-2</c:v>
                </c:pt>
                <c:pt idx="122">
                  <c:v>9.1066157833467304E-2</c:v>
                </c:pt>
                <c:pt idx="123">
                  <c:v>9.0862019040967995E-2</c:v>
                </c:pt>
                <c:pt idx="124">
                  <c:v>9.0852875784038917E-2</c:v>
                </c:pt>
                <c:pt idx="125">
                  <c:v>9.0863959685599877E-2</c:v>
                </c:pt>
                <c:pt idx="126">
                  <c:v>9.083436710401166E-2</c:v>
                </c:pt>
                <c:pt idx="127">
                  <c:v>9.0885759373339522E-2</c:v>
                </c:pt>
                <c:pt idx="128">
                  <c:v>9.0892084395449255E-2</c:v>
                </c:pt>
                <c:pt idx="129">
                  <c:v>9.0885623874956745E-2</c:v>
                </c:pt>
                <c:pt idx="130">
                  <c:v>9.0866768929407066E-2</c:v>
                </c:pt>
                <c:pt idx="131">
                  <c:v>9.0855297714086139E-2</c:v>
                </c:pt>
                <c:pt idx="132">
                  <c:v>9.0868845786071781E-2</c:v>
                </c:pt>
                <c:pt idx="133">
                  <c:v>9.0867688003472821E-2</c:v>
                </c:pt>
                <c:pt idx="134">
                  <c:v>9.0861358794770919E-2</c:v>
                </c:pt>
                <c:pt idx="135">
                  <c:v>9.1013299692965524E-2</c:v>
                </c:pt>
                <c:pt idx="136">
                  <c:v>9.0893696525382636E-2</c:v>
                </c:pt>
                <c:pt idx="137">
                  <c:v>9.0882730152856459E-2</c:v>
                </c:pt>
                <c:pt idx="138">
                  <c:v>9.0847525286615258E-2</c:v>
                </c:pt>
                <c:pt idx="139">
                  <c:v>9.0906780781608507E-2</c:v>
                </c:pt>
                <c:pt idx="140">
                  <c:v>9.0853122856415211E-2</c:v>
                </c:pt>
                <c:pt idx="141">
                  <c:v>9.0902348394038199E-2</c:v>
                </c:pt>
                <c:pt idx="142">
                  <c:v>9.0907445528913416E-2</c:v>
                </c:pt>
                <c:pt idx="143">
                  <c:v>9.0906038546243809E-2</c:v>
                </c:pt>
                <c:pt idx="144">
                  <c:v>9.0857304336530109E-2</c:v>
                </c:pt>
                <c:pt idx="145">
                  <c:v>9.0881644178704923E-2</c:v>
                </c:pt>
                <c:pt idx="146">
                  <c:v>9.0954705907935307E-2</c:v>
                </c:pt>
                <c:pt idx="147">
                  <c:v>9.0869638961448437E-2</c:v>
                </c:pt>
                <c:pt idx="148">
                  <c:v>9.0892903313837689E-2</c:v>
                </c:pt>
                <c:pt idx="149">
                  <c:v>9.0903926516126679E-2</c:v>
                </c:pt>
                <c:pt idx="150">
                  <c:v>9.0907332399141658E-2</c:v>
                </c:pt>
                <c:pt idx="151">
                  <c:v>9.088690127270907E-2</c:v>
                </c:pt>
                <c:pt idx="152">
                  <c:v>9.0894811042053089E-2</c:v>
                </c:pt>
                <c:pt idx="153">
                  <c:v>9.087938059948393E-2</c:v>
                </c:pt>
                <c:pt idx="154">
                  <c:v>9.0909828654094901E-2</c:v>
                </c:pt>
                <c:pt idx="155">
                  <c:v>9.0899004272664674E-2</c:v>
                </c:pt>
                <c:pt idx="156">
                  <c:v>9.0915084737516083E-2</c:v>
                </c:pt>
                <c:pt idx="157">
                  <c:v>9.0878924769090652E-2</c:v>
                </c:pt>
                <c:pt idx="158">
                  <c:v>9.0910106047711672E-2</c:v>
                </c:pt>
                <c:pt idx="159">
                  <c:v>9.0882698201762965E-2</c:v>
                </c:pt>
                <c:pt idx="160">
                  <c:v>9.086092685268124E-2</c:v>
                </c:pt>
                <c:pt idx="161">
                  <c:v>9.0887107766597225E-2</c:v>
                </c:pt>
                <c:pt idx="162">
                  <c:v>9.0865255976427653E-2</c:v>
                </c:pt>
                <c:pt idx="163">
                  <c:v>9.0957772806584417E-2</c:v>
                </c:pt>
                <c:pt idx="164">
                  <c:v>9.0861988821970635E-2</c:v>
                </c:pt>
                <c:pt idx="165">
                  <c:v>9.0865901067643723E-2</c:v>
                </c:pt>
                <c:pt idx="166">
                  <c:v>9.0912123324145208E-2</c:v>
                </c:pt>
                <c:pt idx="167">
                  <c:v>9.0904631690012463E-2</c:v>
                </c:pt>
                <c:pt idx="168">
                  <c:v>9.0862783672279013E-2</c:v>
                </c:pt>
                <c:pt idx="169">
                  <c:v>9.0868459588240275E-2</c:v>
                </c:pt>
                <c:pt idx="170">
                  <c:v>9.0928822218453997E-2</c:v>
                </c:pt>
                <c:pt idx="171">
                  <c:v>9.0912081627884708E-2</c:v>
                </c:pt>
                <c:pt idx="172">
                  <c:v>9.0904476261790795E-2</c:v>
                </c:pt>
                <c:pt idx="173">
                  <c:v>9.0865958267894939E-2</c:v>
                </c:pt>
                <c:pt idx="174">
                  <c:v>9.0893807560590525E-2</c:v>
                </c:pt>
                <c:pt idx="175">
                  <c:v>9.0840231263378771E-2</c:v>
                </c:pt>
                <c:pt idx="176">
                  <c:v>9.0916430030478487E-2</c:v>
                </c:pt>
                <c:pt idx="177">
                  <c:v>9.0873869305857169E-2</c:v>
                </c:pt>
                <c:pt idx="178">
                  <c:v>9.0867514776872577E-2</c:v>
                </c:pt>
                <c:pt idx="179">
                  <c:v>9.0919395536419728E-2</c:v>
                </c:pt>
                <c:pt idx="180">
                  <c:v>9.0870786038271381E-2</c:v>
                </c:pt>
                <c:pt idx="181">
                  <c:v>9.0887533810963178E-2</c:v>
                </c:pt>
                <c:pt idx="182">
                  <c:v>9.087706453226059E-2</c:v>
                </c:pt>
                <c:pt idx="183">
                  <c:v>9.0841750889580894E-2</c:v>
                </c:pt>
                <c:pt idx="184">
                  <c:v>9.0874050166086892E-2</c:v>
                </c:pt>
                <c:pt idx="185">
                  <c:v>9.0868697504641646E-2</c:v>
                </c:pt>
                <c:pt idx="186">
                  <c:v>9.0892377393802154E-2</c:v>
                </c:pt>
                <c:pt idx="187">
                  <c:v>9.0869714465648899E-2</c:v>
                </c:pt>
                <c:pt idx="188">
                  <c:v>9.0843233534320972E-2</c:v>
                </c:pt>
                <c:pt idx="189">
                  <c:v>9.0867202215537332E-2</c:v>
                </c:pt>
                <c:pt idx="190">
                  <c:v>9.0857672706842654E-2</c:v>
                </c:pt>
                <c:pt idx="191">
                  <c:v>9.086246979794374E-2</c:v>
                </c:pt>
                <c:pt idx="192">
                  <c:v>9.090425883891827E-2</c:v>
                </c:pt>
                <c:pt idx="193">
                  <c:v>9.0909555243392254E-2</c:v>
                </c:pt>
                <c:pt idx="194">
                  <c:v>9.0855536802608591E-2</c:v>
                </c:pt>
                <c:pt idx="195">
                  <c:v>9.093124722531333E-2</c:v>
                </c:pt>
                <c:pt idx="196">
                  <c:v>9.0893431046219386E-2</c:v>
                </c:pt>
                <c:pt idx="197">
                  <c:v>9.0852419499723031E-2</c:v>
                </c:pt>
                <c:pt idx="198">
                  <c:v>9.0842076062198684E-2</c:v>
                </c:pt>
                <c:pt idx="199">
                  <c:v>9.0883422867413688E-2</c:v>
                </c:pt>
                <c:pt idx="200">
                  <c:v>9.090893680054736E-2</c:v>
                </c:pt>
                <c:pt idx="201">
                  <c:v>9.0850455354135856E-2</c:v>
                </c:pt>
                <c:pt idx="202">
                  <c:v>9.0929917144130082E-2</c:v>
                </c:pt>
                <c:pt idx="203">
                  <c:v>9.0926844847381866E-2</c:v>
                </c:pt>
                <c:pt idx="204">
                  <c:v>9.0953145790415968E-2</c:v>
                </c:pt>
                <c:pt idx="205">
                  <c:v>9.1020641098127006E-2</c:v>
                </c:pt>
                <c:pt idx="206">
                  <c:v>9.0870777906968389E-2</c:v>
                </c:pt>
                <c:pt idx="207">
                  <c:v>9.0876475431479226E-2</c:v>
                </c:pt>
                <c:pt idx="208">
                  <c:v>9.0839403482232933E-2</c:v>
                </c:pt>
                <c:pt idx="209">
                  <c:v>9.0908770979910319E-2</c:v>
                </c:pt>
                <c:pt idx="210">
                  <c:v>9.100560991368159E-2</c:v>
                </c:pt>
                <c:pt idx="211">
                  <c:v>9.0899764554496124E-2</c:v>
                </c:pt>
                <c:pt idx="212">
                  <c:v>9.0823295441296123E-2</c:v>
                </c:pt>
                <c:pt idx="213">
                  <c:v>9.0889769081392291E-2</c:v>
                </c:pt>
                <c:pt idx="214">
                  <c:v>9.089431308099917E-2</c:v>
                </c:pt>
                <c:pt idx="215">
                  <c:v>9.1018573915765705E-2</c:v>
                </c:pt>
                <c:pt idx="216">
                  <c:v>9.0874280948172376E-2</c:v>
                </c:pt>
                <c:pt idx="217">
                  <c:v>9.0873176534661274E-2</c:v>
                </c:pt>
                <c:pt idx="218">
                  <c:v>9.0889436505940363E-2</c:v>
                </c:pt>
                <c:pt idx="219">
                  <c:v>9.0899774978586742E-2</c:v>
                </c:pt>
                <c:pt idx="220">
                  <c:v>9.114255232143037E-2</c:v>
                </c:pt>
                <c:pt idx="221">
                  <c:v>9.0911023238563191E-2</c:v>
                </c:pt>
                <c:pt idx="222">
                  <c:v>9.0881971755126481E-2</c:v>
                </c:pt>
                <c:pt idx="223">
                  <c:v>9.0833684722613453E-2</c:v>
                </c:pt>
                <c:pt idx="224">
                  <c:v>9.0850742665600018E-2</c:v>
                </c:pt>
                <c:pt idx="225">
                  <c:v>9.0858709028777643E-2</c:v>
                </c:pt>
                <c:pt idx="226">
                  <c:v>9.0844343181443105E-2</c:v>
                </c:pt>
                <c:pt idx="227">
                  <c:v>9.087389795336194E-2</c:v>
                </c:pt>
                <c:pt idx="228">
                  <c:v>9.0895812092881903E-2</c:v>
                </c:pt>
                <c:pt idx="229">
                  <c:v>9.0870219412903463E-2</c:v>
                </c:pt>
                <c:pt idx="230">
                  <c:v>9.0957409598003566E-2</c:v>
                </c:pt>
                <c:pt idx="231">
                  <c:v>9.0923990507436367E-2</c:v>
                </c:pt>
                <c:pt idx="232">
                  <c:v>9.0851176660274618E-2</c:v>
                </c:pt>
                <c:pt idx="233">
                  <c:v>9.086381782702152E-2</c:v>
                </c:pt>
                <c:pt idx="234">
                  <c:v>9.0864742052418068E-2</c:v>
                </c:pt>
                <c:pt idx="235">
                  <c:v>9.0859730827737212E-2</c:v>
                </c:pt>
                <c:pt idx="236">
                  <c:v>9.0906632863818893E-2</c:v>
                </c:pt>
                <c:pt idx="237">
                  <c:v>9.0869356698770928E-2</c:v>
                </c:pt>
                <c:pt idx="238">
                  <c:v>9.0875412069889291E-2</c:v>
                </c:pt>
                <c:pt idx="239">
                  <c:v>9.0872292920650424E-2</c:v>
                </c:pt>
                <c:pt idx="240">
                  <c:v>9.0875388393848469E-2</c:v>
                </c:pt>
                <c:pt idx="241">
                  <c:v>9.0856877960149365E-2</c:v>
                </c:pt>
                <c:pt idx="242">
                  <c:v>9.0884669396229328E-2</c:v>
                </c:pt>
                <c:pt idx="243">
                  <c:v>9.0840976201587542E-2</c:v>
                </c:pt>
                <c:pt idx="244">
                  <c:v>9.087452368381603E-2</c:v>
                </c:pt>
                <c:pt idx="245">
                  <c:v>9.0847408235393293E-2</c:v>
                </c:pt>
                <c:pt idx="246">
                  <c:v>9.0856333911043807E-2</c:v>
                </c:pt>
                <c:pt idx="247">
                  <c:v>9.0899669741200687E-2</c:v>
                </c:pt>
                <c:pt idx="248">
                  <c:v>9.0891057541363562E-2</c:v>
                </c:pt>
                <c:pt idx="249">
                  <c:v>9.0842881109092166E-2</c:v>
                </c:pt>
                <c:pt idx="250">
                  <c:v>9.0887998312543961E-2</c:v>
                </c:pt>
                <c:pt idx="251">
                  <c:v>9.0887159029750419E-2</c:v>
                </c:pt>
                <c:pt idx="252">
                  <c:v>9.0829394302021166E-2</c:v>
                </c:pt>
                <c:pt idx="253">
                  <c:v>9.086760695398774E-2</c:v>
                </c:pt>
                <c:pt idx="254">
                  <c:v>9.0897831400160875E-2</c:v>
                </c:pt>
                <c:pt idx="255">
                  <c:v>9.0869979066544995E-2</c:v>
                </c:pt>
                <c:pt idx="256">
                  <c:v>9.1370903076273741E-2</c:v>
                </c:pt>
                <c:pt idx="257">
                  <c:v>9.0844809547669395E-2</c:v>
                </c:pt>
                <c:pt idx="258">
                  <c:v>9.0912420163164961E-2</c:v>
                </c:pt>
                <c:pt idx="259">
                  <c:v>9.088494667899262E-2</c:v>
                </c:pt>
                <c:pt idx="260">
                  <c:v>9.0851765931465808E-2</c:v>
                </c:pt>
                <c:pt idx="261">
                  <c:v>9.0893245079237586E-2</c:v>
                </c:pt>
                <c:pt idx="262">
                  <c:v>9.0927914226550208E-2</c:v>
                </c:pt>
                <c:pt idx="263">
                  <c:v>9.0895263288436973E-2</c:v>
                </c:pt>
                <c:pt idx="264">
                  <c:v>9.0841482091215703E-2</c:v>
                </c:pt>
                <c:pt idx="265">
                  <c:v>9.0857842223633398E-2</c:v>
                </c:pt>
                <c:pt idx="266">
                  <c:v>9.0993670932093609E-2</c:v>
                </c:pt>
                <c:pt idx="267">
                  <c:v>9.090004315220146E-2</c:v>
                </c:pt>
                <c:pt idx="268">
                  <c:v>9.0919856330852547E-2</c:v>
                </c:pt>
                <c:pt idx="269">
                  <c:v>9.0914872815836947E-2</c:v>
                </c:pt>
                <c:pt idx="270">
                  <c:v>9.0889195837758952E-2</c:v>
                </c:pt>
                <c:pt idx="271">
                  <c:v>9.0864296794191404E-2</c:v>
                </c:pt>
                <c:pt idx="272">
                  <c:v>9.0871340083141086E-2</c:v>
                </c:pt>
                <c:pt idx="273">
                  <c:v>9.0901951394170261E-2</c:v>
                </c:pt>
                <c:pt idx="274">
                  <c:v>9.0958468201656928E-2</c:v>
                </c:pt>
                <c:pt idx="275">
                  <c:v>9.0886775200667097E-2</c:v>
                </c:pt>
                <c:pt idx="276">
                  <c:v>9.0916354352487821E-2</c:v>
                </c:pt>
                <c:pt idx="277">
                  <c:v>9.0857489817047207E-2</c:v>
                </c:pt>
                <c:pt idx="278">
                  <c:v>9.082739181903389E-2</c:v>
                </c:pt>
                <c:pt idx="279">
                  <c:v>9.0963114664281919E-2</c:v>
                </c:pt>
                <c:pt idx="280">
                  <c:v>9.091031325175257E-2</c:v>
                </c:pt>
                <c:pt idx="281">
                  <c:v>9.0927021004242131E-2</c:v>
                </c:pt>
                <c:pt idx="282">
                  <c:v>9.0943713256402825E-2</c:v>
                </c:pt>
                <c:pt idx="283">
                  <c:v>9.088850545060552E-2</c:v>
                </c:pt>
                <c:pt idx="284">
                  <c:v>9.0874679395696545E-2</c:v>
                </c:pt>
                <c:pt idx="285">
                  <c:v>9.0932843674927669E-2</c:v>
                </c:pt>
                <c:pt idx="286">
                  <c:v>9.0892886250823993E-2</c:v>
                </c:pt>
                <c:pt idx="287">
                  <c:v>9.1038021390544108E-2</c:v>
                </c:pt>
                <c:pt idx="288">
                  <c:v>9.0838762343763479E-2</c:v>
                </c:pt>
                <c:pt idx="289">
                  <c:v>9.0952837885952514E-2</c:v>
                </c:pt>
                <c:pt idx="290">
                  <c:v>9.1481725695407995E-2</c:v>
                </c:pt>
                <c:pt idx="291">
                  <c:v>9.0948943749421973E-2</c:v>
                </c:pt>
                <c:pt idx="292">
                  <c:v>9.0888440301063453E-2</c:v>
                </c:pt>
                <c:pt idx="293">
                  <c:v>9.0894583095184139E-2</c:v>
                </c:pt>
                <c:pt idx="294">
                  <c:v>9.0874247275806494E-2</c:v>
                </c:pt>
                <c:pt idx="295">
                  <c:v>9.0864023846990369E-2</c:v>
                </c:pt>
                <c:pt idx="296">
                  <c:v>9.0872415853351943E-2</c:v>
                </c:pt>
                <c:pt idx="297">
                  <c:v>9.0906848068475918E-2</c:v>
                </c:pt>
                <c:pt idx="298">
                  <c:v>9.0928552746591451E-2</c:v>
                </c:pt>
                <c:pt idx="299">
                  <c:v>9.0915479266337154E-2</c:v>
                </c:pt>
                <c:pt idx="300">
                  <c:v>9.0949313251638061E-2</c:v>
                </c:pt>
                <c:pt idx="301">
                  <c:v>9.0884740987374063E-2</c:v>
                </c:pt>
                <c:pt idx="302">
                  <c:v>9.0871415381680087E-2</c:v>
                </c:pt>
                <c:pt idx="303">
                  <c:v>9.0868043706103768E-2</c:v>
                </c:pt>
                <c:pt idx="304">
                  <c:v>9.0850863506959201E-2</c:v>
                </c:pt>
                <c:pt idx="305">
                  <c:v>9.0893984130846359E-2</c:v>
                </c:pt>
                <c:pt idx="306">
                  <c:v>9.0886671546987874E-2</c:v>
                </c:pt>
                <c:pt idx="307">
                  <c:v>9.0986072854734548E-2</c:v>
                </c:pt>
                <c:pt idx="308">
                  <c:v>9.0863205335657879E-2</c:v>
                </c:pt>
                <c:pt idx="309">
                  <c:v>9.0899659204131081E-2</c:v>
                </c:pt>
                <c:pt idx="310">
                  <c:v>9.086297158647394E-2</c:v>
                </c:pt>
                <c:pt idx="311">
                  <c:v>9.0862626688107725E-2</c:v>
                </c:pt>
                <c:pt idx="312">
                  <c:v>9.0893328283193436E-2</c:v>
                </c:pt>
                <c:pt idx="313">
                  <c:v>9.0875840639567912E-2</c:v>
                </c:pt>
                <c:pt idx="314">
                  <c:v>9.087856896654313E-2</c:v>
                </c:pt>
                <c:pt idx="315">
                  <c:v>9.1017967625710197E-2</c:v>
                </c:pt>
                <c:pt idx="316">
                  <c:v>9.0867097431745092E-2</c:v>
                </c:pt>
                <c:pt idx="317">
                  <c:v>9.0908134529773477E-2</c:v>
                </c:pt>
                <c:pt idx="318">
                  <c:v>9.0859565088831862E-2</c:v>
                </c:pt>
                <c:pt idx="319">
                  <c:v>9.0856095261431749E-2</c:v>
                </c:pt>
                <c:pt idx="320">
                  <c:v>9.0865611647742026E-2</c:v>
                </c:pt>
                <c:pt idx="321">
                  <c:v>9.0898664367931814E-2</c:v>
                </c:pt>
                <c:pt idx="322">
                  <c:v>9.0854323012851443E-2</c:v>
                </c:pt>
                <c:pt idx="323">
                  <c:v>9.0917316300964529E-2</c:v>
                </c:pt>
                <c:pt idx="324">
                  <c:v>9.0914496259412642E-2</c:v>
                </c:pt>
                <c:pt idx="325">
                  <c:v>9.0904349936524964E-2</c:v>
                </c:pt>
                <c:pt idx="326">
                  <c:v>9.087164264599086E-2</c:v>
                </c:pt>
                <c:pt idx="327">
                  <c:v>9.0861034262673945E-2</c:v>
                </c:pt>
                <c:pt idx="328">
                  <c:v>9.0899069645541966E-2</c:v>
                </c:pt>
                <c:pt idx="329">
                  <c:v>9.0869568570311893E-2</c:v>
                </c:pt>
                <c:pt idx="330">
                  <c:v>9.0912249613735868E-2</c:v>
                </c:pt>
                <c:pt idx="331">
                  <c:v>9.0864511816308502E-2</c:v>
                </c:pt>
                <c:pt idx="332">
                  <c:v>9.0851750058728087E-2</c:v>
                </c:pt>
                <c:pt idx="333">
                  <c:v>9.08631785242697E-2</c:v>
                </c:pt>
                <c:pt idx="334">
                  <c:v>9.0986969654766728E-2</c:v>
                </c:pt>
                <c:pt idx="335">
                  <c:v>9.0893908800093889E-2</c:v>
                </c:pt>
                <c:pt idx="336">
                  <c:v>9.0856152342499816E-2</c:v>
                </c:pt>
                <c:pt idx="337">
                  <c:v>9.0852853228719097E-2</c:v>
                </c:pt>
                <c:pt idx="338">
                  <c:v>9.0866039056726647E-2</c:v>
                </c:pt>
                <c:pt idx="339">
                  <c:v>9.0887808435079848E-2</c:v>
                </c:pt>
                <c:pt idx="340">
                  <c:v>9.0861018275520677E-2</c:v>
                </c:pt>
                <c:pt idx="341">
                  <c:v>9.0884836946163949E-2</c:v>
                </c:pt>
                <c:pt idx="342">
                  <c:v>9.0902548438859157E-2</c:v>
                </c:pt>
                <c:pt idx="343">
                  <c:v>9.0847400186551686E-2</c:v>
                </c:pt>
                <c:pt idx="344">
                  <c:v>9.0836267600305221E-2</c:v>
                </c:pt>
                <c:pt idx="345">
                  <c:v>9.0861415303679846E-2</c:v>
                </c:pt>
                <c:pt idx="346">
                  <c:v>9.0914503864653787E-2</c:v>
                </c:pt>
                <c:pt idx="347">
                  <c:v>9.0844792669805996E-2</c:v>
                </c:pt>
                <c:pt idx="348">
                  <c:v>9.1179651168930301E-2</c:v>
                </c:pt>
                <c:pt idx="349">
                  <c:v>9.0917665133801451E-2</c:v>
                </c:pt>
                <c:pt idx="350">
                  <c:v>9.0906936437483446E-2</c:v>
                </c:pt>
                <c:pt idx="351">
                  <c:v>9.0923722695782541E-2</c:v>
                </c:pt>
                <c:pt idx="352">
                  <c:v>9.0949871827586112E-2</c:v>
                </c:pt>
                <c:pt idx="353">
                  <c:v>9.0930669673959755E-2</c:v>
                </c:pt>
                <c:pt idx="354">
                  <c:v>9.0926670789389485E-2</c:v>
                </c:pt>
                <c:pt idx="355">
                  <c:v>9.0851785743124941E-2</c:v>
                </c:pt>
                <c:pt idx="356">
                  <c:v>9.0928197658357385E-2</c:v>
                </c:pt>
                <c:pt idx="357">
                  <c:v>9.0876172231058469E-2</c:v>
                </c:pt>
                <c:pt idx="358">
                  <c:v>9.0826618608061821E-2</c:v>
                </c:pt>
                <c:pt idx="359">
                  <c:v>9.0875115348972163E-2</c:v>
                </c:pt>
                <c:pt idx="360">
                  <c:v>9.085215440156795E-2</c:v>
                </c:pt>
                <c:pt idx="361">
                  <c:v>9.0880866871209096E-2</c:v>
                </c:pt>
                <c:pt idx="362">
                  <c:v>9.0877889429127154E-2</c:v>
                </c:pt>
                <c:pt idx="363">
                  <c:v>9.0895166589983561E-2</c:v>
                </c:pt>
                <c:pt idx="364">
                  <c:v>9.0902554399090035E-2</c:v>
                </c:pt>
                <c:pt idx="365">
                  <c:v>9.0872617857858801E-2</c:v>
                </c:pt>
                <c:pt idx="366">
                  <c:v>9.0912945481694499E-2</c:v>
                </c:pt>
                <c:pt idx="367">
                  <c:v>9.0876659257859108E-2</c:v>
                </c:pt>
                <c:pt idx="368">
                  <c:v>9.0861449805466607E-2</c:v>
                </c:pt>
                <c:pt idx="369">
                  <c:v>9.083121036437436E-2</c:v>
                </c:pt>
                <c:pt idx="370">
                  <c:v>9.0899164633671772E-2</c:v>
                </c:pt>
                <c:pt idx="371">
                  <c:v>9.0856029642494479E-2</c:v>
                </c:pt>
                <c:pt idx="372">
                  <c:v>9.0885236592412863E-2</c:v>
                </c:pt>
                <c:pt idx="373">
                  <c:v>9.0875857001199767E-2</c:v>
                </c:pt>
                <c:pt idx="374">
                  <c:v>9.0881999324739685E-2</c:v>
                </c:pt>
                <c:pt idx="375">
                  <c:v>9.0892369877714027E-2</c:v>
                </c:pt>
                <c:pt idx="376">
                  <c:v>9.0877430694344091E-2</c:v>
                </c:pt>
                <c:pt idx="377">
                  <c:v>9.0865696407754493E-2</c:v>
                </c:pt>
                <c:pt idx="378">
                  <c:v>9.090494111715143E-2</c:v>
                </c:pt>
                <c:pt idx="379">
                  <c:v>9.0889245507997735E-2</c:v>
                </c:pt>
                <c:pt idx="380">
                  <c:v>9.0969569742558681E-2</c:v>
                </c:pt>
                <c:pt idx="381">
                  <c:v>9.0901816787220785E-2</c:v>
                </c:pt>
                <c:pt idx="382">
                  <c:v>9.0888525307285306E-2</c:v>
                </c:pt>
                <c:pt idx="383">
                  <c:v>9.0844350146730007E-2</c:v>
                </c:pt>
                <c:pt idx="384">
                  <c:v>9.0871438787224465E-2</c:v>
                </c:pt>
                <c:pt idx="385">
                  <c:v>9.0885512538092961E-2</c:v>
                </c:pt>
                <c:pt idx="386">
                  <c:v>9.0876907098179333E-2</c:v>
                </c:pt>
                <c:pt idx="387">
                  <c:v>9.0860810938313302E-2</c:v>
                </c:pt>
                <c:pt idx="388">
                  <c:v>9.0916678828170477E-2</c:v>
                </c:pt>
                <c:pt idx="389">
                  <c:v>9.0924780330822852E-2</c:v>
                </c:pt>
                <c:pt idx="390">
                  <c:v>9.0887705209127881E-2</c:v>
                </c:pt>
                <c:pt idx="391">
                  <c:v>9.0882332403786306E-2</c:v>
                </c:pt>
                <c:pt idx="392">
                  <c:v>9.0923717994859807E-2</c:v>
                </c:pt>
                <c:pt idx="393">
                  <c:v>9.0868954862125664E-2</c:v>
                </c:pt>
                <c:pt idx="394">
                  <c:v>9.0878752434108367E-2</c:v>
                </c:pt>
                <c:pt idx="395">
                  <c:v>9.0872376466662949E-2</c:v>
                </c:pt>
                <c:pt idx="396">
                  <c:v>9.0934028594362643E-2</c:v>
                </c:pt>
                <c:pt idx="397">
                  <c:v>9.0865007321506E-2</c:v>
                </c:pt>
                <c:pt idx="398">
                  <c:v>9.0865708480117144E-2</c:v>
                </c:pt>
                <c:pt idx="399">
                  <c:v>9.0859955941259576E-2</c:v>
                </c:pt>
                <c:pt idx="400">
                  <c:v>9.0926330113733286E-2</c:v>
                </c:pt>
                <c:pt idx="401">
                  <c:v>9.0893004832693206E-2</c:v>
                </c:pt>
                <c:pt idx="402">
                  <c:v>9.0876077418101719E-2</c:v>
                </c:pt>
                <c:pt idx="403">
                  <c:v>9.0887098003630137E-2</c:v>
                </c:pt>
                <c:pt idx="404">
                  <c:v>9.0884835312109627E-2</c:v>
                </c:pt>
                <c:pt idx="405">
                  <c:v>9.0883388619642388E-2</c:v>
                </c:pt>
                <c:pt idx="406">
                  <c:v>9.0843607054364117E-2</c:v>
                </c:pt>
                <c:pt idx="407">
                  <c:v>9.0931317539539869E-2</c:v>
                </c:pt>
                <c:pt idx="408">
                  <c:v>9.0885686726407608E-2</c:v>
                </c:pt>
                <c:pt idx="409">
                  <c:v>9.0872544281957929E-2</c:v>
                </c:pt>
                <c:pt idx="410">
                  <c:v>9.0905587286530226E-2</c:v>
                </c:pt>
                <c:pt idx="411">
                  <c:v>9.0876448215297639E-2</c:v>
                </c:pt>
                <c:pt idx="412">
                  <c:v>9.087757030914273E-2</c:v>
                </c:pt>
                <c:pt idx="413">
                  <c:v>9.093628450526596E-2</c:v>
                </c:pt>
                <c:pt idx="414">
                  <c:v>9.0959939302034304E-2</c:v>
                </c:pt>
                <c:pt idx="415">
                  <c:v>9.0856363631591747E-2</c:v>
                </c:pt>
                <c:pt idx="416">
                  <c:v>9.0941275678340594E-2</c:v>
                </c:pt>
                <c:pt idx="417">
                  <c:v>9.0839470617516724E-2</c:v>
                </c:pt>
                <c:pt idx="418">
                  <c:v>9.0882936074028128E-2</c:v>
                </c:pt>
                <c:pt idx="419">
                  <c:v>9.0879705865927682E-2</c:v>
                </c:pt>
                <c:pt idx="420">
                  <c:v>9.0885218552408775E-2</c:v>
                </c:pt>
                <c:pt idx="421">
                  <c:v>9.0917844622399435E-2</c:v>
                </c:pt>
                <c:pt idx="422">
                  <c:v>9.1056762984468145E-2</c:v>
                </c:pt>
                <c:pt idx="423">
                  <c:v>9.0878150108882061E-2</c:v>
                </c:pt>
                <c:pt idx="424">
                  <c:v>9.0957754195118451E-2</c:v>
                </c:pt>
                <c:pt idx="425">
                  <c:v>9.0948784980232553E-2</c:v>
                </c:pt>
                <c:pt idx="426">
                  <c:v>9.0855135339457535E-2</c:v>
                </c:pt>
                <c:pt idx="427">
                  <c:v>9.0885073361517757E-2</c:v>
                </c:pt>
                <c:pt idx="428">
                  <c:v>9.0878940134879654E-2</c:v>
                </c:pt>
                <c:pt idx="429">
                  <c:v>9.0905675341974052E-2</c:v>
                </c:pt>
                <c:pt idx="430">
                  <c:v>9.0894942463723205E-2</c:v>
                </c:pt>
                <c:pt idx="431">
                  <c:v>9.0842026650899937E-2</c:v>
                </c:pt>
                <c:pt idx="432">
                  <c:v>9.0922498980435473E-2</c:v>
                </c:pt>
                <c:pt idx="433">
                  <c:v>9.090060192436715E-2</c:v>
                </c:pt>
                <c:pt idx="434">
                  <c:v>9.0869895307527634E-2</c:v>
                </c:pt>
                <c:pt idx="435">
                  <c:v>9.0883851037988614E-2</c:v>
                </c:pt>
                <c:pt idx="436">
                  <c:v>9.0875071406341407E-2</c:v>
                </c:pt>
                <c:pt idx="437">
                  <c:v>9.1012449777797891E-2</c:v>
                </c:pt>
                <c:pt idx="438">
                  <c:v>9.0885744820441608E-2</c:v>
                </c:pt>
                <c:pt idx="439">
                  <c:v>9.0859207178880977E-2</c:v>
                </c:pt>
                <c:pt idx="440">
                  <c:v>9.0887666376555654E-2</c:v>
                </c:pt>
                <c:pt idx="441">
                  <c:v>9.0909304236548527E-2</c:v>
                </c:pt>
                <c:pt idx="442">
                  <c:v>9.0950310792831682E-2</c:v>
                </c:pt>
                <c:pt idx="443">
                  <c:v>9.0940747491717558E-2</c:v>
                </c:pt>
                <c:pt idx="444">
                  <c:v>9.0874880270239974E-2</c:v>
                </c:pt>
                <c:pt idx="445">
                  <c:v>9.0855386321180204E-2</c:v>
                </c:pt>
                <c:pt idx="446">
                  <c:v>9.0862321108391583E-2</c:v>
                </c:pt>
                <c:pt idx="447">
                  <c:v>9.0840809629505331E-2</c:v>
                </c:pt>
                <c:pt idx="448">
                  <c:v>9.0850924515210138E-2</c:v>
                </c:pt>
                <c:pt idx="449">
                  <c:v>9.0887235805930278E-2</c:v>
                </c:pt>
                <c:pt idx="450">
                  <c:v>9.0892967113273201E-2</c:v>
                </c:pt>
                <c:pt idx="451">
                  <c:v>9.0863158858935408E-2</c:v>
                </c:pt>
                <c:pt idx="452">
                  <c:v>9.093074094596805E-2</c:v>
                </c:pt>
                <c:pt idx="453">
                  <c:v>9.0941481728872578E-2</c:v>
                </c:pt>
                <c:pt idx="454">
                  <c:v>9.0845225553394596E-2</c:v>
                </c:pt>
                <c:pt idx="455">
                  <c:v>9.0919064166784358E-2</c:v>
                </c:pt>
                <c:pt idx="456">
                  <c:v>9.089240634638393E-2</c:v>
                </c:pt>
                <c:pt idx="457">
                  <c:v>9.0922534784587949E-2</c:v>
                </c:pt>
                <c:pt idx="458">
                  <c:v>9.0944641296545004E-2</c:v>
                </c:pt>
                <c:pt idx="459">
                  <c:v>9.0886367373394783E-2</c:v>
                </c:pt>
                <c:pt idx="460">
                  <c:v>9.0911953623099923E-2</c:v>
                </c:pt>
                <c:pt idx="461">
                  <c:v>9.0838537255082827E-2</c:v>
                </c:pt>
                <c:pt idx="462">
                  <c:v>9.0880111905245392E-2</c:v>
                </c:pt>
                <c:pt idx="463">
                  <c:v>9.0848362198745661E-2</c:v>
                </c:pt>
                <c:pt idx="464">
                  <c:v>9.0851877485725638E-2</c:v>
                </c:pt>
                <c:pt idx="465">
                  <c:v>9.1037914091523023E-2</c:v>
                </c:pt>
                <c:pt idx="466">
                  <c:v>9.0849369876460695E-2</c:v>
                </c:pt>
                <c:pt idx="467">
                  <c:v>9.0865527779461719E-2</c:v>
                </c:pt>
                <c:pt idx="468">
                  <c:v>9.112002515107917E-2</c:v>
                </c:pt>
                <c:pt idx="469">
                  <c:v>9.0854650571393331E-2</c:v>
                </c:pt>
                <c:pt idx="470">
                  <c:v>9.0877137394700352E-2</c:v>
                </c:pt>
                <c:pt idx="471">
                  <c:v>9.0876579400768848E-2</c:v>
                </c:pt>
                <c:pt idx="472">
                  <c:v>9.0863884238991416E-2</c:v>
                </c:pt>
                <c:pt idx="473">
                  <c:v>9.0958406006395834E-2</c:v>
                </c:pt>
                <c:pt idx="474">
                  <c:v>9.088256741863783E-2</c:v>
                </c:pt>
                <c:pt idx="475">
                  <c:v>9.0878360970445507E-2</c:v>
                </c:pt>
                <c:pt idx="476">
                  <c:v>9.0876746690486621E-2</c:v>
                </c:pt>
                <c:pt idx="477">
                  <c:v>9.0812224857734561E-2</c:v>
                </c:pt>
                <c:pt idx="478">
                  <c:v>9.0871452890336366E-2</c:v>
                </c:pt>
                <c:pt idx="479">
                  <c:v>9.0853410930221493E-2</c:v>
                </c:pt>
                <c:pt idx="480">
                  <c:v>9.0861182985469843E-2</c:v>
                </c:pt>
                <c:pt idx="481">
                  <c:v>9.0894744776735523E-2</c:v>
                </c:pt>
                <c:pt idx="482">
                  <c:v>9.0856681474688464E-2</c:v>
                </c:pt>
                <c:pt idx="483">
                  <c:v>9.0902159987501174E-2</c:v>
                </c:pt>
                <c:pt idx="484">
                  <c:v>9.0910719279751848E-2</c:v>
                </c:pt>
                <c:pt idx="485">
                  <c:v>9.0860622649825667E-2</c:v>
                </c:pt>
                <c:pt idx="486">
                  <c:v>9.084561413165565E-2</c:v>
                </c:pt>
                <c:pt idx="487">
                  <c:v>9.0925526325755443E-2</c:v>
                </c:pt>
                <c:pt idx="488">
                  <c:v>9.0869740012531092E-2</c:v>
                </c:pt>
                <c:pt idx="489">
                  <c:v>9.0910999439429485E-2</c:v>
                </c:pt>
                <c:pt idx="490">
                  <c:v>9.0826995141316369E-2</c:v>
                </c:pt>
                <c:pt idx="491">
                  <c:v>9.086509108844032E-2</c:v>
                </c:pt>
                <c:pt idx="492">
                  <c:v>9.0869670528178792E-2</c:v>
                </c:pt>
                <c:pt idx="493">
                  <c:v>9.0889014135468571E-2</c:v>
                </c:pt>
                <c:pt idx="494">
                  <c:v>9.0867805054188372E-2</c:v>
                </c:pt>
                <c:pt idx="495">
                  <c:v>9.0901484289076573E-2</c:v>
                </c:pt>
                <c:pt idx="496">
                  <c:v>9.0851806414078667E-2</c:v>
                </c:pt>
                <c:pt idx="497">
                  <c:v>9.0958337153666233E-2</c:v>
                </c:pt>
                <c:pt idx="498">
                  <c:v>9.089412591871264E-2</c:v>
                </c:pt>
                <c:pt idx="499">
                  <c:v>9.0858456234891791E-2</c:v>
                </c:pt>
                <c:pt idx="500">
                  <c:v>9.0829840415028049E-2</c:v>
                </c:pt>
                <c:pt idx="501">
                  <c:v>9.0981463889531072E-2</c:v>
                </c:pt>
                <c:pt idx="502">
                  <c:v>9.0932675348419742E-2</c:v>
                </c:pt>
                <c:pt idx="503">
                  <c:v>9.0862538400903678E-2</c:v>
                </c:pt>
                <c:pt idx="504">
                  <c:v>9.0872405267215961E-2</c:v>
                </c:pt>
                <c:pt idx="505">
                  <c:v>9.0847761160487428E-2</c:v>
                </c:pt>
                <c:pt idx="506">
                  <c:v>9.09015821291521E-2</c:v>
                </c:pt>
                <c:pt idx="507">
                  <c:v>9.0892818267901021E-2</c:v>
                </c:pt>
                <c:pt idx="508">
                  <c:v>9.0872730542200186E-2</c:v>
                </c:pt>
                <c:pt idx="509">
                  <c:v>9.0922334787350248E-2</c:v>
                </c:pt>
                <c:pt idx="510">
                  <c:v>9.0876688043338719E-2</c:v>
                </c:pt>
                <c:pt idx="511">
                  <c:v>9.0886289627293032E-2</c:v>
                </c:pt>
                <c:pt idx="512">
                  <c:v>9.0868670252394715E-2</c:v>
                </c:pt>
                <c:pt idx="513">
                  <c:v>9.0923937798711635E-2</c:v>
                </c:pt>
                <c:pt idx="514">
                  <c:v>9.0874145907301224E-2</c:v>
                </c:pt>
                <c:pt idx="515">
                  <c:v>9.0888215133414524E-2</c:v>
                </c:pt>
                <c:pt idx="516">
                  <c:v>9.08995273536541E-2</c:v>
                </c:pt>
                <c:pt idx="517">
                  <c:v>9.0938893744487617E-2</c:v>
                </c:pt>
                <c:pt idx="518">
                  <c:v>9.086243854077608E-2</c:v>
                </c:pt>
                <c:pt idx="519">
                  <c:v>9.0955370562263257E-2</c:v>
                </c:pt>
                <c:pt idx="520">
                  <c:v>9.0936853518517588E-2</c:v>
                </c:pt>
                <c:pt idx="521">
                  <c:v>9.0875410258760586E-2</c:v>
                </c:pt>
                <c:pt idx="522">
                  <c:v>9.0984300233593565E-2</c:v>
                </c:pt>
                <c:pt idx="523">
                  <c:v>9.0890581673082615E-2</c:v>
                </c:pt>
                <c:pt idx="524">
                  <c:v>9.0907691954391759E-2</c:v>
                </c:pt>
                <c:pt idx="525">
                  <c:v>9.0873895101248117E-2</c:v>
                </c:pt>
                <c:pt idx="526">
                  <c:v>9.0874486349825645E-2</c:v>
                </c:pt>
                <c:pt idx="527">
                  <c:v>9.0866446731272477E-2</c:v>
                </c:pt>
                <c:pt idx="528">
                  <c:v>9.0905941939128765E-2</c:v>
                </c:pt>
                <c:pt idx="529">
                  <c:v>9.0856798897110763E-2</c:v>
                </c:pt>
                <c:pt idx="530">
                  <c:v>9.0854846759492625E-2</c:v>
                </c:pt>
                <c:pt idx="531">
                  <c:v>9.0906804094172691E-2</c:v>
                </c:pt>
                <c:pt idx="532">
                  <c:v>9.0861922777554366E-2</c:v>
                </c:pt>
                <c:pt idx="533">
                  <c:v>9.1037255115631169E-2</c:v>
                </c:pt>
                <c:pt idx="534">
                  <c:v>9.0847955616511752E-2</c:v>
                </c:pt>
                <c:pt idx="535">
                  <c:v>9.0885839726402115E-2</c:v>
                </c:pt>
                <c:pt idx="536">
                  <c:v>9.0844634722408779E-2</c:v>
                </c:pt>
                <c:pt idx="537">
                  <c:v>9.0947977754247719E-2</c:v>
                </c:pt>
                <c:pt idx="538">
                  <c:v>9.089360243030542E-2</c:v>
                </c:pt>
                <c:pt idx="539">
                  <c:v>9.0956393581313827E-2</c:v>
                </c:pt>
                <c:pt idx="540">
                  <c:v>9.0876794370980285E-2</c:v>
                </c:pt>
                <c:pt idx="541">
                  <c:v>9.0843948688862711E-2</c:v>
                </c:pt>
                <c:pt idx="542">
                  <c:v>9.0932874709947181E-2</c:v>
                </c:pt>
                <c:pt idx="543">
                  <c:v>9.0896278802123753E-2</c:v>
                </c:pt>
                <c:pt idx="544">
                  <c:v>9.0880453280940465E-2</c:v>
                </c:pt>
                <c:pt idx="545">
                  <c:v>9.0868519388557722E-2</c:v>
                </c:pt>
                <c:pt idx="546">
                  <c:v>9.0869649064777347E-2</c:v>
                </c:pt>
                <c:pt idx="547">
                  <c:v>9.088179213805106E-2</c:v>
                </c:pt>
                <c:pt idx="548">
                  <c:v>9.0923678393011298E-2</c:v>
                </c:pt>
                <c:pt idx="549">
                  <c:v>9.0902981125151744E-2</c:v>
                </c:pt>
                <c:pt idx="550">
                  <c:v>9.0877501914181577E-2</c:v>
                </c:pt>
                <c:pt idx="551">
                  <c:v>9.1222348527508296E-2</c:v>
                </c:pt>
                <c:pt idx="552">
                  <c:v>9.0920072147475953E-2</c:v>
                </c:pt>
                <c:pt idx="553">
                  <c:v>9.0821804516988583E-2</c:v>
                </c:pt>
                <c:pt idx="554">
                  <c:v>9.0964966263203759E-2</c:v>
                </c:pt>
                <c:pt idx="555">
                  <c:v>9.0884981880435839E-2</c:v>
                </c:pt>
                <c:pt idx="556">
                  <c:v>9.0896533950866415E-2</c:v>
                </c:pt>
                <c:pt idx="557">
                  <c:v>9.0855312269371755E-2</c:v>
                </c:pt>
                <c:pt idx="558">
                  <c:v>9.0879926096563826E-2</c:v>
                </c:pt>
                <c:pt idx="559">
                  <c:v>9.0923480940852563E-2</c:v>
                </c:pt>
                <c:pt idx="560">
                  <c:v>9.0905014025252195E-2</c:v>
                </c:pt>
                <c:pt idx="561">
                  <c:v>9.0900258746818438E-2</c:v>
                </c:pt>
                <c:pt idx="562">
                  <c:v>9.0827140772152523E-2</c:v>
                </c:pt>
                <c:pt idx="563">
                  <c:v>9.0846583634924608E-2</c:v>
                </c:pt>
                <c:pt idx="564">
                  <c:v>9.0851774780542544E-2</c:v>
                </c:pt>
                <c:pt idx="565">
                  <c:v>9.0871426052892973E-2</c:v>
                </c:pt>
                <c:pt idx="566">
                  <c:v>9.086639719685384E-2</c:v>
                </c:pt>
                <c:pt idx="567">
                  <c:v>9.0891489681158358E-2</c:v>
                </c:pt>
                <c:pt idx="568">
                  <c:v>9.0864444040527709E-2</c:v>
                </c:pt>
                <c:pt idx="569">
                  <c:v>9.0920319460716992E-2</c:v>
                </c:pt>
                <c:pt idx="570">
                  <c:v>9.0889033664192029E-2</c:v>
                </c:pt>
                <c:pt idx="571">
                  <c:v>9.1003619551054266E-2</c:v>
                </c:pt>
                <c:pt idx="572">
                  <c:v>9.0859448135218554E-2</c:v>
                </c:pt>
                <c:pt idx="573">
                  <c:v>9.0922734083079632E-2</c:v>
                </c:pt>
                <c:pt idx="574">
                  <c:v>9.0880343089006846E-2</c:v>
                </c:pt>
                <c:pt idx="575">
                  <c:v>9.0909718820349053E-2</c:v>
                </c:pt>
                <c:pt idx="576">
                  <c:v>9.0913573250784849E-2</c:v>
                </c:pt>
                <c:pt idx="577">
                  <c:v>9.0863007378178456E-2</c:v>
                </c:pt>
                <c:pt idx="578">
                  <c:v>9.0975867025432297E-2</c:v>
                </c:pt>
                <c:pt idx="579">
                  <c:v>9.0907074712441346E-2</c:v>
                </c:pt>
                <c:pt idx="580">
                  <c:v>9.0855374728304614E-2</c:v>
                </c:pt>
                <c:pt idx="581">
                  <c:v>9.0944836160899184E-2</c:v>
                </c:pt>
                <c:pt idx="582">
                  <c:v>9.0848228502731207E-2</c:v>
                </c:pt>
                <c:pt idx="583">
                  <c:v>9.0844752796608988E-2</c:v>
                </c:pt>
                <c:pt idx="584">
                  <c:v>9.0883613690412812E-2</c:v>
                </c:pt>
                <c:pt idx="585">
                  <c:v>9.0892223371404054E-2</c:v>
                </c:pt>
                <c:pt idx="586">
                  <c:v>9.0956699296076082E-2</c:v>
                </c:pt>
                <c:pt idx="587">
                  <c:v>9.0835432125332613E-2</c:v>
                </c:pt>
                <c:pt idx="588">
                  <c:v>9.0871855594382281E-2</c:v>
                </c:pt>
                <c:pt idx="589">
                  <c:v>9.0891120013634738E-2</c:v>
                </c:pt>
                <c:pt idx="590">
                  <c:v>9.0864237563991063E-2</c:v>
                </c:pt>
                <c:pt idx="591">
                  <c:v>9.0887012337492384E-2</c:v>
                </c:pt>
                <c:pt idx="592">
                  <c:v>9.087486190929768E-2</c:v>
                </c:pt>
                <c:pt idx="593">
                  <c:v>9.0906905407988334E-2</c:v>
                </c:pt>
                <c:pt idx="594">
                  <c:v>9.0921401776014543E-2</c:v>
                </c:pt>
                <c:pt idx="595">
                  <c:v>9.0911529268602409E-2</c:v>
                </c:pt>
                <c:pt idx="596">
                  <c:v>9.0871110783070266E-2</c:v>
                </c:pt>
                <c:pt idx="597">
                  <c:v>9.0896424599464801E-2</c:v>
                </c:pt>
                <c:pt idx="598">
                  <c:v>9.0927753715229584E-2</c:v>
                </c:pt>
                <c:pt idx="599">
                  <c:v>9.0865596084245187E-2</c:v>
                </c:pt>
                <c:pt idx="600">
                  <c:v>9.0843987406022175E-2</c:v>
                </c:pt>
                <c:pt idx="601">
                  <c:v>9.0895348442118315E-2</c:v>
                </c:pt>
                <c:pt idx="602">
                  <c:v>9.0874919187707612E-2</c:v>
                </c:pt>
                <c:pt idx="603">
                  <c:v>9.0895461263067884E-2</c:v>
                </c:pt>
                <c:pt idx="604">
                  <c:v>9.0870823210947527E-2</c:v>
                </c:pt>
                <c:pt idx="605">
                  <c:v>9.0955135801254208E-2</c:v>
                </c:pt>
                <c:pt idx="606">
                  <c:v>9.0853871725730867E-2</c:v>
                </c:pt>
                <c:pt idx="607">
                  <c:v>9.0903110762386538E-2</c:v>
                </c:pt>
                <c:pt idx="608">
                  <c:v>9.0889182999366477E-2</c:v>
                </c:pt>
                <c:pt idx="609">
                  <c:v>9.0902532744356487E-2</c:v>
                </c:pt>
                <c:pt idx="610">
                  <c:v>9.1215591027542564E-2</c:v>
                </c:pt>
                <c:pt idx="611">
                  <c:v>9.0901939679853924E-2</c:v>
                </c:pt>
                <c:pt idx="612">
                  <c:v>9.0930578516524904E-2</c:v>
                </c:pt>
                <c:pt idx="613">
                  <c:v>9.0944184506225031E-2</c:v>
                </c:pt>
                <c:pt idx="614">
                  <c:v>9.0908020799481723E-2</c:v>
                </c:pt>
                <c:pt idx="615">
                  <c:v>9.1040319206736803E-2</c:v>
                </c:pt>
                <c:pt idx="616">
                  <c:v>9.0874894323046421E-2</c:v>
                </c:pt>
                <c:pt idx="617">
                  <c:v>9.0892392074831629E-2</c:v>
                </c:pt>
                <c:pt idx="618">
                  <c:v>9.0842679804367846E-2</c:v>
                </c:pt>
                <c:pt idx="619">
                  <c:v>9.0878338187623045E-2</c:v>
                </c:pt>
                <c:pt idx="620">
                  <c:v>9.0906605863872961E-2</c:v>
                </c:pt>
                <c:pt idx="621">
                  <c:v>9.0898628503481904E-2</c:v>
                </c:pt>
                <c:pt idx="622">
                  <c:v>9.0899114468348308E-2</c:v>
                </c:pt>
                <c:pt idx="623">
                  <c:v>9.1021816325305191E-2</c:v>
                </c:pt>
                <c:pt idx="624">
                  <c:v>9.0909629418704049E-2</c:v>
                </c:pt>
                <c:pt idx="625">
                  <c:v>9.0911961320773893E-2</c:v>
                </c:pt>
                <c:pt idx="626">
                  <c:v>9.0851592244299686E-2</c:v>
                </c:pt>
                <c:pt idx="627">
                  <c:v>9.0952016985974091E-2</c:v>
                </c:pt>
                <c:pt idx="628">
                  <c:v>9.0864717062141345E-2</c:v>
                </c:pt>
                <c:pt idx="629">
                  <c:v>9.0957606204903382E-2</c:v>
                </c:pt>
                <c:pt idx="630">
                  <c:v>9.0860685391299448E-2</c:v>
                </c:pt>
                <c:pt idx="631">
                  <c:v>9.0829018662456545E-2</c:v>
                </c:pt>
                <c:pt idx="632">
                  <c:v>9.0843070517724528E-2</c:v>
                </c:pt>
                <c:pt idx="633">
                  <c:v>9.0861849036480119E-2</c:v>
                </c:pt>
                <c:pt idx="634">
                  <c:v>9.0890126344547142E-2</c:v>
                </c:pt>
                <c:pt idx="635">
                  <c:v>9.0942628218615928E-2</c:v>
                </c:pt>
                <c:pt idx="636">
                  <c:v>9.0939330460069828E-2</c:v>
                </c:pt>
                <c:pt idx="637">
                  <c:v>9.0884438979389942E-2</c:v>
                </c:pt>
                <c:pt idx="638">
                  <c:v>9.0868249381521299E-2</c:v>
                </c:pt>
                <c:pt idx="639">
                  <c:v>9.1098599262470784E-2</c:v>
                </c:pt>
                <c:pt idx="640">
                  <c:v>9.0883942178164256E-2</c:v>
                </c:pt>
                <c:pt idx="641">
                  <c:v>9.0897068775421752E-2</c:v>
                </c:pt>
                <c:pt idx="642">
                  <c:v>9.0894485189945279E-2</c:v>
                </c:pt>
                <c:pt idx="643">
                  <c:v>9.0863768275101009E-2</c:v>
                </c:pt>
                <c:pt idx="644">
                  <c:v>9.0916290363189128E-2</c:v>
                </c:pt>
                <c:pt idx="645">
                  <c:v>9.0815777314022239E-2</c:v>
                </c:pt>
                <c:pt idx="646">
                  <c:v>9.0869927213964183E-2</c:v>
                </c:pt>
                <c:pt idx="647">
                  <c:v>9.0880521968707384E-2</c:v>
                </c:pt>
                <c:pt idx="648">
                  <c:v>9.1011687902703586E-2</c:v>
                </c:pt>
                <c:pt idx="649">
                  <c:v>9.0862864285437508E-2</c:v>
                </c:pt>
                <c:pt idx="650">
                  <c:v>9.0906557231856408E-2</c:v>
                </c:pt>
                <c:pt idx="651">
                  <c:v>9.0892380994755856E-2</c:v>
                </c:pt>
                <c:pt idx="652">
                  <c:v>9.0871759786038883E-2</c:v>
                </c:pt>
                <c:pt idx="653">
                  <c:v>9.0908314480882643E-2</c:v>
                </c:pt>
                <c:pt idx="654">
                  <c:v>9.0981232711256174E-2</c:v>
                </c:pt>
                <c:pt idx="655">
                  <c:v>9.0886796514322368E-2</c:v>
                </c:pt>
                <c:pt idx="656">
                  <c:v>9.0881368001056118E-2</c:v>
                </c:pt>
                <c:pt idx="657">
                  <c:v>9.0919583807874488E-2</c:v>
                </c:pt>
                <c:pt idx="658">
                  <c:v>9.0910291122707612E-2</c:v>
                </c:pt>
                <c:pt idx="659">
                  <c:v>9.0875062998571773E-2</c:v>
                </c:pt>
                <c:pt idx="660">
                  <c:v>9.0884464081219127E-2</c:v>
                </c:pt>
                <c:pt idx="661">
                  <c:v>9.0884694594496898E-2</c:v>
                </c:pt>
                <c:pt idx="662">
                  <c:v>9.0951109512511855E-2</c:v>
                </c:pt>
                <c:pt idx="663">
                  <c:v>9.0826806545069041E-2</c:v>
                </c:pt>
                <c:pt idx="664">
                  <c:v>9.0867133211331635E-2</c:v>
                </c:pt>
                <c:pt idx="665">
                  <c:v>9.0888416743832828E-2</c:v>
                </c:pt>
                <c:pt idx="666">
                  <c:v>9.0900150389803924E-2</c:v>
                </c:pt>
                <c:pt idx="667">
                  <c:v>9.0879893997888858E-2</c:v>
                </c:pt>
                <c:pt idx="668">
                  <c:v>9.0896351905921796E-2</c:v>
                </c:pt>
                <c:pt idx="669">
                  <c:v>9.0963443600464405E-2</c:v>
                </c:pt>
                <c:pt idx="670">
                  <c:v>9.0873375895872993E-2</c:v>
                </c:pt>
                <c:pt idx="671">
                  <c:v>9.0898451199763919E-2</c:v>
                </c:pt>
                <c:pt idx="672">
                  <c:v>9.0873815016322718E-2</c:v>
                </c:pt>
                <c:pt idx="673">
                  <c:v>9.0899621563159227E-2</c:v>
                </c:pt>
                <c:pt idx="674">
                  <c:v>9.094796588478031E-2</c:v>
                </c:pt>
                <c:pt idx="675">
                  <c:v>9.0899433782348341E-2</c:v>
                </c:pt>
                <c:pt idx="676">
                  <c:v>9.0886963954699973E-2</c:v>
                </c:pt>
                <c:pt idx="677">
                  <c:v>9.0955492763829998E-2</c:v>
                </c:pt>
                <c:pt idx="678">
                  <c:v>9.0887333109883131E-2</c:v>
                </c:pt>
                <c:pt idx="679">
                  <c:v>9.086591389948992E-2</c:v>
                </c:pt>
                <c:pt idx="680">
                  <c:v>9.0932823563511234E-2</c:v>
                </c:pt>
                <c:pt idx="681">
                  <c:v>9.0867298291154003E-2</c:v>
                </c:pt>
                <c:pt idx="682">
                  <c:v>9.0858174972337516E-2</c:v>
                </c:pt>
                <c:pt idx="683">
                  <c:v>9.0900820687224701E-2</c:v>
                </c:pt>
                <c:pt idx="684">
                  <c:v>9.0862490563905607E-2</c:v>
                </c:pt>
                <c:pt idx="685">
                  <c:v>9.0860237985558229E-2</c:v>
                </c:pt>
                <c:pt idx="686">
                  <c:v>9.0860114425773214E-2</c:v>
                </c:pt>
                <c:pt idx="687">
                  <c:v>9.0866631052060221E-2</c:v>
                </c:pt>
                <c:pt idx="688">
                  <c:v>9.1038846307986851E-2</c:v>
                </c:pt>
                <c:pt idx="689">
                  <c:v>9.0876337932541115E-2</c:v>
                </c:pt>
                <c:pt idx="690">
                  <c:v>9.0888216217456241E-2</c:v>
                </c:pt>
                <c:pt idx="691">
                  <c:v>9.0853772589307935E-2</c:v>
                </c:pt>
                <c:pt idx="692">
                  <c:v>9.0885588353547334E-2</c:v>
                </c:pt>
                <c:pt idx="693">
                  <c:v>9.0951074977046353E-2</c:v>
                </c:pt>
                <c:pt idx="694">
                  <c:v>9.0862031293787338E-2</c:v>
                </c:pt>
                <c:pt idx="695">
                  <c:v>9.0873345391488738E-2</c:v>
                </c:pt>
                <c:pt idx="696">
                  <c:v>9.0846629703775952E-2</c:v>
                </c:pt>
                <c:pt idx="697">
                  <c:v>9.0852765984882261E-2</c:v>
                </c:pt>
                <c:pt idx="698">
                  <c:v>9.0865299157660714E-2</c:v>
                </c:pt>
                <c:pt idx="699">
                  <c:v>9.0978155984822423E-2</c:v>
                </c:pt>
                <c:pt idx="700">
                  <c:v>9.0872813013572348E-2</c:v>
                </c:pt>
                <c:pt idx="701">
                  <c:v>9.0927815697033759E-2</c:v>
                </c:pt>
                <c:pt idx="702">
                  <c:v>9.0888979274292334E-2</c:v>
                </c:pt>
                <c:pt idx="703">
                  <c:v>9.0875602136070738E-2</c:v>
                </c:pt>
                <c:pt idx="704">
                  <c:v>9.0868953245002576E-2</c:v>
                </c:pt>
                <c:pt idx="705">
                  <c:v>9.0854204382025905E-2</c:v>
                </c:pt>
                <c:pt idx="706">
                  <c:v>9.0881917526376255E-2</c:v>
                </c:pt>
                <c:pt idx="707">
                  <c:v>9.0843022462580955E-2</c:v>
                </c:pt>
                <c:pt idx="708">
                  <c:v>9.0897948182258395E-2</c:v>
                </c:pt>
                <c:pt idx="709">
                  <c:v>9.0843076334844952E-2</c:v>
                </c:pt>
                <c:pt idx="710">
                  <c:v>9.0849879861057484E-2</c:v>
                </c:pt>
                <c:pt idx="711">
                  <c:v>9.0896315321953414E-2</c:v>
                </c:pt>
                <c:pt idx="712">
                  <c:v>9.0912043431893616E-2</c:v>
                </c:pt>
                <c:pt idx="713">
                  <c:v>9.091127608672063E-2</c:v>
                </c:pt>
                <c:pt idx="714">
                  <c:v>9.0860207936526716E-2</c:v>
                </c:pt>
                <c:pt idx="715">
                  <c:v>9.0956384563845166E-2</c:v>
                </c:pt>
                <c:pt idx="716">
                  <c:v>9.0919212652383674E-2</c:v>
                </c:pt>
                <c:pt idx="717">
                  <c:v>9.0877152441178513E-2</c:v>
                </c:pt>
                <c:pt idx="718">
                  <c:v>9.0891960051761936E-2</c:v>
                </c:pt>
                <c:pt idx="719">
                  <c:v>9.0917332574784002E-2</c:v>
                </c:pt>
                <c:pt idx="720">
                  <c:v>9.0883942228742465E-2</c:v>
                </c:pt>
                <c:pt idx="721">
                  <c:v>9.0958406639491118E-2</c:v>
                </c:pt>
                <c:pt idx="722">
                  <c:v>9.0893560466392964E-2</c:v>
                </c:pt>
                <c:pt idx="723">
                  <c:v>9.0851530220428703E-2</c:v>
                </c:pt>
                <c:pt idx="724">
                  <c:v>9.1076112365925777E-2</c:v>
                </c:pt>
                <c:pt idx="725">
                  <c:v>9.0963372164655956E-2</c:v>
                </c:pt>
                <c:pt idx="726">
                  <c:v>9.0891389687492483E-2</c:v>
                </c:pt>
                <c:pt idx="727">
                  <c:v>9.0894415478549151E-2</c:v>
                </c:pt>
                <c:pt idx="728">
                  <c:v>9.0979265426129413E-2</c:v>
                </c:pt>
                <c:pt idx="729">
                  <c:v>9.0880794244072582E-2</c:v>
                </c:pt>
                <c:pt idx="730">
                  <c:v>9.0904107770143697E-2</c:v>
                </c:pt>
                <c:pt idx="731">
                  <c:v>9.0852444639359306E-2</c:v>
                </c:pt>
                <c:pt idx="732">
                  <c:v>9.0879309755750079E-2</c:v>
                </c:pt>
                <c:pt idx="733">
                  <c:v>9.0856279661784292E-2</c:v>
                </c:pt>
                <c:pt idx="734">
                  <c:v>9.08513067329281E-2</c:v>
                </c:pt>
                <c:pt idx="735">
                  <c:v>9.0874380595952917E-2</c:v>
                </c:pt>
                <c:pt idx="736">
                  <c:v>9.0890268184640494E-2</c:v>
                </c:pt>
                <c:pt idx="737">
                  <c:v>9.0908218457642243E-2</c:v>
                </c:pt>
                <c:pt idx="738">
                  <c:v>9.0930960021232604E-2</c:v>
                </c:pt>
                <c:pt idx="739">
                  <c:v>9.0879929453957009E-2</c:v>
                </c:pt>
                <c:pt idx="740">
                  <c:v>9.0927993120696146E-2</c:v>
                </c:pt>
                <c:pt idx="741">
                  <c:v>9.0877326951282991E-2</c:v>
                </c:pt>
                <c:pt idx="742">
                  <c:v>9.0919618423804402E-2</c:v>
                </c:pt>
                <c:pt idx="743">
                  <c:v>9.0890781243105095E-2</c:v>
                </c:pt>
                <c:pt idx="744">
                  <c:v>9.0885540667480433E-2</c:v>
                </c:pt>
                <c:pt idx="745">
                  <c:v>9.0873638481961172E-2</c:v>
                </c:pt>
                <c:pt idx="746">
                  <c:v>9.0908495787030794E-2</c:v>
                </c:pt>
                <c:pt idx="747">
                  <c:v>9.0934507135212311E-2</c:v>
                </c:pt>
                <c:pt idx="748">
                  <c:v>9.0870936434552213E-2</c:v>
                </c:pt>
                <c:pt idx="749">
                  <c:v>9.0911944066044678E-2</c:v>
                </c:pt>
                <c:pt idx="750">
                  <c:v>9.0854662904914979E-2</c:v>
                </c:pt>
                <c:pt idx="751">
                  <c:v>9.0942322232222247E-2</c:v>
                </c:pt>
                <c:pt idx="752">
                  <c:v>9.0857214706030878E-2</c:v>
                </c:pt>
                <c:pt idx="753">
                  <c:v>9.0881118627981719E-2</c:v>
                </c:pt>
                <c:pt idx="754">
                  <c:v>9.088596591168395E-2</c:v>
                </c:pt>
                <c:pt idx="755">
                  <c:v>9.0901646737915107E-2</c:v>
                </c:pt>
                <c:pt idx="756">
                  <c:v>9.0841158475854847E-2</c:v>
                </c:pt>
                <c:pt idx="757">
                  <c:v>9.0874245640921891E-2</c:v>
                </c:pt>
                <c:pt idx="758">
                  <c:v>9.0855309237814957E-2</c:v>
                </c:pt>
                <c:pt idx="759">
                  <c:v>9.0920130588123094E-2</c:v>
                </c:pt>
                <c:pt idx="760">
                  <c:v>9.0875890459875791E-2</c:v>
                </c:pt>
                <c:pt idx="761">
                  <c:v>9.0877189617977125E-2</c:v>
                </c:pt>
                <c:pt idx="762">
                  <c:v>9.0865604329489202E-2</c:v>
                </c:pt>
                <c:pt idx="763">
                  <c:v>9.0864364464554079E-2</c:v>
                </c:pt>
                <c:pt idx="764">
                  <c:v>9.0895589680102598E-2</c:v>
                </c:pt>
                <c:pt idx="765">
                  <c:v>9.0878972144289832E-2</c:v>
                </c:pt>
                <c:pt idx="766">
                  <c:v>9.0873317714239246E-2</c:v>
                </c:pt>
                <c:pt idx="767">
                  <c:v>9.0901120001399202E-2</c:v>
                </c:pt>
                <c:pt idx="768">
                  <c:v>9.0864335505368127E-2</c:v>
                </c:pt>
                <c:pt idx="769">
                  <c:v>9.0894646787798419E-2</c:v>
                </c:pt>
                <c:pt idx="770">
                  <c:v>9.1060534773481916E-2</c:v>
                </c:pt>
                <c:pt idx="771">
                  <c:v>9.0857501492298931E-2</c:v>
                </c:pt>
                <c:pt idx="772">
                  <c:v>9.0867070383656101E-2</c:v>
                </c:pt>
                <c:pt idx="773">
                  <c:v>9.0865514350539967E-2</c:v>
                </c:pt>
                <c:pt idx="774">
                  <c:v>9.0885394193113672E-2</c:v>
                </c:pt>
                <c:pt idx="775">
                  <c:v>9.086090638293888E-2</c:v>
                </c:pt>
                <c:pt idx="776">
                  <c:v>9.0851491178651142E-2</c:v>
                </c:pt>
                <c:pt idx="777">
                  <c:v>9.0906900632747131E-2</c:v>
                </c:pt>
                <c:pt idx="778">
                  <c:v>9.0893957288908922E-2</c:v>
                </c:pt>
                <c:pt idx="779">
                  <c:v>9.0865086024306152E-2</c:v>
                </c:pt>
                <c:pt idx="780">
                  <c:v>9.0854176297360589E-2</c:v>
                </c:pt>
                <c:pt idx="781">
                  <c:v>9.0867708745988304E-2</c:v>
                </c:pt>
                <c:pt idx="782">
                  <c:v>9.0881260981745732E-2</c:v>
                </c:pt>
                <c:pt idx="783">
                  <c:v>9.0883369435090067E-2</c:v>
                </c:pt>
                <c:pt idx="784">
                  <c:v>9.0903453527229977E-2</c:v>
                </c:pt>
                <c:pt idx="785">
                  <c:v>9.0857924238579538E-2</c:v>
                </c:pt>
                <c:pt idx="786">
                  <c:v>9.0872104234834633E-2</c:v>
                </c:pt>
                <c:pt idx="787">
                  <c:v>9.0878775124653005E-2</c:v>
                </c:pt>
                <c:pt idx="788">
                  <c:v>9.0899573429063005E-2</c:v>
                </c:pt>
                <c:pt idx="789">
                  <c:v>9.0869995030117695E-2</c:v>
                </c:pt>
                <c:pt idx="790">
                  <c:v>9.0890962814264509E-2</c:v>
                </c:pt>
                <c:pt idx="791">
                  <c:v>9.0878379377238513E-2</c:v>
                </c:pt>
                <c:pt idx="792">
                  <c:v>9.0871866799226056E-2</c:v>
                </c:pt>
                <c:pt idx="793">
                  <c:v>9.0910213186232464E-2</c:v>
                </c:pt>
                <c:pt idx="794">
                  <c:v>9.0876951215396726E-2</c:v>
                </c:pt>
                <c:pt idx="795">
                  <c:v>9.0869134188461972E-2</c:v>
                </c:pt>
                <c:pt idx="796">
                  <c:v>9.087231715311693E-2</c:v>
                </c:pt>
                <c:pt idx="797">
                  <c:v>9.0857164403710514E-2</c:v>
                </c:pt>
                <c:pt idx="798">
                  <c:v>9.08754815762403E-2</c:v>
                </c:pt>
                <c:pt idx="799">
                  <c:v>9.0866348156123267E-2</c:v>
                </c:pt>
                <c:pt idx="800">
                  <c:v>9.0862467853146431E-2</c:v>
                </c:pt>
                <c:pt idx="801">
                  <c:v>9.0861177373462901E-2</c:v>
                </c:pt>
                <c:pt idx="802">
                  <c:v>9.0894511309655507E-2</c:v>
                </c:pt>
                <c:pt idx="803">
                  <c:v>9.0877539322025136E-2</c:v>
                </c:pt>
                <c:pt idx="804">
                  <c:v>9.0868076829634686E-2</c:v>
                </c:pt>
                <c:pt idx="805">
                  <c:v>9.0862135220951309E-2</c:v>
                </c:pt>
                <c:pt idx="806">
                  <c:v>9.0972589283619718E-2</c:v>
                </c:pt>
                <c:pt idx="807">
                  <c:v>9.0837742807295577E-2</c:v>
                </c:pt>
                <c:pt idx="808">
                  <c:v>9.0875169234285499E-2</c:v>
                </c:pt>
                <c:pt idx="809">
                  <c:v>9.0872002273373692E-2</c:v>
                </c:pt>
                <c:pt idx="810">
                  <c:v>9.0880804092973444E-2</c:v>
                </c:pt>
                <c:pt idx="811">
                  <c:v>9.0892202104825182E-2</c:v>
                </c:pt>
                <c:pt idx="812">
                  <c:v>9.0852203240391394E-2</c:v>
                </c:pt>
                <c:pt idx="813">
                  <c:v>9.0929958911515701E-2</c:v>
                </c:pt>
                <c:pt idx="814">
                  <c:v>9.0872140025628989E-2</c:v>
                </c:pt>
                <c:pt idx="815">
                  <c:v>9.0885000793531123E-2</c:v>
                </c:pt>
                <c:pt idx="816">
                  <c:v>9.0861092936526347E-2</c:v>
                </c:pt>
                <c:pt idx="817">
                  <c:v>9.0932858691764457E-2</c:v>
                </c:pt>
                <c:pt idx="818">
                  <c:v>9.0848149335362866E-2</c:v>
                </c:pt>
                <c:pt idx="819">
                  <c:v>9.0854962672437048E-2</c:v>
                </c:pt>
                <c:pt idx="820">
                  <c:v>9.0871135382603219E-2</c:v>
                </c:pt>
                <c:pt idx="821">
                  <c:v>9.0840280333928852E-2</c:v>
                </c:pt>
                <c:pt idx="822">
                  <c:v>9.0877283496299199E-2</c:v>
                </c:pt>
                <c:pt idx="823">
                  <c:v>9.0862177746154404E-2</c:v>
                </c:pt>
                <c:pt idx="824">
                  <c:v>9.0841103063255893E-2</c:v>
                </c:pt>
                <c:pt idx="825">
                  <c:v>9.0862322322771874E-2</c:v>
                </c:pt>
                <c:pt idx="826">
                  <c:v>9.0908830962153298E-2</c:v>
                </c:pt>
                <c:pt idx="827">
                  <c:v>9.0858285418670109E-2</c:v>
                </c:pt>
                <c:pt idx="828">
                  <c:v>9.0869703170906743E-2</c:v>
                </c:pt>
                <c:pt idx="829">
                  <c:v>9.0858210847729548E-2</c:v>
                </c:pt>
                <c:pt idx="830">
                  <c:v>9.097023365687798E-2</c:v>
                </c:pt>
                <c:pt idx="831">
                  <c:v>9.0991297232691559E-2</c:v>
                </c:pt>
                <c:pt idx="832">
                  <c:v>9.0884610259542087E-2</c:v>
                </c:pt>
                <c:pt idx="833">
                  <c:v>9.0882905495780861E-2</c:v>
                </c:pt>
                <c:pt idx="834">
                  <c:v>9.094847193044317E-2</c:v>
                </c:pt>
                <c:pt idx="835">
                  <c:v>9.0844502437836649E-2</c:v>
                </c:pt>
                <c:pt idx="836">
                  <c:v>9.0857906494236362E-2</c:v>
                </c:pt>
                <c:pt idx="837">
                  <c:v>9.0863180582727729E-2</c:v>
                </c:pt>
                <c:pt idx="838">
                  <c:v>9.0894159576984448E-2</c:v>
                </c:pt>
                <c:pt idx="839">
                  <c:v>9.0904813308291699E-2</c:v>
                </c:pt>
                <c:pt idx="840">
                  <c:v>9.0895574820939642E-2</c:v>
                </c:pt>
                <c:pt idx="841">
                  <c:v>9.0980157992381835E-2</c:v>
                </c:pt>
                <c:pt idx="842">
                  <c:v>9.0854265208191953E-2</c:v>
                </c:pt>
                <c:pt idx="843">
                  <c:v>9.0845703397273631E-2</c:v>
                </c:pt>
                <c:pt idx="844">
                  <c:v>9.0853860724993282E-2</c:v>
                </c:pt>
                <c:pt idx="845">
                  <c:v>9.087234211433512E-2</c:v>
                </c:pt>
                <c:pt idx="846">
                  <c:v>9.0888914308407273E-2</c:v>
                </c:pt>
                <c:pt idx="847">
                  <c:v>9.0984947712076755E-2</c:v>
                </c:pt>
                <c:pt idx="848">
                  <c:v>9.0953523936732547E-2</c:v>
                </c:pt>
                <c:pt idx="849">
                  <c:v>9.0866859248050671E-2</c:v>
                </c:pt>
                <c:pt idx="850">
                  <c:v>9.0935371089118672E-2</c:v>
                </c:pt>
                <c:pt idx="851">
                  <c:v>9.0915197350671925E-2</c:v>
                </c:pt>
                <c:pt idx="852">
                  <c:v>9.0902247478667181E-2</c:v>
                </c:pt>
                <c:pt idx="853">
                  <c:v>9.0849831996376793E-2</c:v>
                </c:pt>
                <c:pt idx="854">
                  <c:v>9.0899863187246632E-2</c:v>
                </c:pt>
                <c:pt idx="855">
                  <c:v>9.086083640838416E-2</c:v>
                </c:pt>
                <c:pt idx="856">
                  <c:v>9.0930647293494246E-2</c:v>
                </c:pt>
                <c:pt idx="857">
                  <c:v>9.104802104064727E-2</c:v>
                </c:pt>
                <c:pt idx="858">
                  <c:v>9.089623285824526E-2</c:v>
                </c:pt>
                <c:pt idx="859">
                  <c:v>9.0909909151815224E-2</c:v>
                </c:pt>
                <c:pt idx="860">
                  <c:v>9.0865864715097722E-2</c:v>
                </c:pt>
                <c:pt idx="861">
                  <c:v>9.0865858529383087E-2</c:v>
                </c:pt>
                <c:pt idx="862">
                  <c:v>9.0904858854674475E-2</c:v>
                </c:pt>
                <c:pt idx="863">
                  <c:v>9.0857358137031732E-2</c:v>
                </c:pt>
                <c:pt idx="864">
                  <c:v>9.0935003884489135E-2</c:v>
                </c:pt>
                <c:pt idx="865">
                  <c:v>9.0907920785421176E-2</c:v>
                </c:pt>
                <c:pt idx="866">
                  <c:v>9.0851486692400299E-2</c:v>
                </c:pt>
                <c:pt idx="867">
                  <c:v>9.0849413826381106E-2</c:v>
                </c:pt>
                <c:pt idx="868">
                  <c:v>9.089739642593786E-2</c:v>
                </c:pt>
                <c:pt idx="869">
                  <c:v>9.09092929354781E-2</c:v>
                </c:pt>
                <c:pt idx="870">
                  <c:v>9.0869508472470287E-2</c:v>
                </c:pt>
                <c:pt idx="871">
                  <c:v>9.0912750372874995E-2</c:v>
                </c:pt>
                <c:pt idx="872">
                  <c:v>9.0871244547479232E-2</c:v>
                </c:pt>
                <c:pt idx="873">
                  <c:v>9.0883151531908388E-2</c:v>
                </c:pt>
                <c:pt idx="874">
                  <c:v>9.0858210878722617E-2</c:v>
                </c:pt>
                <c:pt idx="875">
                  <c:v>9.0879583868311645E-2</c:v>
                </c:pt>
                <c:pt idx="876">
                  <c:v>9.0911293194646345E-2</c:v>
                </c:pt>
                <c:pt idx="877">
                  <c:v>9.0843299140657904E-2</c:v>
                </c:pt>
                <c:pt idx="878">
                  <c:v>9.0989953048725952E-2</c:v>
                </c:pt>
                <c:pt idx="879">
                  <c:v>9.0874029425630679E-2</c:v>
                </c:pt>
                <c:pt idx="880">
                  <c:v>9.0895901404877175E-2</c:v>
                </c:pt>
                <c:pt idx="881">
                  <c:v>9.0843065778012086E-2</c:v>
                </c:pt>
                <c:pt idx="882">
                  <c:v>9.0879748048671924E-2</c:v>
                </c:pt>
                <c:pt idx="883">
                  <c:v>9.0905092511992275E-2</c:v>
                </c:pt>
                <c:pt idx="884">
                  <c:v>9.0926718284451855E-2</c:v>
                </c:pt>
                <c:pt idx="885">
                  <c:v>9.0856749769771455E-2</c:v>
                </c:pt>
                <c:pt idx="886">
                  <c:v>9.0915838300753601E-2</c:v>
                </c:pt>
                <c:pt idx="887">
                  <c:v>9.0854135967735325E-2</c:v>
                </c:pt>
                <c:pt idx="888">
                  <c:v>9.0893777077728929E-2</c:v>
                </c:pt>
                <c:pt idx="889">
                  <c:v>9.0904182112832591E-2</c:v>
                </c:pt>
                <c:pt idx="890">
                  <c:v>9.0899973754471161E-2</c:v>
                </c:pt>
                <c:pt idx="891">
                  <c:v>9.0852230770761072E-2</c:v>
                </c:pt>
                <c:pt idx="892">
                  <c:v>9.0878731676655056E-2</c:v>
                </c:pt>
                <c:pt idx="893">
                  <c:v>9.0879488864590963E-2</c:v>
                </c:pt>
                <c:pt idx="894">
                  <c:v>9.0885562986988133E-2</c:v>
                </c:pt>
                <c:pt idx="895">
                  <c:v>9.0882321708547917E-2</c:v>
                </c:pt>
                <c:pt idx="896">
                  <c:v>9.087021667662111E-2</c:v>
                </c:pt>
                <c:pt idx="897">
                  <c:v>9.0879745260898828E-2</c:v>
                </c:pt>
                <c:pt idx="898">
                  <c:v>9.0849660510852859E-2</c:v>
                </c:pt>
                <c:pt idx="899">
                  <c:v>9.0840144238470005E-2</c:v>
                </c:pt>
                <c:pt idx="900">
                  <c:v>9.0861348062286323E-2</c:v>
                </c:pt>
                <c:pt idx="901">
                  <c:v>9.0892362951021793E-2</c:v>
                </c:pt>
                <c:pt idx="902">
                  <c:v>9.086725305767554E-2</c:v>
                </c:pt>
                <c:pt idx="903">
                  <c:v>9.0849468778389106E-2</c:v>
                </c:pt>
                <c:pt idx="904">
                  <c:v>9.0945719247468554E-2</c:v>
                </c:pt>
                <c:pt idx="905">
                  <c:v>9.0882232064653401E-2</c:v>
                </c:pt>
                <c:pt idx="906">
                  <c:v>9.0835610186261725E-2</c:v>
                </c:pt>
                <c:pt idx="907">
                  <c:v>9.0919698090802331E-2</c:v>
                </c:pt>
                <c:pt idx="908">
                  <c:v>9.0867812483722429E-2</c:v>
                </c:pt>
                <c:pt idx="909">
                  <c:v>9.0901933592211673E-2</c:v>
                </c:pt>
                <c:pt idx="910">
                  <c:v>9.0857042444571448E-2</c:v>
                </c:pt>
                <c:pt idx="911">
                  <c:v>9.0873302860736679E-2</c:v>
                </c:pt>
                <c:pt idx="912">
                  <c:v>9.0922941904398757E-2</c:v>
                </c:pt>
                <c:pt idx="913">
                  <c:v>9.0867095660175978E-2</c:v>
                </c:pt>
                <c:pt idx="914">
                  <c:v>9.1044760320529813E-2</c:v>
                </c:pt>
                <c:pt idx="915">
                  <c:v>9.0878211497375266E-2</c:v>
                </c:pt>
                <c:pt idx="916">
                  <c:v>9.0867153355579669E-2</c:v>
                </c:pt>
                <c:pt idx="917">
                  <c:v>9.0873355920642593E-2</c:v>
                </c:pt>
                <c:pt idx="918">
                  <c:v>9.0869876612191702E-2</c:v>
                </c:pt>
                <c:pt idx="919">
                  <c:v>9.0867392256660504E-2</c:v>
                </c:pt>
                <c:pt idx="920">
                  <c:v>9.0850493454890796E-2</c:v>
                </c:pt>
                <c:pt idx="921">
                  <c:v>9.0887903552442681E-2</c:v>
                </c:pt>
                <c:pt idx="922">
                  <c:v>9.0914778416150713E-2</c:v>
                </c:pt>
                <c:pt idx="923">
                  <c:v>9.0856591959421806E-2</c:v>
                </c:pt>
                <c:pt idx="924">
                  <c:v>9.0939932928532932E-2</c:v>
                </c:pt>
                <c:pt idx="925">
                  <c:v>9.0862641931383339E-2</c:v>
                </c:pt>
                <c:pt idx="926">
                  <c:v>9.0877415404947703E-2</c:v>
                </c:pt>
                <c:pt idx="927">
                  <c:v>9.0872794744470034E-2</c:v>
                </c:pt>
                <c:pt idx="928">
                  <c:v>9.0900726985582367E-2</c:v>
                </c:pt>
                <c:pt idx="929">
                  <c:v>9.0918661639092055E-2</c:v>
                </c:pt>
                <c:pt idx="930">
                  <c:v>9.085827411411182E-2</c:v>
                </c:pt>
                <c:pt idx="931">
                  <c:v>9.0880426470779901E-2</c:v>
                </c:pt>
                <c:pt idx="932">
                  <c:v>9.0864057120646297E-2</c:v>
                </c:pt>
                <c:pt idx="933">
                  <c:v>9.0915181071350756E-2</c:v>
                </c:pt>
                <c:pt idx="934">
                  <c:v>9.0912273773269978E-2</c:v>
                </c:pt>
                <c:pt idx="935">
                  <c:v>9.086985928565243E-2</c:v>
                </c:pt>
                <c:pt idx="936">
                  <c:v>9.0881676527699115E-2</c:v>
                </c:pt>
                <c:pt idx="937">
                  <c:v>9.0942868164868934E-2</c:v>
                </c:pt>
                <c:pt idx="938">
                  <c:v>9.0862642457120099E-2</c:v>
                </c:pt>
                <c:pt idx="939">
                  <c:v>9.0873820420669368E-2</c:v>
                </c:pt>
                <c:pt idx="940">
                  <c:v>9.0878887138002934E-2</c:v>
                </c:pt>
                <c:pt idx="941">
                  <c:v>9.0860978583032201E-2</c:v>
                </c:pt>
                <c:pt idx="942">
                  <c:v>9.0882701622223658E-2</c:v>
                </c:pt>
                <c:pt idx="943">
                  <c:v>9.0873988862859079E-2</c:v>
                </c:pt>
                <c:pt idx="944">
                  <c:v>9.088570225665514E-2</c:v>
                </c:pt>
                <c:pt idx="945">
                  <c:v>9.0845726423459977E-2</c:v>
                </c:pt>
                <c:pt idx="946">
                  <c:v>9.0896020146116488E-2</c:v>
                </c:pt>
                <c:pt idx="947">
                  <c:v>9.0897881168069891E-2</c:v>
                </c:pt>
                <c:pt idx="948">
                  <c:v>9.0874352733718133E-2</c:v>
                </c:pt>
                <c:pt idx="949">
                  <c:v>9.0927423715387687E-2</c:v>
                </c:pt>
                <c:pt idx="950">
                  <c:v>9.1485823116675191E-2</c:v>
                </c:pt>
                <c:pt idx="951">
                  <c:v>9.0894478099450435E-2</c:v>
                </c:pt>
                <c:pt idx="952">
                  <c:v>9.087922981907888E-2</c:v>
                </c:pt>
                <c:pt idx="953">
                  <c:v>9.087037677904776E-2</c:v>
                </c:pt>
                <c:pt idx="954">
                  <c:v>9.0873123374746873E-2</c:v>
                </c:pt>
                <c:pt idx="955">
                  <c:v>9.0884440069308958E-2</c:v>
                </c:pt>
                <c:pt idx="956">
                  <c:v>9.0898039576337533E-2</c:v>
                </c:pt>
                <c:pt idx="957">
                  <c:v>9.0899103642614568E-2</c:v>
                </c:pt>
                <c:pt idx="958">
                  <c:v>9.0892314570307858E-2</c:v>
                </c:pt>
                <c:pt idx="959">
                  <c:v>9.0872184502476999E-2</c:v>
                </c:pt>
                <c:pt idx="960">
                  <c:v>9.1002871043308023E-2</c:v>
                </c:pt>
                <c:pt idx="961">
                  <c:v>9.0878554464452685E-2</c:v>
                </c:pt>
                <c:pt idx="962">
                  <c:v>9.0845563402318613E-2</c:v>
                </c:pt>
                <c:pt idx="963">
                  <c:v>9.0888449627232318E-2</c:v>
                </c:pt>
                <c:pt idx="964">
                  <c:v>9.0864678765195647E-2</c:v>
                </c:pt>
                <c:pt idx="965">
                  <c:v>9.0852549087591397E-2</c:v>
                </c:pt>
                <c:pt idx="966">
                  <c:v>9.0843461186189314E-2</c:v>
                </c:pt>
                <c:pt idx="967">
                  <c:v>9.0860279544067557E-2</c:v>
                </c:pt>
                <c:pt idx="968">
                  <c:v>9.0865669778137328E-2</c:v>
                </c:pt>
                <c:pt idx="969">
                  <c:v>9.0860196587247949E-2</c:v>
                </c:pt>
                <c:pt idx="970">
                  <c:v>9.0842873396098769E-2</c:v>
                </c:pt>
                <c:pt idx="971">
                  <c:v>9.0898558289591563E-2</c:v>
                </c:pt>
                <c:pt idx="972">
                  <c:v>9.0983157739905479E-2</c:v>
                </c:pt>
                <c:pt idx="973">
                  <c:v>9.0870139885345647E-2</c:v>
                </c:pt>
                <c:pt idx="974">
                  <c:v>9.086785491186164E-2</c:v>
                </c:pt>
                <c:pt idx="975">
                  <c:v>9.0868413313886537E-2</c:v>
                </c:pt>
                <c:pt idx="976">
                  <c:v>9.0942780773450027E-2</c:v>
                </c:pt>
                <c:pt idx="977">
                  <c:v>9.0857922306295621E-2</c:v>
                </c:pt>
                <c:pt idx="978">
                  <c:v>9.0885833610669653E-2</c:v>
                </c:pt>
                <c:pt idx="979">
                  <c:v>9.0839712173601317E-2</c:v>
                </c:pt>
                <c:pt idx="980">
                  <c:v>9.0879715484839113E-2</c:v>
                </c:pt>
                <c:pt idx="981">
                  <c:v>9.1008559960324795E-2</c:v>
                </c:pt>
                <c:pt idx="982">
                  <c:v>9.0835190881803141E-2</c:v>
                </c:pt>
                <c:pt idx="983">
                  <c:v>9.0860624818637145E-2</c:v>
                </c:pt>
                <c:pt idx="984">
                  <c:v>9.0894940310351044E-2</c:v>
                </c:pt>
                <c:pt idx="985">
                  <c:v>9.0932836067066078E-2</c:v>
                </c:pt>
                <c:pt idx="986">
                  <c:v>9.0881946347952366E-2</c:v>
                </c:pt>
                <c:pt idx="987">
                  <c:v>9.0884175213164567E-2</c:v>
                </c:pt>
                <c:pt idx="988">
                  <c:v>9.0898792778730753E-2</c:v>
                </c:pt>
                <c:pt idx="989">
                  <c:v>9.0857869717926115E-2</c:v>
                </c:pt>
                <c:pt idx="990">
                  <c:v>9.0874264560675572E-2</c:v>
                </c:pt>
                <c:pt idx="991">
                  <c:v>9.0905414452293429E-2</c:v>
                </c:pt>
                <c:pt idx="992">
                  <c:v>9.0838288088035624E-2</c:v>
                </c:pt>
                <c:pt idx="993">
                  <c:v>9.090851326634454E-2</c:v>
                </c:pt>
                <c:pt idx="994">
                  <c:v>9.0886670229897826E-2</c:v>
                </c:pt>
                <c:pt idx="995">
                  <c:v>9.0880034586529435E-2</c:v>
                </c:pt>
                <c:pt idx="996">
                  <c:v>9.093531506297714E-2</c:v>
                </c:pt>
                <c:pt idx="997">
                  <c:v>9.0880917549317361E-2</c:v>
                </c:pt>
                <c:pt idx="998">
                  <c:v>9.0878396209802509E-2</c:v>
                </c:pt>
                <c:pt idx="999">
                  <c:v>9.0875923128428779E-2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3-41A2-9E42-0737A6FF8CBA}"/>
            </c:ext>
          </c:extLst>
        </c:ser>
        <c:ser>
          <c:idx val="2"/>
          <c:order val="2"/>
          <c:tx>
            <c:strRef>
              <c:f>'Environmental Heating'!$Q$2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Heating'!$G$3:$G$1002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Heating'!$Q$3:$Q$1002</c:f>
              <c:numCache>
                <c:formatCode>0%</c:formatCode>
                <c:ptCount val="1000"/>
                <c:pt idx="0">
                  <c:v>0.10113304801853434</c:v>
                </c:pt>
                <c:pt idx="1">
                  <c:v>0.10111800928385602</c:v>
                </c:pt>
                <c:pt idx="2">
                  <c:v>0.10111062582444043</c:v>
                </c:pt>
                <c:pt idx="3">
                  <c:v>0.10116906462475622</c:v>
                </c:pt>
                <c:pt idx="4">
                  <c:v>0.10112183839678637</c:v>
                </c:pt>
                <c:pt idx="5">
                  <c:v>0.10108306319756855</c:v>
                </c:pt>
                <c:pt idx="6">
                  <c:v>0.10110423125396717</c:v>
                </c:pt>
                <c:pt idx="7">
                  <c:v>0.10109554086267496</c:v>
                </c:pt>
                <c:pt idx="8">
                  <c:v>0.101177252757533</c:v>
                </c:pt>
                <c:pt idx="9">
                  <c:v>0.10118135472759178</c:v>
                </c:pt>
                <c:pt idx="10">
                  <c:v>0.10113033179534829</c:v>
                </c:pt>
                <c:pt idx="11">
                  <c:v>0.10118411871102562</c:v>
                </c:pt>
                <c:pt idx="12">
                  <c:v>0.10108762865963236</c:v>
                </c:pt>
                <c:pt idx="13">
                  <c:v>0.10117656401994336</c:v>
                </c:pt>
                <c:pt idx="14">
                  <c:v>0.10109870913913779</c:v>
                </c:pt>
                <c:pt idx="15">
                  <c:v>0.10112150718424336</c:v>
                </c:pt>
                <c:pt idx="16">
                  <c:v>0.10116593104314245</c:v>
                </c:pt>
                <c:pt idx="17">
                  <c:v>0.10120871675568743</c:v>
                </c:pt>
                <c:pt idx="18">
                  <c:v>0.10116223701264661</c:v>
                </c:pt>
                <c:pt idx="19">
                  <c:v>0.10112611518646418</c:v>
                </c:pt>
                <c:pt idx="20">
                  <c:v>0.10107591899765726</c:v>
                </c:pt>
                <c:pt idx="21">
                  <c:v>0.10125939692836967</c:v>
                </c:pt>
                <c:pt idx="22">
                  <c:v>0.10112181074843134</c:v>
                </c:pt>
                <c:pt idx="23">
                  <c:v>0.10109517732442135</c:v>
                </c:pt>
                <c:pt idx="24">
                  <c:v>0.10112996456458792</c:v>
                </c:pt>
                <c:pt idx="25">
                  <c:v>0.1011558908036183</c:v>
                </c:pt>
                <c:pt idx="26">
                  <c:v>0.10110722416795553</c:v>
                </c:pt>
                <c:pt idx="27">
                  <c:v>0.10113265893630449</c:v>
                </c:pt>
                <c:pt idx="28">
                  <c:v>0.10115250859911055</c:v>
                </c:pt>
                <c:pt idx="29">
                  <c:v>0.10125204150558681</c:v>
                </c:pt>
                <c:pt idx="30">
                  <c:v>0.10115452337030059</c:v>
                </c:pt>
                <c:pt idx="31">
                  <c:v>0.10120590614158108</c:v>
                </c:pt>
                <c:pt idx="32">
                  <c:v>0.10110531732008995</c:v>
                </c:pt>
                <c:pt idx="33">
                  <c:v>0.10121390470018272</c:v>
                </c:pt>
                <c:pt idx="34">
                  <c:v>0.10113633151687396</c:v>
                </c:pt>
                <c:pt idx="35">
                  <c:v>0.1011343118040189</c:v>
                </c:pt>
                <c:pt idx="36">
                  <c:v>0.10125707825900303</c:v>
                </c:pt>
                <c:pt idx="37">
                  <c:v>0.10113797796890682</c:v>
                </c:pt>
                <c:pt idx="38">
                  <c:v>0.10120178661072693</c:v>
                </c:pt>
                <c:pt idx="39">
                  <c:v>0.10122850573647499</c:v>
                </c:pt>
                <c:pt idx="40">
                  <c:v>0.10113747835827482</c:v>
                </c:pt>
                <c:pt idx="41">
                  <c:v>0.1010188672139425</c:v>
                </c:pt>
                <c:pt idx="42">
                  <c:v>0.1011474139343034</c:v>
                </c:pt>
                <c:pt idx="43">
                  <c:v>0.10123986437990988</c:v>
                </c:pt>
                <c:pt idx="44">
                  <c:v>0.10113163704300308</c:v>
                </c:pt>
                <c:pt idx="45">
                  <c:v>0.1011379867848174</c:v>
                </c:pt>
                <c:pt idx="46">
                  <c:v>0.10122140555605505</c:v>
                </c:pt>
                <c:pt idx="47">
                  <c:v>0.10107099730124668</c:v>
                </c:pt>
                <c:pt idx="48">
                  <c:v>0.10112331365891622</c:v>
                </c:pt>
                <c:pt idx="49">
                  <c:v>0.1011176559202457</c:v>
                </c:pt>
                <c:pt idx="50">
                  <c:v>0.10118857785002784</c:v>
                </c:pt>
                <c:pt idx="51">
                  <c:v>0.10117009783900327</c:v>
                </c:pt>
                <c:pt idx="52">
                  <c:v>0.10121551072088472</c:v>
                </c:pt>
                <c:pt idx="53">
                  <c:v>0.10113601658774904</c:v>
                </c:pt>
                <c:pt idx="54">
                  <c:v>0.10105711538132003</c:v>
                </c:pt>
                <c:pt idx="55">
                  <c:v>0.10116816649789244</c:v>
                </c:pt>
                <c:pt idx="56">
                  <c:v>0.10133212957273625</c:v>
                </c:pt>
                <c:pt idx="57">
                  <c:v>0.10219105796376456</c:v>
                </c:pt>
                <c:pt idx="58">
                  <c:v>0.10107676827690389</c:v>
                </c:pt>
                <c:pt idx="59">
                  <c:v>0.10114149285617377</c:v>
                </c:pt>
                <c:pt idx="60">
                  <c:v>0.10118182557399943</c:v>
                </c:pt>
                <c:pt idx="61">
                  <c:v>0.1011906381484171</c:v>
                </c:pt>
                <c:pt idx="62">
                  <c:v>0.1011842533382112</c:v>
                </c:pt>
                <c:pt idx="63">
                  <c:v>0.10110132327804636</c:v>
                </c:pt>
                <c:pt idx="64">
                  <c:v>0.10118786301963238</c:v>
                </c:pt>
                <c:pt idx="65">
                  <c:v>0.10115771550870581</c:v>
                </c:pt>
                <c:pt idx="66">
                  <c:v>0.10110630787633394</c:v>
                </c:pt>
                <c:pt idx="67">
                  <c:v>0.10113456645102643</c:v>
                </c:pt>
                <c:pt idx="68">
                  <c:v>0.10107722003278384</c:v>
                </c:pt>
                <c:pt idx="69">
                  <c:v>0.10111675777540997</c:v>
                </c:pt>
                <c:pt idx="70">
                  <c:v>0.10110896114084771</c:v>
                </c:pt>
                <c:pt idx="71">
                  <c:v>0.10106789157646034</c:v>
                </c:pt>
                <c:pt idx="72">
                  <c:v>0.10110984045241929</c:v>
                </c:pt>
                <c:pt idx="73">
                  <c:v>0.1011173650016059</c:v>
                </c:pt>
                <c:pt idx="74">
                  <c:v>0.10106997810387676</c:v>
                </c:pt>
                <c:pt idx="75">
                  <c:v>0.1010963352193928</c:v>
                </c:pt>
                <c:pt idx="76">
                  <c:v>0.1011637858833162</c:v>
                </c:pt>
                <c:pt idx="77">
                  <c:v>0.10113633755130115</c:v>
                </c:pt>
                <c:pt idx="78">
                  <c:v>0.10111587892636244</c:v>
                </c:pt>
                <c:pt idx="79">
                  <c:v>0.10133234867143592</c:v>
                </c:pt>
                <c:pt idx="80">
                  <c:v>0.10110809199727633</c:v>
                </c:pt>
                <c:pt idx="81">
                  <c:v>0.10114327382527104</c:v>
                </c:pt>
                <c:pt idx="82">
                  <c:v>0.10107661239507984</c:v>
                </c:pt>
                <c:pt idx="83">
                  <c:v>0.10119543535832981</c:v>
                </c:pt>
                <c:pt idx="84">
                  <c:v>0.10109508486883187</c:v>
                </c:pt>
                <c:pt idx="85">
                  <c:v>0.10120487068760643</c:v>
                </c:pt>
                <c:pt idx="86">
                  <c:v>0.10117838617808454</c:v>
                </c:pt>
                <c:pt idx="87">
                  <c:v>0.10113180888087087</c:v>
                </c:pt>
                <c:pt idx="88">
                  <c:v>0.10112070041954348</c:v>
                </c:pt>
                <c:pt idx="89">
                  <c:v>0.10115369406357572</c:v>
                </c:pt>
                <c:pt idx="90">
                  <c:v>0.10107817998502465</c:v>
                </c:pt>
                <c:pt idx="91">
                  <c:v>0.10119313081678645</c:v>
                </c:pt>
                <c:pt idx="92">
                  <c:v>0.10109658830036372</c:v>
                </c:pt>
                <c:pt idx="93">
                  <c:v>0.10104042972971566</c:v>
                </c:pt>
                <c:pt idx="94">
                  <c:v>0.10129871432331758</c:v>
                </c:pt>
                <c:pt idx="95">
                  <c:v>0.10121190727410559</c:v>
                </c:pt>
                <c:pt idx="96">
                  <c:v>0.10111338289425639</c:v>
                </c:pt>
                <c:pt idx="97">
                  <c:v>0.10122799522775618</c:v>
                </c:pt>
                <c:pt idx="98">
                  <c:v>0.10122529337630201</c:v>
                </c:pt>
                <c:pt idx="99">
                  <c:v>0.10104297577440646</c:v>
                </c:pt>
                <c:pt idx="100">
                  <c:v>0.10113113259170178</c:v>
                </c:pt>
                <c:pt idx="101">
                  <c:v>0.10135754593928395</c:v>
                </c:pt>
                <c:pt idx="102">
                  <c:v>0.10113594418647033</c:v>
                </c:pt>
                <c:pt idx="103">
                  <c:v>0.10106444311052003</c:v>
                </c:pt>
                <c:pt idx="104">
                  <c:v>0.10117348506214596</c:v>
                </c:pt>
                <c:pt idx="105">
                  <c:v>0.10122759370438639</c:v>
                </c:pt>
                <c:pt idx="106">
                  <c:v>0.10122961907259739</c:v>
                </c:pt>
                <c:pt idx="107">
                  <c:v>0.10124622349740595</c:v>
                </c:pt>
                <c:pt idx="108">
                  <c:v>0.10109746943320076</c:v>
                </c:pt>
                <c:pt idx="109">
                  <c:v>0.10112475872225878</c:v>
                </c:pt>
                <c:pt idx="110">
                  <c:v>0.10111695818549832</c:v>
                </c:pt>
                <c:pt idx="111">
                  <c:v>0.10115455166713352</c:v>
                </c:pt>
                <c:pt idx="112">
                  <c:v>0.10118402301223445</c:v>
                </c:pt>
                <c:pt idx="113">
                  <c:v>0.10118987066637633</c:v>
                </c:pt>
                <c:pt idx="114">
                  <c:v>0.10114215166899584</c:v>
                </c:pt>
                <c:pt idx="115">
                  <c:v>0.10112874219280328</c:v>
                </c:pt>
                <c:pt idx="116">
                  <c:v>0.10113245183580595</c:v>
                </c:pt>
                <c:pt idx="117">
                  <c:v>0.10126036178453192</c:v>
                </c:pt>
                <c:pt idx="118">
                  <c:v>0.10120948129427894</c:v>
                </c:pt>
                <c:pt idx="119">
                  <c:v>0.10158675244752864</c:v>
                </c:pt>
                <c:pt idx="120">
                  <c:v>0.1011470423058039</c:v>
                </c:pt>
                <c:pt idx="121">
                  <c:v>0.10112400872388153</c:v>
                </c:pt>
                <c:pt idx="122">
                  <c:v>0.10154988739654051</c:v>
                </c:pt>
                <c:pt idx="123">
                  <c:v>0.10110633178694858</c:v>
                </c:pt>
                <c:pt idx="124">
                  <c:v>0.10109683935820324</c:v>
                </c:pt>
                <c:pt idx="125">
                  <c:v>0.10111763240213029</c:v>
                </c:pt>
                <c:pt idx="126">
                  <c:v>0.10104853198346127</c:v>
                </c:pt>
                <c:pt idx="127">
                  <c:v>0.10115383335536329</c:v>
                </c:pt>
                <c:pt idx="128">
                  <c:v>0.10117351995529156</c:v>
                </c:pt>
                <c:pt idx="129">
                  <c:v>0.10116805374162691</c:v>
                </c:pt>
                <c:pt idx="130">
                  <c:v>0.10110510089650256</c:v>
                </c:pt>
                <c:pt idx="131">
                  <c:v>0.1010977092735621</c:v>
                </c:pt>
                <c:pt idx="132">
                  <c:v>0.10112736352008142</c:v>
                </c:pt>
                <c:pt idx="133">
                  <c:v>0.10113093737858263</c:v>
                </c:pt>
                <c:pt idx="134">
                  <c:v>0.10111402577563651</c:v>
                </c:pt>
                <c:pt idx="135">
                  <c:v>0.10142990839643011</c:v>
                </c:pt>
                <c:pt idx="136">
                  <c:v>0.10114731000877081</c:v>
                </c:pt>
                <c:pt idx="137">
                  <c:v>0.1011365284369249</c:v>
                </c:pt>
                <c:pt idx="138">
                  <c:v>0.10107885759855381</c:v>
                </c:pt>
                <c:pt idx="139">
                  <c:v>0.10119889415785475</c:v>
                </c:pt>
                <c:pt idx="140">
                  <c:v>0.10109081986755163</c:v>
                </c:pt>
                <c:pt idx="141">
                  <c:v>0.10119154424121964</c:v>
                </c:pt>
                <c:pt idx="142">
                  <c:v>0.10118862369423842</c:v>
                </c:pt>
                <c:pt idx="143">
                  <c:v>0.10119053749940025</c:v>
                </c:pt>
                <c:pt idx="144">
                  <c:v>0.10109633055871829</c:v>
                </c:pt>
                <c:pt idx="145">
                  <c:v>0.10115165917019535</c:v>
                </c:pt>
                <c:pt idx="146">
                  <c:v>0.1013104501493322</c:v>
                </c:pt>
                <c:pt idx="147">
                  <c:v>0.10112996789065661</c:v>
                </c:pt>
                <c:pt idx="148">
                  <c:v>0.10117598817683197</c:v>
                </c:pt>
                <c:pt idx="149">
                  <c:v>0.10119717318672149</c:v>
                </c:pt>
                <c:pt idx="150">
                  <c:v>0.1012075885323802</c:v>
                </c:pt>
                <c:pt idx="151">
                  <c:v>0.10115047730382581</c:v>
                </c:pt>
                <c:pt idx="152">
                  <c:v>0.10116315129368895</c:v>
                </c:pt>
                <c:pt idx="153">
                  <c:v>0.10114856454309022</c:v>
                </c:pt>
                <c:pt idx="154">
                  <c:v>0.10120841575963944</c:v>
                </c:pt>
                <c:pt idx="155">
                  <c:v>0.10117697239562348</c:v>
                </c:pt>
                <c:pt idx="156">
                  <c:v>0.10120755406865238</c:v>
                </c:pt>
                <c:pt idx="157">
                  <c:v>0.10114307870498443</c:v>
                </c:pt>
                <c:pt idx="158">
                  <c:v>0.10119753267862001</c:v>
                </c:pt>
                <c:pt idx="159">
                  <c:v>0.10114529020031975</c:v>
                </c:pt>
                <c:pt idx="160">
                  <c:v>0.10111092042093761</c:v>
                </c:pt>
                <c:pt idx="161">
                  <c:v>0.10117079513033485</c:v>
                </c:pt>
                <c:pt idx="162">
                  <c:v>0.10110995586604463</c:v>
                </c:pt>
                <c:pt idx="163">
                  <c:v>0.10131340311495601</c:v>
                </c:pt>
                <c:pt idx="164">
                  <c:v>0.1011118698040096</c:v>
                </c:pt>
                <c:pt idx="165">
                  <c:v>0.10109693870127852</c:v>
                </c:pt>
                <c:pt idx="166">
                  <c:v>0.10122074876076204</c:v>
                </c:pt>
                <c:pt idx="167">
                  <c:v>0.10118705617294024</c:v>
                </c:pt>
                <c:pt idx="168">
                  <c:v>0.10111600567486069</c:v>
                </c:pt>
                <c:pt idx="169">
                  <c:v>0.1011316016437511</c:v>
                </c:pt>
                <c:pt idx="170">
                  <c:v>0.10126045716697549</c:v>
                </c:pt>
                <c:pt idx="171">
                  <c:v>0.10122499339109677</c:v>
                </c:pt>
                <c:pt idx="172">
                  <c:v>0.10120399411344638</c:v>
                </c:pt>
                <c:pt idx="173">
                  <c:v>0.10111300350340424</c:v>
                </c:pt>
                <c:pt idx="174">
                  <c:v>0.10116812023735532</c:v>
                </c:pt>
                <c:pt idx="175">
                  <c:v>0.10105729255733721</c:v>
                </c:pt>
                <c:pt idx="176">
                  <c:v>0.10121792062770803</c:v>
                </c:pt>
                <c:pt idx="177">
                  <c:v>0.10113324101886165</c:v>
                </c:pt>
                <c:pt idx="178">
                  <c:v>0.10112096379693748</c:v>
                </c:pt>
                <c:pt idx="179">
                  <c:v>0.10123379058715705</c:v>
                </c:pt>
                <c:pt idx="180">
                  <c:v>0.10112033447580446</c:v>
                </c:pt>
                <c:pt idx="181">
                  <c:v>0.10115931835625769</c:v>
                </c:pt>
                <c:pt idx="182">
                  <c:v>0.10114469267095824</c:v>
                </c:pt>
                <c:pt idx="183">
                  <c:v>0.10105241681955129</c:v>
                </c:pt>
                <c:pt idx="184">
                  <c:v>0.10112509027342059</c:v>
                </c:pt>
                <c:pt idx="185">
                  <c:v>0.10111674698305377</c:v>
                </c:pt>
                <c:pt idx="186">
                  <c:v>0.10116386202586</c:v>
                </c:pt>
                <c:pt idx="187">
                  <c:v>0.10113244306498917</c:v>
                </c:pt>
                <c:pt idx="188">
                  <c:v>0.1010584020649838</c:v>
                </c:pt>
                <c:pt idx="189">
                  <c:v>0.10112806723434853</c:v>
                </c:pt>
                <c:pt idx="190">
                  <c:v>0.10110929314516029</c:v>
                </c:pt>
                <c:pt idx="191">
                  <c:v>0.10111078624678463</c:v>
                </c:pt>
                <c:pt idx="192">
                  <c:v>0.10120034200535231</c:v>
                </c:pt>
                <c:pt idx="193">
                  <c:v>0.10121430172884535</c:v>
                </c:pt>
                <c:pt idx="194">
                  <c:v>0.10108344231101057</c:v>
                </c:pt>
                <c:pt idx="195">
                  <c:v>0.10126349255018287</c:v>
                </c:pt>
                <c:pt idx="196">
                  <c:v>0.10118437280404693</c:v>
                </c:pt>
                <c:pt idx="197">
                  <c:v>0.10109173211643734</c:v>
                </c:pt>
                <c:pt idx="198">
                  <c:v>0.10106547599296557</c:v>
                </c:pt>
                <c:pt idx="199">
                  <c:v>0.10115334979273113</c:v>
                </c:pt>
                <c:pt idx="200">
                  <c:v>0.10119394886754875</c:v>
                </c:pt>
                <c:pt idx="201">
                  <c:v>0.10108734321234608</c:v>
                </c:pt>
                <c:pt idx="202">
                  <c:v>0.1012435269892329</c:v>
                </c:pt>
                <c:pt idx="203">
                  <c:v>0.10124294426421536</c:v>
                </c:pt>
                <c:pt idx="204">
                  <c:v>0.10130982652637983</c:v>
                </c:pt>
                <c:pt idx="205">
                  <c:v>0.10144606015020483</c:v>
                </c:pt>
                <c:pt idx="206">
                  <c:v>0.10113210622666587</c:v>
                </c:pt>
                <c:pt idx="207">
                  <c:v>0.10114660606932187</c:v>
                </c:pt>
                <c:pt idx="208">
                  <c:v>0.10105997819372428</c:v>
                </c:pt>
                <c:pt idx="209">
                  <c:v>0.1011948855177114</c:v>
                </c:pt>
                <c:pt idx="210">
                  <c:v>0.10141708612307004</c:v>
                </c:pt>
                <c:pt idx="211">
                  <c:v>0.10117121413198193</c:v>
                </c:pt>
                <c:pt idx="212">
                  <c:v>0.10103196674878871</c:v>
                </c:pt>
                <c:pt idx="213">
                  <c:v>0.10117591022117205</c:v>
                </c:pt>
                <c:pt idx="214">
                  <c:v>0.10116280990804623</c:v>
                </c:pt>
                <c:pt idx="215">
                  <c:v>0.10145115526199226</c:v>
                </c:pt>
                <c:pt idx="216">
                  <c:v>0.10112945513263891</c:v>
                </c:pt>
                <c:pt idx="217">
                  <c:v>0.10112608196032519</c:v>
                </c:pt>
                <c:pt idx="218">
                  <c:v>0.10116263451103226</c:v>
                </c:pt>
                <c:pt idx="219">
                  <c:v>0.10119759553956612</c:v>
                </c:pt>
                <c:pt idx="220">
                  <c:v>0.10168338134490305</c:v>
                </c:pt>
                <c:pt idx="221">
                  <c:v>0.10120349150879673</c:v>
                </c:pt>
                <c:pt idx="222">
                  <c:v>0.10114905745537951</c:v>
                </c:pt>
                <c:pt idx="223">
                  <c:v>0.10105111991481752</c:v>
                </c:pt>
                <c:pt idx="224">
                  <c:v>0.10109178938466865</c:v>
                </c:pt>
                <c:pt idx="225">
                  <c:v>0.10110265700075746</c:v>
                </c:pt>
                <c:pt idx="226">
                  <c:v>0.10108057413046415</c:v>
                </c:pt>
                <c:pt idx="227">
                  <c:v>0.10113603984642539</c:v>
                </c:pt>
                <c:pt idx="228">
                  <c:v>0.1011881738246449</c:v>
                </c:pt>
                <c:pt idx="229">
                  <c:v>0.1011288913707268</c:v>
                </c:pt>
                <c:pt idx="230">
                  <c:v>0.10131364602211985</c:v>
                </c:pt>
                <c:pt idx="231">
                  <c:v>0.10123129114497624</c:v>
                </c:pt>
                <c:pt idx="232">
                  <c:v>0.10109044130097458</c:v>
                </c:pt>
                <c:pt idx="233">
                  <c:v>0.10111657315668823</c:v>
                </c:pt>
                <c:pt idx="234">
                  <c:v>0.10111726776270857</c:v>
                </c:pt>
                <c:pt idx="235">
                  <c:v>0.10109001095541066</c:v>
                </c:pt>
                <c:pt idx="236">
                  <c:v>0.10120415545027797</c:v>
                </c:pt>
                <c:pt idx="237">
                  <c:v>0.10112536791957707</c:v>
                </c:pt>
                <c:pt idx="238">
                  <c:v>0.10112938462899054</c:v>
                </c:pt>
                <c:pt idx="239">
                  <c:v>0.10113018214989176</c:v>
                </c:pt>
                <c:pt idx="240">
                  <c:v>0.10115281150976176</c:v>
                </c:pt>
                <c:pt idx="241">
                  <c:v>0.10109481642732161</c:v>
                </c:pt>
                <c:pt idx="242">
                  <c:v>0.10115804813063743</c:v>
                </c:pt>
                <c:pt idx="243">
                  <c:v>0.10105978529921728</c:v>
                </c:pt>
                <c:pt idx="244">
                  <c:v>0.10114265779951925</c:v>
                </c:pt>
                <c:pt idx="245">
                  <c:v>0.10108609981623555</c:v>
                </c:pt>
                <c:pt idx="246">
                  <c:v>0.10108899423090331</c:v>
                </c:pt>
                <c:pt idx="247">
                  <c:v>0.10114290128686788</c:v>
                </c:pt>
                <c:pt idx="248">
                  <c:v>0.1011568184688434</c:v>
                </c:pt>
                <c:pt idx="249">
                  <c:v>0.1010797204003345</c:v>
                </c:pt>
                <c:pt idx="250">
                  <c:v>0.10116827605536174</c:v>
                </c:pt>
                <c:pt idx="251">
                  <c:v>0.10116656592823418</c:v>
                </c:pt>
                <c:pt idx="252">
                  <c:v>0.10104572626917926</c:v>
                </c:pt>
                <c:pt idx="253">
                  <c:v>0.10111964301653148</c:v>
                </c:pt>
                <c:pt idx="254">
                  <c:v>0.1011787366637202</c:v>
                </c:pt>
                <c:pt idx="255">
                  <c:v>0.10112919971188265</c:v>
                </c:pt>
                <c:pt idx="256">
                  <c:v>0.10215155332909277</c:v>
                </c:pt>
                <c:pt idx="257">
                  <c:v>0.10107000622762241</c:v>
                </c:pt>
                <c:pt idx="258">
                  <c:v>0.10121141173458656</c:v>
                </c:pt>
                <c:pt idx="259">
                  <c:v>0.10114857543239912</c:v>
                </c:pt>
                <c:pt idx="260">
                  <c:v>0.10108135891907384</c:v>
                </c:pt>
                <c:pt idx="261">
                  <c:v>0.10117895271088545</c:v>
                </c:pt>
                <c:pt idx="262">
                  <c:v>0.1012529473257608</c:v>
                </c:pt>
                <c:pt idx="263">
                  <c:v>0.10118300305740446</c:v>
                </c:pt>
                <c:pt idx="264">
                  <c:v>0.1010700999420323</c:v>
                </c:pt>
                <c:pt idx="265">
                  <c:v>0.10110494469797525</c:v>
                </c:pt>
                <c:pt idx="266">
                  <c:v>0.10139235281832445</c:v>
                </c:pt>
                <c:pt idx="267">
                  <c:v>0.10117658734226204</c:v>
                </c:pt>
                <c:pt idx="268">
                  <c:v>0.10123383759411697</c:v>
                </c:pt>
                <c:pt idx="269">
                  <c:v>0.10121497210123469</c:v>
                </c:pt>
                <c:pt idx="270">
                  <c:v>0.10117292396321348</c:v>
                </c:pt>
                <c:pt idx="271">
                  <c:v>0.10110995446269941</c:v>
                </c:pt>
                <c:pt idx="272">
                  <c:v>0.10112873003365611</c:v>
                </c:pt>
                <c:pt idx="273">
                  <c:v>0.10118859662019994</c:v>
                </c:pt>
                <c:pt idx="274">
                  <c:v>0.10131949169172816</c:v>
                </c:pt>
                <c:pt idx="275">
                  <c:v>0.10114652110766637</c:v>
                </c:pt>
                <c:pt idx="276">
                  <c:v>0.10121751407236695</c:v>
                </c:pt>
                <c:pt idx="277">
                  <c:v>0.10110490998829769</c:v>
                </c:pt>
                <c:pt idx="278">
                  <c:v>0.1010358647382964</c:v>
                </c:pt>
                <c:pt idx="279">
                  <c:v>0.10131972007515759</c:v>
                </c:pt>
                <c:pt idx="280">
                  <c:v>0.10120241754339827</c:v>
                </c:pt>
                <c:pt idx="281">
                  <c:v>0.10125416838040337</c:v>
                </c:pt>
                <c:pt idx="282">
                  <c:v>0.10126578716785146</c:v>
                </c:pt>
                <c:pt idx="283">
                  <c:v>0.10115725157977619</c:v>
                </c:pt>
                <c:pt idx="284">
                  <c:v>0.1011382547393212</c:v>
                </c:pt>
                <c:pt idx="285">
                  <c:v>0.10125507338921305</c:v>
                </c:pt>
                <c:pt idx="286">
                  <c:v>0.10117428210030947</c:v>
                </c:pt>
                <c:pt idx="287">
                  <c:v>0.10149562786203616</c:v>
                </c:pt>
                <c:pt idx="288">
                  <c:v>0.10105902340501513</c:v>
                </c:pt>
                <c:pt idx="289">
                  <c:v>0.1013027136471599</c:v>
                </c:pt>
                <c:pt idx="290">
                  <c:v>0.10238219853074119</c:v>
                </c:pt>
                <c:pt idx="291">
                  <c:v>0.10126812859348157</c:v>
                </c:pt>
                <c:pt idx="292">
                  <c:v>0.10116907394331029</c:v>
                </c:pt>
                <c:pt idx="293">
                  <c:v>0.10116936183208527</c:v>
                </c:pt>
                <c:pt idx="294">
                  <c:v>0.10114116465797898</c:v>
                </c:pt>
                <c:pt idx="295">
                  <c:v>0.10110499230541235</c:v>
                </c:pt>
                <c:pt idx="296">
                  <c:v>0.10113571666280341</c:v>
                </c:pt>
                <c:pt idx="297">
                  <c:v>0.1012038816194042</c:v>
                </c:pt>
                <c:pt idx="298">
                  <c:v>0.10124726678582821</c:v>
                </c:pt>
                <c:pt idx="299">
                  <c:v>0.1012266620478242</c:v>
                </c:pt>
                <c:pt idx="300">
                  <c:v>0.1012893576693721</c:v>
                </c:pt>
                <c:pt idx="301">
                  <c:v>0.10115460489351677</c:v>
                </c:pt>
                <c:pt idx="302">
                  <c:v>0.10112932209095556</c:v>
                </c:pt>
                <c:pt idx="303">
                  <c:v>0.10111298526537735</c:v>
                </c:pt>
                <c:pt idx="304">
                  <c:v>0.10108788002157096</c:v>
                </c:pt>
                <c:pt idx="305">
                  <c:v>0.10117935377221345</c:v>
                </c:pt>
                <c:pt idx="306">
                  <c:v>0.10115644672207126</c:v>
                </c:pt>
                <c:pt idx="307">
                  <c:v>0.10137043018856698</c:v>
                </c:pt>
                <c:pt idx="308">
                  <c:v>0.10111671180918097</c:v>
                </c:pt>
                <c:pt idx="309">
                  <c:v>0.10119874201005005</c:v>
                </c:pt>
                <c:pt idx="310">
                  <c:v>0.10111145795981989</c:v>
                </c:pt>
                <c:pt idx="311">
                  <c:v>0.10110650912980657</c:v>
                </c:pt>
                <c:pt idx="312">
                  <c:v>0.10116417952646149</c:v>
                </c:pt>
                <c:pt idx="313">
                  <c:v>0.10113933303696027</c:v>
                </c:pt>
                <c:pt idx="314">
                  <c:v>0.1011474681560072</c:v>
                </c:pt>
                <c:pt idx="315">
                  <c:v>0.1014470554817046</c:v>
                </c:pt>
                <c:pt idx="316">
                  <c:v>0.10111788039930933</c:v>
                </c:pt>
                <c:pt idx="317">
                  <c:v>0.10121162404767929</c:v>
                </c:pt>
                <c:pt idx="318">
                  <c:v>0.1011065640385285</c:v>
                </c:pt>
                <c:pt idx="319">
                  <c:v>0.10110175808525536</c:v>
                </c:pt>
                <c:pt idx="320">
                  <c:v>0.10112252423122935</c:v>
                </c:pt>
                <c:pt idx="321">
                  <c:v>0.10115496050979154</c:v>
                </c:pt>
                <c:pt idx="322">
                  <c:v>0.10109721278849675</c:v>
                </c:pt>
                <c:pt idx="323">
                  <c:v>0.10123343731280014</c:v>
                </c:pt>
                <c:pt idx="324">
                  <c:v>0.10121506321049582</c:v>
                </c:pt>
                <c:pt idx="325">
                  <c:v>0.10117735834989919</c:v>
                </c:pt>
                <c:pt idx="326">
                  <c:v>0.10113210539972185</c:v>
                </c:pt>
                <c:pt idx="327">
                  <c:v>0.10110333950515811</c:v>
                </c:pt>
                <c:pt idx="328">
                  <c:v>0.10119896337463125</c:v>
                </c:pt>
                <c:pt idx="329">
                  <c:v>0.10112402228838993</c:v>
                </c:pt>
                <c:pt idx="330">
                  <c:v>0.10121749099846734</c:v>
                </c:pt>
                <c:pt idx="331">
                  <c:v>0.10108798468428973</c:v>
                </c:pt>
                <c:pt idx="332">
                  <c:v>0.10109168815857952</c:v>
                </c:pt>
                <c:pt idx="333">
                  <c:v>0.10111542344683092</c:v>
                </c:pt>
                <c:pt idx="334">
                  <c:v>0.10136700719178467</c:v>
                </c:pt>
                <c:pt idx="335">
                  <c:v>0.10117538644698063</c:v>
                </c:pt>
                <c:pt idx="336">
                  <c:v>0.10110204062726279</c:v>
                </c:pt>
                <c:pt idx="337">
                  <c:v>0.10107939949524508</c:v>
                </c:pt>
                <c:pt idx="338">
                  <c:v>0.1011229898129959</c:v>
                </c:pt>
                <c:pt idx="339">
                  <c:v>0.10116953793948334</c:v>
                </c:pt>
                <c:pt idx="340">
                  <c:v>0.10111020233387437</c:v>
                </c:pt>
                <c:pt idx="341">
                  <c:v>0.10114968107487492</c:v>
                </c:pt>
                <c:pt idx="342">
                  <c:v>0.10119241158790609</c:v>
                </c:pt>
                <c:pt idx="343">
                  <c:v>0.10108349625675099</c:v>
                </c:pt>
                <c:pt idx="344">
                  <c:v>0.10105260246013262</c:v>
                </c:pt>
                <c:pt idx="345">
                  <c:v>0.10111535403016679</c:v>
                </c:pt>
                <c:pt idx="346">
                  <c:v>0.10120241645721934</c:v>
                </c:pt>
                <c:pt idx="347">
                  <c:v>0.10107953199471101</c:v>
                </c:pt>
                <c:pt idx="348">
                  <c:v>0.10179338965083501</c:v>
                </c:pt>
                <c:pt idx="349">
                  <c:v>0.1012246389153957</c:v>
                </c:pt>
                <c:pt idx="350">
                  <c:v>0.1012062480507928</c:v>
                </c:pt>
                <c:pt idx="351">
                  <c:v>0.10124795782253368</c:v>
                </c:pt>
                <c:pt idx="352">
                  <c:v>0.10129684659364997</c:v>
                </c:pt>
                <c:pt idx="353">
                  <c:v>0.10123332999190472</c:v>
                </c:pt>
                <c:pt idx="354">
                  <c:v>0.10122682144238887</c:v>
                </c:pt>
                <c:pt idx="355">
                  <c:v>0.10108817718991164</c:v>
                </c:pt>
                <c:pt idx="356">
                  <c:v>0.10121130132812628</c:v>
                </c:pt>
                <c:pt idx="357">
                  <c:v>0.10112946738838807</c:v>
                </c:pt>
                <c:pt idx="358">
                  <c:v>0.10103685693224464</c:v>
                </c:pt>
                <c:pt idx="359">
                  <c:v>0.10112752675058082</c:v>
                </c:pt>
                <c:pt idx="360">
                  <c:v>0.10109793488174164</c:v>
                </c:pt>
                <c:pt idx="361">
                  <c:v>0.10115328213308256</c:v>
                </c:pt>
                <c:pt idx="362">
                  <c:v>0.10114348626427908</c:v>
                </c:pt>
                <c:pt idx="363">
                  <c:v>0.10118597627470292</c:v>
                </c:pt>
                <c:pt idx="364">
                  <c:v>0.10119898459256042</c:v>
                </c:pt>
                <c:pt idx="365">
                  <c:v>0.10113328556979656</c:v>
                </c:pt>
                <c:pt idx="366">
                  <c:v>0.10121119029695048</c:v>
                </c:pt>
                <c:pt idx="367">
                  <c:v>0.1011494157959167</c:v>
                </c:pt>
                <c:pt idx="368">
                  <c:v>0.1011146589327883</c:v>
                </c:pt>
                <c:pt idx="369">
                  <c:v>0.10104031788048042</c:v>
                </c:pt>
                <c:pt idx="370">
                  <c:v>0.10119313208354616</c:v>
                </c:pt>
                <c:pt idx="371">
                  <c:v>0.10110308908753288</c:v>
                </c:pt>
                <c:pt idx="372">
                  <c:v>0.10116037203917248</c:v>
                </c:pt>
                <c:pt idx="373">
                  <c:v>0.10113913048989098</c:v>
                </c:pt>
                <c:pt idx="374">
                  <c:v>0.10115120968614061</c:v>
                </c:pt>
                <c:pt idx="375">
                  <c:v>0.10116772352872916</c:v>
                </c:pt>
                <c:pt idx="376">
                  <c:v>0.10114718760082053</c:v>
                </c:pt>
                <c:pt idx="377">
                  <c:v>0.10112204551115285</c:v>
                </c:pt>
                <c:pt idx="378">
                  <c:v>0.10120219354366584</c:v>
                </c:pt>
                <c:pt idx="379">
                  <c:v>0.10116147323999355</c:v>
                </c:pt>
                <c:pt idx="380">
                  <c:v>0.10134022676459686</c:v>
                </c:pt>
                <c:pt idx="381">
                  <c:v>0.1011959239870187</c:v>
                </c:pt>
                <c:pt idx="382">
                  <c:v>0.10117085151715324</c:v>
                </c:pt>
                <c:pt idx="383">
                  <c:v>0.10107560027925727</c:v>
                </c:pt>
                <c:pt idx="384">
                  <c:v>0.10112604754897203</c:v>
                </c:pt>
                <c:pt idx="385">
                  <c:v>0.10116570295119198</c:v>
                </c:pt>
                <c:pt idx="386">
                  <c:v>0.10114518954468597</c:v>
                </c:pt>
                <c:pt idx="387">
                  <c:v>0.10110773862233399</c:v>
                </c:pt>
                <c:pt idx="388">
                  <c:v>0.10123792865108178</c:v>
                </c:pt>
                <c:pt idx="389">
                  <c:v>0.10124638273300536</c:v>
                </c:pt>
                <c:pt idx="390">
                  <c:v>0.10116738283591542</c:v>
                </c:pt>
                <c:pt idx="391">
                  <c:v>0.10114019017255914</c:v>
                </c:pt>
                <c:pt idx="392">
                  <c:v>0.10124430931893731</c:v>
                </c:pt>
                <c:pt idx="393">
                  <c:v>0.10111991755067123</c:v>
                </c:pt>
                <c:pt idx="394">
                  <c:v>0.10113761095434778</c:v>
                </c:pt>
                <c:pt idx="395">
                  <c:v>0.10112509309288741</c:v>
                </c:pt>
                <c:pt idx="396">
                  <c:v>0.10125859056064539</c:v>
                </c:pt>
                <c:pt idx="397">
                  <c:v>0.10111556684098176</c:v>
                </c:pt>
                <c:pt idx="398">
                  <c:v>0.10111979000407557</c:v>
                </c:pt>
                <c:pt idx="399">
                  <c:v>0.10110354204215011</c:v>
                </c:pt>
                <c:pt idx="400">
                  <c:v>0.10124779369699337</c:v>
                </c:pt>
                <c:pt idx="401">
                  <c:v>0.10117383709966293</c:v>
                </c:pt>
                <c:pt idx="402">
                  <c:v>0.10112850469186721</c:v>
                </c:pt>
                <c:pt idx="403">
                  <c:v>0.10114980018331693</c:v>
                </c:pt>
                <c:pt idx="404">
                  <c:v>0.1011541479696631</c:v>
                </c:pt>
                <c:pt idx="405">
                  <c:v>0.10113648688417785</c:v>
                </c:pt>
                <c:pt idx="406">
                  <c:v>0.10107691201485967</c:v>
                </c:pt>
                <c:pt idx="407">
                  <c:v>0.10125184334526248</c:v>
                </c:pt>
                <c:pt idx="408">
                  <c:v>0.10115807440952237</c:v>
                </c:pt>
                <c:pt idx="409">
                  <c:v>0.10113690409025872</c:v>
                </c:pt>
                <c:pt idx="410">
                  <c:v>0.10120906907677596</c:v>
                </c:pt>
                <c:pt idx="411">
                  <c:v>0.10113880379396981</c:v>
                </c:pt>
                <c:pt idx="412">
                  <c:v>0.10114974317619674</c:v>
                </c:pt>
                <c:pt idx="413">
                  <c:v>0.10125934789451793</c:v>
                </c:pt>
                <c:pt idx="414">
                  <c:v>0.10130387221170006</c:v>
                </c:pt>
                <c:pt idx="415">
                  <c:v>0.10110297854353865</c:v>
                </c:pt>
                <c:pt idx="416">
                  <c:v>0.10127187158509972</c:v>
                </c:pt>
                <c:pt idx="417">
                  <c:v>0.10106756686680395</c:v>
                </c:pt>
                <c:pt idx="418">
                  <c:v>0.10115231689953089</c:v>
                </c:pt>
                <c:pt idx="419">
                  <c:v>0.10113117763839399</c:v>
                </c:pt>
                <c:pt idx="420">
                  <c:v>0.1011596550364193</c:v>
                </c:pt>
                <c:pt idx="421">
                  <c:v>0.10123365273357475</c:v>
                </c:pt>
                <c:pt idx="422">
                  <c:v>0.10152787521973398</c:v>
                </c:pt>
                <c:pt idx="423">
                  <c:v>0.10114241551064725</c:v>
                </c:pt>
                <c:pt idx="424">
                  <c:v>0.10132716864139156</c:v>
                </c:pt>
                <c:pt idx="425">
                  <c:v>0.10129910634029428</c:v>
                </c:pt>
                <c:pt idx="426">
                  <c:v>0.10110118442997451</c:v>
                </c:pt>
                <c:pt idx="427">
                  <c:v>0.10116165086238639</c:v>
                </c:pt>
                <c:pt idx="428">
                  <c:v>0.10114290198769302</c:v>
                </c:pt>
                <c:pt idx="429">
                  <c:v>0.10118765187110788</c:v>
                </c:pt>
                <c:pt idx="430">
                  <c:v>0.10118694917448098</c:v>
                </c:pt>
                <c:pt idx="431">
                  <c:v>0.10106650861588536</c:v>
                </c:pt>
                <c:pt idx="432">
                  <c:v>0.10122987784361952</c:v>
                </c:pt>
                <c:pt idx="433">
                  <c:v>0.10118194283219821</c:v>
                </c:pt>
                <c:pt idx="434">
                  <c:v>0.10112242489042667</c:v>
                </c:pt>
                <c:pt idx="435">
                  <c:v>0.10116076072144464</c:v>
                </c:pt>
                <c:pt idx="436">
                  <c:v>0.10112058939787928</c:v>
                </c:pt>
                <c:pt idx="437">
                  <c:v>0.10140499131499993</c:v>
                </c:pt>
                <c:pt idx="438">
                  <c:v>0.10115193809725971</c:v>
                </c:pt>
                <c:pt idx="439">
                  <c:v>0.10110751704824072</c:v>
                </c:pt>
                <c:pt idx="440">
                  <c:v>0.10116449980127389</c:v>
                </c:pt>
                <c:pt idx="441">
                  <c:v>0.10120605625901588</c:v>
                </c:pt>
                <c:pt idx="442">
                  <c:v>0.10123667401819449</c:v>
                </c:pt>
                <c:pt idx="443">
                  <c:v>0.10123935129347393</c:v>
                </c:pt>
                <c:pt idx="444">
                  <c:v>0.10113454918107403</c:v>
                </c:pt>
                <c:pt idx="445">
                  <c:v>0.10110062446416132</c:v>
                </c:pt>
                <c:pt idx="446">
                  <c:v>0.10110282646957319</c:v>
                </c:pt>
                <c:pt idx="447">
                  <c:v>0.10106882524670907</c:v>
                </c:pt>
                <c:pt idx="448">
                  <c:v>0.1010855985878342</c:v>
                </c:pt>
                <c:pt idx="449">
                  <c:v>0.10116879275314594</c:v>
                </c:pt>
                <c:pt idx="450">
                  <c:v>0.10117099988582257</c:v>
                </c:pt>
                <c:pt idx="451">
                  <c:v>0.10110718165246817</c:v>
                </c:pt>
                <c:pt idx="452">
                  <c:v>0.10124847359588486</c:v>
                </c:pt>
                <c:pt idx="453">
                  <c:v>0.10129052380764149</c:v>
                </c:pt>
                <c:pt idx="454">
                  <c:v>0.1010726024849171</c:v>
                </c:pt>
                <c:pt idx="455">
                  <c:v>0.10122537754898121</c:v>
                </c:pt>
                <c:pt idx="456">
                  <c:v>0.10117176493605043</c:v>
                </c:pt>
                <c:pt idx="457">
                  <c:v>0.10123254372262186</c:v>
                </c:pt>
                <c:pt idx="458">
                  <c:v>0.10126124356465253</c:v>
                </c:pt>
                <c:pt idx="459">
                  <c:v>0.10116260818807817</c:v>
                </c:pt>
                <c:pt idx="460">
                  <c:v>0.10122534354828662</c:v>
                </c:pt>
                <c:pt idx="461">
                  <c:v>0.10106173741885704</c:v>
                </c:pt>
                <c:pt idx="462">
                  <c:v>0.10113292701380633</c:v>
                </c:pt>
                <c:pt idx="463">
                  <c:v>0.10108640794907608</c:v>
                </c:pt>
                <c:pt idx="464">
                  <c:v>0.10108607309502719</c:v>
                </c:pt>
                <c:pt idx="465">
                  <c:v>0.10148497431229057</c:v>
                </c:pt>
                <c:pt idx="466">
                  <c:v>0.10107852453787636</c:v>
                </c:pt>
                <c:pt idx="467">
                  <c:v>0.10112198306769438</c:v>
                </c:pt>
                <c:pt idx="468">
                  <c:v>0.10166867099149686</c:v>
                </c:pt>
                <c:pt idx="469">
                  <c:v>0.10108873220935134</c:v>
                </c:pt>
                <c:pt idx="470">
                  <c:v>0.10113621324599555</c:v>
                </c:pt>
                <c:pt idx="471">
                  <c:v>0.10114124726606422</c:v>
                </c:pt>
                <c:pt idx="472">
                  <c:v>0.10109555210327992</c:v>
                </c:pt>
                <c:pt idx="473">
                  <c:v>0.10131732738369315</c:v>
                </c:pt>
                <c:pt idx="474">
                  <c:v>0.10114827704806233</c:v>
                </c:pt>
                <c:pt idx="475">
                  <c:v>0.10114900052706603</c:v>
                </c:pt>
                <c:pt idx="476">
                  <c:v>0.10114493731155216</c:v>
                </c:pt>
                <c:pt idx="477">
                  <c:v>0.10101008461041286</c:v>
                </c:pt>
                <c:pt idx="478">
                  <c:v>0.1011253984086426</c:v>
                </c:pt>
                <c:pt idx="479">
                  <c:v>0.10109484366723107</c:v>
                </c:pt>
                <c:pt idx="480">
                  <c:v>0.101110900738362</c:v>
                </c:pt>
                <c:pt idx="481">
                  <c:v>0.10118773453747958</c:v>
                </c:pt>
                <c:pt idx="482">
                  <c:v>0.10109680527515184</c:v>
                </c:pt>
                <c:pt idx="483">
                  <c:v>0.10119281986704781</c:v>
                </c:pt>
                <c:pt idx="484">
                  <c:v>0.10121207051899853</c:v>
                </c:pt>
                <c:pt idx="485">
                  <c:v>0.10109632421248053</c:v>
                </c:pt>
                <c:pt idx="486">
                  <c:v>0.10106721515087659</c:v>
                </c:pt>
                <c:pt idx="487">
                  <c:v>0.10122423798052284</c:v>
                </c:pt>
                <c:pt idx="488">
                  <c:v>0.10110685915959935</c:v>
                </c:pt>
                <c:pt idx="489">
                  <c:v>0.10120336479653309</c:v>
                </c:pt>
                <c:pt idx="490">
                  <c:v>0.10103816645615082</c:v>
                </c:pt>
                <c:pt idx="491">
                  <c:v>0.10110968560364836</c:v>
                </c:pt>
                <c:pt idx="492">
                  <c:v>0.10113258468044312</c:v>
                </c:pt>
                <c:pt idx="493">
                  <c:v>0.10116720555127477</c:v>
                </c:pt>
                <c:pt idx="494">
                  <c:v>0.10112092486414898</c:v>
                </c:pt>
                <c:pt idx="495">
                  <c:v>0.10118562510241665</c:v>
                </c:pt>
                <c:pt idx="496">
                  <c:v>0.1010927107223057</c:v>
                </c:pt>
                <c:pt idx="497">
                  <c:v>0.10131867017307303</c:v>
                </c:pt>
                <c:pt idx="498">
                  <c:v>0.10117303236779246</c:v>
                </c:pt>
                <c:pt idx="499">
                  <c:v>0.10110283791691409</c:v>
                </c:pt>
                <c:pt idx="500">
                  <c:v>0.10103983335299536</c:v>
                </c:pt>
                <c:pt idx="501">
                  <c:v>0.10136808069499488</c:v>
                </c:pt>
                <c:pt idx="502">
                  <c:v>0.1012313581617223</c:v>
                </c:pt>
                <c:pt idx="503">
                  <c:v>0.10111521694635799</c:v>
                </c:pt>
                <c:pt idx="504">
                  <c:v>0.1011353306683646</c:v>
                </c:pt>
                <c:pt idx="505">
                  <c:v>0.1010801262578033</c:v>
                </c:pt>
                <c:pt idx="506">
                  <c:v>0.10118622180393132</c:v>
                </c:pt>
                <c:pt idx="507">
                  <c:v>0.10116898840804806</c:v>
                </c:pt>
                <c:pt idx="508">
                  <c:v>0.10113239815864274</c:v>
                </c:pt>
                <c:pt idx="509">
                  <c:v>0.10122057207563874</c:v>
                </c:pt>
                <c:pt idx="510">
                  <c:v>0.10114487110164497</c:v>
                </c:pt>
                <c:pt idx="511">
                  <c:v>0.10115758980466918</c:v>
                </c:pt>
                <c:pt idx="512">
                  <c:v>0.10113175788511368</c:v>
                </c:pt>
                <c:pt idx="513">
                  <c:v>0.10124200088361801</c:v>
                </c:pt>
                <c:pt idx="514">
                  <c:v>0.10113682796054534</c:v>
                </c:pt>
                <c:pt idx="515">
                  <c:v>0.1011631720881714</c:v>
                </c:pt>
                <c:pt idx="516">
                  <c:v>0.10118472391154286</c:v>
                </c:pt>
                <c:pt idx="517">
                  <c:v>0.10126912062452903</c:v>
                </c:pt>
                <c:pt idx="518">
                  <c:v>0.1011124449003433</c:v>
                </c:pt>
                <c:pt idx="519">
                  <c:v>0.10131941808830482</c:v>
                </c:pt>
                <c:pt idx="520">
                  <c:v>0.10127564961753063</c:v>
                </c:pt>
                <c:pt idx="521">
                  <c:v>0.10114029964140106</c:v>
                </c:pt>
                <c:pt idx="522">
                  <c:v>0.10137101115980013</c:v>
                </c:pt>
                <c:pt idx="523">
                  <c:v>0.1011667481496067</c:v>
                </c:pt>
                <c:pt idx="524">
                  <c:v>0.10119736098063151</c:v>
                </c:pt>
                <c:pt idx="525">
                  <c:v>0.10113259684936467</c:v>
                </c:pt>
                <c:pt idx="526">
                  <c:v>0.10113405262634585</c:v>
                </c:pt>
                <c:pt idx="527">
                  <c:v>0.10110360232492015</c:v>
                </c:pt>
                <c:pt idx="528">
                  <c:v>0.10118308923560011</c:v>
                </c:pt>
                <c:pt idx="529">
                  <c:v>0.10107998768965402</c:v>
                </c:pt>
                <c:pt idx="530">
                  <c:v>0.10109875475961667</c:v>
                </c:pt>
                <c:pt idx="531">
                  <c:v>0.10120080964401369</c:v>
                </c:pt>
                <c:pt idx="532">
                  <c:v>0.10109448042174378</c:v>
                </c:pt>
                <c:pt idx="533">
                  <c:v>0.10148396370032176</c:v>
                </c:pt>
                <c:pt idx="534">
                  <c:v>0.10108386325152799</c:v>
                </c:pt>
                <c:pt idx="535">
                  <c:v>0.10116178897893546</c:v>
                </c:pt>
                <c:pt idx="536">
                  <c:v>0.1010723787911222</c:v>
                </c:pt>
                <c:pt idx="537">
                  <c:v>0.10130388937121214</c:v>
                </c:pt>
                <c:pt idx="538">
                  <c:v>0.10117729593177888</c:v>
                </c:pt>
                <c:pt idx="539">
                  <c:v>0.10132111564442589</c:v>
                </c:pt>
                <c:pt idx="540">
                  <c:v>0.10114575024640651</c:v>
                </c:pt>
                <c:pt idx="541">
                  <c:v>0.10107255503523745</c:v>
                </c:pt>
                <c:pt idx="542">
                  <c:v>0.10125782657509287</c:v>
                </c:pt>
                <c:pt idx="543">
                  <c:v>0.10117307529546612</c:v>
                </c:pt>
                <c:pt idx="544">
                  <c:v>0.10115263114881629</c:v>
                </c:pt>
                <c:pt idx="545">
                  <c:v>0.10111904310399909</c:v>
                </c:pt>
                <c:pt idx="546">
                  <c:v>0.10111946175642861</c:v>
                </c:pt>
                <c:pt idx="547">
                  <c:v>0.1011461129913063</c:v>
                </c:pt>
                <c:pt idx="548">
                  <c:v>0.10122319216254662</c:v>
                </c:pt>
                <c:pt idx="549">
                  <c:v>0.10117421742289254</c:v>
                </c:pt>
                <c:pt idx="550">
                  <c:v>0.10112254697607141</c:v>
                </c:pt>
                <c:pt idx="551">
                  <c:v>0.10188979770434663</c:v>
                </c:pt>
                <c:pt idx="552">
                  <c:v>0.10123239402447397</c:v>
                </c:pt>
                <c:pt idx="553">
                  <c:v>0.10101430423664486</c:v>
                </c:pt>
                <c:pt idx="554">
                  <c:v>0.10132090693795968</c:v>
                </c:pt>
                <c:pt idx="555">
                  <c:v>0.10112555513279986</c:v>
                </c:pt>
                <c:pt idx="556">
                  <c:v>0.10117242828905805</c:v>
                </c:pt>
                <c:pt idx="557">
                  <c:v>0.10109282369726491</c:v>
                </c:pt>
                <c:pt idx="558">
                  <c:v>0.10114685695909209</c:v>
                </c:pt>
                <c:pt idx="559">
                  <c:v>0.10122581531083558</c:v>
                </c:pt>
                <c:pt idx="560">
                  <c:v>0.10119262882301729</c:v>
                </c:pt>
                <c:pt idx="561">
                  <c:v>0.10118816301745125</c:v>
                </c:pt>
                <c:pt idx="562">
                  <c:v>0.10103200233716393</c:v>
                </c:pt>
                <c:pt idx="563">
                  <c:v>0.10106494522237057</c:v>
                </c:pt>
                <c:pt idx="564">
                  <c:v>0.10109287094919323</c:v>
                </c:pt>
                <c:pt idx="565">
                  <c:v>0.10113107065941834</c:v>
                </c:pt>
                <c:pt idx="566">
                  <c:v>0.10112173246033011</c:v>
                </c:pt>
                <c:pt idx="567">
                  <c:v>0.10117215465119228</c:v>
                </c:pt>
                <c:pt idx="568">
                  <c:v>0.10112108789320381</c:v>
                </c:pt>
                <c:pt idx="569">
                  <c:v>0.10121420493074205</c:v>
                </c:pt>
                <c:pt idx="570">
                  <c:v>0.10113041242064473</c:v>
                </c:pt>
                <c:pt idx="571">
                  <c:v>0.10138957027420803</c:v>
                </c:pt>
                <c:pt idx="572">
                  <c:v>0.10110788378207029</c:v>
                </c:pt>
                <c:pt idx="573">
                  <c:v>0.10123511292941746</c:v>
                </c:pt>
                <c:pt idx="574">
                  <c:v>0.10113479958558887</c:v>
                </c:pt>
                <c:pt idx="575">
                  <c:v>0.10119060141896387</c:v>
                </c:pt>
                <c:pt idx="576">
                  <c:v>0.10122216622153068</c:v>
                </c:pt>
                <c:pt idx="577">
                  <c:v>0.10111244901711916</c:v>
                </c:pt>
                <c:pt idx="578">
                  <c:v>0.10134046312157212</c:v>
                </c:pt>
                <c:pt idx="579">
                  <c:v>0.10118849510389974</c:v>
                </c:pt>
                <c:pt idx="580">
                  <c:v>0.10109626296081024</c:v>
                </c:pt>
                <c:pt idx="581">
                  <c:v>0.10128010553209524</c:v>
                </c:pt>
                <c:pt idx="582">
                  <c:v>0.10108160836046508</c:v>
                </c:pt>
                <c:pt idx="583">
                  <c:v>0.10107026905663918</c:v>
                </c:pt>
                <c:pt idx="584">
                  <c:v>0.1011561313332096</c:v>
                </c:pt>
                <c:pt idx="585">
                  <c:v>0.10117070212210674</c:v>
                </c:pt>
                <c:pt idx="586">
                  <c:v>0.10131685157549883</c:v>
                </c:pt>
                <c:pt idx="587">
                  <c:v>0.10104813148811168</c:v>
                </c:pt>
                <c:pt idx="588">
                  <c:v>0.10112752725664671</c:v>
                </c:pt>
                <c:pt idx="589">
                  <c:v>0.10117569043067252</c:v>
                </c:pt>
                <c:pt idx="590">
                  <c:v>0.10111302707761048</c:v>
                </c:pt>
                <c:pt idx="591">
                  <c:v>0.10116431309151049</c:v>
                </c:pt>
                <c:pt idx="592">
                  <c:v>0.10113289108365266</c:v>
                </c:pt>
                <c:pt idx="593">
                  <c:v>0.10120317505606158</c:v>
                </c:pt>
                <c:pt idx="594">
                  <c:v>0.10124289143493045</c:v>
                </c:pt>
                <c:pt idx="595">
                  <c:v>0.10120699369333258</c:v>
                </c:pt>
                <c:pt idx="596">
                  <c:v>0.10112786809847985</c:v>
                </c:pt>
                <c:pt idx="597">
                  <c:v>0.10118697316008662</c:v>
                </c:pt>
                <c:pt idx="598">
                  <c:v>0.10125026879785747</c:v>
                </c:pt>
                <c:pt idx="599">
                  <c:v>0.10112106180964728</c:v>
                </c:pt>
                <c:pt idx="600">
                  <c:v>0.10107292719679532</c:v>
                </c:pt>
                <c:pt idx="601">
                  <c:v>0.10117568222952869</c:v>
                </c:pt>
                <c:pt idx="602">
                  <c:v>0.10113602569190534</c:v>
                </c:pt>
                <c:pt idx="603">
                  <c:v>0.10115981404581123</c:v>
                </c:pt>
                <c:pt idx="604">
                  <c:v>0.10111316119200538</c:v>
                </c:pt>
                <c:pt idx="605">
                  <c:v>0.10131537222397669</c:v>
                </c:pt>
                <c:pt idx="606">
                  <c:v>0.10108598816461006</c:v>
                </c:pt>
                <c:pt idx="607">
                  <c:v>0.10119865240880931</c:v>
                </c:pt>
                <c:pt idx="608">
                  <c:v>0.10116633989497986</c:v>
                </c:pt>
                <c:pt idx="609">
                  <c:v>0.10119698816701599</c:v>
                </c:pt>
                <c:pt idx="610">
                  <c:v>0.10181764025081291</c:v>
                </c:pt>
                <c:pt idx="611">
                  <c:v>0.10119421550839981</c:v>
                </c:pt>
                <c:pt idx="612">
                  <c:v>0.10122025121768118</c:v>
                </c:pt>
                <c:pt idx="613">
                  <c:v>0.10128183682695145</c:v>
                </c:pt>
                <c:pt idx="614">
                  <c:v>0.10120803091028988</c:v>
                </c:pt>
                <c:pt idx="615">
                  <c:v>0.10149971608861764</c:v>
                </c:pt>
                <c:pt idx="616">
                  <c:v>0.10113625422808135</c:v>
                </c:pt>
                <c:pt idx="617">
                  <c:v>0.10117270179625316</c:v>
                </c:pt>
                <c:pt idx="618">
                  <c:v>0.10106387389482935</c:v>
                </c:pt>
                <c:pt idx="619">
                  <c:v>0.10114601173370311</c:v>
                </c:pt>
                <c:pt idx="620">
                  <c:v>0.10120284436027714</c:v>
                </c:pt>
                <c:pt idx="621">
                  <c:v>0.10116879479324102</c:v>
                </c:pt>
                <c:pt idx="622">
                  <c:v>0.10118767992619128</c:v>
                </c:pt>
                <c:pt idx="623">
                  <c:v>0.10145149945226459</c:v>
                </c:pt>
                <c:pt idx="624">
                  <c:v>0.10118439794443589</c:v>
                </c:pt>
                <c:pt idx="625">
                  <c:v>0.10121690191596812</c:v>
                </c:pt>
                <c:pt idx="626">
                  <c:v>0.10109300090566677</c:v>
                </c:pt>
                <c:pt idx="627">
                  <c:v>0.10130676770663037</c:v>
                </c:pt>
                <c:pt idx="628">
                  <c:v>0.10111546994920183</c:v>
                </c:pt>
                <c:pt idx="629">
                  <c:v>0.10128490557355031</c:v>
                </c:pt>
                <c:pt idx="630">
                  <c:v>0.10111329799073142</c:v>
                </c:pt>
                <c:pt idx="631">
                  <c:v>0.10104468501659505</c:v>
                </c:pt>
                <c:pt idx="632">
                  <c:v>0.10107125086408256</c:v>
                </c:pt>
                <c:pt idx="633">
                  <c:v>0.10111410846753689</c:v>
                </c:pt>
                <c:pt idx="634">
                  <c:v>0.10116714449711073</c:v>
                </c:pt>
                <c:pt idx="635">
                  <c:v>0.1012313751521203</c:v>
                </c:pt>
                <c:pt idx="636">
                  <c:v>0.10126742153619914</c:v>
                </c:pt>
                <c:pt idx="637">
                  <c:v>0.10114483600074242</c:v>
                </c:pt>
                <c:pt idx="638">
                  <c:v>0.10110717911312574</c:v>
                </c:pt>
                <c:pt idx="639">
                  <c:v>0.10162222845981993</c:v>
                </c:pt>
                <c:pt idx="640">
                  <c:v>0.10115291909729941</c:v>
                </c:pt>
                <c:pt idx="641">
                  <c:v>0.10118598197590825</c:v>
                </c:pt>
                <c:pt idx="642">
                  <c:v>0.10116888101763415</c:v>
                </c:pt>
                <c:pt idx="643">
                  <c:v>0.10110918569480967</c:v>
                </c:pt>
                <c:pt idx="644">
                  <c:v>0.1012144360773134</c:v>
                </c:pt>
                <c:pt idx="645">
                  <c:v>0.10101294169228185</c:v>
                </c:pt>
                <c:pt idx="646">
                  <c:v>0.10112813984627404</c:v>
                </c:pt>
                <c:pt idx="647">
                  <c:v>0.10115307073772814</c:v>
                </c:pt>
                <c:pt idx="648">
                  <c:v>0.10143681158882352</c:v>
                </c:pt>
                <c:pt idx="649">
                  <c:v>0.10111242917876338</c:v>
                </c:pt>
                <c:pt idx="650">
                  <c:v>0.10120377818142601</c:v>
                </c:pt>
                <c:pt idx="651">
                  <c:v>0.10117073228197218</c:v>
                </c:pt>
                <c:pt idx="652">
                  <c:v>0.10113242988651698</c:v>
                </c:pt>
                <c:pt idx="653">
                  <c:v>0.10119476927396281</c:v>
                </c:pt>
                <c:pt idx="654">
                  <c:v>0.10135868544758604</c:v>
                </c:pt>
                <c:pt idx="655">
                  <c:v>0.10115314471577451</c:v>
                </c:pt>
                <c:pt idx="656">
                  <c:v>0.1011510506842998</c:v>
                </c:pt>
                <c:pt idx="657">
                  <c:v>0.1012150968615847</c:v>
                </c:pt>
                <c:pt idx="658">
                  <c:v>0.1012104023532848</c:v>
                </c:pt>
                <c:pt idx="659">
                  <c:v>0.10114194474123744</c:v>
                </c:pt>
                <c:pt idx="660">
                  <c:v>0.10115613830866367</c:v>
                </c:pt>
                <c:pt idx="661">
                  <c:v>0.10115825008146104</c:v>
                </c:pt>
                <c:pt idx="662">
                  <c:v>0.1012934803796665</c:v>
                </c:pt>
                <c:pt idx="663">
                  <c:v>0.10104050099608443</c:v>
                </c:pt>
                <c:pt idx="664">
                  <c:v>0.10110861640460612</c:v>
                </c:pt>
                <c:pt idx="665">
                  <c:v>0.10116239917049515</c:v>
                </c:pt>
                <c:pt idx="666">
                  <c:v>0.10119293485683133</c:v>
                </c:pt>
                <c:pt idx="667">
                  <c:v>0.10115239570150693</c:v>
                </c:pt>
                <c:pt idx="668">
                  <c:v>0.10116854872987177</c:v>
                </c:pt>
                <c:pt idx="669">
                  <c:v>0.10130000893784226</c:v>
                </c:pt>
                <c:pt idx="670">
                  <c:v>0.10112337514474251</c:v>
                </c:pt>
                <c:pt idx="671">
                  <c:v>0.10118097026975599</c:v>
                </c:pt>
                <c:pt idx="672">
                  <c:v>0.10113568362553961</c:v>
                </c:pt>
                <c:pt idx="673">
                  <c:v>0.10116104404864125</c:v>
                </c:pt>
                <c:pt idx="674">
                  <c:v>0.10129653064118153</c:v>
                </c:pt>
                <c:pt idx="675">
                  <c:v>0.10117689430937934</c:v>
                </c:pt>
                <c:pt idx="676">
                  <c:v>0.10116838125229383</c:v>
                </c:pt>
                <c:pt idx="677">
                  <c:v>0.1012987435466521</c:v>
                </c:pt>
                <c:pt idx="678">
                  <c:v>0.10116170854088677</c:v>
                </c:pt>
                <c:pt idx="679">
                  <c:v>0.10110848771400915</c:v>
                </c:pt>
                <c:pt idx="680">
                  <c:v>0.10124815281614241</c:v>
                </c:pt>
                <c:pt idx="681">
                  <c:v>0.10112285295348093</c:v>
                </c:pt>
                <c:pt idx="682">
                  <c:v>0.10110174284695864</c:v>
                </c:pt>
                <c:pt idx="683">
                  <c:v>0.1011988263882795</c:v>
                </c:pt>
                <c:pt idx="684">
                  <c:v>0.10109906651767353</c:v>
                </c:pt>
                <c:pt idx="685">
                  <c:v>0.10111336266559004</c:v>
                </c:pt>
                <c:pt idx="686">
                  <c:v>0.1011012470600957</c:v>
                </c:pt>
                <c:pt idx="687">
                  <c:v>0.1011228799263842</c:v>
                </c:pt>
                <c:pt idx="688">
                  <c:v>0.10148016427348042</c:v>
                </c:pt>
                <c:pt idx="689">
                  <c:v>0.1011401621725653</c:v>
                </c:pt>
                <c:pt idx="690">
                  <c:v>0.10116163711142721</c:v>
                </c:pt>
                <c:pt idx="691">
                  <c:v>0.10109606869949408</c:v>
                </c:pt>
                <c:pt idx="692">
                  <c:v>0.1011548654828818</c:v>
                </c:pt>
                <c:pt idx="693">
                  <c:v>0.10130480162702678</c:v>
                </c:pt>
                <c:pt idx="694">
                  <c:v>0.10110993568512186</c:v>
                </c:pt>
                <c:pt idx="695">
                  <c:v>0.10113973929567108</c:v>
                </c:pt>
                <c:pt idx="696">
                  <c:v>0.10107268371450476</c:v>
                </c:pt>
                <c:pt idx="697">
                  <c:v>0.10109900966397874</c:v>
                </c:pt>
                <c:pt idx="698">
                  <c:v>0.10111488535496987</c:v>
                </c:pt>
                <c:pt idx="699">
                  <c:v>0.10135995207159687</c:v>
                </c:pt>
                <c:pt idx="700">
                  <c:v>0.1011245801321554</c:v>
                </c:pt>
                <c:pt idx="701">
                  <c:v>0.1012418045523462</c:v>
                </c:pt>
                <c:pt idx="702">
                  <c:v>0.10114601107889948</c:v>
                </c:pt>
                <c:pt idx="703">
                  <c:v>0.10112417394997918</c:v>
                </c:pt>
                <c:pt idx="704">
                  <c:v>0.10112358046614001</c:v>
                </c:pt>
                <c:pt idx="705">
                  <c:v>0.10108878931880459</c:v>
                </c:pt>
                <c:pt idx="706">
                  <c:v>0.10115030149380826</c:v>
                </c:pt>
                <c:pt idx="707">
                  <c:v>0.10107469554380036</c:v>
                </c:pt>
                <c:pt idx="708">
                  <c:v>0.10119091006911821</c:v>
                </c:pt>
                <c:pt idx="709">
                  <c:v>0.10107274038784991</c:v>
                </c:pt>
                <c:pt idx="710">
                  <c:v>0.10108931322834913</c:v>
                </c:pt>
                <c:pt idx="711">
                  <c:v>0.10116999575169953</c:v>
                </c:pt>
                <c:pt idx="712">
                  <c:v>0.1012082000261723</c:v>
                </c:pt>
                <c:pt idx="713">
                  <c:v>0.10120841818831491</c:v>
                </c:pt>
                <c:pt idx="714">
                  <c:v>0.10108830796169019</c:v>
                </c:pt>
                <c:pt idx="715">
                  <c:v>0.10130851444932323</c:v>
                </c:pt>
                <c:pt idx="716">
                  <c:v>0.10121814310784187</c:v>
                </c:pt>
                <c:pt idx="717">
                  <c:v>0.1011261791239095</c:v>
                </c:pt>
                <c:pt idx="718">
                  <c:v>0.10117281449916901</c:v>
                </c:pt>
                <c:pt idx="719">
                  <c:v>0.10122316894558082</c:v>
                </c:pt>
                <c:pt idx="720">
                  <c:v>0.10115425841140706</c:v>
                </c:pt>
                <c:pt idx="721">
                  <c:v>0.1012976456705129</c:v>
                </c:pt>
                <c:pt idx="722">
                  <c:v>0.10116248622035291</c:v>
                </c:pt>
                <c:pt idx="723">
                  <c:v>0.10107509252573312</c:v>
                </c:pt>
                <c:pt idx="724">
                  <c:v>0.10156410545382021</c:v>
                </c:pt>
                <c:pt idx="725">
                  <c:v>0.10130886172759267</c:v>
                </c:pt>
                <c:pt idx="726">
                  <c:v>0.10117163571871453</c:v>
                </c:pt>
                <c:pt idx="727">
                  <c:v>0.10115126522089138</c:v>
                </c:pt>
                <c:pt idx="728">
                  <c:v>0.10136153996417371</c:v>
                </c:pt>
                <c:pt idx="729">
                  <c:v>0.10114552982378443</c:v>
                </c:pt>
                <c:pt idx="730">
                  <c:v>0.10119619674745138</c:v>
                </c:pt>
                <c:pt idx="731">
                  <c:v>0.10109318842449123</c:v>
                </c:pt>
                <c:pt idx="732">
                  <c:v>0.10114109252353222</c:v>
                </c:pt>
                <c:pt idx="733">
                  <c:v>0.10110427703503108</c:v>
                </c:pt>
                <c:pt idx="734">
                  <c:v>0.10108253718217178</c:v>
                </c:pt>
                <c:pt idx="735">
                  <c:v>0.10112899288455639</c:v>
                </c:pt>
                <c:pt idx="736">
                  <c:v>0.10117176232142679</c:v>
                </c:pt>
                <c:pt idx="737">
                  <c:v>0.10120304418557736</c:v>
                </c:pt>
                <c:pt idx="738">
                  <c:v>0.10124178514887257</c:v>
                </c:pt>
                <c:pt idx="739">
                  <c:v>0.10115815139928634</c:v>
                </c:pt>
                <c:pt idx="740">
                  <c:v>0.10124617932522997</c:v>
                </c:pt>
                <c:pt idx="741">
                  <c:v>0.101118468517822</c:v>
                </c:pt>
                <c:pt idx="742">
                  <c:v>0.10124244003279442</c:v>
                </c:pt>
                <c:pt idx="743">
                  <c:v>0.10115634687142358</c:v>
                </c:pt>
                <c:pt idx="744">
                  <c:v>0.10116523207618046</c:v>
                </c:pt>
                <c:pt idx="745">
                  <c:v>0.10113798830869677</c:v>
                </c:pt>
                <c:pt idx="746">
                  <c:v>0.10120295158736134</c:v>
                </c:pt>
                <c:pt idx="747">
                  <c:v>0.1012501968722446</c:v>
                </c:pt>
                <c:pt idx="748">
                  <c:v>0.10112087790400887</c:v>
                </c:pt>
                <c:pt idx="749">
                  <c:v>0.1012206800276894</c:v>
                </c:pt>
                <c:pt idx="750">
                  <c:v>0.1010951623873038</c:v>
                </c:pt>
                <c:pt idx="751">
                  <c:v>0.10127570416146817</c:v>
                </c:pt>
                <c:pt idx="752">
                  <c:v>0.1010981369438084</c:v>
                </c:pt>
                <c:pt idx="753">
                  <c:v>0.10113712002229309</c:v>
                </c:pt>
                <c:pt idx="754">
                  <c:v>0.10115857920401802</c:v>
                </c:pt>
                <c:pt idx="755">
                  <c:v>0.1012031668016921</c:v>
                </c:pt>
                <c:pt idx="756">
                  <c:v>0.10107274971374777</c:v>
                </c:pt>
                <c:pt idx="757">
                  <c:v>0.10112987270271732</c:v>
                </c:pt>
                <c:pt idx="758">
                  <c:v>0.10108553733766221</c:v>
                </c:pt>
                <c:pt idx="759">
                  <c:v>0.10123161387442788</c:v>
                </c:pt>
                <c:pt idx="760">
                  <c:v>0.10114158369887247</c:v>
                </c:pt>
                <c:pt idx="761">
                  <c:v>0.101144254266355</c:v>
                </c:pt>
                <c:pt idx="762">
                  <c:v>0.1011195500531638</c:v>
                </c:pt>
                <c:pt idx="763">
                  <c:v>0.10110998842890934</c:v>
                </c:pt>
                <c:pt idx="764">
                  <c:v>0.10118669804965585</c:v>
                </c:pt>
                <c:pt idx="765">
                  <c:v>0.10114988005249304</c:v>
                </c:pt>
                <c:pt idx="766">
                  <c:v>0.10114277281422038</c:v>
                </c:pt>
                <c:pt idx="767">
                  <c:v>0.10118234646720332</c:v>
                </c:pt>
                <c:pt idx="768">
                  <c:v>0.1011157791681299</c:v>
                </c:pt>
                <c:pt idx="769">
                  <c:v>0.10117246064423144</c:v>
                </c:pt>
                <c:pt idx="770">
                  <c:v>0.10154352076422957</c:v>
                </c:pt>
                <c:pt idx="771">
                  <c:v>0.10108430423903242</c:v>
                </c:pt>
                <c:pt idx="772">
                  <c:v>0.10111449107171874</c:v>
                </c:pt>
                <c:pt idx="773">
                  <c:v>0.10111891911093883</c:v>
                </c:pt>
                <c:pt idx="774">
                  <c:v>0.10116016275406679</c:v>
                </c:pt>
                <c:pt idx="775">
                  <c:v>0.10110763488785549</c:v>
                </c:pt>
                <c:pt idx="776">
                  <c:v>0.10108804910610572</c:v>
                </c:pt>
                <c:pt idx="777">
                  <c:v>0.10120230490897397</c:v>
                </c:pt>
                <c:pt idx="778">
                  <c:v>0.10117838901282426</c:v>
                </c:pt>
                <c:pt idx="779">
                  <c:v>0.101118745130445</c:v>
                </c:pt>
                <c:pt idx="780">
                  <c:v>0.10109588829793699</c:v>
                </c:pt>
                <c:pt idx="781">
                  <c:v>0.1011253971297483</c:v>
                </c:pt>
                <c:pt idx="782">
                  <c:v>0.10115208415622329</c:v>
                </c:pt>
                <c:pt idx="783">
                  <c:v>0.10115412890510747</c:v>
                </c:pt>
                <c:pt idx="784">
                  <c:v>0.10119235749323419</c:v>
                </c:pt>
                <c:pt idx="785">
                  <c:v>0.10110377828013681</c:v>
                </c:pt>
                <c:pt idx="786">
                  <c:v>0.10112398614678865</c:v>
                </c:pt>
                <c:pt idx="787">
                  <c:v>0.10114788262121766</c:v>
                </c:pt>
                <c:pt idx="788">
                  <c:v>0.10118976105540768</c:v>
                </c:pt>
                <c:pt idx="789">
                  <c:v>0.1011246899063125</c:v>
                </c:pt>
                <c:pt idx="790">
                  <c:v>0.10117498337446941</c:v>
                </c:pt>
                <c:pt idx="791">
                  <c:v>0.10114694517852189</c:v>
                </c:pt>
                <c:pt idx="792">
                  <c:v>0.10111607612706933</c:v>
                </c:pt>
                <c:pt idx="793">
                  <c:v>0.10121900329670851</c:v>
                </c:pt>
                <c:pt idx="794">
                  <c:v>0.1011408611688444</c:v>
                </c:pt>
                <c:pt idx="795">
                  <c:v>0.10112801851518961</c:v>
                </c:pt>
                <c:pt idx="796">
                  <c:v>0.10112726396143988</c:v>
                </c:pt>
                <c:pt idx="797">
                  <c:v>0.1010871604605421</c:v>
                </c:pt>
                <c:pt idx="798">
                  <c:v>0.10113583376949543</c:v>
                </c:pt>
                <c:pt idx="799">
                  <c:v>0.10111931908447362</c:v>
                </c:pt>
                <c:pt idx="800">
                  <c:v>0.10110554977573041</c:v>
                </c:pt>
                <c:pt idx="801">
                  <c:v>0.10110592293186285</c:v>
                </c:pt>
                <c:pt idx="802">
                  <c:v>0.10117241881762026</c:v>
                </c:pt>
                <c:pt idx="803">
                  <c:v>0.1011406895929885</c:v>
                </c:pt>
                <c:pt idx="804">
                  <c:v>0.10112742003115742</c:v>
                </c:pt>
                <c:pt idx="805">
                  <c:v>0.10111228925951143</c:v>
                </c:pt>
                <c:pt idx="806">
                  <c:v>0.10132728777541791</c:v>
                </c:pt>
                <c:pt idx="807">
                  <c:v>0.10106261943349555</c:v>
                </c:pt>
                <c:pt idx="808">
                  <c:v>0.10114465101613863</c:v>
                </c:pt>
                <c:pt idx="809">
                  <c:v>0.10113367446596105</c:v>
                </c:pt>
                <c:pt idx="810">
                  <c:v>0.10114594952766411</c:v>
                </c:pt>
                <c:pt idx="811">
                  <c:v>0.10117523419010052</c:v>
                </c:pt>
                <c:pt idx="812">
                  <c:v>0.10109174903289603</c:v>
                </c:pt>
                <c:pt idx="813">
                  <c:v>0.10124170810426845</c:v>
                </c:pt>
                <c:pt idx="814">
                  <c:v>0.1011294077477836</c:v>
                </c:pt>
                <c:pt idx="815">
                  <c:v>0.10116954579240482</c:v>
                </c:pt>
                <c:pt idx="816">
                  <c:v>0.10110588685801021</c:v>
                </c:pt>
                <c:pt idx="817">
                  <c:v>0.10122390784741052</c:v>
                </c:pt>
                <c:pt idx="818">
                  <c:v>0.10108212566307764</c:v>
                </c:pt>
                <c:pt idx="819">
                  <c:v>0.10109163192106894</c:v>
                </c:pt>
                <c:pt idx="820">
                  <c:v>0.10112888493936499</c:v>
                </c:pt>
                <c:pt idx="821">
                  <c:v>0.10106640250963655</c:v>
                </c:pt>
                <c:pt idx="822">
                  <c:v>0.10113306463217407</c:v>
                </c:pt>
                <c:pt idx="823">
                  <c:v>0.10111036562709909</c:v>
                </c:pt>
                <c:pt idx="824">
                  <c:v>0.10107203173229658</c:v>
                </c:pt>
                <c:pt idx="825">
                  <c:v>0.10110486294517362</c:v>
                </c:pt>
                <c:pt idx="826">
                  <c:v>0.10120340080509618</c:v>
                </c:pt>
                <c:pt idx="827">
                  <c:v>0.10110347233585129</c:v>
                </c:pt>
                <c:pt idx="828">
                  <c:v>0.10112249326853964</c:v>
                </c:pt>
                <c:pt idx="829">
                  <c:v>0.10110523618173979</c:v>
                </c:pt>
                <c:pt idx="830">
                  <c:v>0.10134465736597589</c:v>
                </c:pt>
                <c:pt idx="831">
                  <c:v>0.1013562335500731</c:v>
                </c:pt>
                <c:pt idx="832">
                  <c:v>0.10115355484205013</c:v>
                </c:pt>
                <c:pt idx="833">
                  <c:v>0.10115176862450992</c:v>
                </c:pt>
                <c:pt idx="834">
                  <c:v>0.10129895935399459</c:v>
                </c:pt>
                <c:pt idx="835">
                  <c:v>0.10107411197432874</c:v>
                </c:pt>
                <c:pt idx="836">
                  <c:v>0.10110368701085527</c:v>
                </c:pt>
                <c:pt idx="837">
                  <c:v>0.1011146314342878</c:v>
                </c:pt>
                <c:pt idx="838">
                  <c:v>0.10118024349617739</c:v>
                </c:pt>
                <c:pt idx="839">
                  <c:v>0.10117815743832816</c:v>
                </c:pt>
                <c:pt idx="840">
                  <c:v>0.10117758184472073</c:v>
                </c:pt>
                <c:pt idx="841">
                  <c:v>0.1013528386158359</c:v>
                </c:pt>
                <c:pt idx="842">
                  <c:v>0.1010917337632514</c:v>
                </c:pt>
                <c:pt idx="843">
                  <c:v>0.1010793049739963</c:v>
                </c:pt>
                <c:pt idx="844">
                  <c:v>0.10109449726552949</c:v>
                </c:pt>
                <c:pt idx="845">
                  <c:v>0.1011281750009696</c:v>
                </c:pt>
                <c:pt idx="846">
                  <c:v>0.10115923579198099</c:v>
                </c:pt>
                <c:pt idx="847">
                  <c:v>0.10136650223830478</c:v>
                </c:pt>
                <c:pt idx="848">
                  <c:v>0.10129442860995838</c:v>
                </c:pt>
                <c:pt idx="849">
                  <c:v>0.10110762064010716</c:v>
                </c:pt>
                <c:pt idx="850">
                  <c:v>0.10126858580886873</c:v>
                </c:pt>
                <c:pt idx="851">
                  <c:v>0.1012257525076674</c:v>
                </c:pt>
                <c:pt idx="852">
                  <c:v>0.10117744539603994</c:v>
                </c:pt>
                <c:pt idx="853">
                  <c:v>0.10107557170412737</c:v>
                </c:pt>
                <c:pt idx="854">
                  <c:v>0.10118771619510683</c:v>
                </c:pt>
                <c:pt idx="855">
                  <c:v>0.10111626408293331</c:v>
                </c:pt>
                <c:pt idx="856">
                  <c:v>0.10126870451177138</c:v>
                </c:pt>
                <c:pt idx="857">
                  <c:v>0.10149043478973148</c:v>
                </c:pt>
                <c:pt idx="858">
                  <c:v>0.1011869642654931</c:v>
                </c:pt>
                <c:pt idx="859">
                  <c:v>0.10120128774312374</c:v>
                </c:pt>
                <c:pt idx="860">
                  <c:v>0.10111677107290939</c:v>
                </c:pt>
                <c:pt idx="861">
                  <c:v>0.10112701093684388</c:v>
                </c:pt>
                <c:pt idx="862">
                  <c:v>0.10120046057439358</c:v>
                </c:pt>
                <c:pt idx="863">
                  <c:v>0.10110624969382587</c:v>
                </c:pt>
                <c:pt idx="864">
                  <c:v>0.10123561171725159</c:v>
                </c:pt>
                <c:pt idx="865">
                  <c:v>0.10119419973784467</c:v>
                </c:pt>
                <c:pt idx="866">
                  <c:v>0.10109397903776918</c:v>
                </c:pt>
                <c:pt idx="867">
                  <c:v>0.10108714813941087</c:v>
                </c:pt>
                <c:pt idx="868">
                  <c:v>0.10118813087375364</c:v>
                </c:pt>
                <c:pt idx="869">
                  <c:v>0.10120064480759375</c:v>
                </c:pt>
                <c:pt idx="870">
                  <c:v>0.10112954521865998</c:v>
                </c:pt>
                <c:pt idx="871">
                  <c:v>0.10120731108122076</c:v>
                </c:pt>
                <c:pt idx="872">
                  <c:v>0.10113422899713642</c:v>
                </c:pt>
                <c:pt idx="873">
                  <c:v>0.10112684235913426</c:v>
                </c:pt>
                <c:pt idx="874">
                  <c:v>0.10110083611271707</c:v>
                </c:pt>
                <c:pt idx="875">
                  <c:v>0.10114294885949812</c:v>
                </c:pt>
                <c:pt idx="876">
                  <c:v>0.10121943691237262</c:v>
                </c:pt>
                <c:pt idx="877">
                  <c:v>0.10107683824325145</c:v>
                </c:pt>
                <c:pt idx="878">
                  <c:v>0.10136368629880016</c:v>
                </c:pt>
                <c:pt idx="879">
                  <c:v>0.10113994588020291</c:v>
                </c:pt>
                <c:pt idx="880">
                  <c:v>0.10118521929361014</c:v>
                </c:pt>
                <c:pt idx="881">
                  <c:v>0.10107035469409231</c:v>
                </c:pt>
                <c:pt idx="882">
                  <c:v>0.10113871250898249</c:v>
                </c:pt>
                <c:pt idx="883">
                  <c:v>0.10120142644178884</c:v>
                </c:pt>
                <c:pt idx="884">
                  <c:v>0.10124416523118458</c:v>
                </c:pt>
                <c:pt idx="885">
                  <c:v>0.10109972868101452</c:v>
                </c:pt>
                <c:pt idx="886">
                  <c:v>0.10120185669354874</c:v>
                </c:pt>
                <c:pt idx="887">
                  <c:v>0.10109546439699379</c:v>
                </c:pt>
                <c:pt idx="888">
                  <c:v>0.10118027166910241</c:v>
                </c:pt>
                <c:pt idx="889">
                  <c:v>0.10119722615627029</c:v>
                </c:pt>
                <c:pt idx="890">
                  <c:v>0.10119584409991537</c:v>
                </c:pt>
                <c:pt idx="891">
                  <c:v>0.10108330900032808</c:v>
                </c:pt>
                <c:pt idx="892">
                  <c:v>0.10113192089846404</c:v>
                </c:pt>
                <c:pt idx="893">
                  <c:v>0.10115273103625221</c:v>
                </c:pt>
                <c:pt idx="894">
                  <c:v>0.10116111308143558</c:v>
                </c:pt>
                <c:pt idx="895">
                  <c:v>0.10115727102603525</c:v>
                </c:pt>
                <c:pt idx="896">
                  <c:v>0.10112038012756443</c:v>
                </c:pt>
                <c:pt idx="897">
                  <c:v>0.10114301014134239</c:v>
                </c:pt>
                <c:pt idx="898">
                  <c:v>0.10109404163902096</c:v>
                </c:pt>
                <c:pt idx="899">
                  <c:v>0.10106020592055551</c:v>
                </c:pt>
                <c:pt idx="900">
                  <c:v>0.10111608194399775</c:v>
                </c:pt>
                <c:pt idx="901">
                  <c:v>0.10117317840550261</c:v>
                </c:pt>
                <c:pt idx="902">
                  <c:v>0.10112395993353068</c:v>
                </c:pt>
                <c:pt idx="903">
                  <c:v>0.10107713902016402</c:v>
                </c:pt>
                <c:pt idx="904">
                  <c:v>0.10124477783538076</c:v>
                </c:pt>
                <c:pt idx="905">
                  <c:v>0.10114428797603003</c:v>
                </c:pt>
                <c:pt idx="906">
                  <c:v>0.10105276170459</c:v>
                </c:pt>
                <c:pt idx="907">
                  <c:v>0.1012174500080671</c:v>
                </c:pt>
                <c:pt idx="908">
                  <c:v>0.10112158282909867</c:v>
                </c:pt>
                <c:pt idx="909">
                  <c:v>0.10119048406745786</c:v>
                </c:pt>
                <c:pt idx="910">
                  <c:v>0.10110605338520827</c:v>
                </c:pt>
                <c:pt idx="911">
                  <c:v>0.10113090876768448</c:v>
                </c:pt>
                <c:pt idx="912">
                  <c:v>0.10124678353439484</c:v>
                </c:pt>
                <c:pt idx="913">
                  <c:v>0.10112170423085469</c:v>
                </c:pt>
                <c:pt idx="914">
                  <c:v>0.10150726762360386</c:v>
                </c:pt>
                <c:pt idx="915">
                  <c:v>0.10113873662540181</c:v>
                </c:pt>
                <c:pt idx="916">
                  <c:v>0.10111948969229709</c:v>
                </c:pt>
                <c:pt idx="917">
                  <c:v>0.10113528345707627</c:v>
                </c:pt>
                <c:pt idx="918">
                  <c:v>0.10113055622234786</c:v>
                </c:pt>
                <c:pt idx="919">
                  <c:v>0.10111907811337979</c:v>
                </c:pt>
                <c:pt idx="920">
                  <c:v>0.10109085694794256</c:v>
                </c:pt>
                <c:pt idx="921">
                  <c:v>0.10117463203612104</c:v>
                </c:pt>
                <c:pt idx="922">
                  <c:v>0.10122693785690434</c:v>
                </c:pt>
                <c:pt idx="923">
                  <c:v>0.10109890534617834</c:v>
                </c:pt>
                <c:pt idx="924">
                  <c:v>0.10127000533358503</c:v>
                </c:pt>
                <c:pt idx="925">
                  <c:v>0.10110366845888648</c:v>
                </c:pt>
                <c:pt idx="926">
                  <c:v>0.10113806565047688</c:v>
                </c:pt>
                <c:pt idx="927">
                  <c:v>0.10113873128516802</c:v>
                </c:pt>
                <c:pt idx="928">
                  <c:v>0.10117358907866936</c:v>
                </c:pt>
                <c:pt idx="929">
                  <c:v>0.10123468807950352</c:v>
                </c:pt>
                <c:pt idx="930">
                  <c:v>0.10110085071430643</c:v>
                </c:pt>
                <c:pt idx="931">
                  <c:v>0.10113901349206481</c:v>
                </c:pt>
                <c:pt idx="932">
                  <c:v>0.1011148741133347</c:v>
                </c:pt>
                <c:pt idx="933">
                  <c:v>0.10122401141013027</c:v>
                </c:pt>
                <c:pt idx="934">
                  <c:v>0.10121057976670353</c:v>
                </c:pt>
                <c:pt idx="935">
                  <c:v>0.10112735864413598</c:v>
                </c:pt>
                <c:pt idx="936">
                  <c:v>0.10115052713705815</c:v>
                </c:pt>
                <c:pt idx="937">
                  <c:v>0.10127201202139664</c:v>
                </c:pt>
                <c:pt idx="938">
                  <c:v>0.10110808943414021</c:v>
                </c:pt>
                <c:pt idx="939">
                  <c:v>0.10112019132039718</c:v>
                </c:pt>
                <c:pt idx="940">
                  <c:v>0.10115024295335717</c:v>
                </c:pt>
                <c:pt idx="941">
                  <c:v>0.10111416009973023</c:v>
                </c:pt>
                <c:pt idx="942">
                  <c:v>0.10116009010590739</c:v>
                </c:pt>
                <c:pt idx="943">
                  <c:v>0.10112403388456238</c:v>
                </c:pt>
                <c:pt idx="944">
                  <c:v>0.10116372486660134</c:v>
                </c:pt>
                <c:pt idx="945">
                  <c:v>0.10108221955864022</c:v>
                </c:pt>
                <c:pt idx="946">
                  <c:v>0.10118791585775173</c:v>
                </c:pt>
                <c:pt idx="947">
                  <c:v>0.10118858520853834</c:v>
                </c:pt>
                <c:pt idx="948">
                  <c:v>0.10113793695954101</c:v>
                </c:pt>
                <c:pt idx="949">
                  <c:v>0.10123196594910298</c:v>
                </c:pt>
                <c:pt idx="950">
                  <c:v>0.10236998998587643</c:v>
                </c:pt>
                <c:pt idx="951">
                  <c:v>0.1011767949769916</c:v>
                </c:pt>
                <c:pt idx="952">
                  <c:v>0.10113947500832698</c:v>
                </c:pt>
                <c:pt idx="953">
                  <c:v>0.10111994472381829</c:v>
                </c:pt>
                <c:pt idx="954">
                  <c:v>0.1011303654097597</c:v>
                </c:pt>
                <c:pt idx="955">
                  <c:v>0.10115631744866267</c:v>
                </c:pt>
                <c:pt idx="956">
                  <c:v>0.10118139046434835</c:v>
                </c:pt>
                <c:pt idx="957">
                  <c:v>0.10118303112025516</c:v>
                </c:pt>
                <c:pt idx="958">
                  <c:v>0.1011802159755246</c:v>
                </c:pt>
                <c:pt idx="959">
                  <c:v>0.10113136358892941</c:v>
                </c:pt>
                <c:pt idx="960">
                  <c:v>0.10141121723970374</c:v>
                </c:pt>
                <c:pt idx="961">
                  <c:v>0.10114168782100988</c:v>
                </c:pt>
                <c:pt idx="962">
                  <c:v>0.10107740469031005</c:v>
                </c:pt>
                <c:pt idx="963">
                  <c:v>0.1011647119086273</c:v>
                </c:pt>
                <c:pt idx="964">
                  <c:v>0.10111824158169869</c:v>
                </c:pt>
                <c:pt idx="965">
                  <c:v>0.10109197191550437</c:v>
                </c:pt>
                <c:pt idx="966">
                  <c:v>0.10106332309666798</c:v>
                </c:pt>
                <c:pt idx="967">
                  <c:v>0.10111077454070581</c:v>
                </c:pt>
                <c:pt idx="968">
                  <c:v>0.1011157466502363</c:v>
                </c:pt>
                <c:pt idx="969">
                  <c:v>0.10111141915125868</c:v>
                </c:pt>
                <c:pt idx="970">
                  <c:v>0.10107513209168337</c:v>
                </c:pt>
                <c:pt idx="971">
                  <c:v>0.10119335471956709</c:v>
                </c:pt>
                <c:pt idx="972">
                  <c:v>0.10137957718444116</c:v>
                </c:pt>
                <c:pt idx="973">
                  <c:v>0.10112347989575027</c:v>
                </c:pt>
                <c:pt idx="974">
                  <c:v>0.10111231559921691</c:v>
                </c:pt>
                <c:pt idx="975">
                  <c:v>0.10112755571237599</c:v>
                </c:pt>
                <c:pt idx="976">
                  <c:v>0.10126709976635222</c:v>
                </c:pt>
                <c:pt idx="977">
                  <c:v>0.10110333316908157</c:v>
                </c:pt>
                <c:pt idx="978">
                  <c:v>0.1011619926142575</c:v>
                </c:pt>
                <c:pt idx="979">
                  <c:v>0.10106931224820567</c:v>
                </c:pt>
                <c:pt idx="980">
                  <c:v>0.10114503432638014</c:v>
                </c:pt>
                <c:pt idx="981">
                  <c:v>0.10141987929204166</c:v>
                </c:pt>
                <c:pt idx="982">
                  <c:v>0.10105701723029809</c:v>
                </c:pt>
                <c:pt idx="983">
                  <c:v>0.1011090449464065</c:v>
                </c:pt>
                <c:pt idx="984">
                  <c:v>0.10118199421649889</c:v>
                </c:pt>
                <c:pt idx="985">
                  <c:v>0.10124271534828093</c:v>
                </c:pt>
                <c:pt idx="986">
                  <c:v>0.1011526507296118</c:v>
                </c:pt>
                <c:pt idx="987">
                  <c:v>0.10116231745189458</c:v>
                </c:pt>
                <c:pt idx="988">
                  <c:v>0.10118880832146697</c:v>
                </c:pt>
                <c:pt idx="989">
                  <c:v>0.10109363398342949</c:v>
                </c:pt>
                <c:pt idx="990">
                  <c:v>0.1011335710189213</c:v>
                </c:pt>
                <c:pt idx="991">
                  <c:v>0.10119979613101721</c:v>
                </c:pt>
                <c:pt idx="992">
                  <c:v>0.1010608006008064</c:v>
                </c:pt>
                <c:pt idx="993">
                  <c:v>0.10119987276657717</c:v>
                </c:pt>
                <c:pt idx="994">
                  <c:v>0.1011535230461907</c:v>
                </c:pt>
                <c:pt idx="995">
                  <c:v>0.10113676083279509</c:v>
                </c:pt>
                <c:pt idx="996">
                  <c:v>0.10126933417802948</c:v>
                </c:pt>
                <c:pt idx="997">
                  <c:v>0.10115360072656443</c:v>
                </c:pt>
                <c:pt idx="998">
                  <c:v>0.10113580696539538</c:v>
                </c:pt>
                <c:pt idx="999">
                  <c:v>0.10113385706526246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3-41A2-9E42-0737A6FF8CBA}"/>
            </c:ext>
          </c:extLst>
        </c:ser>
        <c:ser>
          <c:idx val="3"/>
          <c:order val="3"/>
          <c:tx>
            <c:strRef>
              <c:f>'Environmental Heating'!$R$2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solidFill>
                  <a:srgbClr val="EECC16"/>
                </a:solidFill>
              </a:ln>
              <a:effectLst/>
            </c:spPr>
          </c:marker>
          <c:xVal>
            <c:numRef>
              <c:f>'Environmental Heating'!$G$3:$G$1002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Heating'!$R$3:$R$1002</c:f>
              <c:numCache>
                <c:formatCode>0%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E3-41A2-9E42-0737A6F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A	Heating</a:t>
            </a:r>
            <a:r>
              <a:rPr lang="en-GB" b="1" baseline="0"/>
              <a:t> only demands</a:t>
            </a:r>
            <a:endParaRPr lang="en-GB" b="1"/>
          </a:p>
        </c:rich>
      </c:tx>
      <c:layout>
        <c:manualLayout>
          <c:xMode val="edge"/>
          <c:yMode val="edge"/>
          <c:x val="3.1237767585289112E-2"/>
          <c:y val="1.1103883386492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Heating'!$AH$3:$AH$21</c:f>
              <c:numCache>
                <c:formatCode>0%</c:formatCode>
                <c:ptCount val="19"/>
                <c:pt idx="0">
                  <c:v>0.52293550890913354</c:v>
                </c:pt>
                <c:pt idx="1">
                  <c:v>0.50074241448477186</c:v>
                </c:pt>
                <c:pt idx="2">
                  <c:v>0.43374584359904034</c:v>
                </c:pt>
                <c:pt idx="3">
                  <c:v>0.3919091988423547</c:v>
                </c:pt>
                <c:pt idx="4">
                  <c:v>0.3841100736543458</c:v>
                </c:pt>
                <c:pt idx="5">
                  <c:v>0.31130437855065196</c:v>
                </c:pt>
                <c:pt idx="6">
                  <c:v>0.32902633846672197</c:v>
                </c:pt>
                <c:pt idx="7">
                  <c:v>0.31244742541290399</c:v>
                </c:pt>
                <c:pt idx="8">
                  <c:v>0.31609074301324597</c:v>
                </c:pt>
                <c:pt idx="9">
                  <c:v>0.29378957546541357</c:v>
                </c:pt>
                <c:pt idx="10">
                  <c:v>0.24264259657173878</c:v>
                </c:pt>
                <c:pt idx="11">
                  <c:v>0.23514149679488736</c:v>
                </c:pt>
                <c:pt idx="12">
                  <c:v>0.25895466797284061</c:v>
                </c:pt>
                <c:pt idx="13">
                  <c:v>0.21851588211630565</c:v>
                </c:pt>
                <c:pt idx="14">
                  <c:v>0.21803147484859894</c:v>
                </c:pt>
                <c:pt idx="15">
                  <c:v>0.23343909729391174</c:v>
                </c:pt>
                <c:pt idx="16">
                  <c:v>0.20108765562839764</c:v>
                </c:pt>
                <c:pt idx="17">
                  <c:v>0.17421535561146678</c:v>
                </c:pt>
                <c:pt idx="18">
                  <c:v>0.20454941218734535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D3-4824-BE25-C6CA9D59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B	</a:t>
            </a:r>
            <a:r>
              <a:rPr lang="en-GB" sz="144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Heating only demands</a:t>
            </a:r>
            <a:endParaRPr lang="en-GB" sz="1440" b="1"/>
          </a:p>
        </c:rich>
      </c:tx>
      <c:layout>
        <c:manualLayout>
          <c:xMode val="edge"/>
          <c:yMode val="edge"/>
          <c:x val="3.1170891884160952E-2"/>
          <c:y val="2.2207766772984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Heating'!$AV$3:$AV$21</c:f>
              <c:numCache>
                <c:formatCode>0%</c:formatCode>
                <c:ptCount val="19"/>
                <c:pt idx="0">
                  <c:v>0.53552109670174086</c:v>
                </c:pt>
                <c:pt idx="1">
                  <c:v>0.50155595173807499</c:v>
                </c:pt>
                <c:pt idx="2">
                  <c:v>0.52822102544226568</c:v>
                </c:pt>
                <c:pt idx="3">
                  <c:v>0.54768112751126108</c:v>
                </c:pt>
                <c:pt idx="4">
                  <c:v>0.57243605967082967</c:v>
                </c:pt>
                <c:pt idx="5">
                  <c:v>0.5663835517248712</c:v>
                </c:pt>
                <c:pt idx="6">
                  <c:v>0.55810659240960669</c:v>
                </c:pt>
                <c:pt idx="7">
                  <c:v>0.5678889670530689</c:v>
                </c:pt>
                <c:pt idx="8">
                  <c:v>0.53328479795670791</c:v>
                </c:pt>
                <c:pt idx="9">
                  <c:v>0.55512868583107045</c:v>
                </c:pt>
                <c:pt idx="10">
                  <c:v>0.53611289905689707</c:v>
                </c:pt>
                <c:pt idx="11">
                  <c:v>0.46733636367494796</c:v>
                </c:pt>
                <c:pt idx="12">
                  <c:v>0.52698349535330091</c:v>
                </c:pt>
                <c:pt idx="13">
                  <c:v>0.52390025845851385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EE-4618-92FF-F759A260F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(Houses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44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Heating and cooling demands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 Cooling'!$O$2</c:f>
              <c:strCache>
                <c:ptCount val="1"/>
                <c:pt idx="0">
                  <c:v>DH&amp;AC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 Cooling'!$G$3:$G$1002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 Cooling'!$O$3:$O$1002</c:f>
              <c:numCache>
                <c:formatCode>0%</c:formatCode>
                <c:ptCount val="1000"/>
                <c:pt idx="0">
                  <c:v>9.8502866415451376E-2</c:v>
                </c:pt>
                <c:pt idx="1">
                  <c:v>0.10011953165045517</c:v>
                </c:pt>
                <c:pt idx="2">
                  <c:v>9.4879930317762512E-2</c:v>
                </c:pt>
                <c:pt idx="3">
                  <c:v>9.9351122230490002E-2</c:v>
                </c:pt>
                <c:pt idx="4">
                  <c:v>0.10066088596288207</c:v>
                </c:pt>
                <c:pt idx="5">
                  <c:v>9.7726919863820594E-2</c:v>
                </c:pt>
                <c:pt idx="6">
                  <c:v>9.9430037229337867E-2</c:v>
                </c:pt>
                <c:pt idx="7">
                  <c:v>9.4815032229470464E-2</c:v>
                </c:pt>
                <c:pt idx="8">
                  <c:v>9.9355025306232622E-2</c:v>
                </c:pt>
                <c:pt idx="9">
                  <c:v>9.902050009966315E-2</c:v>
                </c:pt>
                <c:pt idx="10">
                  <c:v>9.8292154874226309E-2</c:v>
                </c:pt>
                <c:pt idx="11">
                  <c:v>0.1058409447237033</c:v>
                </c:pt>
                <c:pt idx="12">
                  <c:v>0.10062135631007121</c:v>
                </c:pt>
                <c:pt idx="13">
                  <c:v>0.10688153648143628</c:v>
                </c:pt>
                <c:pt idx="14">
                  <c:v>9.6399184731094517E-2</c:v>
                </c:pt>
                <c:pt idx="15">
                  <c:v>9.9595797240209047E-2</c:v>
                </c:pt>
                <c:pt idx="16">
                  <c:v>9.9053745496295975E-2</c:v>
                </c:pt>
                <c:pt idx="17">
                  <c:v>9.7752653141824339E-2</c:v>
                </c:pt>
                <c:pt idx="18">
                  <c:v>9.9724495130779856E-2</c:v>
                </c:pt>
                <c:pt idx="19">
                  <c:v>0.10079162722838954</c:v>
                </c:pt>
                <c:pt idx="20">
                  <c:v>9.8903512326177931E-2</c:v>
                </c:pt>
                <c:pt idx="21">
                  <c:v>9.7445651713111592E-2</c:v>
                </c:pt>
                <c:pt idx="22">
                  <c:v>9.9481174805668315E-2</c:v>
                </c:pt>
                <c:pt idx="23">
                  <c:v>9.7139885352724109E-2</c:v>
                </c:pt>
                <c:pt idx="24">
                  <c:v>9.814295547857925E-2</c:v>
                </c:pt>
                <c:pt idx="25">
                  <c:v>9.6534461715161279E-2</c:v>
                </c:pt>
                <c:pt idx="26">
                  <c:v>9.8233481704515332E-2</c:v>
                </c:pt>
                <c:pt idx="27">
                  <c:v>0.10048998029722765</c:v>
                </c:pt>
                <c:pt idx="28">
                  <c:v>9.5486397896597366E-2</c:v>
                </c:pt>
                <c:pt idx="29">
                  <c:v>9.8877143128172432E-2</c:v>
                </c:pt>
                <c:pt idx="30">
                  <c:v>0.10085721679683843</c:v>
                </c:pt>
                <c:pt idx="31">
                  <c:v>9.7252452133059372E-2</c:v>
                </c:pt>
                <c:pt idx="32">
                  <c:v>9.9400774909300146E-2</c:v>
                </c:pt>
                <c:pt idx="33">
                  <c:v>9.7310054740319757E-2</c:v>
                </c:pt>
                <c:pt idx="34">
                  <c:v>9.8248505728130514E-2</c:v>
                </c:pt>
                <c:pt idx="35">
                  <c:v>9.9028626370870482E-2</c:v>
                </c:pt>
                <c:pt idx="36">
                  <c:v>0.10528361096415746</c:v>
                </c:pt>
                <c:pt idx="37">
                  <c:v>9.7603956289809654E-2</c:v>
                </c:pt>
                <c:pt idx="38">
                  <c:v>9.7895010695942614E-2</c:v>
                </c:pt>
                <c:pt idx="39">
                  <c:v>9.9663808370562657E-2</c:v>
                </c:pt>
                <c:pt idx="40">
                  <c:v>0.10023322616643787</c:v>
                </c:pt>
                <c:pt idx="41">
                  <c:v>9.5917391063977259E-2</c:v>
                </c:pt>
                <c:pt idx="42">
                  <c:v>0.10134336688653371</c:v>
                </c:pt>
                <c:pt idx="43">
                  <c:v>9.5899400550954472E-2</c:v>
                </c:pt>
                <c:pt idx="44">
                  <c:v>9.8248805578676268E-2</c:v>
                </c:pt>
                <c:pt idx="45">
                  <c:v>0.10146695539473544</c:v>
                </c:pt>
                <c:pt idx="46">
                  <c:v>9.9766923905188237E-2</c:v>
                </c:pt>
                <c:pt idx="47">
                  <c:v>9.7238045479366167E-2</c:v>
                </c:pt>
                <c:pt idx="48">
                  <c:v>0.10053748402809322</c:v>
                </c:pt>
                <c:pt idx="49">
                  <c:v>9.6687829478424678E-2</c:v>
                </c:pt>
                <c:pt idx="50">
                  <c:v>9.9468641047314163E-2</c:v>
                </c:pt>
                <c:pt idx="51">
                  <c:v>0.10460063218600095</c:v>
                </c:pt>
                <c:pt idx="52">
                  <c:v>9.7152780371097702E-2</c:v>
                </c:pt>
                <c:pt idx="53">
                  <c:v>9.9928113805967611E-2</c:v>
                </c:pt>
                <c:pt idx="54">
                  <c:v>0.10072427129692495</c:v>
                </c:pt>
                <c:pt idx="55">
                  <c:v>9.7778517518565783E-2</c:v>
                </c:pt>
                <c:pt idx="56">
                  <c:v>0.10648754823892499</c:v>
                </c:pt>
                <c:pt idx="57">
                  <c:v>9.92301121548015E-2</c:v>
                </c:pt>
                <c:pt idx="58">
                  <c:v>0.10306224609346547</c:v>
                </c:pt>
                <c:pt idx="59">
                  <c:v>0.10596410963310296</c:v>
                </c:pt>
                <c:pt idx="60">
                  <c:v>9.6144540489368879E-2</c:v>
                </c:pt>
                <c:pt idx="61">
                  <c:v>9.7635692908427538E-2</c:v>
                </c:pt>
                <c:pt idx="62">
                  <c:v>9.7551967438007536E-2</c:v>
                </c:pt>
                <c:pt idx="63">
                  <c:v>9.8616147439843954E-2</c:v>
                </c:pt>
                <c:pt idx="64">
                  <c:v>0.10170890528509685</c:v>
                </c:pt>
                <c:pt idx="65">
                  <c:v>9.815524826750828E-2</c:v>
                </c:pt>
                <c:pt idx="66">
                  <c:v>9.8264899911459314E-2</c:v>
                </c:pt>
                <c:pt idx="67">
                  <c:v>9.7091011750382913E-2</c:v>
                </c:pt>
                <c:pt idx="68">
                  <c:v>9.5944648030888743E-2</c:v>
                </c:pt>
                <c:pt idx="69">
                  <c:v>0.10005285334486312</c:v>
                </c:pt>
                <c:pt idx="70">
                  <c:v>0.10176580800923837</c:v>
                </c:pt>
                <c:pt idx="71">
                  <c:v>9.7445315749908251E-2</c:v>
                </c:pt>
                <c:pt idx="72">
                  <c:v>9.6245855866706934E-2</c:v>
                </c:pt>
                <c:pt idx="73">
                  <c:v>0.10688381192291353</c:v>
                </c:pt>
                <c:pt idx="74">
                  <c:v>0.10061290204529069</c:v>
                </c:pt>
                <c:pt idx="75">
                  <c:v>9.9377707386767655E-2</c:v>
                </c:pt>
                <c:pt idx="76">
                  <c:v>9.9568592683067683E-2</c:v>
                </c:pt>
                <c:pt idx="77">
                  <c:v>9.77739295958059E-2</c:v>
                </c:pt>
                <c:pt idx="78">
                  <c:v>9.615804656945412E-2</c:v>
                </c:pt>
                <c:pt idx="79">
                  <c:v>9.8074121574495479E-2</c:v>
                </c:pt>
                <c:pt idx="80">
                  <c:v>9.7484136735249929E-2</c:v>
                </c:pt>
                <c:pt idx="81">
                  <c:v>9.9756266368397434E-2</c:v>
                </c:pt>
                <c:pt idx="82">
                  <c:v>9.7634336844715147E-2</c:v>
                </c:pt>
                <c:pt idx="83">
                  <c:v>9.8390079270457662E-2</c:v>
                </c:pt>
                <c:pt idx="84">
                  <c:v>9.567825279568655E-2</c:v>
                </c:pt>
                <c:pt idx="85">
                  <c:v>0.1022098194864319</c:v>
                </c:pt>
                <c:pt idx="86">
                  <c:v>9.7386920789880788E-2</c:v>
                </c:pt>
                <c:pt idx="87">
                  <c:v>9.9079124162967283E-2</c:v>
                </c:pt>
                <c:pt idx="88">
                  <c:v>9.6939161433038823E-2</c:v>
                </c:pt>
                <c:pt idx="89">
                  <c:v>9.9659428275293213E-2</c:v>
                </c:pt>
                <c:pt idx="90">
                  <c:v>9.9610663502408769E-2</c:v>
                </c:pt>
                <c:pt idx="91">
                  <c:v>0.10217877688397345</c:v>
                </c:pt>
                <c:pt idx="92">
                  <c:v>9.577743601571774E-2</c:v>
                </c:pt>
                <c:pt idx="93">
                  <c:v>9.7694606573913545E-2</c:v>
                </c:pt>
                <c:pt idx="94">
                  <c:v>9.69862556535976E-2</c:v>
                </c:pt>
                <c:pt idx="95">
                  <c:v>0.10602136017904845</c:v>
                </c:pt>
                <c:pt idx="96">
                  <c:v>0.10058495396018086</c:v>
                </c:pt>
                <c:pt idx="97">
                  <c:v>0.10209796272900953</c:v>
                </c:pt>
                <c:pt idx="98">
                  <c:v>0.10027266956994353</c:v>
                </c:pt>
                <c:pt idx="99">
                  <c:v>9.6826959313490599E-2</c:v>
                </c:pt>
                <c:pt idx="100">
                  <c:v>0.10093698116388383</c:v>
                </c:pt>
                <c:pt idx="101">
                  <c:v>9.9846465147395508E-2</c:v>
                </c:pt>
                <c:pt idx="102">
                  <c:v>0.10071140246950357</c:v>
                </c:pt>
                <c:pt idx="103">
                  <c:v>9.7073999076275314E-2</c:v>
                </c:pt>
                <c:pt idx="104">
                  <c:v>0.1032076000094936</c:v>
                </c:pt>
                <c:pt idx="105">
                  <c:v>0.10108060638159375</c:v>
                </c:pt>
                <c:pt idx="106">
                  <c:v>9.7504926696091371E-2</c:v>
                </c:pt>
                <c:pt idx="107">
                  <c:v>0.10457739571491217</c:v>
                </c:pt>
                <c:pt idx="108">
                  <c:v>9.9664486592099866E-2</c:v>
                </c:pt>
                <c:pt idx="109">
                  <c:v>0.10166901333992856</c:v>
                </c:pt>
                <c:pt idx="110">
                  <c:v>0.10187844428956248</c:v>
                </c:pt>
                <c:pt idx="111">
                  <c:v>9.4368340758465868E-2</c:v>
                </c:pt>
                <c:pt idx="112">
                  <c:v>0.10228966239957277</c:v>
                </c:pt>
                <c:pt idx="113">
                  <c:v>9.616432955491705E-2</c:v>
                </c:pt>
                <c:pt idx="114">
                  <c:v>9.9619642260218924E-2</c:v>
                </c:pt>
                <c:pt idx="115">
                  <c:v>9.8161564638865301E-2</c:v>
                </c:pt>
                <c:pt idx="116">
                  <c:v>0.10023373712177867</c:v>
                </c:pt>
                <c:pt idx="117">
                  <c:v>9.6564260918746744E-2</c:v>
                </c:pt>
                <c:pt idx="118">
                  <c:v>9.7895658393849894E-2</c:v>
                </c:pt>
                <c:pt idx="119">
                  <c:v>9.6524797107835292E-2</c:v>
                </c:pt>
                <c:pt idx="120">
                  <c:v>0.10435396499160644</c:v>
                </c:pt>
                <c:pt idx="121">
                  <c:v>9.818369158413337E-2</c:v>
                </c:pt>
                <c:pt idx="122">
                  <c:v>9.9580977900489809E-2</c:v>
                </c:pt>
                <c:pt idx="123">
                  <c:v>0.10697777416455731</c:v>
                </c:pt>
                <c:pt idx="124">
                  <c:v>9.7422297245037426E-2</c:v>
                </c:pt>
                <c:pt idx="125">
                  <c:v>9.790626354531777E-2</c:v>
                </c:pt>
                <c:pt idx="126">
                  <c:v>9.7707102703172274E-2</c:v>
                </c:pt>
                <c:pt idx="127">
                  <c:v>0.1025883664336012</c:v>
                </c:pt>
                <c:pt idx="128">
                  <c:v>9.8691501497313094E-2</c:v>
                </c:pt>
                <c:pt idx="129">
                  <c:v>9.8512150037308288E-2</c:v>
                </c:pt>
                <c:pt idx="130">
                  <c:v>9.771737563328603E-2</c:v>
                </c:pt>
                <c:pt idx="131">
                  <c:v>9.4785914406207622E-2</c:v>
                </c:pt>
                <c:pt idx="132">
                  <c:v>0.1098715823026697</c:v>
                </c:pt>
                <c:pt idx="133">
                  <c:v>0.10209951714010489</c:v>
                </c:pt>
                <c:pt idx="134">
                  <c:v>9.9171628270673953E-2</c:v>
                </c:pt>
                <c:pt idx="135">
                  <c:v>9.7134257688958017E-2</c:v>
                </c:pt>
                <c:pt idx="136">
                  <c:v>9.7159304194869317E-2</c:v>
                </c:pt>
                <c:pt idx="137">
                  <c:v>0.10017395657983991</c:v>
                </c:pt>
                <c:pt idx="138">
                  <c:v>9.6191912424047218E-2</c:v>
                </c:pt>
                <c:pt idx="139">
                  <c:v>9.8461906559328793E-2</c:v>
                </c:pt>
                <c:pt idx="140">
                  <c:v>9.7285327154336854E-2</c:v>
                </c:pt>
                <c:pt idx="141">
                  <c:v>9.6298922442383944E-2</c:v>
                </c:pt>
                <c:pt idx="142">
                  <c:v>9.9035471945251516E-2</c:v>
                </c:pt>
                <c:pt idx="143">
                  <c:v>9.8283214018948434E-2</c:v>
                </c:pt>
                <c:pt idx="144">
                  <c:v>9.9752899842670884E-2</c:v>
                </c:pt>
                <c:pt idx="145">
                  <c:v>9.9389900462744943E-2</c:v>
                </c:pt>
                <c:pt idx="146">
                  <c:v>0.10008988821870948</c:v>
                </c:pt>
                <c:pt idx="147">
                  <c:v>9.7308527251479524E-2</c:v>
                </c:pt>
                <c:pt idx="148">
                  <c:v>0.10056726820015362</c:v>
                </c:pt>
                <c:pt idx="149">
                  <c:v>0.10835966490346627</c:v>
                </c:pt>
                <c:pt idx="150">
                  <c:v>0.10008854805952584</c:v>
                </c:pt>
                <c:pt idx="151">
                  <c:v>9.6978871967744074E-2</c:v>
                </c:pt>
                <c:pt idx="152">
                  <c:v>9.7003581291265337E-2</c:v>
                </c:pt>
                <c:pt idx="153">
                  <c:v>9.7104950108597876E-2</c:v>
                </c:pt>
                <c:pt idx="154">
                  <c:v>9.4456761772815534E-2</c:v>
                </c:pt>
                <c:pt idx="155">
                  <c:v>9.7392088842698454E-2</c:v>
                </c:pt>
                <c:pt idx="156">
                  <c:v>0.10270452643015825</c:v>
                </c:pt>
                <c:pt idx="157">
                  <c:v>9.9300650377020211E-2</c:v>
                </c:pt>
                <c:pt idx="158">
                  <c:v>9.8636608059621683E-2</c:v>
                </c:pt>
                <c:pt idx="159">
                  <c:v>9.7527245340564589E-2</c:v>
                </c:pt>
                <c:pt idx="160">
                  <c:v>0.10008239443241239</c:v>
                </c:pt>
                <c:pt idx="161">
                  <c:v>9.6078847805737375E-2</c:v>
                </c:pt>
                <c:pt idx="162">
                  <c:v>9.950019815333852E-2</c:v>
                </c:pt>
                <c:pt idx="163">
                  <c:v>0.1032447032144867</c:v>
                </c:pt>
                <c:pt idx="164">
                  <c:v>9.794502115451019E-2</c:v>
                </c:pt>
                <c:pt idx="165">
                  <c:v>9.710950427165356E-2</c:v>
                </c:pt>
                <c:pt idx="166">
                  <c:v>0.1014275383539288</c:v>
                </c:pt>
                <c:pt idx="167">
                  <c:v>9.9771404739898706E-2</c:v>
                </c:pt>
                <c:pt idx="168">
                  <c:v>9.6858637872323114E-2</c:v>
                </c:pt>
                <c:pt idx="169">
                  <c:v>0.10313278192575777</c:v>
                </c:pt>
                <c:pt idx="170">
                  <c:v>9.7391859676985701E-2</c:v>
                </c:pt>
                <c:pt idx="171">
                  <c:v>9.9615758024776735E-2</c:v>
                </c:pt>
                <c:pt idx="172">
                  <c:v>9.6436301101426675E-2</c:v>
                </c:pt>
                <c:pt idx="173">
                  <c:v>9.9204402675444545E-2</c:v>
                </c:pt>
                <c:pt idx="174">
                  <c:v>9.8477495599266288E-2</c:v>
                </c:pt>
                <c:pt idx="175">
                  <c:v>0.10293779690272675</c:v>
                </c:pt>
                <c:pt idx="176">
                  <c:v>9.7840121529171278E-2</c:v>
                </c:pt>
                <c:pt idx="177">
                  <c:v>9.6287163687923186E-2</c:v>
                </c:pt>
                <c:pt idx="178">
                  <c:v>0.1011311321519171</c:v>
                </c:pt>
                <c:pt idx="179">
                  <c:v>9.8739742535836283E-2</c:v>
                </c:pt>
                <c:pt idx="180">
                  <c:v>0.1023910987627909</c:v>
                </c:pt>
                <c:pt idx="181">
                  <c:v>9.7838273091873845E-2</c:v>
                </c:pt>
                <c:pt idx="182">
                  <c:v>0.10101252480644224</c:v>
                </c:pt>
                <c:pt idx="183">
                  <c:v>9.7520254309645296E-2</c:v>
                </c:pt>
                <c:pt idx="184">
                  <c:v>0.10486606404859376</c:v>
                </c:pt>
                <c:pt idx="185">
                  <c:v>0.10004443401264292</c:v>
                </c:pt>
                <c:pt idx="186">
                  <c:v>0.10021302869912031</c:v>
                </c:pt>
                <c:pt idx="187">
                  <c:v>9.6154347073207594E-2</c:v>
                </c:pt>
                <c:pt idx="188">
                  <c:v>9.9177365141907114E-2</c:v>
                </c:pt>
                <c:pt idx="189">
                  <c:v>0.10066350390292056</c:v>
                </c:pt>
                <c:pt idx="190">
                  <c:v>9.979890600795778E-2</c:v>
                </c:pt>
                <c:pt idx="191">
                  <c:v>0.1025157793427343</c:v>
                </c:pt>
                <c:pt idx="192">
                  <c:v>9.6118881746102752E-2</c:v>
                </c:pt>
                <c:pt idx="193">
                  <c:v>9.6958400395466576E-2</c:v>
                </c:pt>
                <c:pt idx="194">
                  <c:v>9.9249819467445932E-2</c:v>
                </c:pt>
                <c:pt idx="195">
                  <c:v>9.346209184673282E-2</c:v>
                </c:pt>
                <c:pt idx="196">
                  <c:v>9.9011632912772804E-2</c:v>
                </c:pt>
                <c:pt idx="197">
                  <c:v>0.10251527434168654</c:v>
                </c:pt>
                <c:pt idx="198">
                  <c:v>9.4726479244897535E-2</c:v>
                </c:pt>
                <c:pt idx="199">
                  <c:v>0.10038877224280218</c:v>
                </c:pt>
                <c:pt idx="200">
                  <c:v>9.8529551069262145E-2</c:v>
                </c:pt>
                <c:pt idx="201">
                  <c:v>0.10173684713214065</c:v>
                </c:pt>
                <c:pt idx="202">
                  <c:v>9.8284863286875288E-2</c:v>
                </c:pt>
                <c:pt idx="203">
                  <c:v>9.5908237874675215E-2</c:v>
                </c:pt>
                <c:pt idx="204">
                  <c:v>9.784558303249942E-2</c:v>
                </c:pt>
                <c:pt idx="205">
                  <c:v>9.8477001110237578E-2</c:v>
                </c:pt>
                <c:pt idx="206">
                  <c:v>9.8555337076591143E-2</c:v>
                </c:pt>
                <c:pt idx="207">
                  <c:v>0.10000113416486378</c:v>
                </c:pt>
                <c:pt idx="208">
                  <c:v>9.8616660963470548E-2</c:v>
                </c:pt>
                <c:pt idx="209">
                  <c:v>9.8443145556483994E-2</c:v>
                </c:pt>
                <c:pt idx="210">
                  <c:v>9.6493618396122888E-2</c:v>
                </c:pt>
                <c:pt idx="211">
                  <c:v>9.7475087859721574E-2</c:v>
                </c:pt>
                <c:pt idx="212">
                  <c:v>9.9511382443467994E-2</c:v>
                </c:pt>
                <c:pt idx="213">
                  <c:v>9.6555946566090137E-2</c:v>
                </c:pt>
                <c:pt idx="214">
                  <c:v>0.10272262372609171</c:v>
                </c:pt>
                <c:pt idx="215">
                  <c:v>9.9136156449370155E-2</c:v>
                </c:pt>
                <c:pt idx="216">
                  <c:v>0.10671231085040925</c:v>
                </c:pt>
                <c:pt idx="217">
                  <c:v>0.10130118469457659</c:v>
                </c:pt>
                <c:pt idx="218">
                  <c:v>9.8938952540394934E-2</c:v>
                </c:pt>
                <c:pt idx="219">
                  <c:v>9.8043722753065388E-2</c:v>
                </c:pt>
                <c:pt idx="220">
                  <c:v>9.8163601435056522E-2</c:v>
                </c:pt>
                <c:pt idx="221">
                  <c:v>0.10008537980052216</c:v>
                </c:pt>
                <c:pt idx="222">
                  <c:v>0.10105673736045505</c:v>
                </c:pt>
                <c:pt idx="223">
                  <c:v>0.1015264196330997</c:v>
                </c:pt>
                <c:pt idx="224">
                  <c:v>9.8810490459851019E-2</c:v>
                </c:pt>
                <c:pt idx="225">
                  <c:v>9.7412022477526269E-2</c:v>
                </c:pt>
                <c:pt idx="226">
                  <c:v>9.8408834609267401E-2</c:v>
                </c:pt>
                <c:pt idx="227">
                  <c:v>9.6961443739889838E-2</c:v>
                </c:pt>
                <c:pt idx="228">
                  <c:v>9.7676686257842663E-2</c:v>
                </c:pt>
                <c:pt idx="229">
                  <c:v>9.4130876514010503E-2</c:v>
                </c:pt>
                <c:pt idx="230">
                  <c:v>9.8456901149867271E-2</c:v>
                </c:pt>
                <c:pt idx="231">
                  <c:v>9.7910277199593235E-2</c:v>
                </c:pt>
                <c:pt idx="232">
                  <c:v>0.10330993559402744</c:v>
                </c:pt>
                <c:pt idx="233">
                  <c:v>0.10422260216126805</c:v>
                </c:pt>
                <c:pt idx="234">
                  <c:v>9.6271779292557674E-2</c:v>
                </c:pt>
                <c:pt idx="235">
                  <c:v>9.6331895316385932E-2</c:v>
                </c:pt>
                <c:pt idx="236">
                  <c:v>9.8350438587286107E-2</c:v>
                </c:pt>
                <c:pt idx="237">
                  <c:v>0.10595698725135659</c:v>
                </c:pt>
                <c:pt idx="238">
                  <c:v>9.6661255256340034E-2</c:v>
                </c:pt>
                <c:pt idx="239">
                  <c:v>0.10082000354079003</c:v>
                </c:pt>
                <c:pt idx="240">
                  <c:v>9.4306230518742235E-2</c:v>
                </c:pt>
                <c:pt idx="241">
                  <c:v>9.6419561906477935E-2</c:v>
                </c:pt>
                <c:pt idx="242">
                  <c:v>9.7291625326737241E-2</c:v>
                </c:pt>
                <c:pt idx="243">
                  <c:v>9.5620675928907703E-2</c:v>
                </c:pt>
                <c:pt idx="244">
                  <c:v>0.10179721796224589</c:v>
                </c:pt>
                <c:pt idx="245">
                  <c:v>9.7167073267416748E-2</c:v>
                </c:pt>
                <c:pt idx="246">
                  <c:v>9.6487648845901428E-2</c:v>
                </c:pt>
                <c:pt idx="247">
                  <c:v>0.10007356306955625</c:v>
                </c:pt>
                <c:pt idx="248">
                  <c:v>9.6079156417808453E-2</c:v>
                </c:pt>
                <c:pt idx="249">
                  <c:v>9.7881471597128983E-2</c:v>
                </c:pt>
                <c:pt idx="250">
                  <c:v>0.10284800097767031</c:v>
                </c:pt>
                <c:pt idx="251">
                  <c:v>9.8653410190822396E-2</c:v>
                </c:pt>
                <c:pt idx="252">
                  <c:v>9.7333386855489451E-2</c:v>
                </c:pt>
                <c:pt idx="253">
                  <c:v>9.6724367688358681E-2</c:v>
                </c:pt>
                <c:pt idx="254">
                  <c:v>9.8860755263104796E-2</c:v>
                </c:pt>
                <c:pt idx="255">
                  <c:v>9.8107608866559351E-2</c:v>
                </c:pt>
                <c:pt idx="256">
                  <c:v>9.9404602478105605E-2</c:v>
                </c:pt>
                <c:pt idx="257">
                  <c:v>0.10003749938298115</c:v>
                </c:pt>
                <c:pt idx="258">
                  <c:v>9.8655105578447949E-2</c:v>
                </c:pt>
                <c:pt idx="259">
                  <c:v>0.10039175187224635</c:v>
                </c:pt>
                <c:pt idx="260">
                  <c:v>0.10177271249564493</c:v>
                </c:pt>
                <c:pt idx="261">
                  <c:v>9.8229770450313503E-2</c:v>
                </c:pt>
                <c:pt idx="262">
                  <c:v>9.7728771247088966E-2</c:v>
                </c:pt>
                <c:pt idx="263">
                  <c:v>0.10608716600154419</c:v>
                </c:pt>
                <c:pt idx="264">
                  <c:v>0.10623746120986573</c:v>
                </c:pt>
                <c:pt idx="265">
                  <c:v>9.7271844304452015E-2</c:v>
                </c:pt>
                <c:pt idx="266">
                  <c:v>9.9698500658807365E-2</c:v>
                </c:pt>
                <c:pt idx="267">
                  <c:v>9.8152075221725171E-2</c:v>
                </c:pt>
                <c:pt idx="268">
                  <c:v>9.8478737743813577E-2</c:v>
                </c:pt>
                <c:pt idx="269">
                  <c:v>9.9219040076778231E-2</c:v>
                </c:pt>
                <c:pt idx="270">
                  <c:v>9.5814259984682182E-2</c:v>
                </c:pt>
                <c:pt idx="271">
                  <c:v>9.8024864606676962E-2</c:v>
                </c:pt>
                <c:pt idx="272">
                  <c:v>9.7687580858350026E-2</c:v>
                </c:pt>
                <c:pt idx="273">
                  <c:v>9.7109699116904383E-2</c:v>
                </c:pt>
                <c:pt idx="274">
                  <c:v>9.9998146401437449E-2</c:v>
                </c:pt>
                <c:pt idx="275">
                  <c:v>9.769511645776939E-2</c:v>
                </c:pt>
                <c:pt idx="276">
                  <c:v>0.10004108102307391</c:v>
                </c:pt>
                <c:pt idx="277">
                  <c:v>0.10027455631095794</c:v>
                </c:pt>
                <c:pt idx="278">
                  <c:v>9.9807174747080285E-2</c:v>
                </c:pt>
                <c:pt idx="279">
                  <c:v>9.521865054207794E-2</c:v>
                </c:pt>
                <c:pt idx="280">
                  <c:v>9.4942513500187758E-2</c:v>
                </c:pt>
                <c:pt idx="281">
                  <c:v>9.7823824273758117E-2</c:v>
                </c:pt>
                <c:pt idx="282">
                  <c:v>0.10152369390731951</c:v>
                </c:pt>
                <c:pt idx="283">
                  <c:v>9.6176418503096231E-2</c:v>
                </c:pt>
                <c:pt idx="284">
                  <c:v>9.7953759419649081E-2</c:v>
                </c:pt>
                <c:pt idx="285">
                  <c:v>0.10604762340542409</c:v>
                </c:pt>
                <c:pt idx="286">
                  <c:v>9.5020815209862622E-2</c:v>
                </c:pt>
                <c:pt idx="287">
                  <c:v>9.5989469505941089E-2</c:v>
                </c:pt>
                <c:pt idx="288">
                  <c:v>0.10014804772236445</c:v>
                </c:pt>
                <c:pt idx="289">
                  <c:v>0.10230156401308477</c:v>
                </c:pt>
                <c:pt idx="290">
                  <c:v>9.8412516272114073E-2</c:v>
                </c:pt>
                <c:pt idx="291">
                  <c:v>0.10844399300123293</c:v>
                </c:pt>
                <c:pt idx="292">
                  <c:v>9.9241265305389806E-2</c:v>
                </c:pt>
                <c:pt idx="293">
                  <c:v>9.7261646478608202E-2</c:v>
                </c:pt>
                <c:pt idx="294">
                  <c:v>0.10041252474236335</c:v>
                </c:pt>
                <c:pt idx="295">
                  <c:v>9.3193930279902082E-2</c:v>
                </c:pt>
                <c:pt idx="296">
                  <c:v>9.6921166965815E-2</c:v>
                </c:pt>
                <c:pt idx="297">
                  <c:v>9.9608740668745907E-2</c:v>
                </c:pt>
                <c:pt idx="298">
                  <c:v>9.9908489319405033E-2</c:v>
                </c:pt>
                <c:pt idx="299">
                  <c:v>9.6934469075919405E-2</c:v>
                </c:pt>
                <c:pt idx="300">
                  <c:v>0.10042863808498494</c:v>
                </c:pt>
                <c:pt idx="301">
                  <c:v>0.10475457620699166</c:v>
                </c:pt>
                <c:pt idx="302">
                  <c:v>9.7817630879882725E-2</c:v>
                </c:pt>
                <c:pt idx="303">
                  <c:v>9.8859454602404168E-2</c:v>
                </c:pt>
                <c:pt idx="304">
                  <c:v>0.10563262214191022</c:v>
                </c:pt>
                <c:pt idx="305">
                  <c:v>9.6659503364251886E-2</c:v>
                </c:pt>
                <c:pt idx="306">
                  <c:v>0.10383811661768687</c:v>
                </c:pt>
                <c:pt idx="307">
                  <c:v>9.9039040075192014E-2</c:v>
                </c:pt>
                <c:pt idx="308">
                  <c:v>0.10226976049613186</c:v>
                </c:pt>
                <c:pt idx="309">
                  <c:v>9.9205744408609797E-2</c:v>
                </c:pt>
                <c:pt idx="310">
                  <c:v>9.7973916489612956E-2</c:v>
                </c:pt>
                <c:pt idx="311">
                  <c:v>9.6999637097555741E-2</c:v>
                </c:pt>
                <c:pt idx="312">
                  <c:v>0.10188858386667943</c:v>
                </c:pt>
                <c:pt idx="313">
                  <c:v>9.7416090907832487E-2</c:v>
                </c:pt>
                <c:pt idx="314">
                  <c:v>0.10137402566997546</c:v>
                </c:pt>
                <c:pt idx="315">
                  <c:v>9.8460052151216212E-2</c:v>
                </c:pt>
                <c:pt idx="316">
                  <c:v>9.9277411620535855E-2</c:v>
                </c:pt>
                <c:pt idx="317">
                  <c:v>0.10013400322940318</c:v>
                </c:pt>
                <c:pt idx="318">
                  <c:v>0.10238336640864028</c:v>
                </c:pt>
                <c:pt idx="319">
                  <c:v>0.10093775744400152</c:v>
                </c:pt>
                <c:pt idx="320">
                  <c:v>9.7938081541352695E-2</c:v>
                </c:pt>
                <c:pt idx="321">
                  <c:v>9.976426600921208E-2</c:v>
                </c:pt>
                <c:pt idx="322">
                  <c:v>9.6160825977231842E-2</c:v>
                </c:pt>
                <c:pt idx="323">
                  <c:v>0.10030630926029721</c:v>
                </c:pt>
                <c:pt idx="324">
                  <c:v>9.7549537477473733E-2</c:v>
                </c:pt>
                <c:pt idx="325">
                  <c:v>0.10020986877823948</c:v>
                </c:pt>
                <c:pt idx="326">
                  <c:v>9.6038323581987772E-2</c:v>
                </c:pt>
                <c:pt idx="327">
                  <c:v>9.7353672973484656E-2</c:v>
                </c:pt>
                <c:pt idx="328">
                  <c:v>9.6070626737733505E-2</c:v>
                </c:pt>
                <c:pt idx="329">
                  <c:v>9.9334323305123359E-2</c:v>
                </c:pt>
                <c:pt idx="330">
                  <c:v>9.4922349085645702E-2</c:v>
                </c:pt>
                <c:pt idx="331">
                  <c:v>0.10090194645992322</c:v>
                </c:pt>
                <c:pt idx="332">
                  <c:v>9.652685967275243E-2</c:v>
                </c:pt>
                <c:pt idx="333">
                  <c:v>9.7983425071060976E-2</c:v>
                </c:pt>
                <c:pt idx="334">
                  <c:v>9.8082839443471292E-2</c:v>
                </c:pt>
                <c:pt idx="335">
                  <c:v>0.10236520708206737</c:v>
                </c:pt>
                <c:pt idx="336">
                  <c:v>9.7839888538994793E-2</c:v>
                </c:pt>
                <c:pt idx="337">
                  <c:v>9.9495379428827233E-2</c:v>
                </c:pt>
                <c:pt idx="338">
                  <c:v>9.8556609270903317E-2</c:v>
                </c:pt>
                <c:pt idx="339">
                  <c:v>9.6282865733346046E-2</c:v>
                </c:pt>
                <c:pt idx="340">
                  <c:v>9.6358473715807566E-2</c:v>
                </c:pt>
                <c:pt idx="341">
                  <c:v>9.7596920062595766E-2</c:v>
                </c:pt>
                <c:pt idx="342">
                  <c:v>0.10014780917866178</c:v>
                </c:pt>
                <c:pt idx="343">
                  <c:v>9.7858795642350921E-2</c:v>
                </c:pt>
                <c:pt idx="344">
                  <c:v>0.10180505750280827</c:v>
                </c:pt>
                <c:pt idx="345">
                  <c:v>9.9415091486270674E-2</c:v>
                </c:pt>
                <c:pt idx="346">
                  <c:v>0.10060255273175711</c:v>
                </c:pt>
                <c:pt idx="347">
                  <c:v>0.10089515333438061</c:v>
                </c:pt>
                <c:pt idx="348">
                  <c:v>9.5720591631432414E-2</c:v>
                </c:pt>
                <c:pt idx="349">
                  <c:v>9.6627970796263771E-2</c:v>
                </c:pt>
                <c:pt idx="350">
                  <c:v>9.8271241112802513E-2</c:v>
                </c:pt>
                <c:pt idx="351">
                  <c:v>0.10235827972094066</c:v>
                </c:pt>
                <c:pt idx="352">
                  <c:v>9.8874521298496887E-2</c:v>
                </c:pt>
                <c:pt idx="353">
                  <c:v>9.7332789305978593E-2</c:v>
                </c:pt>
                <c:pt idx="354">
                  <c:v>9.7399851684734459E-2</c:v>
                </c:pt>
                <c:pt idx="355">
                  <c:v>9.8409953554808277E-2</c:v>
                </c:pt>
                <c:pt idx="356">
                  <c:v>9.8680794943574526E-2</c:v>
                </c:pt>
                <c:pt idx="357">
                  <c:v>9.576423063302103E-2</c:v>
                </c:pt>
                <c:pt idx="358">
                  <c:v>0.10393723348245926</c:v>
                </c:pt>
                <c:pt idx="359">
                  <c:v>9.8791006924615718E-2</c:v>
                </c:pt>
                <c:pt idx="360">
                  <c:v>0.10155702590705236</c:v>
                </c:pt>
                <c:pt idx="361">
                  <c:v>0.10289628490785786</c:v>
                </c:pt>
                <c:pt idx="362">
                  <c:v>9.8735616894170097E-2</c:v>
                </c:pt>
                <c:pt idx="363">
                  <c:v>9.5077592457273138E-2</c:v>
                </c:pt>
                <c:pt idx="364">
                  <c:v>9.6168019515357639E-2</c:v>
                </c:pt>
                <c:pt idx="365">
                  <c:v>0.10482304871864409</c:v>
                </c:pt>
                <c:pt idx="366">
                  <c:v>0.10191126691665246</c:v>
                </c:pt>
                <c:pt idx="367">
                  <c:v>9.7608480133705475E-2</c:v>
                </c:pt>
                <c:pt idx="368">
                  <c:v>9.6927124376861823E-2</c:v>
                </c:pt>
                <c:pt idx="369">
                  <c:v>0.10602009414666118</c:v>
                </c:pt>
                <c:pt idx="370">
                  <c:v>9.6185291921142391E-2</c:v>
                </c:pt>
                <c:pt idx="371">
                  <c:v>9.8288705847182731E-2</c:v>
                </c:pt>
                <c:pt idx="372">
                  <c:v>9.6256465319253748E-2</c:v>
                </c:pt>
                <c:pt idx="373">
                  <c:v>9.7729244135292506E-2</c:v>
                </c:pt>
                <c:pt idx="374">
                  <c:v>0.1004747137875487</c:v>
                </c:pt>
                <c:pt idx="375">
                  <c:v>9.8424891923716257E-2</c:v>
                </c:pt>
                <c:pt idx="376">
                  <c:v>9.8684094801336442E-2</c:v>
                </c:pt>
                <c:pt idx="377">
                  <c:v>9.4630430210984606E-2</c:v>
                </c:pt>
                <c:pt idx="378">
                  <c:v>9.5018982850215344E-2</c:v>
                </c:pt>
                <c:pt idx="379">
                  <c:v>9.5826345186865849E-2</c:v>
                </c:pt>
                <c:pt idx="380">
                  <c:v>9.960268804378529E-2</c:v>
                </c:pt>
                <c:pt idx="381">
                  <c:v>0.10042670921951359</c:v>
                </c:pt>
                <c:pt idx="382">
                  <c:v>9.6236048770507204E-2</c:v>
                </c:pt>
                <c:pt idx="383">
                  <c:v>9.5556489439860004E-2</c:v>
                </c:pt>
                <c:pt idx="384">
                  <c:v>9.7184491291711028E-2</c:v>
                </c:pt>
                <c:pt idx="385">
                  <c:v>9.8653640291404748E-2</c:v>
                </c:pt>
                <c:pt idx="386">
                  <c:v>9.7749972535897789E-2</c:v>
                </c:pt>
                <c:pt idx="387">
                  <c:v>9.4954582830823003E-2</c:v>
                </c:pt>
                <c:pt idx="388">
                  <c:v>9.7675291716951745E-2</c:v>
                </c:pt>
                <c:pt idx="389">
                  <c:v>9.7113937075149856E-2</c:v>
                </c:pt>
                <c:pt idx="390">
                  <c:v>0.10183721963358179</c:v>
                </c:pt>
                <c:pt idx="391">
                  <c:v>9.614883153473204E-2</c:v>
                </c:pt>
                <c:pt idx="392">
                  <c:v>9.6345036037369949E-2</c:v>
                </c:pt>
                <c:pt idx="393">
                  <c:v>0.10353160376346771</c:v>
                </c:pt>
                <c:pt idx="394">
                  <c:v>0.10165209098867617</c:v>
                </c:pt>
                <c:pt idx="395">
                  <c:v>9.6380132504493718E-2</c:v>
                </c:pt>
                <c:pt idx="396">
                  <c:v>9.6555749308602612E-2</c:v>
                </c:pt>
                <c:pt idx="397">
                  <c:v>9.7559124833911104E-2</c:v>
                </c:pt>
                <c:pt idx="398">
                  <c:v>9.849590364144363E-2</c:v>
                </c:pt>
                <c:pt idx="399">
                  <c:v>0.10068460784416446</c:v>
                </c:pt>
                <c:pt idx="400">
                  <c:v>9.7002067596105246E-2</c:v>
                </c:pt>
                <c:pt idx="401">
                  <c:v>9.5220718729948681E-2</c:v>
                </c:pt>
                <c:pt idx="402">
                  <c:v>9.8656521908888503E-2</c:v>
                </c:pt>
                <c:pt idx="403">
                  <c:v>9.7297644477136708E-2</c:v>
                </c:pt>
                <c:pt idx="404">
                  <c:v>9.8058766219610988E-2</c:v>
                </c:pt>
                <c:pt idx="405">
                  <c:v>9.3603220652117458E-2</c:v>
                </c:pt>
                <c:pt idx="406">
                  <c:v>9.5605460061074551E-2</c:v>
                </c:pt>
                <c:pt idx="407">
                  <c:v>0.1005056563800614</c:v>
                </c:pt>
                <c:pt idx="408">
                  <c:v>9.6090015876915291E-2</c:v>
                </c:pt>
                <c:pt idx="409">
                  <c:v>0.10002161063436811</c:v>
                </c:pt>
                <c:pt idx="410">
                  <c:v>9.4852238384352389E-2</c:v>
                </c:pt>
                <c:pt idx="411">
                  <c:v>0.1022726853599441</c:v>
                </c:pt>
                <c:pt idx="412">
                  <c:v>9.5315203344077698E-2</c:v>
                </c:pt>
                <c:pt idx="413">
                  <c:v>9.7685096526752793E-2</c:v>
                </c:pt>
                <c:pt idx="414">
                  <c:v>9.4863952244332445E-2</c:v>
                </c:pt>
                <c:pt idx="415">
                  <c:v>9.7314553917755009E-2</c:v>
                </c:pt>
                <c:pt idx="416">
                  <c:v>0.1089516804671318</c:v>
                </c:pt>
                <c:pt idx="417">
                  <c:v>0.10133120446585681</c:v>
                </c:pt>
                <c:pt idx="418">
                  <c:v>9.9210492001626543E-2</c:v>
                </c:pt>
                <c:pt idx="419">
                  <c:v>0.10166574558692129</c:v>
                </c:pt>
                <c:pt idx="420">
                  <c:v>9.5751139399986543E-2</c:v>
                </c:pt>
                <c:pt idx="421">
                  <c:v>9.6409309418467065E-2</c:v>
                </c:pt>
                <c:pt idx="422">
                  <c:v>9.9007243444552084E-2</c:v>
                </c:pt>
                <c:pt idx="423">
                  <c:v>0.10347637847789616</c:v>
                </c:pt>
                <c:pt idx="424">
                  <c:v>9.6842454934869662E-2</c:v>
                </c:pt>
                <c:pt idx="425">
                  <c:v>0.10125548814483595</c:v>
                </c:pt>
                <c:pt idx="426">
                  <c:v>9.8855528556069855E-2</c:v>
                </c:pt>
                <c:pt idx="427">
                  <c:v>0.10229019941718277</c:v>
                </c:pt>
                <c:pt idx="428">
                  <c:v>9.9357684553446554E-2</c:v>
                </c:pt>
                <c:pt idx="429">
                  <c:v>0.10129668531040889</c:v>
                </c:pt>
                <c:pt idx="430">
                  <c:v>9.7219244224302295E-2</c:v>
                </c:pt>
                <c:pt idx="431">
                  <c:v>9.8740367146785163E-2</c:v>
                </c:pt>
                <c:pt idx="432">
                  <c:v>9.9734771835880642E-2</c:v>
                </c:pt>
                <c:pt idx="433">
                  <c:v>0.10007234439749706</c:v>
                </c:pt>
                <c:pt idx="434">
                  <c:v>0.10051195358776495</c:v>
                </c:pt>
                <c:pt idx="435">
                  <c:v>9.5875711313593306E-2</c:v>
                </c:pt>
                <c:pt idx="436">
                  <c:v>9.8736755890815445E-2</c:v>
                </c:pt>
                <c:pt idx="437">
                  <c:v>9.7321896479259748E-2</c:v>
                </c:pt>
                <c:pt idx="438">
                  <c:v>9.9888302407329571E-2</c:v>
                </c:pt>
                <c:pt idx="439">
                  <c:v>0.1008061854239109</c:v>
                </c:pt>
                <c:pt idx="440">
                  <c:v>0.1002908601711736</c:v>
                </c:pt>
                <c:pt idx="441">
                  <c:v>0.1013890500204343</c:v>
                </c:pt>
                <c:pt idx="442">
                  <c:v>0.1000047124388407</c:v>
                </c:pt>
                <c:pt idx="443">
                  <c:v>9.8456136753903828E-2</c:v>
                </c:pt>
                <c:pt idx="444">
                  <c:v>9.5875252454426824E-2</c:v>
                </c:pt>
                <c:pt idx="445">
                  <c:v>0.10198619673860113</c:v>
                </c:pt>
                <c:pt idx="446">
                  <c:v>9.5738359425404582E-2</c:v>
                </c:pt>
                <c:pt idx="447">
                  <c:v>9.6852741430908273E-2</c:v>
                </c:pt>
                <c:pt idx="448">
                  <c:v>9.6690653011496222E-2</c:v>
                </c:pt>
                <c:pt idx="449">
                  <c:v>9.8800123082107449E-2</c:v>
                </c:pt>
                <c:pt idx="450">
                  <c:v>9.7567953290402326E-2</c:v>
                </c:pt>
                <c:pt idx="451">
                  <c:v>0.10011442324342304</c:v>
                </c:pt>
                <c:pt idx="452">
                  <c:v>9.6870123318712864E-2</c:v>
                </c:pt>
                <c:pt idx="453">
                  <c:v>9.8613804581231618E-2</c:v>
                </c:pt>
                <c:pt idx="454">
                  <c:v>0.10126766903164844</c:v>
                </c:pt>
                <c:pt idx="455">
                  <c:v>9.6724707092886539E-2</c:v>
                </c:pt>
                <c:pt idx="456">
                  <c:v>9.6920015062578607E-2</c:v>
                </c:pt>
                <c:pt idx="457">
                  <c:v>0.10123045050285519</c:v>
                </c:pt>
                <c:pt idx="458">
                  <c:v>9.7635040398192749E-2</c:v>
                </c:pt>
                <c:pt idx="459">
                  <c:v>9.823566097665079E-2</c:v>
                </c:pt>
                <c:pt idx="460">
                  <c:v>9.7744611547940466E-2</c:v>
                </c:pt>
                <c:pt idx="461">
                  <c:v>0.10077471105990488</c:v>
                </c:pt>
                <c:pt idx="462">
                  <c:v>9.8804708052745688E-2</c:v>
                </c:pt>
                <c:pt idx="463">
                  <c:v>0.10120858656515215</c:v>
                </c:pt>
                <c:pt idx="464">
                  <c:v>0.10090159383178945</c:v>
                </c:pt>
                <c:pt idx="465">
                  <c:v>9.71895598642777E-2</c:v>
                </c:pt>
                <c:pt idx="466">
                  <c:v>0.10182726925451589</c:v>
                </c:pt>
                <c:pt idx="467">
                  <c:v>9.8352482162174987E-2</c:v>
                </c:pt>
                <c:pt idx="468">
                  <c:v>9.6908975954161952E-2</c:v>
                </c:pt>
                <c:pt idx="469">
                  <c:v>9.7139948336539175E-2</c:v>
                </c:pt>
                <c:pt idx="470">
                  <c:v>9.6797056366792658E-2</c:v>
                </c:pt>
                <c:pt idx="471">
                  <c:v>9.9599341296215727E-2</c:v>
                </c:pt>
                <c:pt idx="472">
                  <c:v>0.10066902047968927</c:v>
                </c:pt>
                <c:pt idx="473">
                  <c:v>9.8519922344089447E-2</c:v>
                </c:pt>
                <c:pt idx="474">
                  <c:v>9.8183341680848205E-2</c:v>
                </c:pt>
                <c:pt idx="475">
                  <c:v>0.10037797958898378</c:v>
                </c:pt>
                <c:pt idx="476">
                  <c:v>9.8090370537684143E-2</c:v>
                </c:pt>
                <c:pt idx="477">
                  <c:v>9.8620726761799338E-2</c:v>
                </c:pt>
                <c:pt idx="478">
                  <c:v>9.8747775457376771E-2</c:v>
                </c:pt>
                <c:pt idx="479">
                  <c:v>9.6140321288845546E-2</c:v>
                </c:pt>
                <c:pt idx="480">
                  <c:v>9.7515659312693362E-2</c:v>
                </c:pt>
                <c:pt idx="481">
                  <c:v>9.8623708974752256E-2</c:v>
                </c:pt>
                <c:pt idx="482">
                  <c:v>9.9403984057023137E-2</c:v>
                </c:pt>
                <c:pt idx="483">
                  <c:v>0.1031745909604478</c:v>
                </c:pt>
                <c:pt idx="484">
                  <c:v>0.10356053157772226</c:v>
                </c:pt>
                <c:pt idx="485">
                  <c:v>9.8745985595467059E-2</c:v>
                </c:pt>
                <c:pt idx="486">
                  <c:v>9.619530219007659E-2</c:v>
                </c:pt>
                <c:pt idx="487">
                  <c:v>0.10077256304802401</c:v>
                </c:pt>
                <c:pt idx="488">
                  <c:v>9.8867939228748897E-2</c:v>
                </c:pt>
                <c:pt idx="489">
                  <c:v>9.5563146072154978E-2</c:v>
                </c:pt>
                <c:pt idx="490">
                  <c:v>9.9755503315762745E-2</c:v>
                </c:pt>
                <c:pt idx="491">
                  <c:v>9.9651961789573723E-2</c:v>
                </c:pt>
                <c:pt idx="492">
                  <c:v>9.755698059503437E-2</c:v>
                </c:pt>
                <c:pt idx="493">
                  <c:v>0.10509412612797389</c:v>
                </c:pt>
                <c:pt idx="494">
                  <c:v>9.7299799834893202E-2</c:v>
                </c:pt>
                <c:pt idx="495">
                  <c:v>9.7493065760267741E-2</c:v>
                </c:pt>
                <c:pt idx="496">
                  <c:v>0.10130739709330998</c:v>
                </c:pt>
                <c:pt idx="497">
                  <c:v>9.7020365936035441E-2</c:v>
                </c:pt>
                <c:pt idx="498">
                  <c:v>9.9264852012492327E-2</c:v>
                </c:pt>
                <c:pt idx="499">
                  <c:v>9.9883133387662096E-2</c:v>
                </c:pt>
                <c:pt idx="500">
                  <c:v>9.6982100404068849E-2</c:v>
                </c:pt>
                <c:pt idx="501">
                  <c:v>0.10043415735765136</c:v>
                </c:pt>
                <c:pt idx="502">
                  <c:v>0.1007601729458619</c:v>
                </c:pt>
                <c:pt idx="503">
                  <c:v>0.10009173949855486</c:v>
                </c:pt>
                <c:pt idx="504">
                  <c:v>9.6742649782814633E-2</c:v>
                </c:pt>
                <c:pt idx="505">
                  <c:v>9.9485653862623119E-2</c:v>
                </c:pt>
                <c:pt idx="506">
                  <c:v>9.7987654641081987E-2</c:v>
                </c:pt>
                <c:pt idx="507">
                  <c:v>9.8689464992540638E-2</c:v>
                </c:pt>
                <c:pt idx="508">
                  <c:v>0.10004805924821414</c:v>
                </c:pt>
                <c:pt idx="509">
                  <c:v>9.7911771514134216E-2</c:v>
                </c:pt>
                <c:pt idx="510">
                  <c:v>9.5386023682282758E-2</c:v>
                </c:pt>
                <c:pt idx="511">
                  <c:v>9.754167286509309E-2</c:v>
                </c:pt>
                <c:pt idx="512">
                  <c:v>9.9334283174945082E-2</c:v>
                </c:pt>
                <c:pt idx="513">
                  <c:v>9.854313833957036E-2</c:v>
                </c:pt>
                <c:pt idx="514">
                  <c:v>9.800724100169339E-2</c:v>
                </c:pt>
                <c:pt idx="515">
                  <c:v>9.6775552748019952E-2</c:v>
                </c:pt>
                <c:pt idx="516">
                  <c:v>9.8961906146584178E-2</c:v>
                </c:pt>
                <c:pt idx="517">
                  <c:v>0.10179703472564051</c:v>
                </c:pt>
                <c:pt idx="518">
                  <c:v>9.4540501958335924E-2</c:v>
                </c:pt>
                <c:pt idx="519">
                  <c:v>9.8494332629781189E-2</c:v>
                </c:pt>
                <c:pt idx="520">
                  <c:v>0.10277050923084419</c:v>
                </c:pt>
                <c:pt idx="521">
                  <c:v>9.7797573769901835E-2</c:v>
                </c:pt>
                <c:pt idx="522">
                  <c:v>9.6416331956069593E-2</c:v>
                </c:pt>
                <c:pt idx="523">
                  <c:v>0.10149779752965078</c:v>
                </c:pt>
                <c:pt idx="524">
                  <c:v>9.8415065758523407E-2</c:v>
                </c:pt>
                <c:pt idx="525">
                  <c:v>9.7449429784730646E-2</c:v>
                </c:pt>
                <c:pt idx="526">
                  <c:v>9.6001541305021018E-2</c:v>
                </c:pt>
                <c:pt idx="527">
                  <c:v>9.8025723065353759E-2</c:v>
                </c:pt>
                <c:pt idx="528">
                  <c:v>9.6129416936991494E-2</c:v>
                </c:pt>
                <c:pt idx="529">
                  <c:v>9.9325534849544844E-2</c:v>
                </c:pt>
                <c:pt idx="530">
                  <c:v>9.4410797075120692E-2</c:v>
                </c:pt>
                <c:pt idx="531">
                  <c:v>9.6354369604614368E-2</c:v>
                </c:pt>
                <c:pt idx="532">
                  <c:v>9.8044905707247207E-2</c:v>
                </c:pt>
                <c:pt idx="533">
                  <c:v>9.9556311962847921E-2</c:v>
                </c:pt>
                <c:pt idx="534">
                  <c:v>9.9636751284716468E-2</c:v>
                </c:pt>
                <c:pt idx="535">
                  <c:v>9.9407152978412183E-2</c:v>
                </c:pt>
                <c:pt idx="536">
                  <c:v>0.10522286763240261</c:v>
                </c:pt>
                <c:pt idx="537">
                  <c:v>9.8979458583768901E-2</c:v>
                </c:pt>
                <c:pt idx="538">
                  <c:v>9.7055657831637832E-2</c:v>
                </c:pt>
                <c:pt idx="539">
                  <c:v>9.3518071921907697E-2</c:v>
                </c:pt>
                <c:pt idx="540">
                  <c:v>9.5912289838785816E-2</c:v>
                </c:pt>
                <c:pt idx="541">
                  <c:v>0.10010696459926668</c:v>
                </c:pt>
                <c:pt idx="542">
                  <c:v>9.9700756953493203E-2</c:v>
                </c:pt>
                <c:pt idx="543">
                  <c:v>9.7082446330406399E-2</c:v>
                </c:pt>
                <c:pt idx="544">
                  <c:v>9.9884300479412547E-2</c:v>
                </c:pt>
                <c:pt idx="545">
                  <c:v>0.10057185134264016</c:v>
                </c:pt>
                <c:pt idx="546">
                  <c:v>9.8986612662415013E-2</c:v>
                </c:pt>
                <c:pt idx="547">
                  <c:v>9.7563874653782537E-2</c:v>
                </c:pt>
                <c:pt idx="548">
                  <c:v>0.10523510178618521</c:v>
                </c:pt>
                <c:pt idx="549">
                  <c:v>9.5687714305649832E-2</c:v>
                </c:pt>
                <c:pt idx="550">
                  <c:v>9.7077550951292516E-2</c:v>
                </c:pt>
                <c:pt idx="551">
                  <c:v>9.6110760289411776E-2</c:v>
                </c:pt>
                <c:pt idx="552">
                  <c:v>0.10201069688081178</c:v>
                </c:pt>
                <c:pt idx="553">
                  <c:v>0.10173706163520904</c:v>
                </c:pt>
                <c:pt idx="554">
                  <c:v>0.10030368662312596</c:v>
                </c:pt>
                <c:pt idx="555">
                  <c:v>0.10066155529965498</c:v>
                </c:pt>
                <c:pt idx="556">
                  <c:v>9.9749541933474711E-2</c:v>
                </c:pt>
                <c:pt idx="557">
                  <c:v>9.9939545876842117E-2</c:v>
                </c:pt>
                <c:pt idx="558">
                  <c:v>0.10498173409073637</c:v>
                </c:pt>
                <c:pt idx="559">
                  <c:v>9.943622429776619E-2</c:v>
                </c:pt>
                <c:pt idx="560">
                  <c:v>9.5969462287601753E-2</c:v>
                </c:pt>
                <c:pt idx="561">
                  <c:v>0.10223026102262664</c:v>
                </c:pt>
                <c:pt idx="562">
                  <c:v>0.10081987569785295</c:v>
                </c:pt>
                <c:pt idx="563">
                  <c:v>9.8795200497758126E-2</c:v>
                </c:pt>
                <c:pt idx="564">
                  <c:v>9.8684697435962074E-2</c:v>
                </c:pt>
                <c:pt idx="565">
                  <c:v>9.8685559213562035E-2</c:v>
                </c:pt>
                <c:pt idx="566">
                  <c:v>9.8437172157952627E-2</c:v>
                </c:pt>
                <c:pt idx="567">
                  <c:v>9.7304388876511466E-2</c:v>
                </c:pt>
                <c:pt idx="568">
                  <c:v>0.10171013227158816</c:v>
                </c:pt>
                <c:pt idx="569">
                  <c:v>0.1004303340343765</c:v>
                </c:pt>
                <c:pt idx="570">
                  <c:v>9.678985236897325E-2</c:v>
                </c:pt>
                <c:pt idx="571">
                  <c:v>9.8589473456873897E-2</c:v>
                </c:pt>
                <c:pt idx="572">
                  <c:v>9.7678907628938882E-2</c:v>
                </c:pt>
                <c:pt idx="573">
                  <c:v>9.838240889161641E-2</c:v>
                </c:pt>
                <c:pt idx="574">
                  <c:v>9.6365420602465432E-2</c:v>
                </c:pt>
                <c:pt idx="575">
                  <c:v>0.10087379824470415</c:v>
                </c:pt>
                <c:pt idx="576">
                  <c:v>9.7238791234808636E-2</c:v>
                </c:pt>
                <c:pt idx="577">
                  <c:v>9.5643328730367363E-2</c:v>
                </c:pt>
                <c:pt idx="578">
                  <c:v>9.9276450263033625E-2</c:v>
                </c:pt>
                <c:pt idx="579">
                  <c:v>9.8814450181373956E-2</c:v>
                </c:pt>
                <c:pt idx="580">
                  <c:v>0.10306661167255161</c:v>
                </c:pt>
                <c:pt idx="581">
                  <c:v>9.690420222239042E-2</c:v>
                </c:pt>
                <c:pt idx="582">
                  <c:v>9.7158120961035918E-2</c:v>
                </c:pt>
                <c:pt idx="583">
                  <c:v>9.8367132684068409E-2</c:v>
                </c:pt>
                <c:pt idx="584">
                  <c:v>0.10194993982391536</c:v>
                </c:pt>
                <c:pt idx="585">
                  <c:v>9.5243157288725844E-2</c:v>
                </c:pt>
                <c:pt idx="586">
                  <c:v>9.7189207957044041E-2</c:v>
                </c:pt>
                <c:pt idx="587">
                  <c:v>9.759696315059313E-2</c:v>
                </c:pt>
                <c:pt idx="588">
                  <c:v>9.8968128080116777E-2</c:v>
                </c:pt>
                <c:pt idx="589">
                  <c:v>9.5687584002422832E-2</c:v>
                </c:pt>
                <c:pt idx="590">
                  <c:v>9.6385596149509561E-2</c:v>
                </c:pt>
                <c:pt idx="591">
                  <c:v>9.7752971585136766E-2</c:v>
                </c:pt>
                <c:pt idx="592">
                  <c:v>9.7994824810415784E-2</c:v>
                </c:pt>
                <c:pt idx="593">
                  <c:v>9.7714924106140702E-2</c:v>
                </c:pt>
                <c:pt idx="594">
                  <c:v>0.11005146410777601</c:v>
                </c:pt>
                <c:pt idx="595">
                  <c:v>9.9596669089141623E-2</c:v>
                </c:pt>
                <c:pt idx="596">
                  <c:v>9.4665310199763653E-2</c:v>
                </c:pt>
                <c:pt idx="597">
                  <c:v>9.791671187657866E-2</c:v>
                </c:pt>
                <c:pt idx="598">
                  <c:v>9.7687328828221592E-2</c:v>
                </c:pt>
                <c:pt idx="599">
                  <c:v>9.5536155002950179E-2</c:v>
                </c:pt>
                <c:pt idx="600">
                  <c:v>9.9122496082208855E-2</c:v>
                </c:pt>
                <c:pt idx="601">
                  <c:v>0.10346747458449786</c:v>
                </c:pt>
                <c:pt idx="602">
                  <c:v>9.712542265668081E-2</c:v>
                </c:pt>
                <c:pt idx="603">
                  <c:v>9.5543837098827369E-2</c:v>
                </c:pt>
                <c:pt idx="604">
                  <c:v>0.10804811186997552</c:v>
                </c:pt>
                <c:pt idx="605">
                  <c:v>9.7628250536812622E-2</c:v>
                </c:pt>
                <c:pt idx="606">
                  <c:v>0.10025119581755992</c:v>
                </c:pt>
                <c:pt idx="607">
                  <c:v>9.81650742531915E-2</c:v>
                </c:pt>
                <c:pt idx="608">
                  <c:v>9.9228879423527233E-2</c:v>
                </c:pt>
                <c:pt idx="609">
                  <c:v>0.10239783736736453</c:v>
                </c:pt>
                <c:pt idx="610">
                  <c:v>9.5595723294569182E-2</c:v>
                </c:pt>
                <c:pt idx="611">
                  <c:v>9.9308940145674207E-2</c:v>
                </c:pt>
                <c:pt idx="612">
                  <c:v>9.9924864023045831E-2</c:v>
                </c:pt>
                <c:pt idx="613">
                  <c:v>0.10082260278110249</c:v>
                </c:pt>
                <c:pt idx="614">
                  <c:v>9.8630553911522367E-2</c:v>
                </c:pt>
                <c:pt idx="615">
                  <c:v>9.9861017083236012E-2</c:v>
                </c:pt>
                <c:pt idx="616">
                  <c:v>9.94207687495655E-2</c:v>
                </c:pt>
                <c:pt idx="617">
                  <c:v>9.8980874399379873E-2</c:v>
                </c:pt>
                <c:pt idx="618">
                  <c:v>9.7902223863281235E-2</c:v>
                </c:pt>
                <c:pt idx="619">
                  <c:v>9.9277861281510171E-2</c:v>
                </c:pt>
                <c:pt idx="620">
                  <c:v>0.10015111733552425</c:v>
                </c:pt>
                <c:pt idx="621">
                  <c:v>9.6773691620436655E-2</c:v>
                </c:pt>
                <c:pt idx="622">
                  <c:v>9.8603404003534373E-2</c:v>
                </c:pt>
                <c:pt idx="623">
                  <c:v>9.8697095872626248E-2</c:v>
                </c:pt>
                <c:pt idx="624">
                  <c:v>9.8484894304445972E-2</c:v>
                </c:pt>
                <c:pt idx="625">
                  <c:v>9.9724685901663501E-2</c:v>
                </c:pt>
                <c:pt idx="626">
                  <c:v>0.10441102815667247</c:v>
                </c:pt>
                <c:pt idx="627">
                  <c:v>0.10202953862156937</c:v>
                </c:pt>
                <c:pt idx="628">
                  <c:v>0.10105250665669981</c:v>
                </c:pt>
                <c:pt idx="629">
                  <c:v>0.10381175591468328</c:v>
                </c:pt>
                <c:pt idx="630">
                  <c:v>0.10164806507665658</c:v>
                </c:pt>
                <c:pt idx="631">
                  <c:v>9.7784904950649815E-2</c:v>
                </c:pt>
                <c:pt idx="632">
                  <c:v>9.6881573800706625E-2</c:v>
                </c:pt>
                <c:pt idx="633">
                  <c:v>9.9266121385581899E-2</c:v>
                </c:pt>
                <c:pt idx="634">
                  <c:v>9.8376258323124507E-2</c:v>
                </c:pt>
                <c:pt idx="635">
                  <c:v>0.10234573565470888</c:v>
                </c:pt>
                <c:pt idx="636">
                  <c:v>9.670391133229278E-2</c:v>
                </c:pt>
                <c:pt idx="637">
                  <c:v>9.7848975001505953E-2</c:v>
                </c:pt>
                <c:pt idx="638">
                  <c:v>9.7189780428748901E-2</c:v>
                </c:pt>
                <c:pt idx="639">
                  <c:v>9.7012167240017821E-2</c:v>
                </c:pt>
                <c:pt idx="640">
                  <c:v>0.10073953289402462</c:v>
                </c:pt>
                <c:pt idx="641">
                  <c:v>0.10043841606441876</c:v>
                </c:pt>
                <c:pt idx="642">
                  <c:v>0.10223406294042793</c:v>
                </c:pt>
                <c:pt idx="643">
                  <c:v>9.9547390004272901E-2</c:v>
                </c:pt>
                <c:pt idx="644">
                  <c:v>0.10000902154148757</c:v>
                </c:pt>
                <c:pt idx="645">
                  <c:v>9.8943989010045252E-2</c:v>
                </c:pt>
                <c:pt idx="646">
                  <c:v>9.5530737444313743E-2</c:v>
                </c:pt>
                <c:pt idx="647">
                  <c:v>9.9566514831437594E-2</c:v>
                </c:pt>
                <c:pt idx="648">
                  <c:v>9.8480719624628718E-2</c:v>
                </c:pt>
                <c:pt idx="649">
                  <c:v>0.10076007773744951</c:v>
                </c:pt>
                <c:pt idx="650">
                  <c:v>9.8853929483890768E-2</c:v>
                </c:pt>
                <c:pt idx="651">
                  <c:v>9.7081682420727511E-2</c:v>
                </c:pt>
                <c:pt idx="652">
                  <c:v>0.10103185266531646</c:v>
                </c:pt>
                <c:pt idx="653">
                  <c:v>9.8473184388086804E-2</c:v>
                </c:pt>
                <c:pt idx="654">
                  <c:v>9.6497512556183287E-2</c:v>
                </c:pt>
                <c:pt idx="655">
                  <c:v>9.4619313870465932E-2</c:v>
                </c:pt>
                <c:pt idx="656">
                  <c:v>0.10111358430476046</c:v>
                </c:pt>
                <c:pt idx="657">
                  <c:v>9.9849135657922319E-2</c:v>
                </c:pt>
                <c:pt idx="658">
                  <c:v>0.10710701609610797</c:v>
                </c:pt>
                <c:pt idx="659">
                  <c:v>0.10023823443868869</c:v>
                </c:pt>
                <c:pt idx="660">
                  <c:v>0.10075877730255745</c:v>
                </c:pt>
                <c:pt idx="661">
                  <c:v>0.1009101115833427</c:v>
                </c:pt>
                <c:pt idx="662">
                  <c:v>9.6721357437882405E-2</c:v>
                </c:pt>
                <c:pt idx="663">
                  <c:v>9.6471124804556038E-2</c:v>
                </c:pt>
                <c:pt idx="664">
                  <c:v>0.10008026655274344</c:v>
                </c:pt>
                <c:pt idx="665">
                  <c:v>9.9389425642852802E-2</c:v>
                </c:pt>
                <c:pt idx="666">
                  <c:v>9.672717445530446E-2</c:v>
                </c:pt>
                <c:pt idx="667">
                  <c:v>0.10351212506394025</c:v>
                </c:pt>
                <c:pt idx="668">
                  <c:v>9.8706077190874597E-2</c:v>
                </c:pt>
                <c:pt idx="669">
                  <c:v>9.7515507901374213E-2</c:v>
                </c:pt>
                <c:pt idx="670">
                  <c:v>0.10023197349431241</c:v>
                </c:pt>
                <c:pt idx="671">
                  <c:v>9.6834283390664549E-2</c:v>
                </c:pt>
                <c:pt idx="672">
                  <c:v>0.10029967379181277</c:v>
                </c:pt>
                <c:pt idx="673">
                  <c:v>9.4772482071665998E-2</c:v>
                </c:pt>
                <c:pt idx="674">
                  <c:v>0.10176157326227453</c:v>
                </c:pt>
                <c:pt idx="675">
                  <c:v>9.9735907937060234E-2</c:v>
                </c:pt>
                <c:pt idx="676">
                  <c:v>9.8699419558533938E-2</c:v>
                </c:pt>
                <c:pt idx="677">
                  <c:v>9.9921456384504545E-2</c:v>
                </c:pt>
                <c:pt idx="678">
                  <c:v>9.6000237472575023E-2</c:v>
                </c:pt>
                <c:pt idx="679">
                  <c:v>9.9676396857299163E-2</c:v>
                </c:pt>
                <c:pt idx="680">
                  <c:v>9.7301292746703683E-2</c:v>
                </c:pt>
                <c:pt idx="681">
                  <c:v>9.750858509558312E-2</c:v>
                </c:pt>
                <c:pt idx="682">
                  <c:v>9.670812492697782E-2</c:v>
                </c:pt>
                <c:pt idx="683">
                  <c:v>0.10261919674634179</c:v>
                </c:pt>
                <c:pt idx="684">
                  <c:v>9.8712127734420618E-2</c:v>
                </c:pt>
                <c:pt idx="685">
                  <c:v>0.10140674440903234</c:v>
                </c:pt>
                <c:pt idx="686">
                  <c:v>9.4362786523756487E-2</c:v>
                </c:pt>
                <c:pt idx="687">
                  <c:v>9.55724995236375E-2</c:v>
                </c:pt>
                <c:pt idx="688">
                  <c:v>9.58889859938101E-2</c:v>
                </c:pt>
                <c:pt idx="689">
                  <c:v>0.10191726819668591</c:v>
                </c:pt>
                <c:pt idx="690">
                  <c:v>9.8627478188471923E-2</c:v>
                </c:pt>
                <c:pt idx="691">
                  <c:v>0.10299815044994258</c:v>
                </c:pt>
                <c:pt idx="692">
                  <c:v>0.10079462468706227</c:v>
                </c:pt>
                <c:pt idx="693">
                  <c:v>9.7548594924278365E-2</c:v>
                </c:pt>
                <c:pt idx="694">
                  <c:v>0.10008548982748908</c:v>
                </c:pt>
                <c:pt idx="695">
                  <c:v>9.8000698445537784E-2</c:v>
                </c:pt>
                <c:pt idx="696">
                  <c:v>9.7318712403250851E-2</c:v>
                </c:pt>
                <c:pt idx="697">
                  <c:v>0.1072126161957921</c:v>
                </c:pt>
                <c:pt idx="698">
                  <c:v>0.10484647269952932</c:v>
                </c:pt>
                <c:pt idx="699">
                  <c:v>9.7331913516255295E-2</c:v>
                </c:pt>
                <c:pt idx="700">
                  <c:v>9.7716796921185525E-2</c:v>
                </c:pt>
                <c:pt idx="701">
                  <c:v>9.6590746852545636E-2</c:v>
                </c:pt>
                <c:pt idx="702">
                  <c:v>0.10013005750273027</c:v>
                </c:pt>
                <c:pt idx="703">
                  <c:v>9.4907361400431198E-2</c:v>
                </c:pt>
                <c:pt idx="704">
                  <c:v>9.8712678959981079E-2</c:v>
                </c:pt>
                <c:pt idx="705">
                  <c:v>0.10002982887316031</c:v>
                </c:pt>
                <c:pt idx="706">
                  <c:v>9.7020531123367046E-2</c:v>
                </c:pt>
                <c:pt idx="707">
                  <c:v>9.6762920313625017E-2</c:v>
                </c:pt>
                <c:pt idx="708">
                  <c:v>9.7454333969272985E-2</c:v>
                </c:pt>
                <c:pt idx="709">
                  <c:v>9.6103883856616543E-2</c:v>
                </c:pt>
                <c:pt idx="710">
                  <c:v>9.8374670825354851E-2</c:v>
                </c:pt>
                <c:pt idx="711">
                  <c:v>9.8001611549412351E-2</c:v>
                </c:pt>
                <c:pt idx="712">
                  <c:v>0.10209718804223798</c:v>
                </c:pt>
                <c:pt idx="713">
                  <c:v>9.8243990230164391E-2</c:v>
                </c:pt>
                <c:pt idx="714">
                  <c:v>9.9903793800633842E-2</c:v>
                </c:pt>
                <c:pt idx="715">
                  <c:v>9.9525736092726622E-2</c:v>
                </c:pt>
                <c:pt idx="716">
                  <c:v>0.1009019760443587</c:v>
                </c:pt>
                <c:pt idx="717">
                  <c:v>9.8754402189578025E-2</c:v>
                </c:pt>
                <c:pt idx="718">
                  <c:v>9.8030277041885244E-2</c:v>
                </c:pt>
                <c:pt idx="719">
                  <c:v>9.9988830369434942E-2</c:v>
                </c:pt>
                <c:pt idx="720">
                  <c:v>9.7419419630463633E-2</c:v>
                </c:pt>
                <c:pt idx="721">
                  <c:v>9.8284475729651266E-2</c:v>
                </c:pt>
                <c:pt idx="722">
                  <c:v>9.8630148921145536E-2</c:v>
                </c:pt>
                <c:pt idx="723">
                  <c:v>0.10007605472677311</c:v>
                </c:pt>
                <c:pt idx="724">
                  <c:v>0.10407985342925437</c:v>
                </c:pt>
                <c:pt idx="725">
                  <c:v>0.1019524393300387</c:v>
                </c:pt>
                <c:pt idx="726">
                  <c:v>9.6088714426290203E-2</c:v>
                </c:pt>
                <c:pt idx="727">
                  <c:v>9.4315541755803214E-2</c:v>
                </c:pt>
                <c:pt idx="728">
                  <c:v>0.10207939267413337</c:v>
                </c:pt>
                <c:pt idx="729">
                  <c:v>0.10061575696184996</c:v>
                </c:pt>
                <c:pt idx="730">
                  <c:v>9.755586004331919E-2</c:v>
                </c:pt>
                <c:pt idx="731">
                  <c:v>9.4058462577345306E-2</c:v>
                </c:pt>
                <c:pt idx="732">
                  <c:v>9.9238246300781208E-2</c:v>
                </c:pt>
                <c:pt idx="733">
                  <c:v>0.10362630429384766</c:v>
                </c:pt>
                <c:pt idx="734">
                  <c:v>0.10045060398072501</c:v>
                </c:pt>
                <c:pt idx="735">
                  <c:v>0.10269844971913632</c:v>
                </c:pt>
                <c:pt idx="736">
                  <c:v>0.10181330996663449</c:v>
                </c:pt>
                <c:pt idx="737">
                  <c:v>0.10114378014528408</c:v>
                </c:pt>
                <c:pt idx="738">
                  <c:v>0.10099733570137975</c:v>
                </c:pt>
                <c:pt idx="739">
                  <c:v>9.7710930585019423E-2</c:v>
                </c:pt>
                <c:pt idx="740">
                  <c:v>9.5588165006284254E-2</c:v>
                </c:pt>
                <c:pt idx="741">
                  <c:v>9.7046772253155833E-2</c:v>
                </c:pt>
                <c:pt idx="742">
                  <c:v>9.855596288975145E-2</c:v>
                </c:pt>
                <c:pt idx="743">
                  <c:v>9.5010519643683247E-2</c:v>
                </c:pt>
                <c:pt idx="744">
                  <c:v>0.10038103799642616</c:v>
                </c:pt>
                <c:pt idx="745">
                  <c:v>0.10019942691740868</c:v>
                </c:pt>
                <c:pt idx="746">
                  <c:v>0.10109922101874443</c:v>
                </c:pt>
                <c:pt idx="747">
                  <c:v>9.913255304296352E-2</c:v>
                </c:pt>
                <c:pt idx="748">
                  <c:v>9.6419657161202196E-2</c:v>
                </c:pt>
                <c:pt idx="749">
                  <c:v>0.10029602405969198</c:v>
                </c:pt>
                <c:pt idx="750">
                  <c:v>9.7210348328371526E-2</c:v>
                </c:pt>
                <c:pt idx="751">
                  <c:v>9.9743715954944814E-2</c:v>
                </c:pt>
                <c:pt idx="752">
                  <c:v>0.10262394022795461</c:v>
                </c:pt>
                <c:pt idx="753">
                  <c:v>9.8529927341950416E-2</c:v>
                </c:pt>
                <c:pt idx="754">
                  <c:v>9.8423799010214238E-2</c:v>
                </c:pt>
                <c:pt idx="755">
                  <c:v>9.9734268339065055E-2</c:v>
                </c:pt>
                <c:pt idx="756">
                  <c:v>9.4859288446774909E-2</c:v>
                </c:pt>
                <c:pt idx="757">
                  <c:v>9.9538725084905119E-2</c:v>
                </c:pt>
                <c:pt idx="758">
                  <c:v>9.7701722758971543E-2</c:v>
                </c:pt>
                <c:pt idx="759">
                  <c:v>9.9262918968698127E-2</c:v>
                </c:pt>
                <c:pt idx="760">
                  <c:v>9.7322983369620225E-2</c:v>
                </c:pt>
                <c:pt idx="761">
                  <c:v>9.9963528627056472E-2</c:v>
                </c:pt>
                <c:pt idx="762">
                  <c:v>0.10007811944240858</c:v>
                </c:pt>
                <c:pt idx="763">
                  <c:v>9.8408390053639896E-2</c:v>
                </c:pt>
                <c:pt idx="764">
                  <c:v>9.7516654686397364E-2</c:v>
                </c:pt>
                <c:pt idx="765">
                  <c:v>9.7380820365740473E-2</c:v>
                </c:pt>
                <c:pt idx="766">
                  <c:v>9.6613037299041568E-2</c:v>
                </c:pt>
                <c:pt idx="767">
                  <c:v>9.5480004330505824E-2</c:v>
                </c:pt>
                <c:pt idx="768">
                  <c:v>9.8379893539886937E-2</c:v>
                </c:pt>
                <c:pt idx="769">
                  <c:v>9.6642832454802124E-2</c:v>
                </c:pt>
                <c:pt idx="770">
                  <c:v>0.10295275327466459</c:v>
                </c:pt>
                <c:pt idx="771">
                  <c:v>9.8691543493999959E-2</c:v>
                </c:pt>
                <c:pt idx="772">
                  <c:v>9.8934108242194105E-2</c:v>
                </c:pt>
                <c:pt idx="773">
                  <c:v>0.10065659438095885</c:v>
                </c:pt>
                <c:pt idx="774">
                  <c:v>9.8949557301685018E-2</c:v>
                </c:pt>
                <c:pt idx="775">
                  <c:v>9.863016590445732E-2</c:v>
                </c:pt>
                <c:pt idx="776">
                  <c:v>9.793531183333018E-2</c:v>
                </c:pt>
                <c:pt idx="777">
                  <c:v>0.10049141852956775</c:v>
                </c:pt>
                <c:pt idx="778">
                  <c:v>9.9425891056932586E-2</c:v>
                </c:pt>
                <c:pt idx="779">
                  <c:v>9.6521815379539674E-2</c:v>
                </c:pt>
                <c:pt idx="780">
                  <c:v>0.10273036422362612</c:v>
                </c:pt>
                <c:pt idx="781">
                  <c:v>0.10493779259196455</c:v>
                </c:pt>
                <c:pt idx="782">
                  <c:v>9.9188977332733533E-2</c:v>
                </c:pt>
                <c:pt idx="783">
                  <c:v>9.7753344139884846E-2</c:v>
                </c:pt>
                <c:pt idx="784">
                  <c:v>0.10581342642442289</c:v>
                </c:pt>
                <c:pt idx="785">
                  <c:v>0.1026724396455346</c:v>
                </c:pt>
                <c:pt idx="786">
                  <c:v>9.5822561321383531E-2</c:v>
                </c:pt>
                <c:pt idx="787">
                  <c:v>9.6559608304660691E-2</c:v>
                </c:pt>
                <c:pt idx="788">
                  <c:v>9.6406893495799395E-2</c:v>
                </c:pt>
                <c:pt idx="789">
                  <c:v>0.10330189624054885</c:v>
                </c:pt>
                <c:pt idx="790">
                  <c:v>9.8386998234155823E-2</c:v>
                </c:pt>
                <c:pt idx="791">
                  <c:v>9.9032818122494787E-2</c:v>
                </c:pt>
                <c:pt idx="792">
                  <c:v>9.7192469954307983E-2</c:v>
                </c:pt>
                <c:pt idx="793">
                  <c:v>9.7706900270241051E-2</c:v>
                </c:pt>
                <c:pt idx="794">
                  <c:v>0.10043408249375869</c:v>
                </c:pt>
                <c:pt idx="795">
                  <c:v>0.10023342157871629</c:v>
                </c:pt>
                <c:pt idx="796">
                  <c:v>9.6946522308224037E-2</c:v>
                </c:pt>
                <c:pt idx="797">
                  <c:v>9.9621400109032782E-2</c:v>
                </c:pt>
                <c:pt idx="798">
                  <c:v>9.7583429509657676E-2</c:v>
                </c:pt>
                <c:pt idx="799">
                  <c:v>9.6424582221134772E-2</c:v>
                </c:pt>
                <c:pt idx="800">
                  <c:v>9.835066142698122E-2</c:v>
                </c:pt>
                <c:pt idx="801">
                  <c:v>9.874446636999594E-2</c:v>
                </c:pt>
                <c:pt idx="802">
                  <c:v>0.10133773120387495</c:v>
                </c:pt>
                <c:pt idx="803">
                  <c:v>0.10510220936970455</c:v>
                </c:pt>
                <c:pt idx="804">
                  <c:v>9.7268182368979605E-2</c:v>
                </c:pt>
                <c:pt idx="805">
                  <c:v>9.9093401940007916E-2</c:v>
                </c:pt>
                <c:pt idx="806">
                  <c:v>9.9619840538618387E-2</c:v>
                </c:pt>
                <c:pt idx="807">
                  <c:v>9.7108070341556177E-2</c:v>
                </c:pt>
                <c:pt idx="808">
                  <c:v>0.10030919382744566</c:v>
                </c:pt>
                <c:pt idx="809">
                  <c:v>9.8267729562535738E-2</c:v>
                </c:pt>
                <c:pt idx="810">
                  <c:v>9.671510460326338E-2</c:v>
                </c:pt>
                <c:pt idx="811">
                  <c:v>9.9934429416898354E-2</c:v>
                </c:pt>
                <c:pt idx="812">
                  <c:v>0.10246522847953519</c:v>
                </c:pt>
                <c:pt idx="813">
                  <c:v>9.6009048307406739E-2</c:v>
                </c:pt>
                <c:pt idx="814">
                  <c:v>9.7398913812368607E-2</c:v>
                </c:pt>
                <c:pt idx="815">
                  <c:v>9.7768543246604833E-2</c:v>
                </c:pt>
                <c:pt idx="816">
                  <c:v>9.8703771968101775E-2</c:v>
                </c:pt>
                <c:pt idx="817">
                  <c:v>9.606953968937261E-2</c:v>
                </c:pt>
                <c:pt idx="818">
                  <c:v>9.9893770031766319E-2</c:v>
                </c:pt>
                <c:pt idx="819">
                  <c:v>0.10086371956090391</c:v>
                </c:pt>
                <c:pt idx="820">
                  <c:v>9.6898473692927645E-2</c:v>
                </c:pt>
                <c:pt idx="821">
                  <c:v>9.5350960099604157E-2</c:v>
                </c:pt>
                <c:pt idx="822">
                  <c:v>9.8209080145094607E-2</c:v>
                </c:pt>
                <c:pt idx="823">
                  <c:v>0.10386619753016511</c:v>
                </c:pt>
                <c:pt idx="824">
                  <c:v>9.9485879978442535E-2</c:v>
                </c:pt>
                <c:pt idx="825">
                  <c:v>9.8264478842239045E-2</c:v>
                </c:pt>
                <c:pt idx="826">
                  <c:v>9.7946634751447534E-2</c:v>
                </c:pt>
                <c:pt idx="827">
                  <c:v>0.10168885884377081</c:v>
                </c:pt>
                <c:pt idx="828">
                  <c:v>9.6034964261731831E-2</c:v>
                </c:pt>
                <c:pt idx="829">
                  <c:v>9.7421773503271455E-2</c:v>
                </c:pt>
                <c:pt idx="830">
                  <c:v>9.5420837803457573E-2</c:v>
                </c:pt>
                <c:pt idx="831">
                  <c:v>9.6531082418515005E-2</c:v>
                </c:pt>
                <c:pt idx="832">
                  <c:v>9.9140028557924892E-2</c:v>
                </c:pt>
                <c:pt idx="833">
                  <c:v>9.6283226258721044E-2</c:v>
                </c:pt>
                <c:pt idx="834">
                  <c:v>9.8610579474550222E-2</c:v>
                </c:pt>
                <c:pt idx="835">
                  <c:v>9.7839724635052083E-2</c:v>
                </c:pt>
                <c:pt idx="836">
                  <c:v>0.10277494743615295</c:v>
                </c:pt>
                <c:pt idx="837">
                  <c:v>9.7752678013168628E-2</c:v>
                </c:pt>
                <c:pt idx="838">
                  <c:v>9.9029146519905381E-2</c:v>
                </c:pt>
                <c:pt idx="839">
                  <c:v>0.10609233118613783</c:v>
                </c:pt>
                <c:pt idx="840">
                  <c:v>9.5685722777171953E-2</c:v>
                </c:pt>
                <c:pt idx="841">
                  <c:v>0.10107284530211158</c:v>
                </c:pt>
                <c:pt idx="842">
                  <c:v>0.10263831003030821</c:v>
                </c:pt>
                <c:pt idx="843">
                  <c:v>9.8169902656246311E-2</c:v>
                </c:pt>
                <c:pt idx="844">
                  <c:v>9.7215360772400922E-2</c:v>
                </c:pt>
                <c:pt idx="845">
                  <c:v>0.10014000974982371</c:v>
                </c:pt>
                <c:pt idx="846">
                  <c:v>0.10245384305232701</c:v>
                </c:pt>
                <c:pt idx="847">
                  <c:v>0.10234863936130545</c:v>
                </c:pt>
                <c:pt idx="848">
                  <c:v>9.7694756975348893E-2</c:v>
                </c:pt>
                <c:pt idx="849">
                  <c:v>9.8460686334772576E-2</c:v>
                </c:pt>
                <c:pt idx="850">
                  <c:v>9.706604533407602E-2</c:v>
                </c:pt>
                <c:pt idx="851">
                  <c:v>0.10404198185446115</c:v>
                </c:pt>
                <c:pt idx="852">
                  <c:v>9.7841039394455515E-2</c:v>
                </c:pt>
                <c:pt idx="853">
                  <c:v>9.8196116683768042E-2</c:v>
                </c:pt>
                <c:pt idx="854">
                  <c:v>9.9953440548124481E-2</c:v>
                </c:pt>
                <c:pt idx="855">
                  <c:v>9.5329668769066997E-2</c:v>
                </c:pt>
                <c:pt idx="856">
                  <c:v>9.6887400084005315E-2</c:v>
                </c:pt>
                <c:pt idx="857">
                  <c:v>9.7852212006805606E-2</c:v>
                </c:pt>
                <c:pt idx="858">
                  <c:v>9.8655556506724321E-2</c:v>
                </c:pt>
                <c:pt idx="859">
                  <c:v>9.8914224336454776E-2</c:v>
                </c:pt>
                <c:pt idx="860">
                  <c:v>9.6542472900991258E-2</c:v>
                </c:pt>
                <c:pt idx="861">
                  <c:v>9.8988397017267596E-2</c:v>
                </c:pt>
                <c:pt idx="862">
                  <c:v>0.10249906035814754</c:v>
                </c:pt>
                <c:pt idx="863">
                  <c:v>9.9781246521448499E-2</c:v>
                </c:pt>
                <c:pt idx="864">
                  <c:v>9.9245698598913329E-2</c:v>
                </c:pt>
                <c:pt idx="865">
                  <c:v>9.8754869213511579E-2</c:v>
                </c:pt>
                <c:pt idx="866">
                  <c:v>0.10106923900542963</c:v>
                </c:pt>
                <c:pt idx="867">
                  <c:v>9.6020515449628252E-2</c:v>
                </c:pt>
                <c:pt idx="868">
                  <c:v>9.7942096413075358E-2</c:v>
                </c:pt>
                <c:pt idx="869">
                  <c:v>9.6825035269883009E-2</c:v>
                </c:pt>
                <c:pt idx="870">
                  <c:v>9.9474047791876047E-2</c:v>
                </c:pt>
                <c:pt idx="871">
                  <c:v>9.8128492892400929E-2</c:v>
                </c:pt>
                <c:pt idx="872">
                  <c:v>9.983388525621531E-2</c:v>
                </c:pt>
                <c:pt idx="873">
                  <c:v>0.10104013122767257</c:v>
                </c:pt>
                <c:pt idx="874">
                  <c:v>9.7605051852065694E-2</c:v>
                </c:pt>
                <c:pt idx="875">
                  <c:v>9.757495970239223E-2</c:v>
                </c:pt>
                <c:pt idx="876">
                  <c:v>9.7606721338558064E-2</c:v>
                </c:pt>
                <c:pt idx="877">
                  <c:v>9.6132709331055763E-2</c:v>
                </c:pt>
                <c:pt idx="878">
                  <c:v>9.7745505962535756E-2</c:v>
                </c:pt>
                <c:pt idx="879">
                  <c:v>9.9818603677929246E-2</c:v>
                </c:pt>
                <c:pt idx="880">
                  <c:v>9.7578167094644383E-2</c:v>
                </c:pt>
                <c:pt idx="881">
                  <c:v>9.7918428676400826E-2</c:v>
                </c:pt>
                <c:pt idx="882">
                  <c:v>9.8757669994378322E-2</c:v>
                </c:pt>
                <c:pt idx="883">
                  <c:v>0.10147848154595895</c:v>
                </c:pt>
                <c:pt idx="884">
                  <c:v>9.8083226039802671E-2</c:v>
                </c:pt>
                <c:pt idx="885">
                  <c:v>0.10114544565942558</c:v>
                </c:pt>
                <c:pt idx="886">
                  <c:v>9.6168069833095268E-2</c:v>
                </c:pt>
                <c:pt idx="887">
                  <c:v>9.8235434440107752E-2</c:v>
                </c:pt>
                <c:pt idx="888">
                  <c:v>9.834937105768797E-2</c:v>
                </c:pt>
                <c:pt idx="889">
                  <c:v>9.7986686452567195E-2</c:v>
                </c:pt>
                <c:pt idx="890">
                  <c:v>9.9816273486394047E-2</c:v>
                </c:pt>
                <c:pt idx="891">
                  <c:v>0.10013051860247729</c:v>
                </c:pt>
                <c:pt idx="892">
                  <c:v>9.7052153406539735E-2</c:v>
                </c:pt>
                <c:pt idx="893">
                  <c:v>9.8520630101307807E-2</c:v>
                </c:pt>
                <c:pt idx="894">
                  <c:v>9.8241863716479666E-2</c:v>
                </c:pt>
                <c:pt idx="895">
                  <c:v>9.730087872261288E-2</c:v>
                </c:pt>
                <c:pt idx="896">
                  <c:v>9.9803857101768215E-2</c:v>
                </c:pt>
                <c:pt idx="897">
                  <c:v>9.8555381804449879E-2</c:v>
                </c:pt>
                <c:pt idx="898">
                  <c:v>0.10067355681157428</c:v>
                </c:pt>
                <c:pt idx="899">
                  <c:v>9.5900884381442258E-2</c:v>
                </c:pt>
                <c:pt idx="900">
                  <c:v>9.5823677901295465E-2</c:v>
                </c:pt>
                <c:pt idx="901">
                  <c:v>9.7892677292702679E-2</c:v>
                </c:pt>
                <c:pt idx="902">
                  <c:v>9.8492337610993574E-2</c:v>
                </c:pt>
                <c:pt idx="903">
                  <c:v>9.8692684333582484E-2</c:v>
                </c:pt>
                <c:pt idx="904">
                  <c:v>0.10079082324909694</c:v>
                </c:pt>
                <c:pt idx="905">
                  <c:v>9.701671756171848E-2</c:v>
                </c:pt>
                <c:pt idx="906">
                  <c:v>9.4954592031918597E-2</c:v>
                </c:pt>
                <c:pt idx="907">
                  <c:v>9.7936990312229202E-2</c:v>
                </c:pt>
                <c:pt idx="908">
                  <c:v>0.10036947312841188</c:v>
                </c:pt>
                <c:pt idx="909">
                  <c:v>0.10268805491035711</c:v>
                </c:pt>
                <c:pt idx="910">
                  <c:v>0.10038023670629272</c:v>
                </c:pt>
                <c:pt idx="911">
                  <c:v>9.7892169566917556E-2</c:v>
                </c:pt>
                <c:pt idx="912">
                  <c:v>9.6838790088040985E-2</c:v>
                </c:pt>
                <c:pt idx="913">
                  <c:v>9.9824362676043429E-2</c:v>
                </c:pt>
                <c:pt idx="914">
                  <c:v>9.8466137919474311E-2</c:v>
                </c:pt>
                <c:pt idx="915">
                  <c:v>0.10227797190672348</c:v>
                </c:pt>
                <c:pt idx="916">
                  <c:v>9.673769741805166E-2</c:v>
                </c:pt>
                <c:pt idx="917">
                  <c:v>9.6700107254595269E-2</c:v>
                </c:pt>
                <c:pt idx="918">
                  <c:v>9.7672637091625963E-2</c:v>
                </c:pt>
                <c:pt idx="919">
                  <c:v>9.9649562815068204E-2</c:v>
                </c:pt>
                <c:pt idx="920">
                  <c:v>9.6790807296914319E-2</c:v>
                </c:pt>
                <c:pt idx="921">
                  <c:v>0.10120670688070074</c:v>
                </c:pt>
                <c:pt idx="922">
                  <c:v>9.8537998162360876E-2</c:v>
                </c:pt>
                <c:pt idx="923">
                  <c:v>9.7259709548732962E-2</c:v>
                </c:pt>
                <c:pt idx="924">
                  <c:v>9.8963166781517897E-2</c:v>
                </c:pt>
                <c:pt idx="925">
                  <c:v>9.6057093899361609E-2</c:v>
                </c:pt>
                <c:pt idx="926">
                  <c:v>9.9972198922967451E-2</c:v>
                </c:pt>
                <c:pt idx="927">
                  <c:v>9.7821591887974291E-2</c:v>
                </c:pt>
                <c:pt idx="928">
                  <c:v>9.6868997227770315E-2</c:v>
                </c:pt>
                <c:pt idx="929">
                  <c:v>9.9757013975265277E-2</c:v>
                </c:pt>
                <c:pt idx="930">
                  <c:v>9.7375161868740484E-2</c:v>
                </c:pt>
                <c:pt idx="931">
                  <c:v>9.7395655308524384E-2</c:v>
                </c:pt>
                <c:pt idx="932">
                  <c:v>9.7485387061927609E-2</c:v>
                </c:pt>
                <c:pt idx="933">
                  <c:v>9.4997297299569142E-2</c:v>
                </c:pt>
                <c:pt idx="934">
                  <c:v>9.7380195571464226E-2</c:v>
                </c:pt>
                <c:pt idx="935">
                  <c:v>0.10380907595675203</c:v>
                </c:pt>
                <c:pt idx="936">
                  <c:v>9.9239365555607154E-2</c:v>
                </c:pt>
                <c:pt idx="937">
                  <c:v>9.8507583408185342E-2</c:v>
                </c:pt>
                <c:pt idx="938">
                  <c:v>0.10015324392536053</c:v>
                </c:pt>
                <c:pt idx="939">
                  <c:v>0.10102662678013967</c:v>
                </c:pt>
                <c:pt idx="940">
                  <c:v>0.10175724868000559</c:v>
                </c:pt>
                <c:pt idx="941">
                  <c:v>9.5847281758120018E-2</c:v>
                </c:pt>
                <c:pt idx="942">
                  <c:v>0.10041668223889869</c:v>
                </c:pt>
                <c:pt idx="943">
                  <c:v>9.7281822116228531E-2</c:v>
                </c:pt>
                <c:pt idx="944">
                  <c:v>9.9084746416130506E-2</c:v>
                </c:pt>
                <c:pt idx="945">
                  <c:v>9.7301198880815801E-2</c:v>
                </c:pt>
                <c:pt idx="946">
                  <c:v>9.6268856282891294E-2</c:v>
                </c:pt>
                <c:pt idx="947">
                  <c:v>9.8136121822136838E-2</c:v>
                </c:pt>
                <c:pt idx="948">
                  <c:v>0.1062087370212793</c:v>
                </c:pt>
                <c:pt idx="949">
                  <c:v>9.921997223668777E-2</c:v>
                </c:pt>
                <c:pt idx="950">
                  <c:v>0.10369535124879183</c:v>
                </c:pt>
                <c:pt idx="951">
                  <c:v>9.8955413333619263E-2</c:v>
                </c:pt>
                <c:pt idx="952">
                  <c:v>9.8396126175929771E-2</c:v>
                </c:pt>
                <c:pt idx="953">
                  <c:v>9.7677086766824822E-2</c:v>
                </c:pt>
                <c:pt idx="954">
                  <c:v>0.10050078066540291</c:v>
                </c:pt>
                <c:pt idx="955">
                  <c:v>9.8191240446416764E-2</c:v>
                </c:pt>
                <c:pt idx="956">
                  <c:v>9.9648874321181219E-2</c:v>
                </c:pt>
                <c:pt idx="957">
                  <c:v>0.10125833792148869</c:v>
                </c:pt>
                <c:pt idx="958">
                  <c:v>9.8657603914679509E-2</c:v>
                </c:pt>
                <c:pt idx="959">
                  <c:v>9.8554162376500387E-2</c:v>
                </c:pt>
                <c:pt idx="960">
                  <c:v>0.10140904496648707</c:v>
                </c:pt>
                <c:pt idx="961">
                  <c:v>0.10067387709268087</c:v>
                </c:pt>
                <c:pt idx="962">
                  <c:v>9.7963679863132605E-2</c:v>
                </c:pt>
                <c:pt idx="963">
                  <c:v>9.8062829842859661E-2</c:v>
                </c:pt>
                <c:pt idx="964">
                  <c:v>9.9407404804430832E-2</c:v>
                </c:pt>
                <c:pt idx="965">
                  <c:v>9.8876888206844982E-2</c:v>
                </c:pt>
                <c:pt idx="966">
                  <c:v>9.8386153777097182E-2</c:v>
                </c:pt>
                <c:pt idx="967">
                  <c:v>9.6961944281288431E-2</c:v>
                </c:pt>
                <c:pt idx="968">
                  <c:v>0.10061546163278393</c:v>
                </c:pt>
                <c:pt idx="969">
                  <c:v>9.615091668673352E-2</c:v>
                </c:pt>
                <c:pt idx="970">
                  <c:v>9.7590452854437348E-2</c:v>
                </c:pt>
                <c:pt idx="971">
                  <c:v>9.6661866118972692E-2</c:v>
                </c:pt>
                <c:pt idx="972">
                  <c:v>9.9932946244499263E-2</c:v>
                </c:pt>
                <c:pt idx="973">
                  <c:v>0.10120697258510762</c:v>
                </c:pt>
                <c:pt idx="974">
                  <c:v>9.9402617738146778E-2</c:v>
                </c:pt>
                <c:pt idx="975">
                  <c:v>9.6584633802686559E-2</c:v>
                </c:pt>
                <c:pt idx="976">
                  <c:v>0.10001748048753642</c:v>
                </c:pt>
                <c:pt idx="977">
                  <c:v>9.684405148884824E-2</c:v>
                </c:pt>
                <c:pt idx="978">
                  <c:v>9.69625959918297E-2</c:v>
                </c:pt>
                <c:pt idx="979">
                  <c:v>9.8233667706328631E-2</c:v>
                </c:pt>
                <c:pt idx="980">
                  <c:v>9.7955904196775592E-2</c:v>
                </c:pt>
                <c:pt idx="981">
                  <c:v>9.7658050246255498E-2</c:v>
                </c:pt>
                <c:pt idx="982">
                  <c:v>9.9963825290179428E-2</c:v>
                </c:pt>
                <c:pt idx="983">
                  <c:v>9.8187870534086008E-2</c:v>
                </c:pt>
                <c:pt idx="984">
                  <c:v>9.9626032852913868E-2</c:v>
                </c:pt>
                <c:pt idx="985">
                  <c:v>0.10306395450402096</c:v>
                </c:pt>
                <c:pt idx="986">
                  <c:v>0.10492173807672181</c:v>
                </c:pt>
                <c:pt idx="987">
                  <c:v>9.9496441058346791E-2</c:v>
                </c:pt>
                <c:pt idx="988">
                  <c:v>9.6213659978563765E-2</c:v>
                </c:pt>
                <c:pt idx="989">
                  <c:v>9.8684005524280582E-2</c:v>
                </c:pt>
                <c:pt idx="990">
                  <c:v>9.5526108980807267E-2</c:v>
                </c:pt>
                <c:pt idx="991">
                  <c:v>0.10150562283741751</c:v>
                </c:pt>
                <c:pt idx="992">
                  <c:v>9.9336642988398172E-2</c:v>
                </c:pt>
                <c:pt idx="993">
                  <c:v>9.855170394146813E-2</c:v>
                </c:pt>
                <c:pt idx="994">
                  <c:v>9.950935675168493E-2</c:v>
                </c:pt>
                <c:pt idx="995">
                  <c:v>9.9122841398335229E-2</c:v>
                </c:pt>
                <c:pt idx="996">
                  <c:v>9.7632755286549022E-2</c:v>
                </c:pt>
                <c:pt idx="997">
                  <c:v>9.7078722146097612E-2</c:v>
                </c:pt>
                <c:pt idx="998">
                  <c:v>0.10304856829985688</c:v>
                </c:pt>
                <c:pt idx="999">
                  <c:v>9.9482517546206795E-2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63-4601-A5B5-7C2687562332}"/>
            </c:ext>
          </c:extLst>
        </c:ser>
        <c:ser>
          <c:idx val="1"/>
          <c:order val="1"/>
          <c:tx>
            <c:strRef>
              <c:f>'Environmental Heating Cooling'!$P$2</c:f>
              <c:strCache>
                <c:ptCount val="1"/>
                <c:pt idx="0">
                  <c:v>5GDHC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Heating Cooling'!$G$3:$G$1002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 Cooling'!$P$3:$P$1002</c:f>
              <c:numCache>
                <c:formatCode>0%</c:formatCode>
                <c:ptCount val="1000"/>
                <c:pt idx="0">
                  <c:v>8.6217453592695489E-2</c:v>
                </c:pt>
                <c:pt idx="1">
                  <c:v>8.6524781034104992E-2</c:v>
                </c:pt>
                <c:pt idx="2">
                  <c:v>8.5853586590013409E-2</c:v>
                </c:pt>
                <c:pt idx="3">
                  <c:v>8.6375525774670295E-2</c:v>
                </c:pt>
                <c:pt idx="4">
                  <c:v>8.667491095070036E-2</c:v>
                </c:pt>
                <c:pt idx="5">
                  <c:v>8.6133465058498629E-2</c:v>
                </c:pt>
                <c:pt idx="6">
                  <c:v>8.639601556774934E-2</c:v>
                </c:pt>
                <c:pt idx="7">
                  <c:v>8.5800159173674603E-2</c:v>
                </c:pt>
                <c:pt idx="8">
                  <c:v>8.6407402661937083E-2</c:v>
                </c:pt>
                <c:pt idx="9">
                  <c:v>8.6322338717662317E-2</c:v>
                </c:pt>
                <c:pt idx="10">
                  <c:v>8.6201070873387201E-2</c:v>
                </c:pt>
                <c:pt idx="11">
                  <c:v>8.8306406997371079E-2</c:v>
                </c:pt>
                <c:pt idx="12">
                  <c:v>8.6648600594490324E-2</c:v>
                </c:pt>
                <c:pt idx="13">
                  <c:v>8.8786443213949989E-2</c:v>
                </c:pt>
                <c:pt idx="14">
                  <c:v>8.6016306263363609E-2</c:v>
                </c:pt>
                <c:pt idx="15">
                  <c:v>8.6414274966224669E-2</c:v>
                </c:pt>
                <c:pt idx="16">
                  <c:v>8.6310618513344164E-2</c:v>
                </c:pt>
                <c:pt idx="17">
                  <c:v>8.6180994569999392E-2</c:v>
                </c:pt>
                <c:pt idx="18">
                  <c:v>8.6464010666075425E-2</c:v>
                </c:pt>
                <c:pt idx="19">
                  <c:v>8.6720891704753236E-2</c:v>
                </c:pt>
                <c:pt idx="20">
                  <c:v>8.6303866724779341E-2</c:v>
                </c:pt>
                <c:pt idx="21">
                  <c:v>8.609494097820386E-2</c:v>
                </c:pt>
                <c:pt idx="22">
                  <c:v>8.6390086577576644E-2</c:v>
                </c:pt>
                <c:pt idx="23">
                  <c:v>8.6057985624649502E-2</c:v>
                </c:pt>
                <c:pt idx="24">
                  <c:v>8.6182699940697688E-2</c:v>
                </c:pt>
                <c:pt idx="25">
                  <c:v>8.6018502016790122E-2</c:v>
                </c:pt>
                <c:pt idx="26">
                  <c:v>8.6232509010586197E-2</c:v>
                </c:pt>
                <c:pt idx="27">
                  <c:v>8.6611534719037583E-2</c:v>
                </c:pt>
                <c:pt idx="28">
                  <c:v>8.5926389444368839E-2</c:v>
                </c:pt>
                <c:pt idx="29">
                  <c:v>8.6302412940949813E-2</c:v>
                </c:pt>
                <c:pt idx="30">
                  <c:v>8.67548675203067E-2</c:v>
                </c:pt>
                <c:pt idx="31">
                  <c:v>8.6072910247966414E-2</c:v>
                </c:pt>
                <c:pt idx="32">
                  <c:v>8.6369366944017506E-2</c:v>
                </c:pt>
                <c:pt idx="33">
                  <c:v>8.6024231236494983E-2</c:v>
                </c:pt>
                <c:pt idx="34">
                  <c:v>8.6220278766251116E-2</c:v>
                </c:pt>
                <c:pt idx="35">
                  <c:v>8.6311769072753008E-2</c:v>
                </c:pt>
                <c:pt idx="36">
                  <c:v>8.8128082173358865E-2</c:v>
                </c:pt>
                <c:pt idx="37">
                  <c:v>8.6106619179294644E-2</c:v>
                </c:pt>
                <c:pt idx="38">
                  <c:v>8.616374748816058E-2</c:v>
                </c:pt>
                <c:pt idx="39">
                  <c:v>8.6426128989607859E-2</c:v>
                </c:pt>
                <c:pt idx="40">
                  <c:v>8.6566144176260615E-2</c:v>
                </c:pt>
                <c:pt idx="41">
                  <c:v>8.5949734967226313E-2</c:v>
                </c:pt>
                <c:pt idx="42">
                  <c:v>8.6731102175516078E-2</c:v>
                </c:pt>
                <c:pt idx="43">
                  <c:v>8.596846885856009E-2</c:v>
                </c:pt>
                <c:pt idx="44">
                  <c:v>8.622109939164431E-2</c:v>
                </c:pt>
                <c:pt idx="45">
                  <c:v>8.6890782552934601E-2</c:v>
                </c:pt>
                <c:pt idx="46">
                  <c:v>8.6449735269363989E-2</c:v>
                </c:pt>
                <c:pt idx="47">
                  <c:v>8.6115845974938182E-2</c:v>
                </c:pt>
                <c:pt idx="48">
                  <c:v>8.6631361785470151E-2</c:v>
                </c:pt>
                <c:pt idx="49">
                  <c:v>8.6058041621269052E-2</c:v>
                </c:pt>
                <c:pt idx="50">
                  <c:v>8.6389317776625354E-2</c:v>
                </c:pt>
                <c:pt idx="51">
                  <c:v>8.779956697287003E-2</c:v>
                </c:pt>
                <c:pt idx="52">
                  <c:v>8.6088674319793737E-2</c:v>
                </c:pt>
                <c:pt idx="53">
                  <c:v>8.6469685789745648E-2</c:v>
                </c:pt>
                <c:pt idx="54">
                  <c:v>8.6691485466629095E-2</c:v>
                </c:pt>
                <c:pt idx="55">
                  <c:v>8.6138153246359581E-2</c:v>
                </c:pt>
                <c:pt idx="56">
                  <c:v>8.8379039529999703E-2</c:v>
                </c:pt>
                <c:pt idx="57">
                  <c:v>8.6368527474602511E-2</c:v>
                </c:pt>
                <c:pt idx="58">
                  <c:v>8.7307838627973922E-2</c:v>
                </c:pt>
                <c:pt idx="59">
                  <c:v>8.8447762758602694E-2</c:v>
                </c:pt>
                <c:pt idx="60">
                  <c:v>8.5989729594450184E-2</c:v>
                </c:pt>
                <c:pt idx="61">
                  <c:v>8.6107624524656867E-2</c:v>
                </c:pt>
                <c:pt idx="62">
                  <c:v>8.6127719009171516E-2</c:v>
                </c:pt>
                <c:pt idx="63">
                  <c:v>8.6233944772734231E-2</c:v>
                </c:pt>
                <c:pt idx="64">
                  <c:v>8.6877483119587484E-2</c:v>
                </c:pt>
                <c:pt idx="65">
                  <c:v>8.6175407582866043E-2</c:v>
                </c:pt>
                <c:pt idx="66">
                  <c:v>8.6205168519232975E-2</c:v>
                </c:pt>
                <c:pt idx="67">
                  <c:v>8.6053744727538226E-2</c:v>
                </c:pt>
                <c:pt idx="68">
                  <c:v>8.5945776992860559E-2</c:v>
                </c:pt>
                <c:pt idx="69">
                  <c:v>8.6565848596695041E-2</c:v>
                </c:pt>
                <c:pt idx="70">
                  <c:v>8.6872793474207857E-2</c:v>
                </c:pt>
                <c:pt idx="71">
                  <c:v>8.6091568750344571E-2</c:v>
                </c:pt>
                <c:pt idx="72">
                  <c:v>8.5964770949649008E-2</c:v>
                </c:pt>
                <c:pt idx="73">
                  <c:v>8.8715968678153137E-2</c:v>
                </c:pt>
                <c:pt idx="74">
                  <c:v>8.663137699984029E-2</c:v>
                </c:pt>
                <c:pt idx="75">
                  <c:v>8.6382978594821386E-2</c:v>
                </c:pt>
                <c:pt idx="76">
                  <c:v>8.6416197593817079E-2</c:v>
                </c:pt>
                <c:pt idx="77">
                  <c:v>8.6129932535947376E-2</c:v>
                </c:pt>
                <c:pt idx="78">
                  <c:v>8.5942436580530399E-2</c:v>
                </c:pt>
                <c:pt idx="79">
                  <c:v>8.6157173532468323E-2</c:v>
                </c:pt>
                <c:pt idx="80">
                  <c:v>8.6083819582642981E-2</c:v>
                </c:pt>
                <c:pt idx="81">
                  <c:v>8.6469061397406025E-2</c:v>
                </c:pt>
                <c:pt idx="82">
                  <c:v>8.613345302132519E-2</c:v>
                </c:pt>
                <c:pt idx="83">
                  <c:v>8.6208823028650419E-2</c:v>
                </c:pt>
                <c:pt idx="84">
                  <c:v>8.5923558300948125E-2</c:v>
                </c:pt>
                <c:pt idx="85">
                  <c:v>8.7052002504454509E-2</c:v>
                </c:pt>
                <c:pt idx="86">
                  <c:v>8.607764582545277E-2</c:v>
                </c:pt>
                <c:pt idx="87">
                  <c:v>8.6317269966389679E-2</c:v>
                </c:pt>
                <c:pt idx="88">
                  <c:v>8.6054505112839602E-2</c:v>
                </c:pt>
                <c:pt idx="89">
                  <c:v>8.6456866308002145E-2</c:v>
                </c:pt>
                <c:pt idx="90">
                  <c:v>8.6435163434715467E-2</c:v>
                </c:pt>
                <c:pt idx="91">
                  <c:v>8.7037132143705939E-2</c:v>
                </c:pt>
                <c:pt idx="92">
                  <c:v>8.5940020894041458E-2</c:v>
                </c:pt>
                <c:pt idx="93">
                  <c:v>8.6122010001942112E-2</c:v>
                </c:pt>
                <c:pt idx="94">
                  <c:v>8.6050831317167661E-2</c:v>
                </c:pt>
                <c:pt idx="95">
                  <c:v>8.8316276826677143E-2</c:v>
                </c:pt>
                <c:pt idx="96">
                  <c:v>8.6674053277941837E-2</c:v>
                </c:pt>
                <c:pt idx="97">
                  <c:v>8.7032624004801648E-2</c:v>
                </c:pt>
                <c:pt idx="98">
                  <c:v>8.6594218900952688E-2</c:v>
                </c:pt>
                <c:pt idx="99">
                  <c:v>8.6032777064631888E-2</c:v>
                </c:pt>
                <c:pt idx="100">
                  <c:v>8.6737912082084936E-2</c:v>
                </c:pt>
                <c:pt idx="101">
                  <c:v>8.6424280224522546E-2</c:v>
                </c:pt>
                <c:pt idx="102">
                  <c:v>8.6679911693639561E-2</c:v>
                </c:pt>
                <c:pt idx="103">
                  <c:v>8.6062711445289847E-2</c:v>
                </c:pt>
                <c:pt idx="104">
                  <c:v>8.7360971792826841E-2</c:v>
                </c:pt>
                <c:pt idx="105">
                  <c:v>8.6776501200479514E-2</c:v>
                </c:pt>
                <c:pt idx="106">
                  <c:v>8.6143501270424777E-2</c:v>
                </c:pt>
                <c:pt idx="107">
                  <c:v>8.7843673142268278E-2</c:v>
                </c:pt>
                <c:pt idx="108">
                  <c:v>8.6433851478094084E-2</c:v>
                </c:pt>
                <c:pt idx="109">
                  <c:v>8.6941527183560602E-2</c:v>
                </c:pt>
                <c:pt idx="110">
                  <c:v>8.695326547290462E-2</c:v>
                </c:pt>
                <c:pt idx="111">
                  <c:v>8.5794841829690244E-2</c:v>
                </c:pt>
                <c:pt idx="112">
                  <c:v>8.7069397975145291E-2</c:v>
                </c:pt>
                <c:pt idx="113">
                  <c:v>8.6002717676280954E-2</c:v>
                </c:pt>
                <c:pt idx="114">
                  <c:v>8.6430759143205652E-2</c:v>
                </c:pt>
                <c:pt idx="115">
                  <c:v>8.6185305479974106E-2</c:v>
                </c:pt>
                <c:pt idx="116">
                  <c:v>8.6547187643614118E-2</c:v>
                </c:pt>
                <c:pt idx="117">
                  <c:v>8.6105581975965517E-2</c:v>
                </c:pt>
                <c:pt idx="118">
                  <c:v>8.6141764187884134E-2</c:v>
                </c:pt>
                <c:pt idx="119">
                  <c:v>8.6022902591080905E-2</c:v>
                </c:pt>
                <c:pt idx="120">
                  <c:v>8.7771749718816419E-2</c:v>
                </c:pt>
                <c:pt idx="121">
                  <c:v>8.6196046348742381E-2</c:v>
                </c:pt>
                <c:pt idx="122">
                  <c:v>8.6424475103196077E-2</c:v>
                </c:pt>
                <c:pt idx="123">
                  <c:v>8.8684101222507528E-2</c:v>
                </c:pt>
                <c:pt idx="124">
                  <c:v>8.6085723919926777E-2</c:v>
                </c:pt>
                <c:pt idx="125">
                  <c:v>8.6126758987267363E-2</c:v>
                </c:pt>
                <c:pt idx="126">
                  <c:v>8.6115574199446182E-2</c:v>
                </c:pt>
                <c:pt idx="127">
                  <c:v>8.7115883713965447E-2</c:v>
                </c:pt>
                <c:pt idx="128">
                  <c:v>8.623260755818847E-2</c:v>
                </c:pt>
                <c:pt idx="129">
                  <c:v>8.6246223021192517E-2</c:v>
                </c:pt>
                <c:pt idx="130">
                  <c:v>8.6133527525222284E-2</c:v>
                </c:pt>
                <c:pt idx="131">
                  <c:v>8.5857207893073884E-2</c:v>
                </c:pt>
                <c:pt idx="132">
                  <c:v>9.0017719250965009E-2</c:v>
                </c:pt>
                <c:pt idx="133">
                  <c:v>8.7016869439016209E-2</c:v>
                </c:pt>
                <c:pt idx="134">
                  <c:v>8.6338516358669098E-2</c:v>
                </c:pt>
                <c:pt idx="135">
                  <c:v>8.607214868525892E-2</c:v>
                </c:pt>
                <c:pt idx="136">
                  <c:v>8.6052000717300764E-2</c:v>
                </c:pt>
                <c:pt idx="137">
                  <c:v>8.6532578010329167E-2</c:v>
                </c:pt>
                <c:pt idx="138">
                  <c:v>8.5960944721961266E-2</c:v>
                </c:pt>
                <c:pt idx="139">
                  <c:v>8.6193189958315819E-2</c:v>
                </c:pt>
                <c:pt idx="140">
                  <c:v>8.6098700817761428E-2</c:v>
                </c:pt>
                <c:pt idx="141">
                  <c:v>8.5995165389459727E-2</c:v>
                </c:pt>
                <c:pt idx="142">
                  <c:v>8.6312296550725157E-2</c:v>
                </c:pt>
                <c:pt idx="143">
                  <c:v>8.6198525045551477E-2</c:v>
                </c:pt>
                <c:pt idx="144">
                  <c:v>8.6458425003337488E-2</c:v>
                </c:pt>
                <c:pt idx="145">
                  <c:v>8.6395869745203635E-2</c:v>
                </c:pt>
                <c:pt idx="146">
                  <c:v>8.6515468141536073E-2</c:v>
                </c:pt>
                <c:pt idx="147">
                  <c:v>8.6084531517194071E-2</c:v>
                </c:pt>
                <c:pt idx="148">
                  <c:v>8.6637366541301719E-2</c:v>
                </c:pt>
                <c:pt idx="149">
                  <c:v>8.9320268833481237E-2</c:v>
                </c:pt>
                <c:pt idx="150">
                  <c:v>8.6530156841304301E-2</c:v>
                </c:pt>
                <c:pt idx="151">
                  <c:v>8.6065804955907377E-2</c:v>
                </c:pt>
                <c:pt idx="152">
                  <c:v>8.607278467009491E-2</c:v>
                </c:pt>
                <c:pt idx="153">
                  <c:v>8.6067290372492639E-2</c:v>
                </c:pt>
                <c:pt idx="154">
                  <c:v>8.5801143175019273E-2</c:v>
                </c:pt>
                <c:pt idx="155">
                  <c:v>8.6117043560610604E-2</c:v>
                </c:pt>
                <c:pt idx="156">
                  <c:v>8.7218801839769447E-2</c:v>
                </c:pt>
                <c:pt idx="157">
                  <c:v>8.6387556559342077E-2</c:v>
                </c:pt>
                <c:pt idx="158">
                  <c:v>8.6266868692435078E-2</c:v>
                </c:pt>
                <c:pt idx="159">
                  <c:v>8.609278759385447E-2</c:v>
                </c:pt>
                <c:pt idx="160">
                  <c:v>8.6516767258411939E-2</c:v>
                </c:pt>
                <c:pt idx="161">
                  <c:v>8.6037077010910457E-2</c:v>
                </c:pt>
                <c:pt idx="162">
                  <c:v>8.6394215625868284E-2</c:v>
                </c:pt>
                <c:pt idx="163">
                  <c:v>8.7270498681523853E-2</c:v>
                </c:pt>
                <c:pt idx="164">
                  <c:v>8.6160027654188925E-2</c:v>
                </c:pt>
                <c:pt idx="165">
                  <c:v>8.6065906523039359E-2</c:v>
                </c:pt>
                <c:pt idx="166">
                  <c:v>8.6828932172586679E-2</c:v>
                </c:pt>
                <c:pt idx="167">
                  <c:v>8.6469688514114532E-2</c:v>
                </c:pt>
                <c:pt idx="168">
                  <c:v>8.6032404675437199E-2</c:v>
                </c:pt>
                <c:pt idx="169">
                  <c:v>8.7310790171320013E-2</c:v>
                </c:pt>
                <c:pt idx="170">
                  <c:v>8.6110726095775345E-2</c:v>
                </c:pt>
                <c:pt idx="171">
                  <c:v>8.6427256541043815E-2</c:v>
                </c:pt>
                <c:pt idx="172">
                  <c:v>8.5985252878053781E-2</c:v>
                </c:pt>
                <c:pt idx="173">
                  <c:v>8.6365966499217392E-2</c:v>
                </c:pt>
                <c:pt idx="174">
                  <c:v>8.6248696641840261E-2</c:v>
                </c:pt>
                <c:pt idx="175">
                  <c:v>8.7265801984163768E-2</c:v>
                </c:pt>
                <c:pt idx="176">
                  <c:v>8.6140419394232962E-2</c:v>
                </c:pt>
                <c:pt idx="177">
                  <c:v>8.6030407043131363E-2</c:v>
                </c:pt>
                <c:pt idx="178">
                  <c:v>8.6780940777886034E-2</c:v>
                </c:pt>
                <c:pt idx="179">
                  <c:v>8.6279846288764769E-2</c:v>
                </c:pt>
                <c:pt idx="180">
                  <c:v>8.7141476147310465E-2</c:v>
                </c:pt>
                <c:pt idx="181">
                  <c:v>8.614972345120947E-2</c:v>
                </c:pt>
                <c:pt idx="182">
                  <c:v>8.6750428385130807E-2</c:v>
                </c:pt>
                <c:pt idx="183">
                  <c:v>8.6117107861557129E-2</c:v>
                </c:pt>
                <c:pt idx="184">
                  <c:v>8.7903076372631159E-2</c:v>
                </c:pt>
                <c:pt idx="185">
                  <c:v>8.6499668131602897E-2</c:v>
                </c:pt>
                <c:pt idx="186">
                  <c:v>8.6436634317448482E-2</c:v>
                </c:pt>
                <c:pt idx="187">
                  <c:v>8.6002022964913868E-2</c:v>
                </c:pt>
                <c:pt idx="188">
                  <c:v>8.6338864803927537E-2</c:v>
                </c:pt>
                <c:pt idx="189">
                  <c:v>8.6705566817660798E-2</c:v>
                </c:pt>
                <c:pt idx="190">
                  <c:v>8.6462570727707508E-2</c:v>
                </c:pt>
                <c:pt idx="191">
                  <c:v>8.7144025144738721E-2</c:v>
                </c:pt>
                <c:pt idx="192">
                  <c:v>8.5967827790627296E-2</c:v>
                </c:pt>
                <c:pt idx="193">
                  <c:v>8.6055784688032752E-2</c:v>
                </c:pt>
                <c:pt idx="194">
                  <c:v>8.6308391296318218E-2</c:v>
                </c:pt>
                <c:pt idx="195">
                  <c:v>8.5713647612900276E-2</c:v>
                </c:pt>
                <c:pt idx="196">
                  <c:v>8.625369007371872E-2</c:v>
                </c:pt>
                <c:pt idx="197">
                  <c:v>8.707529002326897E-2</c:v>
                </c:pt>
                <c:pt idx="198">
                  <c:v>8.5846851712767666E-2</c:v>
                </c:pt>
                <c:pt idx="199">
                  <c:v>8.656004175403674E-2</c:v>
                </c:pt>
                <c:pt idx="200">
                  <c:v>8.6274514313956108E-2</c:v>
                </c:pt>
                <c:pt idx="201">
                  <c:v>8.6959129867215171E-2</c:v>
                </c:pt>
                <c:pt idx="202">
                  <c:v>8.6210376259758387E-2</c:v>
                </c:pt>
                <c:pt idx="203">
                  <c:v>8.5953764640122624E-2</c:v>
                </c:pt>
                <c:pt idx="204">
                  <c:v>8.6128659791825171E-2</c:v>
                </c:pt>
                <c:pt idx="205">
                  <c:v>8.6215697574177144E-2</c:v>
                </c:pt>
                <c:pt idx="206">
                  <c:v>8.6252501378896576E-2</c:v>
                </c:pt>
                <c:pt idx="207">
                  <c:v>8.6496068754635724E-2</c:v>
                </c:pt>
                <c:pt idx="208">
                  <c:v>8.6247927929754248E-2</c:v>
                </c:pt>
                <c:pt idx="209">
                  <c:v>8.6256632079102696E-2</c:v>
                </c:pt>
                <c:pt idx="210">
                  <c:v>8.6048827241607326E-2</c:v>
                </c:pt>
                <c:pt idx="211">
                  <c:v>8.6096251073378066E-2</c:v>
                </c:pt>
                <c:pt idx="212">
                  <c:v>8.6393646094356097E-2</c:v>
                </c:pt>
                <c:pt idx="213">
                  <c:v>8.6020361745556065E-2</c:v>
                </c:pt>
                <c:pt idx="214">
                  <c:v>8.719465234092906E-2</c:v>
                </c:pt>
                <c:pt idx="215">
                  <c:v>8.6335987148726881E-2</c:v>
                </c:pt>
                <c:pt idx="216">
                  <c:v>8.8652269602139733E-2</c:v>
                </c:pt>
                <c:pt idx="217">
                  <c:v>8.6831861545054498E-2</c:v>
                </c:pt>
                <c:pt idx="218">
                  <c:v>8.6310180229256156E-2</c:v>
                </c:pt>
                <c:pt idx="219">
                  <c:v>8.6148100769004934E-2</c:v>
                </c:pt>
                <c:pt idx="220">
                  <c:v>8.618249572328926E-2</c:v>
                </c:pt>
                <c:pt idx="221">
                  <c:v>8.6529133806295691E-2</c:v>
                </c:pt>
                <c:pt idx="222">
                  <c:v>8.6736323516919414E-2</c:v>
                </c:pt>
                <c:pt idx="223">
                  <c:v>8.6859344942575065E-2</c:v>
                </c:pt>
                <c:pt idx="224">
                  <c:v>8.6257901353705937E-2</c:v>
                </c:pt>
                <c:pt idx="225">
                  <c:v>8.6079984305597754E-2</c:v>
                </c:pt>
                <c:pt idx="226">
                  <c:v>8.6229349166308339E-2</c:v>
                </c:pt>
                <c:pt idx="227">
                  <c:v>8.6069325659047777E-2</c:v>
                </c:pt>
                <c:pt idx="228">
                  <c:v>8.6115387960306641E-2</c:v>
                </c:pt>
                <c:pt idx="229">
                  <c:v>8.5775547676853164E-2</c:v>
                </c:pt>
                <c:pt idx="230">
                  <c:v>8.6185535058323881E-2</c:v>
                </c:pt>
                <c:pt idx="231">
                  <c:v>8.6147498907684444E-2</c:v>
                </c:pt>
                <c:pt idx="232">
                  <c:v>8.7393076738081985E-2</c:v>
                </c:pt>
                <c:pt idx="233">
                  <c:v>8.777264235894236E-2</c:v>
                </c:pt>
                <c:pt idx="234">
                  <c:v>8.6001721564868364E-2</c:v>
                </c:pt>
                <c:pt idx="235">
                  <c:v>8.5997091519231947E-2</c:v>
                </c:pt>
                <c:pt idx="236">
                  <c:v>8.6225728235491905E-2</c:v>
                </c:pt>
                <c:pt idx="237">
                  <c:v>8.8437900972594324E-2</c:v>
                </c:pt>
                <c:pt idx="238">
                  <c:v>8.60460607681756E-2</c:v>
                </c:pt>
                <c:pt idx="239">
                  <c:v>8.6694941334834227E-2</c:v>
                </c:pt>
                <c:pt idx="240">
                  <c:v>8.5796669681638127E-2</c:v>
                </c:pt>
                <c:pt idx="241">
                  <c:v>8.5985014342594118E-2</c:v>
                </c:pt>
                <c:pt idx="242">
                  <c:v>8.6100682712488441E-2</c:v>
                </c:pt>
                <c:pt idx="243">
                  <c:v>8.5869775365884415E-2</c:v>
                </c:pt>
                <c:pt idx="244">
                  <c:v>8.6929754667955259E-2</c:v>
                </c:pt>
                <c:pt idx="245">
                  <c:v>8.6061656961628402E-2</c:v>
                </c:pt>
                <c:pt idx="246">
                  <c:v>8.5973213407514806E-2</c:v>
                </c:pt>
                <c:pt idx="247">
                  <c:v>8.6485019144469183E-2</c:v>
                </c:pt>
                <c:pt idx="248">
                  <c:v>8.5942402046384841E-2</c:v>
                </c:pt>
                <c:pt idx="249">
                  <c:v>8.6152884839326233E-2</c:v>
                </c:pt>
                <c:pt idx="250">
                  <c:v>8.7267903268969993E-2</c:v>
                </c:pt>
                <c:pt idx="251">
                  <c:v>8.6230992252164615E-2</c:v>
                </c:pt>
                <c:pt idx="252">
                  <c:v>8.6083265444275664E-2</c:v>
                </c:pt>
                <c:pt idx="253">
                  <c:v>8.6013855408874726E-2</c:v>
                </c:pt>
                <c:pt idx="254">
                  <c:v>8.6300931414340462E-2</c:v>
                </c:pt>
                <c:pt idx="255">
                  <c:v>8.6169468833918933E-2</c:v>
                </c:pt>
                <c:pt idx="256">
                  <c:v>8.6381349447247457E-2</c:v>
                </c:pt>
                <c:pt idx="257">
                  <c:v>8.6463142575385774E-2</c:v>
                </c:pt>
                <c:pt idx="258">
                  <c:v>8.6235137663841555E-2</c:v>
                </c:pt>
                <c:pt idx="259">
                  <c:v>8.6601045157367426E-2</c:v>
                </c:pt>
                <c:pt idx="260">
                  <c:v>8.6905161022485966E-2</c:v>
                </c:pt>
                <c:pt idx="261">
                  <c:v>8.6194137677887819E-2</c:v>
                </c:pt>
                <c:pt idx="262">
                  <c:v>8.6133647560159496E-2</c:v>
                </c:pt>
                <c:pt idx="263">
                  <c:v>8.84057351633529E-2</c:v>
                </c:pt>
                <c:pt idx="264">
                  <c:v>8.8458987398537456E-2</c:v>
                </c:pt>
                <c:pt idx="265">
                  <c:v>8.6082984851285821E-2</c:v>
                </c:pt>
                <c:pt idx="266">
                  <c:v>8.6458089786389511E-2</c:v>
                </c:pt>
                <c:pt idx="267">
                  <c:v>8.6167040485277402E-2</c:v>
                </c:pt>
                <c:pt idx="268">
                  <c:v>8.6235017593019242E-2</c:v>
                </c:pt>
                <c:pt idx="269">
                  <c:v>8.6331441661922845E-2</c:v>
                </c:pt>
                <c:pt idx="270">
                  <c:v>8.5928024914571965E-2</c:v>
                </c:pt>
                <c:pt idx="271">
                  <c:v>8.6151712654001386E-2</c:v>
                </c:pt>
                <c:pt idx="272">
                  <c:v>8.6127263532962642E-2</c:v>
                </c:pt>
                <c:pt idx="273">
                  <c:v>8.6075240979518838E-2</c:v>
                </c:pt>
                <c:pt idx="274">
                  <c:v>8.6465278560012959E-2</c:v>
                </c:pt>
                <c:pt idx="275">
                  <c:v>8.6116759605949195E-2</c:v>
                </c:pt>
                <c:pt idx="276">
                  <c:v>8.6521303694811855E-2</c:v>
                </c:pt>
                <c:pt idx="277">
                  <c:v>8.658227128001092E-2</c:v>
                </c:pt>
                <c:pt idx="278">
                  <c:v>8.6478410429712355E-2</c:v>
                </c:pt>
                <c:pt idx="279">
                  <c:v>8.587012343966445E-2</c:v>
                </c:pt>
                <c:pt idx="280">
                  <c:v>8.5845431658224461E-2</c:v>
                </c:pt>
                <c:pt idx="281">
                  <c:v>8.6143585091944586E-2</c:v>
                </c:pt>
                <c:pt idx="282">
                  <c:v>8.6834084139708875E-2</c:v>
                </c:pt>
                <c:pt idx="283">
                  <c:v>8.5982948206504539E-2</c:v>
                </c:pt>
                <c:pt idx="284">
                  <c:v>8.6180169506242105E-2</c:v>
                </c:pt>
                <c:pt idx="285">
                  <c:v>8.8409708839086706E-2</c:v>
                </c:pt>
                <c:pt idx="286">
                  <c:v>8.581298476583632E-2</c:v>
                </c:pt>
                <c:pt idx="287">
                  <c:v>8.5928373700021765E-2</c:v>
                </c:pt>
                <c:pt idx="288">
                  <c:v>8.6531017354169765E-2</c:v>
                </c:pt>
                <c:pt idx="289">
                  <c:v>8.7051969711232441E-2</c:v>
                </c:pt>
                <c:pt idx="290">
                  <c:v>8.6220560256575984E-2</c:v>
                </c:pt>
                <c:pt idx="291">
                  <c:v>8.9352579001944585E-2</c:v>
                </c:pt>
                <c:pt idx="292">
                  <c:v>8.6356542141047488E-2</c:v>
                </c:pt>
                <c:pt idx="293">
                  <c:v>8.6093270451202158E-2</c:v>
                </c:pt>
                <c:pt idx="294">
                  <c:v>8.6662089455457753E-2</c:v>
                </c:pt>
                <c:pt idx="295">
                  <c:v>8.567219406732883E-2</c:v>
                </c:pt>
                <c:pt idx="296">
                  <c:v>8.610711471596956E-2</c:v>
                </c:pt>
                <c:pt idx="297">
                  <c:v>8.6386886421455977E-2</c:v>
                </c:pt>
                <c:pt idx="298">
                  <c:v>8.6493134886108533E-2</c:v>
                </c:pt>
                <c:pt idx="299">
                  <c:v>8.6040952820518421E-2</c:v>
                </c:pt>
                <c:pt idx="300">
                  <c:v>8.6606234741348792E-2</c:v>
                </c:pt>
                <c:pt idx="301">
                  <c:v>8.787519165677124E-2</c:v>
                </c:pt>
                <c:pt idx="302">
                  <c:v>8.612738186289412E-2</c:v>
                </c:pt>
                <c:pt idx="303">
                  <c:v>8.6226472057441869E-2</c:v>
                </c:pt>
                <c:pt idx="304">
                  <c:v>8.8193527981359016E-2</c:v>
                </c:pt>
                <c:pt idx="305">
                  <c:v>8.6028009666199626E-2</c:v>
                </c:pt>
                <c:pt idx="306">
                  <c:v>8.7595899049106335E-2</c:v>
                </c:pt>
                <c:pt idx="307">
                  <c:v>8.6322713879977628E-2</c:v>
                </c:pt>
                <c:pt idx="308">
                  <c:v>8.7124491427472486E-2</c:v>
                </c:pt>
                <c:pt idx="309">
                  <c:v>8.6335698076916906E-2</c:v>
                </c:pt>
                <c:pt idx="310">
                  <c:v>8.6210685511187352E-2</c:v>
                </c:pt>
                <c:pt idx="311">
                  <c:v>8.6058394835402813E-2</c:v>
                </c:pt>
                <c:pt idx="312">
                  <c:v>8.697019661094324E-2</c:v>
                </c:pt>
                <c:pt idx="313">
                  <c:v>8.6098495296754909E-2</c:v>
                </c:pt>
                <c:pt idx="314">
                  <c:v>8.6840812432376333E-2</c:v>
                </c:pt>
                <c:pt idx="315">
                  <c:v>8.6186018108951337E-2</c:v>
                </c:pt>
                <c:pt idx="316">
                  <c:v>8.6355115909586097E-2</c:v>
                </c:pt>
                <c:pt idx="317">
                  <c:v>8.6509695327710467E-2</c:v>
                </c:pt>
                <c:pt idx="318">
                  <c:v>8.7067009543579557E-2</c:v>
                </c:pt>
                <c:pt idx="319">
                  <c:v>8.6762590012965102E-2</c:v>
                </c:pt>
                <c:pt idx="320">
                  <c:v>8.6149410119946035E-2</c:v>
                </c:pt>
                <c:pt idx="321">
                  <c:v>8.6459126035560524E-2</c:v>
                </c:pt>
                <c:pt idx="322">
                  <c:v>8.5970690570822683E-2</c:v>
                </c:pt>
                <c:pt idx="323">
                  <c:v>8.6583410265455643E-2</c:v>
                </c:pt>
                <c:pt idx="324">
                  <c:v>8.6134655871143412E-2</c:v>
                </c:pt>
                <c:pt idx="325">
                  <c:v>8.6564542065719494E-2</c:v>
                </c:pt>
                <c:pt idx="326">
                  <c:v>8.5977465332939623E-2</c:v>
                </c:pt>
                <c:pt idx="327">
                  <c:v>8.6121432337892545E-2</c:v>
                </c:pt>
                <c:pt idx="328">
                  <c:v>8.5959749348295728E-2</c:v>
                </c:pt>
                <c:pt idx="329">
                  <c:v>8.6374701076121524E-2</c:v>
                </c:pt>
                <c:pt idx="330">
                  <c:v>8.5844765543099916E-2</c:v>
                </c:pt>
                <c:pt idx="331">
                  <c:v>8.6731559204298869E-2</c:v>
                </c:pt>
                <c:pt idx="332">
                  <c:v>8.5979726410592178E-2</c:v>
                </c:pt>
                <c:pt idx="333">
                  <c:v>8.6183019713357401E-2</c:v>
                </c:pt>
                <c:pt idx="334">
                  <c:v>8.6225212288304584E-2</c:v>
                </c:pt>
                <c:pt idx="335">
                  <c:v>8.7100298590216021E-2</c:v>
                </c:pt>
                <c:pt idx="336">
                  <c:v>8.6149717540215665E-2</c:v>
                </c:pt>
                <c:pt idx="337">
                  <c:v>8.6393918868839958E-2</c:v>
                </c:pt>
                <c:pt idx="338">
                  <c:v>8.626178021885042E-2</c:v>
                </c:pt>
                <c:pt idx="339">
                  <c:v>8.5995240001062123E-2</c:v>
                </c:pt>
                <c:pt idx="340">
                  <c:v>8.599481478284951E-2</c:v>
                </c:pt>
                <c:pt idx="341">
                  <c:v>8.6152371840733849E-2</c:v>
                </c:pt>
                <c:pt idx="342">
                  <c:v>8.6551023847005151E-2</c:v>
                </c:pt>
                <c:pt idx="343">
                  <c:v>8.6170110690872256E-2</c:v>
                </c:pt>
                <c:pt idx="344">
                  <c:v>8.6949277373188236E-2</c:v>
                </c:pt>
                <c:pt idx="345">
                  <c:v>8.6397174702641688E-2</c:v>
                </c:pt>
                <c:pt idx="346">
                  <c:v>8.661258738307881E-2</c:v>
                </c:pt>
                <c:pt idx="347">
                  <c:v>8.6736688007911483E-2</c:v>
                </c:pt>
                <c:pt idx="348">
                  <c:v>8.5936495180631275E-2</c:v>
                </c:pt>
                <c:pt idx="349">
                  <c:v>8.6002251637396318E-2</c:v>
                </c:pt>
                <c:pt idx="350">
                  <c:v>8.6189607061187931E-2</c:v>
                </c:pt>
                <c:pt idx="351">
                  <c:v>8.7173102765647756E-2</c:v>
                </c:pt>
                <c:pt idx="352">
                  <c:v>8.6288325235836613E-2</c:v>
                </c:pt>
                <c:pt idx="353">
                  <c:v>8.6149652733451515E-2</c:v>
                </c:pt>
                <c:pt idx="354">
                  <c:v>8.6093512692806587E-2</c:v>
                </c:pt>
                <c:pt idx="355">
                  <c:v>8.6209511812194509E-2</c:v>
                </c:pt>
                <c:pt idx="356">
                  <c:v>8.6269097010354137E-2</c:v>
                </c:pt>
                <c:pt idx="357">
                  <c:v>8.5930879481471864E-2</c:v>
                </c:pt>
                <c:pt idx="358">
                  <c:v>8.7519451511711949E-2</c:v>
                </c:pt>
                <c:pt idx="359">
                  <c:v>8.6293557865503093E-2</c:v>
                </c:pt>
                <c:pt idx="360">
                  <c:v>8.6870210553379776E-2</c:v>
                </c:pt>
                <c:pt idx="361">
                  <c:v>8.724925525987634E-2</c:v>
                </c:pt>
                <c:pt idx="362">
                  <c:v>8.6263708938691716E-2</c:v>
                </c:pt>
                <c:pt idx="363">
                  <c:v>8.5888750883476167E-2</c:v>
                </c:pt>
                <c:pt idx="364">
                  <c:v>8.5996604212666999E-2</c:v>
                </c:pt>
                <c:pt idx="365">
                  <c:v>8.7828844180213139E-2</c:v>
                </c:pt>
                <c:pt idx="366">
                  <c:v>8.6927319671978226E-2</c:v>
                </c:pt>
                <c:pt idx="367">
                  <c:v>8.6134236328996777E-2</c:v>
                </c:pt>
                <c:pt idx="368">
                  <c:v>8.6050720790755028E-2</c:v>
                </c:pt>
                <c:pt idx="369">
                  <c:v>8.8322623130583547E-2</c:v>
                </c:pt>
                <c:pt idx="370">
                  <c:v>8.5951492168520466E-2</c:v>
                </c:pt>
                <c:pt idx="371">
                  <c:v>8.6194430151418852E-2</c:v>
                </c:pt>
                <c:pt idx="372">
                  <c:v>8.5994593975302763E-2</c:v>
                </c:pt>
                <c:pt idx="373">
                  <c:v>8.6129140614342459E-2</c:v>
                </c:pt>
                <c:pt idx="374">
                  <c:v>8.6612851092373905E-2</c:v>
                </c:pt>
                <c:pt idx="375">
                  <c:v>8.6223176916235073E-2</c:v>
                </c:pt>
                <c:pt idx="376">
                  <c:v>8.6265889171626559E-2</c:v>
                </c:pt>
                <c:pt idx="377">
                  <c:v>8.5807917513983409E-2</c:v>
                </c:pt>
                <c:pt idx="378">
                  <c:v>8.5864239540567877E-2</c:v>
                </c:pt>
                <c:pt idx="379">
                  <c:v>8.5916984495128579E-2</c:v>
                </c:pt>
                <c:pt idx="380">
                  <c:v>8.6420642282089344E-2</c:v>
                </c:pt>
                <c:pt idx="381">
                  <c:v>8.6578576773124402E-2</c:v>
                </c:pt>
                <c:pt idx="382">
                  <c:v>8.6052049951760967E-2</c:v>
                </c:pt>
                <c:pt idx="383">
                  <c:v>8.5890736525435205E-2</c:v>
                </c:pt>
                <c:pt idx="384">
                  <c:v>8.6056021784444964E-2</c:v>
                </c:pt>
                <c:pt idx="385">
                  <c:v>8.6258617728407483E-2</c:v>
                </c:pt>
                <c:pt idx="386">
                  <c:v>8.6120741913371587E-2</c:v>
                </c:pt>
                <c:pt idx="387">
                  <c:v>8.5842432236972424E-2</c:v>
                </c:pt>
                <c:pt idx="388">
                  <c:v>8.6109789601797035E-2</c:v>
                </c:pt>
                <c:pt idx="389">
                  <c:v>8.6058578506369707E-2</c:v>
                </c:pt>
                <c:pt idx="390">
                  <c:v>8.6948230988962538E-2</c:v>
                </c:pt>
                <c:pt idx="391">
                  <c:v>8.595981642901529E-2</c:v>
                </c:pt>
                <c:pt idx="392">
                  <c:v>8.5994015306449872E-2</c:v>
                </c:pt>
                <c:pt idx="393">
                  <c:v>8.744476061982083E-2</c:v>
                </c:pt>
                <c:pt idx="394">
                  <c:v>8.6870326587866212E-2</c:v>
                </c:pt>
                <c:pt idx="395">
                  <c:v>8.6001803172022939E-2</c:v>
                </c:pt>
                <c:pt idx="396">
                  <c:v>8.6005923754702771E-2</c:v>
                </c:pt>
                <c:pt idx="397">
                  <c:v>8.6141139592556745E-2</c:v>
                </c:pt>
                <c:pt idx="398">
                  <c:v>8.621257948020522E-2</c:v>
                </c:pt>
                <c:pt idx="399">
                  <c:v>8.6640441760687442E-2</c:v>
                </c:pt>
                <c:pt idx="400">
                  <c:v>8.606965230469997E-2</c:v>
                </c:pt>
                <c:pt idx="401">
                  <c:v>8.591860240852163E-2</c:v>
                </c:pt>
                <c:pt idx="402">
                  <c:v>8.624837477969978E-2</c:v>
                </c:pt>
                <c:pt idx="403">
                  <c:v>8.6103210586695095E-2</c:v>
                </c:pt>
                <c:pt idx="404">
                  <c:v>8.6141803710699877E-2</c:v>
                </c:pt>
                <c:pt idx="405">
                  <c:v>8.5660530797984316E-2</c:v>
                </c:pt>
                <c:pt idx="406">
                  <c:v>8.5913922612640942E-2</c:v>
                </c:pt>
                <c:pt idx="407">
                  <c:v>8.6635901119950204E-2</c:v>
                </c:pt>
                <c:pt idx="408">
                  <c:v>8.5983089462580722E-2</c:v>
                </c:pt>
                <c:pt idx="409">
                  <c:v>8.6533533218976832E-2</c:v>
                </c:pt>
                <c:pt idx="410">
                  <c:v>8.5861729139425275E-2</c:v>
                </c:pt>
                <c:pt idx="411">
                  <c:v>8.7076386065533723E-2</c:v>
                </c:pt>
                <c:pt idx="412">
                  <c:v>8.5892102368610834E-2</c:v>
                </c:pt>
                <c:pt idx="413">
                  <c:v>8.6109689756546579E-2</c:v>
                </c:pt>
                <c:pt idx="414">
                  <c:v>8.5821966339028083E-2</c:v>
                </c:pt>
                <c:pt idx="415">
                  <c:v>8.6083335456524981E-2</c:v>
                </c:pt>
                <c:pt idx="416">
                  <c:v>8.9657173119905106E-2</c:v>
                </c:pt>
                <c:pt idx="417">
                  <c:v>8.6777977468804668E-2</c:v>
                </c:pt>
                <c:pt idx="418">
                  <c:v>8.6351006958009804E-2</c:v>
                </c:pt>
                <c:pt idx="419">
                  <c:v>8.6934000682024212E-2</c:v>
                </c:pt>
                <c:pt idx="420">
                  <c:v>8.5936873129165495E-2</c:v>
                </c:pt>
                <c:pt idx="421">
                  <c:v>8.600602914414926E-2</c:v>
                </c:pt>
                <c:pt idx="422">
                  <c:v>8.6312835430548657E-2</c:v>
                </c:pt>
                <c:pt idx="423">
                  <c:v>8.741615938118652E-2</c:v>
                </c:pt>
                <c:pt idx="424">
                  <c:v>8.6035598080247841E-2</c:v>
                </c:pt>
                <c:pt idx="425">
                  <c:v>8.6819493005178286E-2</c:v>
                </c:pt>
                <c:pt idx="426">
                  <c:v>8.6282592332179622E-2</c:v>
                </c:pt>
                <c:pt idx="427">
                  <c:v>8.7073115033207138E-2</c:v>
                </c:pt>
                <c:pt idx="428">
                  <c:v>8.6368677926189297E-2</c:v>
                </c:pt>
                <c:pt idx="429">
                  <c:v>8.6827707850557712E-2</c:v>
                </c:pt>
                <c:pt idx="430">
                  <c:v>8.6064198575562398E-2</c:v>
                </c:pt>
                <c:pt idx="431">
                  <c:v>8.626054323745401E-2</c:v>
                </c:pt>
                <c:pt idx="432">
                  <c:v>8.644295915310897E-2</c:v>
                </c:pt>
                <c:pt idx="433">
                  <c:v>8.6554071804744587E-2</c:v>
                </c:pt>
                <c:pt idx="434">
                  <c:v>8.662337817790311E-2</c:v>
                </c:pt>
                <c:pt idx="435">
                  <c:v>8.59549615046101E-2</c:v>
                </c:pt>
                <c:pt idx="436">
                  <c:v>8.6268854817181662E-2</c:v>
                </c:pt>
                <c:pt idx="437">
                  <c:v>8.6097911996813742E-2</c:v>
                </c:pt>
                <c:pt idx="438">
                  <c:v>8.6482193171174601E-2</c:v>
                </c:pt>
                <c:pt idx="439">
                  <c:v>8.6696845668887246E-2</c:v>
                </c:pt>
                <c:pt idx="440">
                  <c:v>8.659049313646798E-2</c:v>
                </c:pt>
                <c:pt idx="441">
                  <c:v>8.683561290135712E-2</c:v>
                </c:pt>
                <c:pt idx="442">
                  <c:v>8.6512318583640779E-2</c:v>
                </c:pt>
                <c:pt idx="443">
                  <c:v>8.624061482994054E-2</c:v>
                </c:pt>
                <c:pt idx="444">
                  <c:v>8.5950926850755713E-2</c:v>
                </c:pt>
                <c:pt idx="445">
                  <c:v>8.6996002567540281E-2</c:v>
                </c:pt>
                <c:pt idx="446">
                  <c:v>8.5925328633679188E-2</c:v>
                </c:pt>
                <c:pt idx="447">
                  <c:v>8.6013529775115213E-2</c:v>
                </c:pt>
                <c:pt idx="448">
                  <c:v>8.6038624604516348E-2</c:v>
                </c:pt>
                <c:pt idx="449">
                  <c:v>8.6230595714431105E-2</c:v>
                </c:pt>
                <c:pt idx="450">
                  <c:v>8.6100772678011375E-2</c:v>
                </c:pt>
                <c:pt idx="451">
                  <c:v>8.6568350627439561E-2</c:v>
                </c:pt>
                <c:pt idx="452">
                  <c:v>8.609335643717736E-2</c:v>
                </c:pt>
                <c:pt idx="453">
                  <c:v>8.6262037906218461E-2</c:v>
                </c:pt>
                <c:pt idx="454">
                  <c:v>8.6789070592078105E-2</c:v>
                </c:pt>
                <c:pt idx="455">
                  <c:v>8.60370256478485E-2</c:v>
                </c:pt>
                <c:pt idx="456">
                  <c:v>8.6039948163998875E-2</c:v>
                </c:pt>
                <c:pt idx="457">
                  <c:v>8.6803247265002353E-2</c:v>
                </c:pt>
                <c:pt idx="458">
                  <c:v>8.6119812662191361E-2</c:v>
                </c:pt>
                <c:pt idx="459">
                  <c:v>8.6186212606610427E-2</c:v>
                </c:pt>
                <c:pt idx="460">
                  <c:v>8.6087982143417716E-2</c:v>
                </c:pt>
                <c:pt idx="461">
                  <c:v>8.6688247016885142E-2</c:v>
                </c:pt>
                <c:pt idx="462">
                  <c:v>8.6255807747582194E-2</c:v>
                </c:pt>
                <c:pt idx="463">
                  <c:v>8.6758604996100733E-2</c:v>
                </c:pt>
                <c:pt idx="464">
                  <c:v>8.6689603786669567E-2</c:v>
                </c:pt>
                <c:pt idx="465">
                  <c:v>8.6071453510382756E-2</c:v>
                </c:pt>
                <c:pt idx="466">
                  <c:v>8.6982016056566025E-2</c:v>
                </c:pt>
                <c:pt idx="467">
                  <c:v>8.6212459063001456E-2</c:v>
                </c:pt>
                <c:pt idx="468">
                  <c:v>8.6047263913570093E-2</c:v>
                </c:pt>
                <c:pt idx="469">
                  <c:v>8.6067348018921158E-2</c:v>
                </c:pt>
                <c:pt idx="470">
                  <c:v>8.6037939952145745E-2</c:v>
                </c:pt>
                <c:pt idx="471">
                  <c:v>8.6385324791595358E-2</c:v>
                </c:pt>
                <c:pt idx="472">
                  <c:v>8.6655926224233404E-2</c:v>
                </c:pt>
                <c:pt idx="473">
                  <c:v>8.6236923794543605E-2</c:v>
                </c:pt>
                <c:pt idx="474">
                  <c:v>8.6192543966498586E-2</c:v>
                </c:pt>
                <c:pt idx="475">
                  <c:v>8.6546651491529486E-2</c:v>
                </c:pt>
                <c:pt idx="476">
                  <c:v>8.6181730941351481E-2</c:v>
                </c:pt>
                <c:pt idx="477">
                  <c:v>8.6245546014076996E-2</c:v>
                </c:pt>
                <c:pt idx="478">
                  <c:v>8.6278608071682986E-2</c:v>
                </c:pt>
                <c:pt idx="479">
                  <c:v>8.5970676290160711E-2</c:v>
                </c:pt>
                <c:pt idx="480">
                  <c:v>8.6117385905016344E-2</c:v>
                </c:pt>
                <c:pt idx="481">
                  <c:v>8.6235938779412824E-2</c:v>
                </c:pt>
                <c:pt idx="482">
                  <c:v>8.6376120211124299E-2</c:v>
                </c:pt>
                <c:pt idx="483">
                  <c:v>8.7367786344267867E-2</c:v>
                </c:pt>
                <c:pt idx="484">
                  <c:v>8.7432729472475809E-2</c:v>
                </c:pt>
                <c:pt idx="485">
                  <c:v>8.6275191942264892E-2</c:v>
                </c:pt>
                <c:pt idx="486">
                  <c:v>8.600926100666538E-2</c:v>
                </c:pt>
                <c:pt idx="487">
                  <c:v>8.6738479143053007E-2</c:v>
                </c:pt>
                <c:pt idx="488">
                  <c:v>8.6296198181738712E-2</c:v>
                </c:pt>
                <c:pt idx="489">
                  <c:v>8.5938123118458082E-2</c:v>
                </c:pt>
                <c:pt idx="490">
                  <c:v>8.6462056932054387E-2</c:v>
                </c:pt>
                <c:pt idx="491">
                  <c:v>8.6452779596339818E-2</c:v>
                </c:pt>
                <c:pt idx="492">
                  <c:v>8.610428094027707E-2</c:v>
                </c:pt>
                <c:pt idx="493">
                  <c:v>8.8066746852082475E-2</c:v>
                </c:pt>
                <c:pt idx="494">
                  <c:v>8.6045629618299521E-2</c:v>
                </c:pt>
                <c:pt idx="495">
                  <c:v>8.6123207110224601E-2</c:v>
                </c:pt>
                <c:pt idx="496">
                  <c:v>8.6800174073405206E-2</c:v>
                </c:pt>
                <c:pt idx="497">
                  <c:v>8.6082251291596079E-2</c:v>
                </c:pt>
                <c:pt idx="498">
                  <c:v>8.6339616712958978E-2</c:v>
                </c:pt>
                <c:pt idx="499">
                  <c:v>8.6486879724361782E-2</c:v>
                </c:pt>
                <c:pt idx="500">
                  <c:v>8.6090835024519752E-2</c:v>
                </c:pt>
                <c:pt idx="501">
                  <c:v>8.6611913862911158E-2</c:v>
                </c:pt>
                <c:pt idx="502">
                  <c:v>8.669402711593964E-2</c:v>
                </c:pt>
                <c:pt idx="503">
                  <c:v>8.6514742387150664E-2</c:v>
                </c:pt>
                <c:pt idx="504">
                  <c:v>8.6011695586823186E-2</c:v>
                </c:pt>
                <c:pt idx="505">
                  <c:v>8.6430307816962246E-2</c:v>
                </c:pt>
                <c:pt idx="506">
                  <c:v>8.6146780877548929E-2</c:v>
                </c:pt>
                <c:pt idx="507">
                  <c:v>8.6261784971098862E-2</c:v>
                </c:pt>
                <c:pt idx="508">
                  <c:v>8.6511198420497079E-2</c:v>
                </c:pt>
                <c:pt idx="509">
                  <c:v>8.6158025514804754E-2</c:v>
                </c:pt>
                <c:pt idx="510">
                  <c:v>8.5880061601046179E-2</c:v>
                </c:pt>
                <c:pt idx="511">
                  <c:v>8.6112977778201039E-2</c:v>
                </c:pt>
                <c:pt idx="512">
                  <c:v>8.6375658983959089E-2</c:v>
                </c:pt>
                <c:pt idx="513">
                  <c:v>8.6301305171774062E-2</c:v>
                </c:pt>
                <c:pt idx="514">
                  <c:v>8.6166697408183099E-2</c:v>
                </c:pt>
                <c:pt idx="515">
                  <c:v>8.6009973108534962E-2</c:v>
                </c:pt>
                <c:pt idx="516">
                  <c:v>8.6278370531988766E-2</c:v>
                </c:pt>
                <c:pt idx="517">
                  <c:v>8.7007765479059682E-2</c:v>
                </c:pt>
                <c:pt idx="518">
                  <c:v>8.5853050821116106E-2</c:v>
                </c:pt>
                <c:pt idx="519">
                  <c:v>8.6239478876041414E-2</c:v>
                </c:pt>
                <c:pt idx="520">
                  <c:v>8.7221895742642858E-2</c:v>
                </c:pt>
                <c:pt idx="521">
                  <c:v>8.614389843648862E-2</c:v>
                </c:pt>
                <c:pt idx="522">
                  <c:v>8.5986239225412389E-2</c:v>
                </c:pt>
                <c:pt idx="523">
                  <c:v>8.6846522710188445E-2</c:v>
                </c:pt>
                <c:pt idx="524">
                  <c:v>8.621995614999875E-2</c:v>
                </c:pt>
                <c:pt idx="525">
                  <c:v>8.6106804896223868E-2</c:v>
                </c:pt>
                <c:pt idx="526">
                  <c:v>8.5949062412932084E-2</c:v>
                </c:pt>
                <c:pt idx="527">
                  <c:v>8.6220029444161156E-2</c:v>
                </c:pt>
                <c:pt idx="528">
                  <c:v>8.5946452209932273E-2</c:v>
                </c:pt>
                <c:pt idx="529">
                  <c:v>8.6342806677805903E-2</c:v>
                </c:pt>
                <c:pt idx="530">
                  <c:v>8.5798313558316297E-2</c:v>
                </c:pt>
                <c:pt idx="531">
                  <c:v>8.6000820526693278E-2</c:v>
                </c:pt>
                <c:pt idx="532">
                  <c:v>8.615295794516542E-2</c:v>
                </c:pt>
                <c:pt idx="533">
                  <c:v>8.6407640204884006E-2</c:v>
                </c:pt>
                <c:pt idx="534">
                  <c:v>8.6419992413838895E-2</c:v>
                </c:pt>
                <c:pt idx="535">
                  <c:v>8.6383031514893655E-2</c:v>
                </c:pt>
                <c:pt idx="536">
                  <c:v>8.8009642929773868E-2</c:v>
                </c:pt>
                <c:pt idx="537">
                  <c:v>8.6304081710616418E-2</c:v>
                </c:pt>
                <c:pt idx="538">
                  <c:v>8.6061798383631608E-2</c:v>
                </c:pt>
                <c:pt idx="539">
                  <c:v>8.5743120347521795E-2</c:v>
                </c:pt>
                <c:pt idx="540">
                  <c:v>8.5966429891932719E-2</c:v>
                </c:pt>
                <c:pt idx="541">
                  <c:v>8.6506659322245799E-2</c:v>
                </c:pt>
                <c:pt idx="542">
                  <c:v>8.6424701010569302E-2</c:v>
                </c:pt>
                <c:pt idx="543">
                  <c:v>8.6080742942719973E-2</c:v>
                </c:pt>
                <c:pt idx="544">
                  <c:v>8.6471345591397006E-2</c:v>
                </c:pt>
                <c:pt idx="545">
                  <c:v>8.6638604558122848E-2</c:v>
                </c:pt>
                <c:pt idx="546">
                  <c:v>8.6330898625418567E-2</c:v>
                </c:pt>
                <c:pt idx="547">
                  <c:v>8.6102555962452559E-2</c:v>
                </c:pt>
                <c:pt idx="548">
                  <c:v>8.813877153818131E-2</c:v>
                </c:pt>
                <c:pt idx="549">
                  <c:v>8.5934396798849247E-2</c:v>
                </c:pt>
                <c:pt idx="550">
                  <c:v>8.6053682345829594E-2</c:v>
                </c:pt>
                <c:pt idx="551">
                  <c:v>8.5978237992469828E-2</c:v>
                </c:pt>
                <c:pt idx="552">
                  <c:v>8.6944844402941618E-2</c:v>
                </c:pt>
                <c:pt idx="553">
                  <c:v>8.6926749135205511E-2</c:v>
                </c:pt>
                <c:pt idx="554">
                  <c:v>8.6584633594863819E-2</c:v>
                </c:pt>
                <c:pt idx="555">
                  <c:v>8.6652320180180722E-2</c:v>
                </c:pt>
                <c:pt idx="556">
                  <c:v>8.6455217454087907E-2</c:v>
                </c:pt>
                <c:pt idx="557">
                  <c:v>8.635870952495564E-2</c:v>
                </c:pt>
                <c:pt idx="558">
                  <c:v>8.7943931664979949E-2</c:v>
                </c:pt>
                <c:pt idx="559">
                  <c:v>8.6385257161559939E-2</c:v>
                </c:pt>
                <c:pt idx="560">
                  <c:v>8.598397069680816E-2</c:v>
                </c:pt>
                <c:pt idx="561">
                  <c:v>8.7027165929845565E-2</c:v>
                </c:pt>
                <c:pt idx="562">
                  <c:v>8.6658436038990802E-2</c:v>
                </c:pt>
                <c:pt idx="563">
                  <c:v>8.627431856694931E-2</c:v>
                </c:pt>
                <c:pt idx="564">
                  <c:v>8.6265528537884537E-2</c:v>
                </c:pt>
                <c:pt idx="565">
                  <c:v>8.6268891936589445E-2</c:v>
                </c:pt>
                <c:pt idx="566">
                  <c:v>8.6211401473276633E-2</c:v>
                </c:pt>
                <c:pt idx="567">
                  <c:v>8.6090859044173379E-2</c:v>
                </c:pt>
                <c:pt idx="568">
                  <c:v>8.6906557266696133E-2</c:v>
                </c:pt>
                <c:pt idx="569">
                  <c:v>8.6569281849804114E-2</c:v>
                </c:pt>
                <c:pt idx="570">
                  <c:v>8.6036202374739232E-2</c:v>
                </c:pt>
                <c:pt idx="571">
                  <c:v>8.622764285972602E-2</c:v>
                </c:pt>
                <c:pt idx="572">
                  <c:v>8.6133182086311766E-2</c:v>
                </c:pt>
                <c:pt idx="573">
                  <c:v>8.6211336889736742E-2</c:v>
                </c:pt>
                <c:pt idx="574">
                  <c:v>8.5989078627456833E-2</c:v>
                </c:pt>
                <c:pt idx="575">
                  <c:v>8.6691430820684673E-2</c:v>
                </c:pt>
                <c:pt idx="576">
                  <c:v>8.6091453226786532E-2</c:v>
                </c:pt>
                <c:pt idx="577">
                  <c:v>8.5928638939324939E-2</c:v>
                </c:pt>
                <c:pt idx="578">
                  <c:v>8.6356229596033493E-2</c:v>
                </c:pt>
                <c:pt idx="579">
                  <c:v>8.6278966223579737E-2</c:v>
                </c:pt>
                <c:pt idx="580">
                  <c:v>8.7299016502361798E-2</c:v>
                </c:pt>
                <c:pt idx="581">
                  <c:v>8.6060444211881887E-2</c:v>
                </c:pt>
                <c:pt idx="582">
                  <c:v>8.6110292613296918E-2</c:v>
                </c:pt>
                <c:pt idx="583">
                  <c:v>8.6220096535124455E-2</c:v>
                </c:pt>
                <c:pt idx="584">
                  <c:v>8.6969535630383288E-2</c:v>
                </c:pt>
                <c:pt idx="585">
                  <c:v>8.591160363060639E-2</c:v>
                </c:pt>
                <c:pt idx="586">
                  <c:v>8.6067884106206499E-2</c:v>
                </c:pt>
                <c:pt idx="587">
                  <c:v>8.6059433079860484E-2</c:v>
                </c:pt>
                <c:pt idx="588">
                  <c:v>8.6227451920386958E-2</c:v>
                </c:pt>
                <c:pt idx="589">
                  <c:v>8.5914730254518984E-2</c:v>
                </c:pt>
                <c:pt idx="590">
                  <c:v>8.6002433914661697E-2</c:v>
                </c:pt>
                <c:pt idx="591">
                  <c:v>8.6004440071745736E-2</c:v>
                </c:pt>
                <c:pt idx="592">
                  <c:v>8.6167040764883449E-2</c:v>
                </c:pt>
                <c:pt idx="593">
                  <c:v>8.6118248809960676E-2</c:v>
                </c:pt>
                <c:pt idx="594">
                  <c:v>8.9981553106598708E-2</c:v>
                </c:pt>
                <c:pt idx="595">
                  <c:v>8.6392485730214311E-2</c:v>
                </c:pt>
                <c:pt idx="596">
                  <c:v>8.5877236315238498E-2</c:v>
                </c:pt>
                <c:pt idx="597">
                  <c:v>8.6168825938267316E-2</c:v>
                </c:pt>
                <c:pt idx="598">
                  <c:v>8.6120049085142703E-2</c:v>
                </c:pt>
                <c:pt idx="599">
                  <c:v>8.5922270098730782E-2</c:v>
                </c:pt>
                <c:pt idx="600">
                  <c:v>8.6348803825614162E-2</c:v>
                </c:pt>
                <c:pt idx="601">
                  <c:v>8.7442396463276575E-2</c:v>
                </c:pt>
                <c:pt idx="602">
                  <c:v>8.605097486810398E-2</c:v>
                </c:pt>
                <c:pt idx="603">
                  <c:v>8.5905724282295454E-2</c:v>
                </c:pt>
                <c:pt idx="604">
                  <c:v>8.9126094681150264E-2</c:v>
                </c:pt>
                <c:pt idx="605">
                  <c:v>8.6118610287703651E-2</c:v>
                </c:pt>
                <c:pt idx="606">
                  <c:v>8.6601580006294601E-2</c:v>
                </c:pt>
                <c:pt idx="607">
                  <c:v>8.6162980831469935E-2</c:v>
                </c:pt>
                <c:pt idx="608">
                  <c:v>8.6371072452918959E-2</c:v>
                </c:pt>
                <c:pt idx="609">
                  <c:v>8.7097784965689484E-2</c:v>
                </c:pt>
                <c:pt idx="610">
                  <c:v>8.5924003477831037E-2</c:v>
                </c:pt>
                <c:pt idx="611">
                  <c:v>8.6377975122877412E-2</c:v>
                </c:pt>
                <c:pt idx="612">
                  <c:v>8.6523184404613845E-2</c:v>
                </c:pt>
                <c:pt idx="613">
                  <c:v>8.6692455816195654E-2</c:v>
                </c:pt>
                <c:pt idx="614">
                  <c:v>8.6244027867293113E-2</c:v>
                </c:pt>
                <c:pt idx="615">
                  <c:v>8.6489014294389724E-2</c:v>
                </c:pt>
                <c:pt idx="616">
                  <c:v>8.6359546058647804E-2</c:v>
                </c:pt>
                <c:pt idx="617">
                  <c:v>8.6285790323467365E-2</c:v>
                </c:pt>
                <c:pt idx="618">
                  <c:v>8.6149341653338013E-2</c:v>
                </c:pt>
                <c:pt idx="619">
                  <c:v>8.6365287200642377E-2</c:v>
                </c:pt>
                <c:pt idx="620">
                  <c:v>8.6540754770437447E-2</c:v>
                </c:pt>
                <c:pt idx="621">
                  <c:v>8.6034825627695904E-2</c:v>
                </c:pt>
                <c:pt idx="622">
                  <c:v>8.6220738131264824E-2</c:v>
                </c:pt>
                <c:pt idx="623">
                  <c:v>8.6204451943727445E-2</c:v>
                </c:pt>
                <c:pt idx="624">
                  <c:v>8.6236950354545386E-2</c:v>
                </c:pt>
                <c:pt idx="625">
                  <c:v>8.6426833050829086E-2</c:v>
                </c:pt>
                <c:pt idx="626">
                  <c:v>8.77607439393326E-2</c:v>
                </c:pt>
                <c:pt idx="627">
                  <c:v>8.7014437470511713E-2</c:v>
                </c:pt>
                <c:pt idx="628">
                  <c:v>8.6770990279765828E-2</c:v>
                </c:pt>
                <c:pt idx="629">
                  <c:v>8.76005906192346E-2</c:v>
                </c:pt>
                <c:pt idx="630">
                  <c:v>8.6839896313769302E-2</c:v>
                </c:pt>
                <c:pt idx="631">
                  <c:v>8.6151585021771726E-2</c:v>
                </c:pt>
                <c:pt idx="632">
                  <c:v>8.6055054966289207E-2</c:v>
                </c:pt>
                <c:pt idx="633">
                  <c:v>8.6352949876844581E-2</c:v>
                </c:pt>
                <c:pt idx="634">
                  <c:v>8.6178558537633662E-2</c:v>
                </c:pt>
                <c:pt idx="635">
                  <c:v>8.7088872309882728E-2</c:v>
                </c:pt>
                <c:pt idx="636">
                  <c:v>8.603735464088548E-2</c:v>
                </c:pt>
                <c:pt idx="637">
                  <c:v>8.6132462170793483E-2</c:v>
                </c:pt>
                <c:pt idx="638">
                  <c:v>8.6079331866336609E-2</c:v>
                </c:pt>
                <c:pt idx="639">
                  <c:v>8.6011379281144884E-2</c:v>
                </c:pt>
                <c:pt idx="640">
                  <c:v>8.6660319920159795E-2</c:v>
                </c:pt>
                <c:pt idx="641">
                  <c:v>8.6584109116614155E-2</c:v>
                </c:pt>
                <c:pt idx="642">
                  <c:v>8.7011547009195056E-2</c:v>
                </c:pt>
                <c:pt idx="643">
                  <c:v>8.6400793642489537E-2</c:v>
                </c:pt>
                <c:pt idx="644">
                  <c:v>8.6523100587410182E-2</c:v>
                </c:pt>
                <c:pt idx="645">
                  <c:v>8.6323638262225388E-2</c:v>
                </c:pt>
                <c:pt idx="646">
                  <c:v>8.5914800076569223E-2</c:v>
                </c:pt>
                <c:pt idx="647">
                  <c:v>8.641078711931155E-2</c:v>
                </c:pt>
                <c:pt idx="648">
                  <c:v>8.6220310660219901E-2</c:v>
                </c:pt>
                <c:pt idx="649">
                  <c:v>8.6651512316768819E-2</c:v>
                </c:pt>
                <c:pt idx="650">
                  <c:v>8.6262184906511427E-2</c:v>
                </c:pt>
                <c:pt idx="651">
                  <c:v>8.6074394919775157E-2</c:v>
                </c:pt>
                <c:pt idx="652">
                  <c:v>8.6756805445853111E-2</c:v>
                </c:pt>
                <c:pt idx="653">
                  <c:v>8.6206840518715536E-2</c:v>
                </c:pt>
                <c:pt idx="654">
                  <c:v>8.6006586682490602E-2</c:v>
                </c:pt>
                <c:pt idx="655">
                  <c:v>8.5815044869436266E-2</c:v>
                </c:pt>
                <c:pt idx="656">
                  <c:v>8.6767230861945419E-2</c:v>
                </c:pt>
                <c:pt idx="657">
                  <c:v>8.6431074722618226E-2</c:v>
                </c:pt>
                <c:pt idx="658">
                  <c:v>8.8887381530880744E-2</c:v>
                </c:pt>
                <c:pt idx="659">
                  <c:v>8.6576775798132694E-2</c:v>
                </c:pt>
                <c:pt idx="660">
                  <c:v>8.6700582764363876E-2</c:v>
                </c:pt>
                <c:pt idx="661">
                  <c:v>8.6747592420522518E-2</c:v>
                </c:pt>
                <c:pt idx="662">
                  <c:v>8.6036732378299577E-2</c:v>
                </c:pt>
                <c:pt idx="663">
                  <c:v>8.6009428675291225E-2</c:v>
                </c:pt>
                <c:pt idx="664">
                  <c:v>8.6522065072117904E-2</c:v>
                </c:pt>
                <c:pt idx="665">
                  <c:v>8.6357267902295379E-2</c:v>
                </c:pt>
                <c:pt idx="666">
                  <c:v>8.6015729606299676E-2</c:v>
                </c:pt>
                <c:pt idx="667">
                  <c:v>8.741498392763182E-2</c:v>
                </c:pt>
                <c:pt idx="668">
                  <c:v>8.6281271006205362E-2</c:v>
                </c:pt>
                <c:pt idx="669">
                  <c:v>8.6092330174732778E-2</c:v>
                </c:pt>
                <c:pt idx="670">
                  <c:v>8.6508052772539104E-2</c:v>
                </c:pt>
                <c:pt idx="671">
                  <c:v>8.6066629411891069E-2</c:v>
                </c:pt>
                <c:pt idx="672">
                  <c:v>8.655049024478724E-2</c:v>
                </c:pt>
                <c:pt idx="673">
                  <c:v>8.5841554331976697E-2</c:v>
                </c:pt>
                <c:pt idx="674">
                  <c:v>8.6930229566564071E-2</c:v>
                </c:pt>
                <c:pt idx="675">
                  <c:v>8.6485271414116147E-2</c:v>
                </c:pt>
                <c:pt idx="676">
                  <c:v>8.6279411250155924E-2</c:v>
                </c:pt>
                <c:pt idx="677">
                  <c:v>8.6502641475840442E-2</c:v>
                </c:pt>
                <c:pt idx="678">
                  <c:v>8.5927665014832844E-2</c:v>
                </c:pt>
                <c:pt idx="679">
                  <c:v>8.6449732920963224E-2</c:v>
                </c:pt>
                <c:pt idx="680">
                  <c:v>8.6095811654951476E-2</c:v>
                </c:pt>
                <c:pt idx="681">
                  <c:v>8.610173394308368E-2</c:v>
                </c:pt>
                <c:pt idx="682">
                  <c:v>8.6016920830630533E-2</c:v>
                </c:pt>
                <c:pt idx="683">
                  <c:v>8.7190489446629285E-2</c:v>
                </c:pt>
                <c:pt idx="684">
                  <c:v>8.6290561080399494E-2</c:v>
                </c:pt>
                <c:pt idx="685">
                  <c:v>8.683189590327943E-2</c:v>
                </c:pt>
                <c:pt idx="686">
                  <c:v>8.5812982462323467E-2</c:v>
                </c:pt>
                <c:pt idx="687">
                  <c:v>8.5923623952043768E-2</c:v>
                </c:pt>
                <c:pt idx="688">
                  <c:v>8.5936534301054426E-2</c:v>
                </c:pt>
                <c:pt idx="689">
                  <c:v>8.6991518366494311E-2</c:v>
                </c:pt>
                <c:pt idx="690">
                  <c:v>8.6250606974147284E-2</c:v>
                </c:pt>
                <c:pt idx="691">
                  <c:v>8.7268262130668656E-2</c:v>
                </c:pt>
                <c:pt idx="692">
                  <c:v>8.6673066564984469E-2</c:v>
                </c:pt>
                <c:pt idx="693">
                  <c:v>8.6164255925909372E-2</c:v>
                </c:pt>
                <c:pt idx="694">
                  <c:v>8.6531441618477409E-2</c:v>
                </c:pt>
                <c:pt idx="695">
                  <c:v>8.6172763958175649E-2</c:v>
                </c:pt>
                <c:pt idx="696">
                  <c:v>8.6095637161365465E-2</c:v>
                </c:pt>
                <c:pt idx="697">
                  <c:v>8.8934648437803812E-2</c:v>
                </c:pt>
                <c:pt idx="698">
                  <c:v>8.7929150950282323E-2</c:v>
                </c:pt>
                <c:pt idx="699">
                  <c:v>8.6077473556142592E-2</c:v>
                </c:pt>
                <c:pt idx="700">
                  <c:v>8.614129658016817E-2</c:v>
                </c:pt>
                <c:pt idx="701">
                  <c:v>8.5995308010258537E-2</c:v>
                </c:pt>
                <c:pt idx="702">
                  <c:v>8.6530388094568297E-2</c:v>
                </c:pt>
                <c:pt idx="703">
                  <c:v>8.5840747970970174E-2</c:v>
                </c:pt>
                <c:pt idx="704">
                  <c:v>8.6233498644782303E-2</c:v>
                </c:pt>
                <c:pt idx="705">
                  <c:v>8.6486166445662913E-2</c:v>
                </c:pt>
                <c:pt idx="706">
                  <c:v>8.6058044669236528E-2</c:v>
                </c:pt>
                <c:pt idx="707">
                  <c:v>8.6043230505373561E-2</c:v>
                </c:pt>
                <c:pt idx="708">
                  <c:v>8.6068645611330361E-2</c:v>
                </c:pt>
                <c:pt idx="709">
                  <c:v>8.5973768535276995E-2</c:v>
                </c:pt>
                <c:pt idx="710">
                  <c:v>8.6231455815363248E-2</c:v>
                </c:pt>
                <c:pt idx="711">
                  <c:v>8.6176375376659731E-2</c:v>
                </c:pt>
                <c:pt idx="712">
                  <c:v>8.7002161251591284E-2</c:v>
                </c:pt>
                <c:pt idx="713">
                  <c:v>8.6175175393953363E-2</c:v>
                </c:pt>
                <c:pt idx="714">
                  <c:v>8.5931151765638897E-2</c:v>
                </c:pt>
                <c:pt idx="715">
                  <c:v>8.6408246451637208E-2</c:v>
                </c:pt>
                <c:pt idx="716">
                  <c:v>8.6700170133913457E-2</c:v>
                </c:pt>
                <c:pt idx="717">
                  <c:v>8.6281821808785825E-2</c:v>
                </c:pt>
                <c:pt idx="718">
                  <c:v>8.6136293290884569E-2</c:v>
                </c:pt>
                <c:pt idx="719">
                  <c:v>8.6555287917573775E-2</c:v>
                </c:pt>
                <c:pt idx="720">
                  <c:v>8.6089957786404228E-2</c:v>
                </c:pt>
                <c:pt idx="721">
                  <c:v>8.620564917500316E-2</c:v>
                </c:pt>
                <c:pt idx="722">
                  <c:v>8.628522002357257E-2</c:v>
                </c:pt>
                <c:pt idx="723">
                  <c:v>8.6517649884871317E-2</c:v>
                </c:pt>
                <c:pt idx="724">
                  <c:v>8.7627579717749718E-2</c:v>
                </c:pt>
                <c:pt idx="725">
                  <c:v>8.6949445094518726E-2</c:v>
                </c:pt>
                <c:pt idx="726">
                  <c:v>8.5987487216963213E-2</c:v>
                </c:pt>
                <c:pt idx="727">
                  <c:v>8.5793126071592049E-2</c:v>
                </c:pt>
                <c:pt idx="728">
                  <c:v>8.6958379046182602E-2</c:v>
                </c:pt>
                <c:pt idx="729">
                  <c:v>8.6632658036286753E-2</c:v>
                </c:pt>
                <c:pt idx="730">
                  <c:v>8.6152761148219278E-2</c:v>
                </c:pt>
                <c:pt idx="731">
                  <c:v>8.5794585966512571E-2</c:v>
                </c:pt>
                <c:pt idx="732">
                  <c:v>8.631898864743083E-2</c:v>
                </c:pt>
                <c:pt idx="733">
                  <c:v>8.7448732211219848E-2</c:v>
                </c:pt>
                <c:pt idx="734">
                  <c:v>8.663515909481119E-2</c:v>
                </c:pt>
                <c:pt idx="735">
                  <c:v>8.7200577178583955E-2</c:v>
                </c:pt>
                <c:pt idx="736">
                  <c:v>8.6952209053763399E-2</c:v>
                </c:pt>
                <c:pt idx="737">
                  <c:v>8.677640049201403E-2</c:v>
                </c:pt>
                <c:pt idx="738">
                  <c:v>8.6748097761956869E-2</c:v>
                </c:pt>
                <c:pt idx="739">
                  <c:v>8.6132505819417574E-2</c:v>
                </c:pt>
                <c:pt idx="740">
                  <c:v>8.5926599168677217E-2</c:v>
                </c:pt>
                <c:pt idx="741">
                  <c:v>8.6051709392444137E-2</c:v>
                </c:pt>
                <c:pt idx="742">
                  <c:v>8.6264089488540557E-2</c:v>
                </c:pt>
                <c:pt idx="743">
                  <c:v>8.5862982520494346E-2</c:v>
                </c:pt>
                <c:pt idx="744">
                  <c:v>8.6560359724475497E-2</c:v>
                </c:pt>
                <c:pt idx="745">
                  <c:v>8.6570937027923886E-2</c:v>
                </c:pt>
                <c:pt idx="746">
                  <c:v>8.6741957852435436E-2</c:v>
                </c:pt>
                <c:pt idx="747">
                  <c:v>8.6337176197800028E-2</c:v>
                </c:pt>
                <c:pt idx="748">
                  <c:v>8.5993186573208508E-2</c:v>
                </c:pt>
                <c:pt idx="749">
                  <c:v>8.6560198368178271E-2</c:v>
                </c:pt>
                <c:pt idx="750">
                  <c:v>8.6071786823822535E-2</c:v>
                </c:pt>
                <c:pt idx="751">
                  <c:v>8.6484198640524576E-2</c:v>
                </c:pt>
                <c:pt idx="752">
                  <c:v>8.7169695712934897E-2</c:v>
                </c:pt>
                <c:pt idx="753">
                  <c:v>8.6179494830346565E-2</c:v>
                </c:pt>
                <c:pt idx="754">
                  <c:v>8.6259310700816036E-2</c:v>
                </c:pt>
                <c:pt idx="755">
                  <c:v>8.6447123384052665E-2</c:v>
                </c:pt>
                <c:pt idx="756">
                  <c:v>8.5847505221971265E-2</c:v>
                </c:pt>
                <c:pt idx="757">
                  <c:v>8.6419249955286395E-2</c:v>
                </c:pt>
                <c:pt idx="758">
                  <c:v>8.6147873306312558E-2</c:v>
                </c:pt>
                <c:pt idx="759">
                  <c:v>8.6336795280614553E-2</c:v>
                </c:pt>
                <c:pt idx="760">
                  <c:v>8.6090972128472901E-2</c:v>
                </c:pt>
                <c:pt idx="761">
                  <c:v>8.6506737236408546E-2</c:v>
                </c:pt>
                <c:pt idx="762">
                  <c:v>8.6541556176492548E-2</c:v>
                </c:pt>
                <c:pt idx="763">
                  <c:v>8.6205699736271665E-2</c:v>
                </c:pt>
                <c:pt idx="764">
                  <c:v>8.6113527644701801E-2</c:v>
                </c:pt>
                <c:pt idx="765">
                  <c:v>8.6078920052681362E-2</c:v>
                </c:pt>
                <c:pt idx="766">
                  <c:v>8.6019783239485337E-2</c:v>
                </c:pt>
                <c:pt idx="767">
                  <c:v>8.5897477119968507E-2</c:v>
                </c:pt>
                <c:pt idx="768">
                  <c:v>8.6204478615699839E-2</c:v>
                </c:pt>
                <c:pt idx="769">
                  <c:v>8.6032097882356356E-2</c:v>
                </c:pt>
                <c:pt idx="770">
                  <c:v>8.7333410022732205E-2</c:v>
                </c:pt>
                <c:pt idx="771">
                  <c:v>8.6273569356364696E-2</c:v>
                </c:pt>
                <c:pt idx="772">
                  <c:v>8.6297466912434104E-2</c:v>
                </c:pt>
                <c:pt idx="773">
                  <c:v>8.6673732427550873E-2</c:v>
                </c:pt>
                <c:pt idx="774">
                  <c:v>8.6294519348239562E-2</c:v>
                </c:pt>
                <c:pt idx="775">
                  <c:v>8.6391889350789675E-2</c:v>
                </c:pt>
                <c:pt idx="776">
                  <c:v>8.6190392626400533E-2</c:v>
                </c:pt>
                <c:pt idx="777">
                  <c:v>8.6619342669003854E-2</c:v>
                </c:pt>
                <c:pt idx="778">
                  <c:v>8.6378736750548579E-2</c:v>
                </c:pt>
                <c:pt idx="779">
                  <c:v>8.6030604930777299E-2</c:v>
                </c:pt>
                <c:pt idx="780">
                  <c:v>8.7198192378143927E-2</c:v>
                </c:pt>
                <c:pt idx="781">
                  <c:v>8.7867198908421956E-2</c:v>
                </c:pt>
                <c:pt idx="782">
                  <c:v>8.6327301533835152E-2</c:v>
                </c:pt>
                <c:pt idx="783">
                  <c:v>8.613456182458229E-2</c:v>
                </c:pt>
                <c:pt idx="784">
                  <c:v>8.8239785914864463E-2</c:v>
                </c:pt>
                <c:pt idx="785">
                  <c:v>8.7128376262763416E-2</c:v>
                </c:pt>
                <c:pt idx="786">
                  <c:v>8.5961169270143384E-2</c:v>
                </c:pt>
                <c:pt idx="787">
                  <c:v>8.6024585175064505E-2</c:v>
                </c:pt>
                <c:pt idx="788">
                  <c:v>8.5990018669078294E-2</c:v>
                </c:pt>
                <c:pt idx="789">
                  <c:v>8.7220778654901493E-2</c:v>
                </c:pt>
                <c:pt idx="790">
                  <c:v>8.6210790391744854E-2</c:v>
                </c:pt>
                <c:pt idx="791">
                  <c:v>8.6287718825074244E-2</c:v>
                </c:pt>
                <c:pt idx="792">
                  <c:v>8.6054116719275056E-2</c:v>
                </c:pt>
                <c:pt idx="793">
                  <c:v>8.6142608547430125E-2</c:v>
                </c:pt>
                <c:pt idx="794">
                  <c:v>8.6608964612386721E-2</c:v>
                </c:pt>
                <c:pt idx="795">
                  <c:v>8.6573083558524971E-2</c:v>
                </c:pt>
                <c:pt idx="796">
                  <c:v>8.6039985358796395E-2</c:v>
                </c:pt>
                <c:pt idx="797">
                  <c:v>8.6419030537608368E-2</c:v>
                </c:pt>
                <c:pt idx="798">
                  <c:v>8.611464366529191E-2</c:v>
                </c:pt>
                <c:pt idx="799">
                  <c:v>8.6004336593953457E-2</c:v>
                </c:pt>
                <c:pt idx="800">
                  <c:v>8.6185863535337456E-2</c:v>
                </c:pt>
                <c:pt idx="801">
                  <c:v>8.6268485506077755E-2</c:v>
                </c:pt>
                <c:pt idx="802">
                  <c:v>8.6827745882775711E-2</c:v>
                </c:pt>
                <c:pt idx="803">
                  <c:v>8.7829385791783912E-2</c:v>
                </c:pt>
                <c:pt idx="804">
                  <c:v>8.6091573830760867E-2</c:v>
                </c:pt>
                <c:pt idx="805">
                  <c:v>8.6314281949644162E-2</c:v>
                </c:pt>
                <c:pt idx="806">
                  <c:v>8.6427037047831251E-2</c:v>
                </c:pt>
                <c:pt idx="807">
                  <c:v>8.6059752686933763E-2</c:v>
                </c:pt>
                <c:pt idx="808">
                  <c:v>8.6639561293630804E-2</c:v>
                </c:pt>
                <c:pt idx="809">
                  <c:v>8.6204703670419144E-2</c:v>
                </c:pt>
                <c:pt idx="810">
                  <c:v>8.6052079085271765E-2</c:v>
                </c:pt>
                <c:pt idx="811">
                  <c:v>8.6503970585746326E-2</c:v>
                </c:pt>
                <c:pt idx="812">
                  <c:v>8.7168974852754932E-2</c:v>
                </c:pt>
                <c:pt idx="813">
                  <c:v>8.5938730520993822E-2</c:v>
                </c:pt>
                <c:pt idx="814">
                  <c:v>8.6061775798338541E-2</c:v>
                </c:pt>
                <c:pt idx="815">
                  <c:v>8.613842496222468E-2</c:v>
                </c:pt>
                <c:pt idx="816">
                  <c:v>8.6271081859891546E-2</c:v>
                </c:pt>
                <c:pt idx="817">
                  <c:v>8.6018648405416218E-2</c:v>
                </c:pt>
                <c:pt idx="818">
                  <c:v>8.6463657423053439E-2</c:v>
                </c:pt>
                <c:pt idx="819">
                  <c:v>8.6711983532217193E-2</c:v>
                </c:pt>
                <c:pt idx="820">
                  <c:v>8.6045995018007956E-2</c:v>
                </c:pt>
                <c:pt idx="821">
                  <c:v>8.5876746932278897E-2</c:v>
                </c:pt>
                <c:pt idx="822">
                  <c:v>8.6203929897597259E-2</c:v>
                </c:pt>
                <c:pt idx="823">
                  <c:v>8.7559674685598637E-2</c:v>
                </c:pt>
                <c:pt idx="824">
                  <c:v>8.6382987944789949E-2</c:v>
                </c:pt>
                <c:pt idx="825">
                  <c:v>8.61732064836261E-2</c:v>
                </c:pt>
                <c:pt idx="826">
                  <c:v>8.615939642700414E-2</c:v>
                </c:pt>
                <c:pt idx="827">
                  <c:v>8.6910570211334345E-2</c:v>
                </c:pt>
                <c:pt idx="828">
                  <c:v>8.5957432742024928E-2</c:v>
                </c:pt>
                <c:pt idx="829">
                  <c:v>8.6078374541150665E-2</c:v>
                </c:pt>
                <c:pt idx="830">
                  <c:v>8.5891951741406153E-2</c:v>
                </c:pt>
                <c:pt idx="831">
                  <c:v>8.6015478185968483E-2</c:v>
                </c:pt>
                <c:pt idx="832">
                  <c:v>8.6353996800516017E-2</c:v>
                </c:pt>
                <c:pt idx="833">
                  <c:v>8.5973142144317977E-2</c:v>
                </c:pt>
                <c:pt idx="834">
                  <c:v>8.6251680962174185E-2</c:v>
                </c:pt>
                <c:pt idx="835">
                  <c:v>8.6134131078582088E-2</c:v>
                </c:pt>
                <c:pt idx="836">
                  <c:v>8.7236663714636731E-2</c:v>
                </c:pt>
                <c:pt idx="837">
                  <c:v>8.6131854528915808E-2</c:v>
                </c:pt>
                <c:pt idx="838">
                  <c:v>8.6322655027404979E-2</c:v>
                </c:pt>
                <c:pt idx="839">
                  <c:v>8.8384647330552166E-2</c:v>
                </c:pt>
                <c:pt idx="840">
                  <c:v>8.5949898350861587E-2</c:v>
                </c:pt>
                <c:pt idx="841">
                  <c:v>8.6731986350269977E-2</c:v>
                </c:pt>
                <c:pt idx="842">
                  <c:v>8.7206797045050174E-2</c:v>
                </c:pt>
                <c:pt idx="843">
                  <c:v>8.6186333950983712E-2</c:v>
                </c:pt>
                <c:pt idx="844">
                  <c:v>8.6054557105965185E-2</c:v>
                </c:pt>
                <c:pt idx="845">
                  <c:v>8.6572582308665921E-2</c:v>
                </c:pt>
                <c:pt idx="846">
                  <c:v>8.7129328818509419E-2</c:v>
                </c:pt>
                <c:pt idx="847">
                  <c:v>8.7032955905935766E-2</c:v>
                </c:pt>
                <c:pt idx="848">
                  <c:v>8.6122682868331454E-2</c:v>
                </c:pt>
                <c:pt idx="849">
                  <c:v>8.6230642991847989E-2</c:v>
                </c:pt>
                <c:pt idx="850">
                  <c:v>8.6064190806364405E-2</c:v>
                </c:pt>
                <c:pt idx="851">
                  <c:v>8.7642573042228999E-2</c:v>
                </c:pt>
                <c:pt idx="852">
                  <c:v>8.6154666168176894E-2</c:v>
                </c:pt>
                <c:pt idx="853">
                  <c:v>8.6182938583991744E-2</c:v>
                </c:pt>
                <c:pt idx="854">
                  <c:v>8.6492034136988277E-2</c:v>
                </c:pt>
                <c:pt idx="855">
                  <c:v>8.589597298238022E-2</c:v>
                </c:pt>
                <c:pt idx="856">
                  <c:v>8.6054075292228679E-2</c:v>
                </c:pt>
                <c:pt idx="857">
                  <c:v>8.6121428536781675E-2</c:v>
                </c:pt>
                <c:pt idx="858">
                  <c:v>8.6255490083508912E-2</c:v>
                </c:pt>
                <c:pt idx="859">
                  <c:v>8.6314175521835582E-2</c:v>
                </c:pt>
                <c:pt idx="860">
                  <c:v>8.6045063987490941E-2</c:v>
                </c:pt>
                <c:pt idx="861">
                  <c:v>8.6319940812894777E-2</c:v>
                </c:pt>
                <c:pt idx="862">
                  <c:v>8.7107903841455253E-2</c:v>
                </c:pt>
                <c:pt idx="863">
                  <c:v>8.6466612675399179E-2</c:v>
                </c:pt>
                <c:pt idx="864">
                  <c:v>8.6331338623748227E-2</c:v>
                </c:pt>
                <c:pt idx="865">
                  <c:v>8.6271486526765778E-2</c:v>
                </c:pt>
                <c:pt idx="866">
                  <c:v>8.6787923531683742E-2</c:v>
                </c:pt>
                <c:pt idx="867">
                  <c:v>8.5933947550337911E-2</c:v>
                </c:pt>
                <c:pt idx="868">
                  <c:v>8.6159017949842306E-2</c:v>
                </c:pt>
                <c:pt idx="869">
                  <c:v>8.6028316326204571E-2</c:v>
                </c:pt>
                <c:pt idx="870">
                  <c:v>8.6409593754023489E-2</c:v>
                </c:pt>
                <c:pt idx="871">
                  <c:v>8.6177457447613154E-2</c:v>
                </c:pt>
                <c:pt idx="872">
                  <c:v>8.6471381115611853E-2</c:v>
                </c:pt>
                <c:pt idx="873">
                  <c:v>8.6761132599531499E-2</c:v>
                </c:pt>
                <c:pt idx="874">
                  <c:v>8.6095750688651065E-2</c:v>
                </c:pt>
                <c:pt idx="875">
                  <c:v>8.6121784299922274E-2</c:v>
                </c:pt>
                <c:pt idx="876">
                  <c:v>8.5770250824784733E-2</c:v>
                </c:pt>
                <c:pt idx="877">
                  <c:v>8.59650491565669E-2</c:v>
                </c:pt>
                <c:pt idx="878">
                  <c:v>8.613540408140799E-2</c:v>
                </c:pt>
                <c:pt idx="879">
                  <c:v>8.6483030015986936E-2</c:v>
                </c:pt>
                <c:pt idx="880">
                  <c:v>8.6079587338768679E-2</c:v>
                </c:pt>
                <c:pt idx="881">
                  <c:v>8.6158819119795144E-2</c:v>
                </c:pt>
                <c:pt idx="882">
                  <c:v>8.6268594232108475E-2</c:v>
                </c:pt>
                <c:pt idx="883">
                  <c:v>8.6850745460454667E-2</c:v>
                </c:pt>
                <c:pt idx="884">
                  <c:v>8.6171883880753086E-2</c:v>
                </c:pt>
                <c:pt idx="885">
                  <c:v>8.6770822893943805E-2</c:v>
                </c:pt>
                <c:pt idx="886">
                  <c:v>8.5955913683446544E-2</c:v>
                </c:pt>
                <c:pt idx="887">
                  <c:v>8.6182193637645607E-2</c:v>
                </c:pt>
                <c:pt idx="888">
                  <c:v>8.6209150069100432E-2</c:v>
                </c:pt>
                <c:pt idx="889">
                  <c:v>8.6183404934177685E-2</c:v>
                </c:pt>
                <c:pt idx="890">
                  <c:v>8.6427144726601013E-2</c:v>
                </c:pt>
                <c:pt idx="891">
                  <c:v>8.6536949503605756E-2</c:v>
                </c:pt>
                <c:pt idx="892">
                  <c:v>8.6020693485545072E-2</c:v>
                </c:pt>
                <c:pt idx="893">
                  <c:v>8.6233353863042789E-2</c:v>
                </c:pt>
                <c:pt idx="894">
                  <c:v>8.619434049159648E-2</c:v>
                </c:pt>
                <c:pt idx="895">
                  <c:v>8.6073940647229119E-2</c:v>
                </c:pt>
                <c:pt idx="896">
                  <c:v>8.6471962684793291E-2</c:v>
                </c:pt>
                <c:pt idx="897">
                  <c:v>8.623223154214063E-2</c:v>
                </c:pt>
                <c:pt idx="898">
                  <c:v>8.6679758930511192E-2</c:v>
                </c:pt>
                <c:pt idx="899">
                  <c:v>8.5992225380203166E-2</c:v>
                </c:pt>
                <c:pt idx="900">
                  <c:v>8.5956349778871649E-2</c:v>
                </c:pt>
                <c:pt idx="901">
                  <c:v>8.6132149250743723E-2</c:v>
                </c:pt>
                <c:pt idx="902">
                  <c:v>8.6191637922065134E-2</c:v>
                </c:pt>
                <c:pt idx="903">
                  <c:v>8.6241659801785608E-2</c:v>
                </c:pt>
                <c:pt idx="904">
                  <c:v>8.6713182310657083E-2</c:v>
                </c:pt>
                <c:pt idx="905">
                  <c:v>8.6055632381314903E-2</c:v>
                </c:pt>
                <c:pt idx="906">
                  <c:v>8.5829944375204248E-2</c:v>
                </c:pt>
                <c:pt idx="907">
                  <c:v>8.6168842398931772E-2</c:v>
                </c:pt>
                <c:pt idx="908">
                  <c:v>8.6648720082363698E-2</c:v>
                </c:pt>
                <c:pt idx="909">
                  <c:v>8.7214417161858543E-2</c:v>
                </c:pt>
                <c:pt idx="910">
                  <c:v>8.6571957720391168E-2</c:v>
                </c:pt>
                <c:pt idx="911">
                  <c:v>8.613581176802021E-2</c:v>
                </c:pt>
                <c:pt idx="912">
                  <c:v>8.6063403932889068E-2</c:v>
                </c:pt>
                <c:pt idx="913">
                  <c:v>8.6490897715166853E-2</c:v>
                </c:pt>
                <c:pt idx="914">
                  <c:v>8.6200718640025695E-2</c:v>
                </c:pt>
                <c:pt idx="915">
                  <c:v>8.7137875893544006E-2</c:v>
                </c:pt>
                <c:pt idx="916">
                  <c:v>8.6059037116088519E-2</c:v>
                </c:pt>
                <c:pt idx="917">
                  <c:v>8.603282627984285E-2</c:v>
                </c:pt>
                <c:pt idx="918">
                  <c:v>8.6162286199603019E-2</c:v>
                </c:pt>
                <c:pt idx="919">
                  <c:v>8.6426257146691707E-2</c:v>
                </c:pt>
                <c:pt idx="920">
                  <c:v>8.6024350527876631E-2</c:v>
                </c:pt>
                <c:pt idx="921">
                  <c:v>8.6774163778538208E-2</c:v>
                </c:pt>
                <c:pt idx="922">
                  <c:v>8.6232743046236598E-2</c:v>
                </c:pt>
                <c:pt idx="923">
                  <c:v>8.6077917735412499E-2</c:v>
                </c:pt>
                <c:pt idx="924">
                  <c:v>8.6296159057544314E-2</c:v>
                </c:pt>
                <c:pt idx="925">
                  <c:v>8.5957430231154222E-2</c:v>
                </c:pt>
                <c:pt idx="926">
                  <c:v>8.6548257618066199E-2</c:v>
                </c:pt>
                <c:pt idx="927">
                  <c:v>8.6132946767611726E-2</c:v>
                </c:pt>
                <c:pt idx="928">
                  <c:v>8.6066452217218398E-2</c:v>
                </c:pt>
                <c:pt idx="929">
                  <c:v>8.6463664869279297E-2</c:v>
                </c:pt>
                <c:pt idx="930">
                  <c:v>8.6105987374389209E-2</c:v>
                </c:pt>
                <c:pt idx="931">
                  <c:v>8.6093737382984731E-2</c:v>
                </c:pt>
                <c:pt idx="932">
                  <c:v>8.6107620150967679E-2</c:v>
                </c:pt>
                <c:pt idx="933">
                  <c:v>8.5875197446063062E-2</c:v>
                </c:pt>
                <c:pt idx="934">
                  <c:v>8.6095357165646438E-2</c:v>
                </c:pt>
                <c:pt idx="935">
                  <c:v>8.7490458742952582E-2</c:v>
                </c:pt>
                <c:pt idx="936">
                  <c:v>8.6373106776773206E-2</c:v>
                </c:pt>
                <c:pt idx="937">
                  <c:v>8.6219692085753197E-2</c:v>
                </c:pt>
                <c:pt idx="938">
                  <c:v>8.6572858240903938E-2</c:v>
                </c:pt>
                <c:pt idx="939">
                  <c:v>8.6732266687279666E-2</c:v>
                </c:pt>
                <c:pt idx="940">
                  <c:v>8.6931842926075281E-2</c:v>
                </c:pt>
                <c:pt idx="941">
                  <c:v>8.5998480347146355E-2</c:v>
                </c:pt>
                <c:pt idx="942">
                  <c:v>8.6591784012847853E-2</c:v>
                </c:pt>
                <c:pt idx="943">
                  <c:v>8.6081169322896486E-2</c:v>
                </c:pt>
                <c:pt idx="944">
                  <c:v>8.6324917377451599E-2</c:v>
                </c:pt>
                <c:pt idx="945">
                  <c:v>8.6083099987692216E-2</c:v>
                </c:pt>
                <c:pt idx="946">
                  <c:v>8.5995484784089055E-2</c:v>
                </c:pt>
                <c:pt idx="947">
                  <c:v>8.6200299516621059E-2</c:v>
                </c:pt>
                <c:pt idx="948">
                  <c:v>8.8463011039664197E-2</c:v>
                </c:pt>
                <c:pt idx="949">
                  <c:v>8.63273002693732E-2</c:v>
                </c:pt>
                <c:pt idx="950">
                  <c:v>8.7544321486735022E-2</c:v>
                </c:pt>
                <c:pt idx="951">
                  <c:v>8.6280008573115172E-2</c:v>
                </c:pt>
                <c:pt idx="952">
                  <c:v>8.6224147102744134E-2</c:v>
                </c:pt>
                <c:pt idx="953">
                  <c:v>8.6093965844981565E-2</c:v>
                </c:pt>
                <c:pt idx="954">
                  <c:v>8.6617736673749668E-2</c:v>
                </c:pt>
                <c:pt idx="955">
                  <c:v>8.6161644775822971E-2</c:v>
                </c:pt>
                <c:pt idx="956">
                  <c:v>8.6447634076137619E-2</c:v>
                </c:pt>
                <c:pt idx="957">
                  <c:v>8.6819246763892494E-2</c:v>
                </c:pt>
                <c:pt idx="958">
                  <c:v>8.6258223867965431E-2</c:v>
                </c:pt>
                <c:pt idx="959">
                  <c:v>8.6204720326033185E-2</c:v>
                </c:pt>
                <c:pt idx="960">
                  <c:v>8.6816328774151422E-2</c:v>
                </c:pt>
                <c:pt idx="961">
                  <c:v>8.6712020718862914E-2</c:v>
                </c:pt>
                <c:pt idx="962">
                  <c:v>8.615392264662014E-2</c:v>
                </c:pt>
                <c:pt idx="963">
                  <c:v>8.6159214506518464E-2</c:v>
                </c:pt>
                <c:pt idx="964">
                  <c:v>8.6418939905388112E-2</c:v>
                </c:pt>
                <c:pt idx="965">
                  <c:v>8.6287670613370032E-2</c:v>
                </c:pt>
                <c:pt idx="966">
                  <c:v>8.6201041942603099E-2</c:v>
                </c:pt>
                <c:pt idx="967">
                  <c:v>8.6039720239120862E-2</c:v>
                </c:pt>
                <c:pt idx="968">
                  <c:v>8.6638098665162033E-2</c:v>
                </c:pt>
                <c:pt idx="969">
                  <c:v>8.5983998353699992E-2</c:v>
                </c:pt>
                <c:pt idx="970">
                  <c:v>8.6121983252812784E-2</c:v>
                </c:pt>
                <c:pt idx="971">
                  <c:v>8.6044505173733993E-2</c:v>
                </c:pt>
                <c:pt idx="972">
                  <c:v>8.6503279549771661E-2</c:v>
                </c:pt>
                <c:pt idx="973">
                  <c:v>8.6788026292278178E-2</c:v>
                </c:pt>
                <c:pt idx="974">
                  <c:v>8.6445818396042345E-2</c:v>
                </c:pt>
                <c:pt idx="975">
                  <c:v>8.6024782755384818E-2</c:v>
                </c:pt>
                <c:pt idx="976">
                  <c:v>8.6493945365349781E-2</c:v>
                </c:pt>
                <c:pt idx="977">
                  <c:v>8.6017665264194604E-2</c:v>
                </c:pt>
                <c:pt idx="978">
                  <c:v>8.6050702708622265E-2</c:v>
                </c:pt>
                <c:pt idx="979">
                  <c:v>8.6192897535983276E-2</c:v>
                </c:pt>
                <c:pt idx="980">
                  <c:v>8.6169646609278311E-2</c:v>
                </c:pt>
                <c:pt idx="981">
                  <c:v>8.6119593357389654E-2</c:v>
                </c:pt>
                <c:pt idx="982">
                  <c:v>8.6504182609021749E-2</c:v>
                </c:pt>
                <c:pt idx="983">
                  <c:v>8.6182884824674288E-2</c:v>
                </c:pt>
                <c:pt idx="984">
                  <c:v>8.644153793389879E-2</c:v>
                </c:pt>
                <c:pt idx="985">
                  <c:v>8.7288257457540402E-2</c:v>
                </c:pt>
                <c:pt idx="986">
                  <c:v>8.7883893262484331E-2</c:v>
                </c:pt>
                <c:pt idx="987">
                  <c:v>8.6405718278331059E-2</c:v>
                </c:pt>
                <c:pt idx="988">
                  <c:v>8.5985822698346537E-2</c:v>
                </c:pt>
                <c:pt idx="989">
                  <c:v>8.6255099971822069E-2</c:v>
                </c:pt>
                <c:pt idx="990">
                  <c:v>8.5947736075193029E-2</c:v>
                </c:pt>
                <c:pt idx="991">
                  <c:v>8.6848661577634559E-2</c:v>
                </c:pt>
                <c:pt idx="992">
                  <c:v>8.638080534731242E-2</c:v>
                </c:pt>
                <c:pt idx="993">
                  <c:v>8.625123055831721E-2</c:v>
                </c:pt>
                <c:pt idx="994">
                  <c:v>8.6373402701817842E-2</c:v>
                </c:pt>
                <c:pt idx="995">
                  <c:v>8.6343041004612681E-2</c:v>
                </c:pt>
                <c:pt idx="996">
                  <c:v>8.6132573289091033E-2</c:v>
                </c:pt>
                <c:pt idx="997">
                  <c:v>8.6088949375878021E-2</c:v>
                </c:pt>
                <c:pt idx="998">
                  <c:v>8.7264690501223888E-2</c:v>
                </c:pt>
                <c:pt idx="999">
                  <c:v>8.6428886326086724E-2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63-4601-A5B5-7C2687562332}"/>
            </c:ext>
          </c:extLst>
        </c:ser>
        <c:ser>
          <c:idx val="2"/>
          <c:order val="2"/>
          <c:tx>
            <c:strRef>
              <c:f>'Environmental Heating Cooling'!$Q$2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Heating Cooling'!$G$3:$G$1002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 Cooling'!$Q$3:$Q$1002</c:f>
              <c:numCache>
                <c:formatCode>0%</c:formatCode>
                <c:ptCount val="1000"/>
                <c:pt idx="0">
                  <c:v>0.13155577891134118</c:v>
                </c:pt>
                <c:pt idx="1">
                  <c:v>0.13442878256949847</c:v>
                </c:pt>
                <c:pt idx="2">
                  <c:v>0.12512411454883018</c:v>
                </c:pt>
                <c:pt idx="3">
                  <c:v>0.13310868722937264</c:v>
                </c:pt>
                <c:pt idx="4">
                  <c:v>0.13543820194914749</c:v>
                </c:pt>
                <c:pt idx="5">
                  <c:v>0.13019026504749198</c:v>
                </c:pt>
                <c:pt idx="6">
                  <c:v>0.1332002511723685</c:v>
                </c:pt>
                <c:pt idx="7">
                  <c:v>0.12494932508612187</c:v>
                </c:pt>
                <c:pt idx="8">
                  <c:v>0.1331355991429363</c:v>
                </c:pt>
                <c:pt idx="9">
                  <c:v>0.13251499134381858</c:v>
                </c:pt>
                <c:pt idx="10">
                  <c:v>0.13120367658391349</c:v>
                </c:pt>
                <c:pt idx="11">
                  <c:v>0.14469391497381415</c:v>
                </c:pt>
                <c:pt idx="12">
                  <c:v>0.13530895110787963</c:v>
                </c:pt>
                <c:pt idx="13">
                  <c:v>0.14661530170183304</c:v>
                </c:pt>
                <c:pt idx="14">
                  <c:v>0.12772325536149043</c:v>
                </c:pt>
                <c:pt idx="15">
                  <c:v>0.13347136848365806</c:v>
                </c:pt>
                <c:pt idx="16">
                  <c:v>0.13252024517592276</c:v>
                </c:pt>
                <c:pt idx="17">
                  <c:v>0.13031578879217576</c:v>
                </c:pt>
                <c:pt idx="18">
                  <c:v>0.13380274054042146</c:v>
                </c:pt>
                <c:pt idx="19">
                  <c:v>0.13566658012120342</c:v>
                </c:pt>
                <c:pt idx="20">
                  <c:v>0.13233405375895851</c:v>
                </c:pt>
                <c:pt idx="21">
                  <c:v>0.12959452454916554</c:v>
                </c:pt>
                <c:pt idx="22">
                  <c:v>0.13325977353699123</c:v>
                </c:pt>
                <c:pt idx="23">
                  <c:v>0.12916931819485927</c:v>
                </c:pt>
                <c:pt idx="24">
                  <c:v>0.13093823028665225</c:v>
                </c:pt>
                <c:pt idx="25">
                  <c:v>0.12813637779110321</c:v>
                </c:pt>
                <c:pt idx="26">
                  <c:v>0.13118411103679159</c:v>
                </c:pt>
                <c:pt idx="27">
                  <c:v>0.13501309381348983</c:v>
                </c:pt>
                <c:pt idx="28">
                  <c:v>0.1261149353419633</c:v>
                </c:pt>
                <c:pt idx="29">
                  <c:v>0.13227627919357535</c:v>
                </c:pt>
                <c:pt idx="30">
                  <c:v>0.13587973655432373</c:v>
                </c:pt>
                <c:pt idx="31">
                  <c:v>0.12932451794323621</c:v>
                </c:pt>
                <c:pt idx="32">
                  <c:v>0.13316353460926614</c:v>
                </c:pt>
                <c:pt idx="33">
                  <c:v>0.12937747243393877</c:v>
                </c:pt>
                <c:pt idx="34">
                  <c:v>0.13116922709299952</c:v>
                </c:pt>
                <c:pt idx="35">
                  <c:v>0.13246959744749476</c:v>
                </c:pt>
                <c:pt idx="36">
                  <c:v>0.14375526374247771</c:v>
                </c:pt>
                <c:pt idx="37">
                  <c:v>0.12997577570521868</c:v>
                </c:pt>
                <c:pt idx="38">
                  <c:v>0.13052605959135816</c:v>
                </c:pt>
                <c:pt idx="39">
                  <c:v>0.13361404681914407</c:v>
                </c:pt>
                <c:pt idx="40">
                  <c:v>0.13464442740527438</c:v>
                </c:pt>
                <c:pt idx="41">
                  <c:v>0.12696967275480112</c:v>
                </c:pt>
                <c:pt idx="42">
                  <c:v>0.13646271803812476</c:v>
                </c:pt>
                <c:pt idx="43">
                  <c:v>0.12696046481447854</c:v>
                </c:pt>
                <c:pt idx="44">
                  <c:v>0.1312331961942019</c:v>
                </c:pt>
                <c:pt idx="45">
                  <c:v>0.13690119676055829</c:v>
                </c:pt>
                <c:pt idx="46">
                  <c:v>0.13370035316975915</c:v>
                </c:pt>
                <c:pt idx="47">
                  <c:v>0.12938474048172563</c:v>
                </c:pt>
                <c:pt idx="48">
                  <c:v>0.13517846729314603</c:v>
                </c:pt>
                <c:pt idx="49">
                  <c:v>0.12838865327653193</c:v>
                </c:pt>
                <c:pt idx="50">
                  <c:v>0.13316464673064496</c:v>
                </c:pt>
                <c:pt idx="51">
                  <c:v>0.14252958584964365</c:v>
                </c:pt>
                <c:pt idx="52">
                  <c:v>0.12919249752404119</c:v>
                </c:pt>
                <c:pt idx="53">
                  <c:v>0.13405140714185029</c:v>
                </c:pt>
                <c:pt idx="54">
                  <c:v>0.13555854352969193</c:v>
                </c:pt>
                <c:pt idx="55">
                  <c:v>0.13028693043934433</c:v>
                </c:pt>
                <c:pt idx="56">
                  <c:v>0.14564011685084527</c:v>
                </c:pt>
                <c:pt idx="57">
                  <c:v>0.13286410018778408</c:v>
                </c:pt>
                <c:pt idx="58">
                  <c:v>0.13964970142510591</c:v>
                </c:pt>
                <c:pt idx="59">
                  <c:v>0.14531501402110469</c:v>
                </c:pt>
                <c:pt idx="60">
                  <c:v>0.1274318952773642</c:v>
                </c:pt>
                <c:pt idx="61">
                  <c:v>0.12998138289307579</c:v>
                </c:pt>
                <c:pt idx="62">
                  <c:v>0.12992312851525936</c:v>
                </c:pt>
                <c:pt idx="63">
                  <c:v>0.13168956874548871</c:v>
                </c:pt>
                <c:pt idx="64">
                  <c:v>0.13725856527383742</c:v>
                </c:pt>
                <c:pt idx="65">
                  <c:v>0.13089479408366353</c:v>
                </c:pt>
                <c:pt idx="66">
                  <c:v>0.13116827239139178</c:v>
                </c:pt>
                <c:pt idx="67">
                  <c:v>0.12901505635334748</c:v>
                </c:pt>
                <c:pt idx="68">
                  <c:v>0.12700739606984882</c:v>
                </c:pt>
                <c:pt idx="69">
                  <c:v>0.13440607449621317</c:v>
                </c:pt>
                <c:pt idx="70">
                  <c:v>0.13744114900947341</c:v>
                </c:pt>
                <c:pt idx="71">
                  <c:v>0.12960862338408086</c:v>
                </c:pt>
                <c:pt idx="72">
                  <c:v>0.12754820335522632</c:v>
                </c:pt>
                <c:pt idx="73">
                  <c:v>0.14707801770480675</c:v>
                </c:pt>
                <c:pt idx="74">
                  <c:v>0.13533694259176385</c:v>
                </c:pt>
                <c:pt idx="75">
                  <c:v>0.13315064203296845</c:v>
                </c:pt>
                <c:pt idx="76">
                  <c:v>0.13346639772628968</c:v>
                </c:pt>
                <c:pt idx="77">
                  <c:v>0.13025377570373153</c:v>
                </c:pt>
                <c:pt idx="78">
                  <c:v>0.12734759792598571</c:v>
                </c:pt>
                <c:pt idx="79">
                  <c:v>0.13081508517136214</c:v>
                </c:pt>
                <c:pt idx="80">
                  <c:v>0.12971668796024494</c:v>
                </c:pt>
                <c:pt idx="81">
                  <c:v>0.13377198386769285</c:v>
                </c:pt>
                <c:pt idx="82">
                  <c:v>0.13001605251424458</c:v>
                </c:pt>
                <c:pt idx="83">
                  <c:v>0.131323084478629</c:v>
                </c:pt>
                <c:pt idx="84">
                  <c:v>0.12654848788861234</c:v>
                </c:pt>
                <c:pt idx="85">
                  <c:v>0.13812767883540888</c:v>
                </c:pt>
                <c:pt idx="86">
                  <c:v>0.12951720163719274</c:v>
                </c:pt>
                <c:pt idx="87">
                  <c:v>0.13254655394715481</c:v>
                </c:pt>
                <c:pt idx="88">
                  <c:v>0.12877617276532949</c:v>
                </c:pt>
                <c:pt idx="89">
                  <c:v>0.13372425848962399</c:v>
                </c:pt>
                <c:pt idx="90">
                  <c:v>0.13360659562087041</c:v>
                </c:pt>
                <c:pt idx="91">
                  <c:v>0.13811448080417302</c:v>
                </c:pt>
                <c:pt idx="92">
                  <c:v>0.12662289334114377</c:v>
                </c:pt>
                <c:pt idx="93">
                  <c:v>0.13005480732511565</c:v>
                </c:pt>
                <c:pt idx="94">
                  <c:v>0.12878327812740456</c:v>
                </c:pt>
                <c:pt idx="95">
                  <c:v>0.14489719750191044</c:v>
                </c:pt>
                <c:pt idx="96">
                  <c:v>0.1353664604041834</c:v>
                </c:pt>
                <c:pt idx="97">
                  <c:v>0.13794703895080107</c:v>
                </c:pt>
                <c:pt idx="98">
                  <c:v>0.13479243674713981</c:v>
                </c:pt>
                <c:pt idx="99">
                  <c:v>0.12857057444371586</c:v>
                </c:pt>
                <c:pt idx="100">
                  <c:v>0.13590750303488874</c:v>
                </c:pt>
                <c:pt idx="101">
                  <c:v>0.13389273044394948</c:v>
                </c:pt>
                <c:pt idx="102">
                  <c:v>0.13554004733251449</c:v>
                </c:pt>
                <c:pt idx="103">
                  <c:v>0.12897903156085905</c:v>
                </c:pt>
                <c:pt idx="104">
                  <c:v>0.14004334824760012</c:v>
                </c:pt>
                <c:pt idx="105">
                  <c:v>0.13618492661950077</c:v>
                </c:pt>
                <c:pt idx="106">
                  <c:v>0.12986120772353074</c:v>
                </c:pt>
                <c:pt idx="107">
                  <c:v>0.14264202286884453</c:v>
                </c:pt>
                <c:pt idx="108">
                  <c:v>0.13364660236688874</c:v>
                </c:pt>
                <c:pt idx="109">
                  <c:v>0.1373447036807425</c:v>
                </c:pt>
                <c:pt idx="110">
                  <c:v>0.13758114888407316</c:v>
                </c:pt>
                <c:pt idx="111">
                  <c:v>0.12417234612917305</c:v>
                </c:pt>
                <c:pt idx="112">
                  <c:v>0.13833308826670196</c:v>
                </c:pt>
                <c:pt idx="113">
                  <c:v>0.12742026048437174</c:v>
                </c:pt>
                <c:pt idx="114">
                  <c:v>0.13360355872213661</c:v>
                </c:pt>
                <c:pt idx="115">
                  <c:v>0.13093273279736528</c:v>
                </c:pt>
                <c:pt idx="116">
                  <c:v>0.13464429066013633</c:v>
                </c:pt>
                <c:pt idx="117">
                  <c:v>0.12842187334710664</c:v>
                </c:pt>
                <c:pt idx="118">
                  <c:v>0.13039863781201283</c:v>
                </c:pt>
                <c:pt idx="119">
                  <c:v>0.12802811640023054</c:v>
                </c:pt>
                <c:pt idx="120">
                  <c:v>0.14224683742905353</c:v>
                </c:pt>
                <c:pt idx="121">
                  <c:v>0.13101610082882459</c:v>
                </c:pt>
                <c:pt idx="122">
                  <c:v>0.13350508729440186</c:v>
                </c:pt>
                <c:pt idx="123">
                  <c:v>0.14647359964359391</c:v>
                </c:pt>
                <c:pt idx="124">
                  <c:v>0.12961789894396031</c:v>
                </c:pt>
                <c:pt idx="125">
                  <c:v>0.13047858733391968</c:v>
                </c:pt>
                <c:pt idx="126">
                  <c:v>0.13007759635027114</c:v>
                </c:pt>
                <c:pt idx="127">
                  <c:v>0.13880244711159265</c:v>
                </c:pt>
                <c:pt idx="128">
                  <c:v>0.1317606741664348</c:v>
                </c:pt>
                <c:pt idx="129">
                  <c:v>0.13154831293105504</c:v>
                </c:pt>
                <c:pt idx="130">
                  <c:v>0.13019143026859667</c:v>
                </c:pt>
                <c:pt idx="131">
                  <c:v>0.12500302070245081</c:v>
                </c:pt>
                <c:pt idx="132">
                  <c:v>0.15190369134611786</c:v>
                </c:pt>
                <c:pt idx="133">
                  <c:v>0.13800056921112333</c:v>
                </c:pt>
                <c:pt idx="134">
                  <c:v>0.13276127756919298</c:v>
                </c:pt>
                <c:pt idx="135">
                  <c:v>0.12904022255475103</c:v>
                </c:pt>
                <c:pt idx="136">
                  <c:v>0.12899396057179713</c:v>
                </c:pt>
                <c:pt idx="137">
                  <c:v>0.13453982929452779</c:v>
                </c:pt>
                <c:pt idx="138">
                  <c:v>0.12741985450029897</c:v>
                </c:pt>
                <c:pt idx="139">
                  <c:v>0.13141209963075912</c:v>
                </c:pt>
                <c:pt idx="140">
                  <c:v>0.1293562622402086</c:v>
                </c:pt>
                <c:pt idx="141">
                  <c:v>0.12758992904313846</c:v>
                </c:pt>
                <c:pt idx="142">
                  <c:v>0.1325103129628831</c:v>
                </c:pt>
                <c:pt idx="143">
                  <c:v>0.13109415808318764</c:v>
                </c:pt>
                <c:pt idx="144">
                  <c:v>0.13382863636799339</c:v>
                </c:pt>
                <c:pt idx="145">
                  <c:v>0.13322110224451655</c:v>
                </c:pt>
                <c:pt idx="146">
                  <c:v>0.13439341142965863</c:v>
                </c:pt>
                <c:pt idx="147">
                  <c:v>0.12944947346568161</c:v>
                </c:pt>
                <c:pt idx="148">
                  <c:v>0.13521271978178787</c:v>
                </c:pt>
                <c:pt idx="149">
                  <c:v>0.14915199845181082</c:v>
                </c:pt>
                <c:pt idx="150">
                  <c:v>0.13437289848929315</c:v>
                </c:pt>
                <c:pt idx="151">
                  <c:v>0.12888205311157047</c:v>
                </c:pt>
                <c:pt idx="152">
                  <c:v>0.12895300640335594</c:v>
                </c:pt>
                <c:pt idx="153">
                  <c:v>0.12908525659447925</c:v>
                </c:pt>
                <c:pt idx="154">
                  <c:v>0.1243824343793002</c:v>
                </c:pt>
                <c:pt idx="155">
                  <c:v>0.12953307440779538</c:v>
                </c:pt>
                <c:pt idx="156">
                  <c:v>0.13913645234563002</c:v>
                </c:pt>
                <c:pt idx="157">
                  <c:v>0.13300520111395137</c:v>
                </c:pt>
                <c:pt idx="158">
                  <c:v>0.13179258941397554</c:v>
                </c:pt>
                <c:pt idx="159">
                  <c:v>0.1298006904805796</c:v>
                </c:pt>
                <c:pt idx="160">
                  <c:v>0.13445038521657585</c:v>
                </c:pt>
                <c:pt idx="161">
                  <c:v>0.12740484368329111</c:v>
                </c:pt>
                <c:pt idx="162">
                  <c:v>0.13335188350643046</c:v>
                </c:pt>
                <c:pt idx="163">
                  <c:v>0.14039271254999525</c:v>
                </c:pt>
                <c:pt idx="164">
                  <c:v>0.13061394197582943</c:v>
                </c:pt>
                <c:pt idx="165">
                  <c:v>0.1291100911686488</c:v>
                </c:pt>
                <c:pt idx="166">
                  <c:v>0.13670983901518896</c:v>
                </c:pt>
                <c:pt idx="167">
                  <c:v>0.13386002858226922</c:v>
                </c:pt>
                <c:pt idx="168">
                  <c:v>0.12862477537093403</c:v>
                </c:pt>
                <c:pt idx="169">
                  <c:v>0.13988197538435984</c:v>
                </c:pt>
                <c:pt idx="170">
                  <c:v>0.12958793611138472</c:v>
                </c:pt>
                <c:pt idx="171">
                  <c:v>0.13360022853266848</c:v>
                </c:pt>
                <c:pt idx="172">
                  <c:v>0.1278205397007329</c:v>
                </c:pt>
                <c:pt idx="173">
                  <c:v>0.13286706567611159</c:v>
                </c:pt>
                <c:pt idx="174">
                  <c:v>0.1314342519901158</c:v>
                </c:pt>
                <c:pt idx="175">
                  <c:v>0.13949155055801885</c:v>
                </c:pt>
                <c:pt idx="176">
                  <c:v>0.13036661712892422</c:v>
                </c:pt>
                <c:pt idx="177">
                  <c:v>0.12773436685144407</c:v>
                </c:pt>
                <c:pt idx="178">
                  <c:v>0.13627794309095034</c:v>
                </c:pt>
                <c:pt idx="179">
                  <c:v>0.13193847355399674</c:v>
                </c:pt>
                <c:pt idx="180">
                  <c:v>0.13865741005014953</c:v>
                </c:pt>
                <c:pt idx="181">
                  <c:v>0.13032117615963346</c:v>
                </c:pt>
                <c:pt idx="182">
                  <c:v>0.13608227876940798</c:v>
                </c:pt>
                <c:pt idx="183">
                  <c:v>0.12987722826994663</c:v>
                </c:pt>
                <c:pt idx="184">
                  <c:v>0.14280885556491996</c:v>
                </c:pt>
                <c:pt idx="185">
                  <c:v>0.13424794929811817</c:v>
                </c:pt>
                <c:pt idx="186">
                  <c:v>0.13448611668479629</c:v>
                </c:pt>
                <c:pt idx="187">
                  <c:v>0.12739495189798986</c:v>
                </c:pt>
                <c:pt idx="188">
                  <c:v>0.13277548289160074</c:v>
                </c:pt>
                <c:pt idx="189">
                  <c:v>0.13544989443983715</c:v>
                </c:pt>
                <c:pt idx="190">
                  <c:v>0.13386515062747853</c:v>
                </c:pt>
                <c:pt idx="191">
                  <c:v>0.13869800275869493</c:v>
                </c:pt>
                <c:pt idx="192">
                  <c:v>0.1272931882375482</c:v>
                </c:pt>
                <c:pt idx="193">
                  <c:v>0.12882539705959981</c:v>
                </c:pt>
                <c:pt idx="194">
                  <c:v>0.1326897772566703</c:v>
                </c:pt>
                <c:pt idx="195">
                  <c:v>0.12260558678149362</c:v>
                </c:pt>
                <c:pt idx="196">
                  <c:v>0.13242484498569426</c:v>
                </c:pt>
                <c:pt idx="197">
                  <c:v>0.13851575670335414</c:v>
                </c:pt>
                <c:pt idx="198">
                  <c:v>0.12484175472046953</c:v>
                </c:pt>
                <c:pt idx="199">
                  <c:v>0.13490114378605131</c:v>
                </c:pt>
                <c:pt idx="200">
                  <c:v>0.13172955217326593</c:v>
                </c:pt>
                <c:pt idx="201">
                  <c:v>0.13749467105252564</c:v>
                </c:pt>
                <c:pt idx="202">
                  <c:v>0.13110529625704043</c:v>
                </c:pt>
                <c:pt idx="203">
                  <c:v>0.12697069674420292</c:v>
                </c:pt>
                <c:pt idx="204">
                  <c:v>0.13017933351112421</c:v>
                </c:pt>
                <c:pt idx="205">
                  <c:v>0.13153061950357123</c:v>
                </c:pt>
                <c:pt idx="206">
                  <c:v>0.13167580458731701</c:v>
                </c:pt>
                <c:pt idx="207">
                  <c:v>0.13420043393655673</c:v>
                </c:pt>
                <c:pt idx="208">
                  <c:v>0.13179111443460192</c:v>
                </c:pt>
                <c:pt idx="209">
                  <c:v>0.13153227534261433</c:v>
                </c:pt>
                <c:pt idx="210">
                  <c:v>0.12811833545686194</c:v>
                </c:pt>
                <c:pt idx="211">
                  <c:v>0.1297336180819578</c:v>
                </c:pt>
                <c:pt idx="212">
                  <c:v>0.13337127750424574</c:v>
                </c:pt>
                <c:pt idx="213">
                  <c:v>0.12801550794678315</c:v>
                </c:pt>
                <c:pt idx="214">
                  <c:v>0.1390469045791346</c:v>
                </c:pt>
                <c:pt idx="215">
                  <c:v>0.13276078881775413</c:v>
                </c:pt>
                <c:pt idx="216">
                  <c:v>0.14644223949119228</c:v>
                </c:pt>
                <c:pt idx="217">
                  <c:v>0.13664414774642533</c:v>
                </c:pt>
                <c:pt idx="218">
                  <c:v>0.13233596951631801</c:v>
                </c:pt>
                <c:pt idx="219">
                  <c:v>0.13076941012865542</c:v>
                </c:pt>
                <c:pt idx="220">
                  <c:v>0.13099619130409024</c:v>
                </c:pt>
                <c:pt idx="221">
                  <c:v>0.13442618629523242</c:v>
                </c:pt>
                <c:pt idx="222">
                  <c:v>0.13597614414553269</c:v>
                </c:pt>
                <c:pt idx="223">
                  <c:v>0.13684551946274442</c:v>
                </c:pt>
                <c:pt idx="224">
                  <c:v>0.13210890401742961</c:v>
                </c:pt>
                <c:pt idx="225">
                  <c:v>0.12964057353056666</c:v>
                </c:pt>
                <c:pt idx="226">
                  <c:v>0.13143111415483433</c:v>
                </c:pt>
                <c:pt idx="227">
                  <c:v>0.12887684896776075</c:v>
                </c:pt>
                <c:pt idx="228">
                  <c:v>0.12999731344292637</c:v>
                </c:pt>
                <c:pt idx="229">
                  <c:v>0.12378965856060285</c:v>
                </c:pt>
                <c:pt idx="230">
                  <c:v>0.13162796674281479</c:v>
                </c:pt>
                <c:pt idx="231">
                  <c:v>0.13051266497877489</c:v>
                </c:pt>
                <c:pt idx="232">
                  <c:v>0.14010114818988501</c:v>
                </c:pt>
                <c:pt idx="233">
                  <c:v>0.14207251016931868</c:v>
                </c:pt>
                <c:pt idx="234">
                  <c:v>0.12761923482902901</c:v>
                </c:pt>
                <c:pt idx="235">
                  <c:v>0.12774513363066997</c:v>
                </c:pt>
                <c:pt idx="236">
                  <c:v>0.13132157552075335</c:v>
                </c:pt>
                <c:pt idx="237">
                  <c:v>0.14508233656148406</c:v>
                </c:pt>
                <c:pt idx="238">
                  <c:v>0.12829285049754655</c:v>
                </c:pt>
                <c:pt idx="239">
                  <c:v>0.13574954326631195</c:v>
                </c:pt>
                <c:pt idx="240">
                  <c:v>0.12393384725250646</c:v>
                </c:pt>
                <c:pt idx="241">
                  <c:v>0.12781973188378909</c:v>
                </c:pt>
                <c:pt idx="242">
                  <c:v>0.12949302953834074</c:v>
                </c:pt>
                <c:pt idx="243">
                  <c:v>0.12641474519212684</c:v>
                </c:pt>
                <c:pt idx="244">
                  <c:v>0.13737604891238778</c:v>
                </c:pt>
                <c:pt idx="245">
                  <c:v>0.12907131249714499</c:v>
                </c:pt>
                <c:pt idx="246">
                  <c:v>0.12781275182167287</c:v>
                </c:pt>
                <c:pt idx="247">
                  <c:v>0.13416043646057699</c:v>
                </c:pt>
                <c:pt idx="248">
                  <c:v>0.12720917632513251</c:v>
                </c:pt>
                <c:pt idx="249">
                  <c:v>0.13040157703411681</c:v>
                </c:pt>
                <c:pt idx="250">
                  <c:v>0.13942178966384464</c:v>
                </c:pt>
                <c:pt idx="251">
                  <c:v>0.1318051548554374</c:v>
                </c:pt>
                <c:pt idx="252">
                  <c:v>0.12944466576286737</c:v>
                </c:pt>
                <c:pt idx="253">
                  <c:v>0.12838609612600665</c:v>
                </c:pt>
                <c:pt idx="254">
                  <c:v>0.13217233615204421</c:v>
                </c:pt>
                <c:pt idx="255">
                  <c:v>0.1307653977291266</c:v>
                </c:pt>
                <c:pt idx="256">
                  <c:v>0.1330589060011666</c:v>
                </c:pt>
                <c:pt idx="257">
                  <c:v>0.13418878259596165</c:v>
                </c:pt>
                <c:pt idx="258">
                  <c:v>0.13178260521650942</c:v>
                </c:pt>
                <c:pt idx="259">
                  <c:v>0.13490155910936291</c:v>
                </c:pt>
                <c:pt idx="260">
                  <c:v>0.13729079120403456</c:v>
                </c:pt>
                <c:pt idx="261">
                  <c:v>0.13095956338912032</c:v>
                </c:pt>
                <c:pt idx="262">
                  <c:v>0.13014406816979193</c:v>
                </c:pt>
                <c:pt idx="263">
                  <c:v>0.14513981934544837</c:v>
                </c:pt>
                <c:pt idx="264">
                  <c:v>0.14544971622665293</c:v>
                </c:pt>
                <c:pt idx="265">
                  <c:v>0.12942813065086425</c:v>
                </c:pt>
                <c:pt idx="266">
                  <c:v>0.13371610873262721</c:v>
                </c:pt>
                <c:pt idx="267">
                  <c:v>0.13096515899582337</c:v>
                </c:pt>
                <c:pt idx="268">
                  <c:v>0.13152329998386386</c:v>
                </c:pt>
                <c:pt idx="269">
                  <c:v>0.13279222306171151</c:v>
                </c:pt>
                <c:pt idx="270">
                  <c:v>0.12668273491514784</c:v>
                </c:pt>
                <c:pt idx="271">
                  <c:v>0.13067611924848072</c:v>
                </c:pt>
                <c:pt idx="272">
                  <c:v>0.13010854307170586</c:v>
                </c:pt>
                <c:pt idx="273">
                  <c:v>0.12908901151914598</c:v>
                </c:pt>
                <c:pt idx="274">
                  <c:v>0.13423747281479664</c:v>
                </c:pt>
                <c:pt idx="275">
                  <c:v>0.13011901875065585</c:v>
                </c:pt>
                <c:pt idx="276">
                  <c:v>0.13433575380796817</c:v>
                </c:pt>
                <c:pt idx="277">
                  <c:v>0.13476157730634578</c:v>
                </c:pt>
                <c:pt idx="278">
                  <c:v>0.13393011616269831</c:v>
                </c:pt>
                <c:pt idx="279">
                  <c:v>0.12570076729860788</c:v>
                </c:pt>
                <c:pt idx="280">
                  <c:v>0.12517949399822706</c:v>
                </c:pt>
                <c:pt idx="281">
                  <c:v>0.13034718782572105</c:v>
                </c:pt>
                <c:pt idx="282">
                  <c:v>0.13677150702161098</c:v>
                </c:pt>
                <c:pt idx="283">
                  <c:v>0.12745261593878324</c:v>
                </c:pt>
                <c:pt idx="284">
                  <c:v>0.13055353466372041</c:v>
                </c:pt>
                <c:pt idx="285">
                  <c:v>0.14528064895125653</c:v>
                </c:pt>
                <c:pt idx="286">
                  <c:v>0.12531648826680267</c:v>
                </c:pt>
                <c:pt idx="287">
                  <c:v>0.12707644687784794</c:v>
                </c:pt>
                <c:pt idx="288">
                  <c:v>0.13448654520495229</c:v>
                </c:pt>
                <c:pt idx="289">
                  <c:v>0.13820343171098196</c:v>
                </c:pt>
                <c:pt idx="290">
                  <c:v>0.13145887754292754</c:v>
                </c:pt>
                <c:pt idx="291">
                  <c:v>0.14927859451058326</c:v>
                </c:pt>
                <c:pt idx="292">
                  <c:v>0.13287328045003211</c:v>
                </c:pt>
                <c:pt idx="293">
                  <c:v>0.12941627489863364</c:v>
                </c:pt>
                <c:pt idx="294">
                  <c:v>0.13519547097178763</c:v>
                </c:pt>
                <c:pt idx="295">
                  <c:v>0.12200735241276443</c:v>
                </c:pt>
                <c:pt idx="296">
                  <c:v>0.1288942988925742</c:v>
                </c:pt>
                <c:pt idx="297">
                  <c:v>0.13347421320552355</c:v>
                </c:pt>
                <c:pt idx="298">
                  <c:v>0.13407564219020765</c:v>
                </c:pt>
                <c:pt idx="299">
                  <c:v>0.12867815292689999</c:v>
                </c:pt>
                <c:pt idx="300">
                  <c:v>0.1350107133715571</c:v>
                </c:pt>
                <c:pt idx="301">
                  <c:v>0.14280179223234402</c:v>
                </c:pt>
                <c:pt idx="302">
                  <c:v>0.13028013473783565</c:v>
                </c:pt>
                <c:pt idx="303">
                  <c:v>0.13217067412769526</c:v>
                </c:pt>
                <c:pt idx="304">
                  <c:v>0.14433166863021776</c:v>
                </c:pt>
                <c:pt idx="305">
                  <c:v>0.12820921848157957</c:v>
                </c:pt>
                <c:pt idx="306">
                  <c:v>0.14120460205408017</c:v>
                </c:pt>
                <c:pt idx="307">
                  <c:v>0.13243554031315777</c:v>
                </c:pt>
                <c:pt idx="308">
                  <c:v>0.13860705380457342</c:v>
                </c:pt>
                <c:pt idx="309">
                  <c:v>0.13289530554195442</c:v>
                </c:pt>
                <c:pt idx="310">
                  <c:v>0.13069313187743709</c:v>
                </c:pt>
                <c:pt idx="311">
                  <c:v>0.12885584388703489</c:v>
                </c:pt>
                <c:pt idx="312">
                  <c:v>0.1376386313484563</c:v>
                </c:pt>
                <c:pt idx="313">
                  <c:v>0.12959397218983018</c:v>
                </c:pt>
                <c:pt idx="314">
                  <c:v>0.13670022948659785</c:v>
                </c:pt>
                <c:pt idx="315">
                  <c:v>0.13143150471668369</c:v>
                </c:pt>
                <c:pt idx="316">
                  <c:v>0.13295696987922892</c:v>
                </c:pt>
                <c:pt idx="317">
                  <c:v>0.13434783435509653</c:v>
                </c:pt>
                <c:pt idx="318">
                  <c:v>0.138359961638479</c:v>
                </c:pt>
                <c:pt idx="319">
                  <c:v>0.13598668550195367</c:v>
                </c:pt>
                <c:pt idx="320">
                  <c:v>0.13046024972186671</c:v>
                </c:pt>
                <c:pt idx="321">
                  <c:v>0.13387851472748516</c:v>
                </c:pt>
                <c:pt idx="322">
                  <c:v>0.12738253774710726</c:v>
                </c:pt>
                <c:pt idx="323">
                  <c:v>0.13469960834487887</c:v>
                </c:pt>
                <c:pt idx="324">
                  <c:v>0.12987224146434873</c:v>
                </c:pt>
                <c:pt idx="325">
                  <c:v>0.13460047044363968</c:v>
                </c:pt>
                <c:pt idx="326">
                  <c:v>0.12719521263442451</c:v>
                </c:pt>
                <c:pt idx="327">
                  <c:v>0.12955055168062643</c:v>
                </c:pt>
                <c:pt idx="328">
                  <c:v>0.12717014346078206</c:v>
                </c:pt>
                <c:pt idx="329">
                  <c:v>0.13312445778837551</c:v>
                </c:pt>
                <c:pt idx="330">
                  <c:v>0.12513263714802328</c:v>
                </c:pt>
                <c:pt idx="331">
                  <c:v>0.13588726735849527</c:v>
                </c:pt>
                <c:pt idx="332">
                  <c:v>0.1280152122956538</c:v>
                </c:pt>
                <c:pt idx="333">
                  <c:v>0.13072439443183434</c:v>
                </c:pt>
                <c:pt idx="334">
                  <c:v>0.13099138434147145</c:v>
                </c:pt>
                <c:pt idx="335">
                  <c:v>0.13848749036125757</c:v>
                </c:pt>
                <c:pt idx="336">
                  <c:v>0.13042840107208314</c:v>
                </c:pt>
                <c:pt idx="337">
                  <c:v>0.13333241987858585</c:v>
                </c:pt>
                <c:pt idx="338">
                  <c:v>0.13172339629274668</c:v>
                </c:pt>
                <c:pt idx="339">
                  <c:v>0.12762390799813902</c:v>
                </c:pt>
                <c:pt idx="340">
                  <c:v>0.12776670978299726</c:v>
                </c:pt>
                <c:pt idx="341">
                  <c:v>0.12996985617436477</c:v>
                </c:pt>
                <c:pt idx="342">
                  <c:v>0.13453021566639856</c:v>
                </c:pt>
                <c:pt idx="343">
                  <c:v>0.13046723398699445</c:v>
                </c:pt>
                <c:pt idx="344">
                  <c:v>0.13746594990828551</c:v>
                </c:pt>
                <c:pt idx="345">
                  <c:v>0.13321627204332651</c:v>
                </c:pt>
                <c:pt idx="346">
                  <c:v>0.13527575164724448</c:v>
                </c:pt>
                <c:pt idx="347">
                  <c:v>0.13588339752714451</c:v>
                </c:pt>
                <c:pt idx="348">
                  <c:v>0.1266520526909847</c:v>
                </c:pt>
                <c:pt idx="349">
                  <c:v>0.12821513885941105</c:v>
                </c:pt>
                <c:pt idx="350">
                  <c:v>0.13110493856427941</c:v>
                </c:pt>
                <c:pt idx="351">
                  <c:v>0.13855556251867152</c:v>
                </c:pt>
                <c:pt idx="352">
                  <c:v>0.13226138054483647</c:v>
                </c:pt>
                <c:pt idx="353">
                  <c:v>0.12971300155099608</c:v>
                </c:pt>
                <c:pt idx="354">
                  <c:v>0.1295443831771988</c:v>
                </c:pt>
                <c:pt idx="355">
                  <c:v>0.1312966663939939</c:v>
                </c:pt>
                <c:pt idx="356">
                  <c:v>0.13189721747731986</c:v>
                </c:pt>
                <c:pt idx="357">
                  <c:v>0.12656434382979653</c:v>
                </c:pt>
                <c:pt idx="358">
                  <c:v>0.14103188782103668</c:v>
                </c:pt>
                <c:pt idx="359">
                  <c:v>0.13212584225569454</c:v>
                </c:pt>
                <c:pt idx="360">
                  <c:v>0.13702175404784359</c:v>
                </c:pt>
                <c:pt idx="361">
                  <c:v>0.13937427668496646</c:v>
                </c:pt>
                <c:pt idx="362">
                  <c:v>0.13200254706555922</c:v>
                </c:pt>
                <c:pt idx="363">
                  <c:v>0.12553151716374411</c:v>
                </c:pt>
                <c:pt idx="364">
                  <c:v>0.12747090413914069</c:v>
                </c:pt>
                <c:pt idx="365">
                  <c:v>0.14288333003537532</c:v>
                </c:pt>
                <c:pt idx="366">
                  <c:v>0.13746381845284167</c:v>
                </c:pt>
                <c:pt idx="367">
                  <c:v>0.12997038431821084</c:v>
                </c:pt>
                <c:pt idx="368">
                  <c:v>0.12872011646143544</c:v>
                </c:pt>
                <c:pt idx="369">
                  <c:v>0.14487274972885633</c:v>
                </c:pt>
                <c:pt idx="370">
                  <c:v>0.12733115301964035</c:v>
                </c:pt>
                <c:pt idx="371">
                  <c:v>0.13110749932487076</c:v>
                </c:pt>
                <c:pt idx="372">
                  <c:v>0.12762920049506946</c:v>
                </c:pt>
                <c:pt idx="373">
                  <c:v>0.13019870134365608</c:v>
                </c:pt>
                <c:pt idx="374">
                  <c:v>0.13506135570790639</c:v>
                </c:pt>
                <c:pt idx="375">
                  <c:v>0.13141767344054764</c:v>
                </c:pt>
                <c:pt idx="376">
                  <c:v>0.13187925268860221</c:v>
                </c:pt>
                <c:pt idx="377">
                  <c:v>0.12466186567632478</c:v>
                </c:pt>
                <c:pt idx="378">
                  <c:v>0.1253542851196745</c:v>
                </c:pt>
                <c:pt idx="379">
                  <c:v>0.12679814277145493</c:v>
                </c:pt>
                <c:pt idx="380">
                  <c:v>0.13354245538685677</c:v>
                </c:pt>
                <c:pt idx="381">
                  <c:v>0.13495365986140198</c:v>
                </c:pt>
                <c:pt idx="382">
                  <c:v>0.12767195849994423</c:v>
                </c:pt>
                <c:pt idx="383">
                  <c:v>0.12625658984172383</c:v>
                </c:pt>
                <c:pt idx="384">
                  <c:v>0.12918958856778859</c:v>
                </c:pt>
                <c:pt idx="385">
                  <c:v>0.13185226143160625</c:v>
                </c:pt>
                <c:pt idx="386">
                  <c:v>0.13023368200517701</c:v>
                </c:pt>
                <c:pt idx="387">
                  <c:v>0.12520989870974714</c:v>
                </c:pt>
                <c:pt idx="388">
                  <c:v>0.12999975852920317</c:v>
                </c:pt>
                <c:pt idx="389">
                  <c:v>0.1290912456709124</c:v>
                </c:pt>
                <c:pt idx="390">
                  <c:v>0.13743805217189883</c:v>
                </c:pt>
                <c:pt idx="391">
                  <c:v>0.12713855109640107</c:v>
                </c:pt>
                <c:pt idx="392">
                  <c:v>0.12774665387208439</c:v>
                </c:pt>
                <c:pt idx="393">
                  <c:v>0.14055966322449834</c:v>
                </c:pt>
                <c:pt idx="394">
                  <c:v>0.1371994715957392</c:v>
                </c:pt>
                <c:pt idx="395">
                  <c:v>0.12777855336034863</c:v>
                </c:pt>
                <c:pt idx="396">
                  <c:v>0.12809591578609153</c:v>
                </c:pt>
                <c:pt idx="397">
                  <c:v>0.12998243087140907</c:v>
                </c:pt>
                <c:pt idx="398">
                  <c:v>0.13162116290495773</c:v>
                </c:pt>
                <c:pt idx="399">
                  <c:v>0.1354180687342251</c:v>
                </c:pt>
                <c:pt idx="400">
                  <c:v>0.12892310710488328</c:v>
                </c:pt>
                <c:pt idx="401">
                  <c:v>0.12580147735177452</c:v>
                </c:pt>
                <c:pt idx="402">
                  <c:v>0.1318322978867541</c:v>
                </c:pt>
                <c:pt idx="403">
                  <c:v>0.12945019779509423</c:v>
                </c:pt>
                <c:pt idx="404">
                  <c:v>0.13072048732167765</c:v>
                </c:pt>
                <c:pt idx="405">
                  <c:v>0.12264024848056553</c:v>
                </c:pt>
                <c:pt idx="406">
                  <c:v>0.12634773312462147</c:v>
                </c:pt>
                <c:pt idx="407">
                  <c:v>0.13517451898067506</c:v>
                </c:pt>
                <c:pt idx="408">
                  <c:v>0.12724183720139592</c:v>
                </c:pt>
                <c:pt idx="409">
                  <c:v>0.13428529003327197</c:v>
                </c:pt>
                <c:pt idx="410">
                  <c:v>0.12507787334389756</c:v>
                </c:pt>
                <c:pt idx="411">
                  <c:v>0.13830536927470521</c:v>
                </c:pt>
                <c:pt idx="412">
                  <c:v>0.12590001700789785</c:v>
                </c:pt>
                <c:pt idx="413">
                  <c:v>0.13004767968223896</c:v>
                </c:pt>
                <c:pt idx="414">
                  <c:v>0.12510835814629059</c:v>
                </c:pt>
                <c:pt idx="415">
                  <c:v>0.12943286529022871</c:v>
                </c:pt>
                <c:pt idx="416">
                  <c:v>0.15029199205469948</c:v>
                </c:pt>
                <c:pt idx="417">
                  <c:v>0.13638850992285678</c:v>
                </c:pt>
                <c:pt idx="418">
                  <c:v>0.13283697028376221</c:v>
                </c:pt>
                <c:pt idx="419">
                  <c:v>0.13727846075270511</c:v>
                </c:pt>
                <c:pt idx="420">
                  <c:v>0.12663940657587985</c:v>
                </c:pt>
                <c:pt idx="421">
                  <c:v>0.12778549168698589</c:v>
                </c:pt>
                <c:pt idx="422">
                  <c:v>0.13246224618653391</c:v>
                </c:pt>
                <c:pt idx="423">
                  <c:v>0.14041074111296006</c:v>
                </c:pt>
                <c:pt idx="424">
                  <c:v>0.12862384441096958</c:v>
                </c:pt>
                <c:pt idx="425">
                  <c:v>0.13652832520523564</c:v>
                </c:pt>
                <c:pt idx="426">
                  <c:v>0.13211085968023675</c:v>
                </c:pt>
                <c:pt idx="427">
                  <c:v>0.1383180590150227</c:v>
                </c:pt>
                <c:pt idx="428">
                  <c:v>0.13321733756256918</c:v>
                </c:pt>
                <c:pt idx="429">
                  <c:v>0.13659740893798125</c:v>
                </c:pt>
                <c:pt idx="430">
                  <c:v>0.12924569195503915</c:v>
                </c:pt>
                <c:pt idx="431">
                  <c:v>0.13197702537296324</c:v>
                </c:pt>
                <c:pt idx="432">
                  <c:v>0.13378584189552067</c:v>
                </c:pt>
                <c:pt idx="433">
                  <c:v>0.13441290570328598</c:v>
                </c:pt>
                <c:pt idx="434">
                  <c:v>0.13508391244385476</c:v>
                </c:pt>
                <c:pt idx="435">
                  <c:v>0.12690557855890339</c:v>
                </c:pt>
                <c:pt idx="436">
                  <c:v>0.13201864720401071</c:v>
                </c:pt>
                <c:pt idx="437">
                  <c:v>0.12946325889269256</c:v>
                </c:pt>
                <c:pt idx="438">
                  <c:v>0.13405067961666178</c:v>
                </c:pt>
                <c:pt idx="439">
                  <c:v>0.13572456811959263</c:v>
                </c:pt>
                <c:pt idx="440">
                  <c:v>0.13477223160475271</c:v>
                </c:pt>
                <c:pt idx="441">
                  <c:v>0.13671119945541277</c:v>
                </c:pt>
                <c:pt idx="442">
                  <c:v>0.1341942880317234</c:v>
                </c:pt>
                <c:pt idx="443">
                  <c:v>0.13156765237789489</c:v>
                </c:pt>
                <c:pt idx="444">
                  <c:v>0.126839080685372</c:v>
                </c:pt>
                <c:pt idx="445">
                  <c:v>0.13778148154271763</c:v>
                </c:pt>
                <c:pt idx="446">
                  <c:v>0.12647665857308116</c:v>
                </c:pt>
                <c:pt idx="447">
                  <c:v>0.1285311012988406</c:v>
                </c:pt>
                <c:pt idx="448">
                  <c:v>0.12826330418587381</c:v>
                </c:pt>
                <c:pt idx="449">
                  <c:v>0.132026903979895</c:v>
                </c:pt>
                <c:pt idx="450">
                  <c:v>0.1298063812371755</c:v>
                </c:pt>
                <c:pt idx="451">
                  <c:v>0.13443635413133692</c:v>
                </c:pt>
                <c:pt idx="452">
                  <c:v>0.12877934424016282</c:v>
                </c:pt>
                <c:pt idx="453">
                  <c:v>0.13181655103977544</c:v>
                </c:pt>
                <c:pt idx="454">
                  <c:v>0.13647295256717176</c:v>
                </c:pt>
                <c:pt idx="455">
                  <c:v>0.12833015419104438</c:v>
                </c:pt>
                <c:pt idx="456">
                  <c:v>0.128776912944846</c:v>
                </c:pt>
                <c:pt idx="457">
                  <c:v>0.13644329077136161</c:v>
                </c:pt>
                <c:pt idx="458">
                  <c:v>0.13003285390581293</c:v>
                </c:pt>
                <c:pt idx="459">
                  <c:v>0.13109626893150098</c:v>
                </c:pt>
                <c:pt idx="460">
                  <c:v>0.13017811600187451</c:v>
                </c:pt>
                <c:pt idx="461">
                  <c:v>0.13564624454564389</c:v>
                </c:pt>
                <c:pt idx="462">
                  <c:v>0.13210562992456931</c:v>
                </c:pt>
                <c:pt idx="463">
                  <c:v>0.13625751167209782</c:v>
                </c:pt>
                <c:pt idx="464">
                  <c:v>0.13567803103518403</c:v>
                </c:pt>
                <c:pt idx="465">
                  <c:v>0.12925423975478814</c:v>
                </c:pt>
                <c:pt idx="466">
                  <c:v>0.13756787218308481</c:v>
                </c:pt>
                <c:pt idx="467">
                  <c:v>0.1312948545086495</c:v>
                </c:pt>
                <c:pt idx="468">
                  <c:v>0.12874546708096046</c:v>
                </c:pt>
                <c:pt idx="469">
                  <c:v>0.1290332663062467</c:v>
                </c:pt>
                <c:pt idx="470">
                  <c:v>0.12851842763157276</c:v>
                </c:pt>
                <c:pt idx="471">
                  <c:v>0.13338695448353277</c:v>
                </c:pt>
                <c:pt idx="472">
                  <c:v>0.13544400817931254</c:v>
                </c:pt>
                <c:pt idx="473">
                  <c:v>0.13161101243826498</c:v>
                </c:pt>
                <c:pt idx="474">
                  <c:v>0.13103677076344428</c:v>
                </c:pt>
                <c:pt idx="475">
                  <c:v>0.13476808912262209</c:v>
                </c:pt>
                <c:pt idx="476">
                  <c:v>0.13086636039655658</c:v>
                </c:pt>
                <c:pt idx="477">
                  <c:v>0.13177691483304621</c:v>
                </c:pt>
                <c:pt idx="478">
                  <c:v>0.13205397962386362</c:v>
                </c:pt>
                <c:pt idx="479">
                  <c:v>0.12736301761992119</c:v>
                </c:pt>
                <c:pt idx="480">
                  <c:v>0.12981103621885354</c:v>
                </c:pt>
                <c:pt idx="481">
                  <c:v>0.13178627601773368</c:v>
                </c:pt>
                <c:pt idx="482">
                  <c:v>0.13322053799206673</c:v>
                </c:pt>
                <c:pt idx="483">
                  <c:v>0.14008530954036799</c:v>
                </c:pt>
                <c:pt idx="484">
                  <c:v>0.14045356581687715</c:v>
                </c:pt>
                <c:pt idx="485">
                  <c:v>0.13203916506139821</c:v>
                </c:pt>
                <c:pt idx="486">
                  <c:v>0.12756535764871876</c:v>
                </c:pt>
                <c:pt idx="487">
                  <c:v>0.13577367490293793</c:v>
                </c:pt>
                <c:pt idx="488">
                  <c:v>0.13221770845343608</c:v>
                </c:pt>
                <c:pt idx="489">
                  <c:v>0.12634495763388853</c:v>
                </c:pt>
                <c:pt idx="490">
                  <c:v>0.13380685520271046</c:v>
                </c:pt>
                <c:pt idx="491">
                  <c:v>0.13363594234238407</c:v>
                </c:pt>
                <c:pt idx="492">
                  <c:v>0.12979964306577005</c:v>
                </c:pt>
                <c:pt idx="493">
                  <c:v>0.1435007265493041</c:v>
                </c:pt>
                <c:pt idx="494">
                  <c:v>0.12941051401625167</c:v>
                </c:pt>
                <c:pt idx="495">
                  <c:v>0.12974536488155999</c:v>
                </c:pt>
                <c:pt idx="496">
                  <c:v>0.13658760978728582</c:v>
                </c:pt>
                <c:pt idx="497">
                  <c:v>0.12899698007349361</c:v>
                </c:pt>
                <c:pt idx="498">
                  <c:v>0.13282817607486166</c:v>
                </c:pt>
                <c:pt idx="499">
                  <c:v>0.13402329819072517</c:v>
                </c:pt>
                <c:pt idx="500">
                  <c:v>0.12894337172696343</c:v>
                </c:pt>
                <c:pt idx="501">
                  <c:v>0.13501124259989111</c:v>
                </c:pt>
                <c:pt idx="502">
                  <c:v>0.13562890467089675</c:v>
                </c:pt>
                <c:pt idx="503">
                  <c:v>0.13443244442616639</c:v>
                </c:pt>
                <c:pt idx="504">
                  <c:v>0.12843305682192052</c:v>
                </c:pt>
                <c:pt idx="505">
                  <c:v>0.1333515491871001</c:v>
                </c:pt>
                <c:pt idx="506">
                  <c:v>0.13062754014823325</c:v>
                </c:pt>
                <c:pt idx="507">
                  <c:v>0.13190430679270346</c:v>
                </c:pt>
                <c:pt idx="508">
                  <c:v>0.13435949888092802</c:v>
                </c:pt>
                <c:pt idx="509">
                  <c:v>0.1304997018696287</c:v>
                </c:pt>
                <c:pt idx="510">
                  <c:v>0.12600773807903012</c:v>
                </c:pt>
                <c:pt idx="511">
                  <c:v>0.12982932787558579</c:v>
                </c:pt>
                <c:pt idx="512">
                  <c:v>0.13305875401003706</c:v>
                </c:pt>
                <c:pt idx="513">
                  <c:v>0.13180129163399634</c:v>
                </c:pt>
                <c:pt idx="514">
                  <c:v>0.13061151140324409</c:v>
                </c:pt>
                <c:pt idx="515">
                  <c:v>0.1284815569841713</c:v>
                </c:pt>
                <c:pt idx="516">
                  <c:v>0.13225301693361369</c:v>
                </c:pt>
                <c:pt idx="517">
                  <c:v>0.13761377915159165</c:v>
                </c:pt>
                <c:pt idx="518">
                  <c:v>0.12454277733037225</c:v>
                </c:pt>
                <c:pt idx="519">
                  <c:v>0.13156194632431142</c:v>
                </c:pt>
                <c:pt idx="520">
                  <c:v>0.1392524853939924</c:v>
                </c:pt>
                <c:pt idx="521">
                  <c:v>0.13022659958812097</c:v>
                </c:pt>
                <c:pt idx="522">
                  <c:v>0.12780918859499865</c:v>
                </c:pt>
                <c:pt idx="523">
                  <c:v>0.13694850538293291</c:v>
                </c:pt>
                <c:pt idx="524">
                  <c:v>0.13140243519791056</c:v>
                </c:pt>
                <c:pt idx="525">
                  <c:v>0.129721617274762</c:v>
                </c:pt>
                <c:pt idx="526">
                  <c:v>0.12712991958475561</c:v>
                </c:pt>
                <c:pt idx="527">
                  <c:v>0.13084809608671336</c:v>
                </c:pt>
                <c:pt idx="528">
                  <c:v>0.12734523426610989</c:v>
                </c:pt>
                <c:pt idx="529">
                  <c:v>0.13292299586186104</c:v>
                </c:pt>
                <c:pt idx="530">
                  <c:v>0.12425270761491367</c:v>
                </c:pt>
                <c:pt idx="531">
                  <c:v>0.12772679525104352</c:v>
                </c:pt>
                <c:pt idx="532">
                  <c:v>0.13072190770236358</c:v>
                </c:pt>
                <c:pt idx="533">
                  <c:v>0.1334514188080006</c:v>
                </c:pt>
                <c:pt idx="534">
                  <c:v>0.13349242304439138</c:v>
                </c:pt>
                <c:pt idx="535">
                  <c:v>0.1331726806220131</c:v>
                </c:pt>
                <c:pt idx="536">
                  <c:v>0.14365957958935585</c:v>
                </c:pt>
                <c:pt idx="537">
                  <c:v>0.1324211760702303</c:v>
                </c:pt>
                <c:pt idx="538">
                  <c:v>0.1289543139578172</c:v>
                </c:pt>
                <c:pt idx="539">
                  <c:v>0.12272826864395495</c:v>
                </c:pt>
                <c:pt idx="540">
                  <c:v>0.126916045066712</c:v>
                </c:pt>
                <c:pt idx="541">
                  <c:v>0.1344480196079326</c:v>
                </c:pt>
                <c:pt idx="542">
                  <c:v>0.13367210624065609</c:v>
                </c:pt>
                <c:pt idx="543">
                  <c:v>0.1291016359642739</c:v>
                </c:pt>
                <c:pt idx="544">
                  <c:v>0.13397997090601085</c:v>
                </c:pt>
                <c:pt idx="545">
                  <c:v>0.13530610027589821</c:v>
                </c:pt>
                <c:pt idx="546">
                  <c:v>0.13251391820249184</c:v>
                </c:pt>
                <c:pt idx="547">
                  <c:v>0.12988590719878684</c:v>
                </c:pt>
                <c:pt idx="548">
                  <c:v>0.14398984378184265</c:v>
                </c:pt>
                <c:pt idx="549">
                  <c:v>0.12651677680959597</c:v>
                </c:pt>
                <c:pt idx="550">
                  <c:v>0.12884123933929401</c:v>
                </c:pt>
                <c:pt idx="551">
                  <c:v>0.12728074528342706</c:v>
                </c:pt>
                <c:pt idx="552">
                  <c:v>0.13776342394459995</c:v>
                </c:pt>
                <c:pt idx="553">
                  <c:v>0.13727729033917882</c:v>
                </c:pt>
                <c:pt idx="554">
                  <c:v>0.13480386962569635</c:v>
                </c:pt>
                <c:pt idx="555">
                  <c:v>0.13538256789275804</c:v>
                </c:pt>
                <c:pt idx="556">
                  <c:v>0.1338197885343996</c:v>
                </c:pt>
                <c:pt idx="557">
                  <c:v>0.13392930204207634</c:v>
                </c:pt>
                <c:pt idx="558">
                  <c:v>0.14322510652210985</c:v>
                </c:pt>
                <c:pt idx="559">
                  <c:v>0.13313802074151604</c:v>
                </c:pt>
                <c:pt idx="560">
                  <c:v>0.12706351476721484</c:v>
                </c:pt>
                <c:pt idx="561">
                  <c:v>0.13819271763441307</c:v>
                </c:pt>
                <c:pt idx="562">
                  <c:v>0.13568232304906933</c:v>
                </c:pt>
                <c:pt idx="563">
                  <c:v>0.13208601145942361</c:v>
                </c:pt>
                <c:pt idx="564">
                  <c:v>0.13186334786471687</c:v>
                </c:pt>
                <c:pt idx="565">
                  <c:v>0.13191376767669416</c:v>
                </c:pt>
                <c:pt idx="566">
                  <c:v>0.13141703643496724</c:v>
                </c:pt>
                <c:pt idx="567">
                  <c:v>0.12944197491508122</c:v>
                </c:pt>
                <c:pt idx="568">
                  <c:v>0.13730980094936807</c:v>
                </c:pt>
                <c:pt idx="569">
                  <c:v>0.13496930585264535</c:v>
                </c:pt>
                <c:pt idx="570">
                  <c:v>0.12853067198063892</c:v>
                </c:pt>
                <c:pt idx="571">
                  <c:v>0.131709858595285</c:v>
                </c:pt>
                <c:pt idx="572">
                  <c:v>0.13013875121897983</c:v>
                </c:pt>
                <c:pt idx="573">
                  <c:v>0.1313506225332588</c:v>
                </c:pt>
                <c:pt idx="574">
                  <c:v>0.12777320640750436</c:v>
                </c:pt>
                <c:pt idx="575">
                  <c:v>0.13583222634975856</c:v>
                </c:pt>
                <c:pt idx="576">
                  <c:v>0.12934630525890295</c:v>
                </c:pt>
                <c:pt idx="577">
                  <c:v>0.12649982077685507</c:v>
                </c:pt>
                <c:pt idx="578">
                  <c:v>0.13286950009439003</c:v>
                </c:pt>
                <c:pt idx="579">
                  <c:v>0.13217729697194905</c:v>
                </c:pt>
                <c:pt idx="580">
                  <c:v>0.13966278544217514</c:v>
                </c:pt>
                <c:pt idx="581">
                  <c:v>0.12873536989755255</c:v>
                </c:pt>
                <c:pt idx="582">
                  <c:v>0.12916119696384931</c:v>
                </c:pt>
                <c:pt idx="583">
                  <c:v>0.13128756278263617</c:v>
                </c:pt>
                <c:pt idx="584">
                  <c:v>0.13773192390975345</c:v>
                </c:pt>
                <c:pt idx="585">
                  <c:v>0.12583420242847784</c:v>
                </c:pt>
                <c:pt idx="586">
                  <c:v>0.12919483941365495</c:v>
                </c:pt>
                <c:pt idx="587">
                  <c:v>0.12981176730928479</c:v>
                </c:pt>
                <c:pt idx="588">
                  <c:v>0.13229082520233634</c:v>
                </c:pt>
                <c:pt idx="589">
                  <c:v>0.12653129113845374</c:v>
                </c:pt>
                <c:pt idx="590">
                  <c:v>0.12777596398044014</c:v>
                </c:pt>
                <c:pt idx="591">
                  <c:v>0.13012291738234835</c:v>
                </c:pt>
                <c:pt idx="592">
                  <c:v>0.13063044294777293</c:v>
                </c:pt>
                <c:pt idx="593">
                  <c:v>0.13015580334759722</c:v>
                </c:pt>
                <c:pt idx="594">
                  <c:v>0.15220980483110461</c:v>
                </c:pt>
                <c:pt idx="595">
                  <c:v>0.13352438350923271</c:v>
                </c:pt>
                <c:pt idx="596">
                  <c:v>0.1247255380987617</c:v>
                </c:pt>
                <c:pt idx="597">
                  <c:v>0.13051024866602182</c:v>
                </c:pt>
                <c:pt idx="598">
                  <c:v>0.13005292586304074</c:v>
                </c:pt>
                <c:pt idx="599">
                  <c:v>0.126308493402882</c:v>
                </c:pt>
                <c:pt idx="600">
                  <c:v>0.13269191755452658</c:v>
                </c:pt>
                <c:pt idx="601">
                  <c:v>0.14047769129604046</c:v>
                </c:pt>
                <c:pt idx="602">
                  <c:v>0.12910844947233191</c:v>
                </c:pt>
                <c:pt idx="603">
                  <c:v>0.12626876950791896</c:v>
                </c:pt>
                <c:pt idx="604">
                  <c:v>0.14853926834071651</c:v>
                </c:pt>
                <c:pt idx="605">
                  <c:v>0.12999989182925056</c:v>
                </c:pt>
                <c:pt idx="606">
                  <c:v>0.13480595254832006</c:v>
                </c:pt>
                <c:pt idx="607">
                  <c:v>0.13093394316801493</c:v>
                </c:pt>
                <c:pt idx="608">
                  <c:v>0.13290147685522771</c:v>
                </c:pt>
                <c:pt idx="609">
                  <c:v>0.13859352859890386</c:v>
                </c:pt>
                <c:pt idx="610">
                  <c:v>0.12643477246368306</c:v>
                </c:pt>
                <c:pt idx="611">
                  <c:v>0.13307805491989913</c:v>
                </c:pt>
                <c:pt idx="612">
                  <c:v>0.13423302298422832</c:v>
                </c:pt>
                <c:pt idx="613">
                  <c:v>0.13555238640833955</c:v>
                </c:pt>
                <c:pt idx="614">
                  <c:v>0.13178981994843483</c:v>
                </c:pt>
                <c:pt idx="615">
                  <c:v>0.13402490147674501</c:v>
                </c:pt>
                <c:pt idx="616">
                  <c:v>0.13318283698314382</c:v>
                </c:pt>
                <c:pt idx="617">
                  <c:v>0.1323430195821069</c:v>
                </c:pt>
                <c:pt idx="618">
                  <c:v>0.13053732113693658</c:v>
                </c:pt>
                <c:pt idx="619">
                  <c:v>0.13295898679289386</c:v>
                </c:pt>
                <c:pt idx="620">
                  <c:v>0.13451212919126154</c:v>
                </c:pt>
                <c:pt idx="621">
                  <c:v>0.12846686897310386</c:v>
                </c:pt>
                <c:pt idx="622">
                  <c:v>0.13164861169697117</c:v>
                </c:pt>
                <c:pt idx="623">
                  <c:v>0.13188522999632971</c:v>
                </c:pt>
                <c:pt idx="624">
                  <c:v>0.13145850336081516</c:v>
                </c:pt>
                <c:pt idx="625">
                  <c:v>0.13375822336525847</c:v>
                </c:pt>
                <c:pt idx="626">
                  <c:v>0.14225514380734511</c:v>
                </c:pt>
                <c:pt idx="627">
                  <c:v>0.13798211843853639</c:v>
                </c:pt>
                <c:pt idx="628">
                  <c:v>0.1360220181787461</c:v>
                </c:pt>
                <c:pt idx="629">
                  <c:v>0.14129078456992</c:v>
                </c:pt>
                <c:pt idx="630">
                  <c:v>0.13711611045280225</c:v>
                </c:pt>
                <c:pt idx="631">
                  <c:v>0.13027634174021982</c:v>
                </c:pt>
                <c:pt idx="632">
                  <c:v>0.12873897253647945</c:v>
                </c:pt>
                <c:pt idx="633">
                  <c:v>0.13296704766206785</c:v>
                </c:pt>
                <c:pt idx="634">
                  <c:v>0.13132978635396431</c:v>
                </c:pt>
                <c:pt idx="635">
                  <c:v>0.13847991650561822</c:v>
                </c:pt>
                <c:pt idx="636">
                  <c:v>0.12836806707625034</c:v>
                </c:pt>
                <c:pt idx="637">
                  <c:v>0.13032440289545927</c:v>
                </c:pt>
                <c:pt idx="638">
                  <c:v>0.12909347808482505</c:v>
                </c:pt>
                <c:pt idx="639">
                  <c:v>0.12890546989169616</c:v>
                </c:pt>
                <c:pt idx="640">
                  <c:v>0.13546306581911441</c:v>
                </c:pt>
                <c:pt idx="641">
                  <c:v>0.13493061718228222</c:v>
                </c:pt>
                <c:pt idx="642">
                  <c:v>0.13811337502071627</c:v>
                </c:pt>
                <c:pt idx="643">
                  <c:v>0.13333375659073701</c:v>
                </c:pt>
                <c:pt idx="644">
                  <c:v>0.13439601019394917</c:v>
                </c:pt>
                <c:pt idx="645">
                  <c:v>0.13231124106172612</c:v>
                </c:pt>
                <c:pt idx="646">
                  <c:v>0.12628349106494666</c:v>
                </c:pt>
                <c:pt idx="647">
                  <c:v>0.13328132248029179</c:v>
                </c:pt>
                <c:pt idx="648">
                  <c:v>0.13156110099919077</c:v>
                </c:pt>
                <c:pt idx="649">
                  <c:v>0.13549344958023476</c:v>
                </c:pt>
                <c:pt idx="650">
                  <c:v>0.13217854852934682</c:v>
                </c:pt>
                <c:pt idx="651">
                  <c:v>0.12907018696852762</c:v>
                </c:pt>
                <c:pt idx="652">
                  <c:v>0.13607347452285196</c:v>
                </c:pt>
                <c:pt idx="653">
                  <c:v>0.13148877950854052</c:v>
                </c:pt>
                <c:pt idx="654">
                  <c:v>0.12793072332339514</c:v>
                </c:pt>
                <c:pt idx="655">
                  <c:v>0.12465040707076426</c:v>
                </c:pt>
                <c:pt idx="656">
                  <c:v>0.13628232994239445</c:v>
                </c:pt>
                <c:pt idx="657">
                  <c:v>0.13392520709108546</c:v>
                </c:pt>
                <c:pt idx="658">
                  <c:v>0.14722447815680922</c:v>
                </c:pt>
                <c:pt idx="659">
                  <c:v>0.13475622729679548</c:v>
                </c:pt>
                <c:pt idx="660">
                  <c:v>0.13559747561960964</c:v>
                </c:pt>
                <c:pt idx="661">
                  <c:v>0.13594086201778779</c:v>
                </c:pt>
                <c:pt idx="662">
                  <c:v>0.12839859831069389</c:v>
                </c:pt>
                <c:pt idx="663">
                  <c:v>0.12793660261746664</c:v>
                </c:pt>
                <c:pt idx="664">
                  <c:v>0.13441710769643733</c:v>
                </c:pt>
                <c:pt idx="665">
                  <c:v>0.13295449974538606</c:v>
                </c:pt>
                <c:pt idx="666">
                  <c:v>0.12836327271614859</c:v>
                </c:pt>
                <c:pt idx="667">
                  <c:v>0.14063114057777237</c:v>
                </c:pt>
                <c:pt idx="668">
                  <c:v>0.13193539458943776</c:v>
                </c:pt>
                <c:pt idx="669">
                  <c:v>0.12967060719089207</c:v>
                </c:pt>
                <c:pt idx="670">
                  <c:v>0.13452911330059322</c:v>
                </c:pt>
                <c:pt idx="671">
                  <c:v>0.12863811920892679</c:v>
                </c:pt>
                <c:pt idx="672">
                  <c:v>0.13474418150915002</c:v>
                </c:pt>
                <c:pt idx="673">
                  <c:v>0.12485023165069614</c:v>
                </c:pt>
                <c:pt idx="674">
                  <c:v>0.13745856559428979</c:v>
                </c:pt>
                <c:pt idx="675">
                  <c:v>0.13387808249797664</c:v>
                </c:pt>
                <c:pt idx="676">
                  <c:v>0.13199865218548737</c:v>
                </c:pt>
                <c:pt idx="677">
                  <c:v>0.13412624254764585</c:v>
                </c:pt>
                <c:pt idx="678">
                  <c:v>0.12710236693055038</c:v>
                </c:pt>
                <c:pt idx="679">
                  <c:v>0.13370993981043591</c:v>
                </c:pt>
                <c:pt idx="680">
                  <c:v>0.12948572242560374</c:v>
                </c:pt>
                <c:pt idx="681">
                  <c:v>0.12980192646318214</c:v>
                </c:pt>
                <c:pt idx="682">
                  <c:v>0.12830187994541334</c:v>
                </c:pt>
                <c:pt idx="683">
                  <c:v>0.13893619548067482</c:v>
                </c:pt>
                <c:pt idx="684">
                  <c:v>0.13199436478715135</c:v>
                </c:pt>
                <c:pt idx="685">
                  <c:v>0.13672396968428435</c:v>
                </c:pt>
                <c:pt idx="686">
                  <c:v>0.12420192634062778</c:v>
                </c:pt>
                <c:pt idx="687">
                  <c:v>0.12635690404550745</c:v>
                </c:pt>
                <c:pt idx="688">
                  <c:v>0.12678910934724222</c:v>
                </c:pt>
                <c:pt idx="689">
                  <c:v>0.13767671244159066</c:v>
                </c:pt>
                <c:pt idx="690">
                  <c:v>0.13177007748782169</c:v>
                </c:pt>
                <c:pt idx="691">
                  <c:v>0.13965283225494851</c:v>
                </c:pt>
                <c:pt idx="692">
                  <c:v>0.1355464391511568</c:v>
                </c:pt>
                <c:pt idx="693">
                  <c:v>0.12991877589043974</c:v>
                </c:pt>
                <c:pt idx="694">
                  <c:v>0.1344333294804943</c:v>
                </c:pt>
                <c:pt idx="695">
                  <c:v>0.1305810813452106</c:v>
                </c:pt>
                <c:pt idx="696">
                  <c:v>0.12950454836101211</c:v>
                </c:pt>
                <c:pt idx="697">
                  <c:v>0.14738977810040257</c:v>
                </c:pt>
                <c:pt idx="698">
                  <c:v>0.14297157583528686</c:v>
                </c:pt>
                <c:pt idx="699">
                  <c:v>0.1294698473949665</c:v>
                </c:pt>
                <c:pt idx="700">
                  <c:v>0.13015550622300409</c:v>
                </c:pt>
                <c:pt idx="701">
                  <c:v>0.12806692273523118</c:v>
                </c:pt>
                <c:pt idx="702">
                  <c:v>0.13451045024977648</c:v>
                </c:pt>
                <c:pt idx="703">
                  <c:v>0.12514718929523913</c:v>
                </c:pt>
                <c:pt idx="704">
                  <c:v>0.1317677766471716</c:v>
                </c:pt>
                <c:pt idx="705">
                  <c:v>0.1341631596226267</c:v>
                </c:pt>
                <c:pt idx="706">
                  <c:v>0.1289556573301601</c:v>
                </c:pt>
                <c:pt idx="707">
                  <c:v>0.1284976664229249</c:v>
                </c:pt>
                <c:pt idx="708">
                  <c:v>0.12966854613104409</c:v>
                </c:pt>
                <c:pt idx="709">
                  <c:v>0.12731257287522468</c:v>
                </c:pt>
                <c:pt idx="710">
                  <c:v>0.13143359302708021</c:v>
                </c:pt>
                <c:pt idx="711">
                  <c:v>0.13071203862707442</c:v>
                </c:pt>
                <c:pt idx="712">
                  <c:v>0.137943989071523</c:v>
                </c:pt>
                <c:pt idx="713">
                  <c:v>0.13107800192218222</c:v>
                </c:pt>
                <c:pt idx="714">
                  <c:v>0.13406553103493421</c:v>
                </c:pt>
                <c:pt idx="715">
                  <c:v>0.13337119367163675</c:v>
                </c:pt>
                <c:pt idx="716">
                  <c:v>0.1357153015739514</c:v>
                </c:pt>
                <c:pt idx="717">
                  <c:v>0.13199545176474953</c:v>
                </c:pt>
                <c:pt idx="718">
                  <c:v>0.13064771223457258</c:v>
                </c:pt>
                <c:pt idx="719">
                  <c:v>0.13430995455491843</c:v>
                </c:pt>
                <c:pt idx="720">
                  <c:v>0.12970168770212134</c:v>
                </c:pt>
                <c:pt idx="721">
                  <c:v>0.13126899700988018</c:v>
                </c:pt>
                <c:pt idx="722">
                  <c:v>0.13187467821516147</c:v>
                </c:pt>
                <c:pt idx="723">
                  <c:v>0.13437377828457009</c:v>
                </c:pt>
                <c:pt idx="724">
                  <c:v>0.14155930863490052</c:v>
                </c:pt>
                <c:pt idx="725">
                  <c:v>0.13773619565339792</c:v>
                </c:pt>
                <c:pt idx="726">
                  <c:v>0.12735189124275628</c:v>
                </c:pt>
                <c:pt idx="727">
                  <c:v>0.12412225207344046</c:v>
                </c:pt>
                <c:pt idx="728">
                  <c:v>0.13794361781430767</c:v>
                </c:pt>
                <c:pt idx="729">
                  <c:v>0.13523317244699229</c:v>
                </c:pt>
                <c:pt idx="730">
                  <c:v>0.12995820821187082</c:v>
                </c:pt>
                <c:pt idx="731">
                  <c:v>0.12372435834888743</c:v>
                </c:pt>
                <c:pt idx="732">
                  <c:v>0.13289138758079139</c:v>
                </c:pt>
                <c:pt idx="733">
                  <c:v>0.1407208646764653</c:v>
                </c:pt>
                <c:pt idx="734">
                  <c:v>0.13523283993393515</c:v>
                </c:pt>
                <c:pt idx="735">
                  <c:v>0.13908062222188292</c:v>
                </c:pt>
                <c:pt idx="736">
                  <c:v>0.1374968394098566</c:v>
                </c:pt>
                <c:pt idx="737">
                  <c:v>0.13631931057324326</c:v>
                </c:pt>
                <c:pt idx="738">
                  <c:v>0.13606413019371072</c:v>
                </c:pt>
                <c:pt idx="739">
                  <c:v>0.13019279520254085</c:v>
                </c:pt>
                <c:pt idx="740">
                  <c:v>0.12638617157855661</c:v>
                </c:pt>
                <c:pt idx="741">
                  <c:v>0.12898496826216932</c:v>
                </c:pt>
                <c:pt idx="742">
                  <c:v>0.13172128552946033</c:v>
                </c:pt>
                <c:pt idx="743">
                  <c:v>0.12534924373682838</c:v>
                </c:pt>
                <c:pt idx="744">
                  <c:v>0.1349065389255483</c:v>
                </c:pt>
                <c:pt idx="745">
                  <c:v>0.13466941320680342</c:v>
                </c:pt>
                <c:pt idx="746">
                  <c:v>0.13612477962507172</c:v>
                </c:pt>
                <c:pt idx="747">
                  <c:v>0.13270853334341043</c:v>
                </c:pt>
                <c:pt idx="748">
                  <c:v>0.12785738754878678</c:v>
                </c:pt>
                <c:pt idx="749">
                  <c:v>0.13460419518050662</c:v>
                </c:pt>
                <c:pt idx="750">
                  <c:v>0.12924709645953628</c:v>
                </c:pt>
                <c:pt idx="751">
                  <c:v>0.13389707147929125</c:v>
                </c:pt>
                <c:pt idx="752">
                  <c:v>0.13900890883291045</c:v>
                </c:pt>
                <c:pt idx="753">
                  <c:v>0.13155779472690912</c:v>
                </c:pt>
                <c:pt idx="754">
                  <c:v>0.13152800688400193</c:v>
                </c:pt>
                <c:pt idx="755">
                  <c:v>0.13375152857536021</c:v>
                </c:pt>
                <c:pt idx="756">
                  <c:v>0.12508446772090792</c:v>
                </c:pt>
                <c:pt idx="757">
                  <c:v>0.13344673986502906</c:v>
                </c:pt>
                <c:pt idx="758">
                  <c:v>0.13017834180328283</c:v>
                </c:pt>
                <c:pt idx="759">
                  <c:v>0.13289412612476623</c:v>
                </c:pt>
                <c:pt idx="760">
                  <c:v>0.12943726974933362</c:v>
                </c:pt>
                <c:pt idx="761">
                  <c:v>0.13415281515592392</c:v>
                </c:pt>
                <c:pt idx="762">
                  <c:v>0.13443140867926653</c:v>
                </c:pt>
                <c:pt idx="763">
                  <c:v>0.13141018787448677</c:v>
                </c:pt>
                <c:pt idx="764">
                  <c:v>0.12986349319801019</c:v>
                </c:pt>
                <c:pt idx="765">
                  <c:v>0.12956184298096421</c:v>
                </c:pt>
                <c:pt idx="766">
                  <c:v>0.12821094397136365</c:v>
                </c:pt>
                <c:pt idx="767">
                  <c:v>0.12614417056721314</c:v>
                </c:pt>
                <c:pt idx="768">
                  <c:v>0.13134967075634896</c:v>
                </c:pt>
                <c:pt idx="769">
                  <c:v>0.12830092315589905</c:v>
                </c:pt>
                <c:pt idx="770">
                  <c:v>0.13972564649964125</c:v>
                </c:pt>
                <c:pt idx="771">
                  <c:v>0.13196817437327726</c:v>
                </c:pt>
                <c:pt idx="772">
                  <c:v>0.13235034540687449</c:v>
                </c:pt>
                <c:pt idx="773">
                  <c:v>0.13541452097598625</c:v>
                </c:pt>
                <c:pt idx="774">
                  <c:v>0.13238495517548682</c:v>
                </c:pt>
                <c:pt idx="775">
                  <c:v>0.13203129924183374</c:v>
                </c:pt>
                <c:pt idx="776">
                  <c:v>0.13054887287819114</c:v>
                </c:pt>
                <c:pt idx="777">
                  <c:v>0.13501184311706668</c:v>
                </c:pt>
                <c:pt idx="778">
                  <c:v>0.13320464880993496</c:v>
                </c:pt>
                <c:pt idx="779">
                  <c:v>0.12803419864485571</c:v>
                </c:pt>
                <c:pt idx="780">
                  <c:v>0.13897348853929725</c:v>
                </c:pt>
                <c:pt idx="781">
                  <c:v>0.1429342895838773</c:v>
                </c:pt>
                <c:pt idx="782">
                  <c:v>0.13274988576180019</c:v>
                </c:pt>
                <c:pt idx="783">
                  <c:v>0.13024348820077322</c:v>
                </c:pt>
                <c:pt idx="784">
                  <c:v>0.14458528692954387</c:v>
                </c:pt>
                <c:pt idx="785">
                  <c:v>0.1390747679615707</c:v>
                </c:pt>
                <c:pt idx="786">
                  <c:v>0.12685491886690478</c:v>
                </c:pt>
                <c:pt idx="787">
                  <c:v>0.12814054225115556</c:v>
                </c:pt>
                <c:pt idx="788">
                  <c:v>0.12784070097014757</c:v>
                </c:pt>
                <c:pt idx="789">
                  <c:v>0.13980893533642136</c:v>
                </c:pt>
                <c:pt idx="790">
                  <c:v>0.13130494360078357</c:v>
                </c:pt>
                <c:pt idx="791">
                  <c:v>0.13246920522935984</c:v>
                </c:pt>
                <c:pt idx="792">
                  <c:v>0.12921829739239596</c:v>
                </c:pt>
                <c:pt idx="793">
                  <c:v>0.13018050288741254</c:v>
                </c:pt>
                <c:pt idx="794">
                  <c:v>0.13503323268976403</c:v>
                </c:pt>
                <c:pt idx="795">
                  <c:v>0.13466924551198717</c:v>
                </c:pt>
                <c:pt idx="796">
                  <c:v>0.12878485063793613</c:v>
                </c:pt>
                <c:pt idx="797">
                  <c:v>0.13360225628485317</c:v>
                </c:pt>
                <c:pt idx="798">
                  <c:v>0.12994407300602281</c:v>
                </c:pt>
                <c:pt idx="799">
                  <c:v>0.12780809725089687</c:v>
                </c:pt>
                <c:pt idx="800">
                  <c:v>0.13125045161149981</c:v>
                </c:pt>
                <c:pt idx="801">
                  <c:v>0.1320507264649915</c:v>
                </c:pt>
                <c:pt idx="802">
                  <c:v>0.13663735041904773</c:v>
                </c:pt>
                <c:pt idx="803">
                  <c:v>0.14374368616952884</c:v>
                </c:pt>
                <c:pt idx="804">
                  <c:v>0.12924088835596936</c:v>
                </c:pt>
                <c:pt idx="805">
                  <c:v>0.13259865253670081</c:v>
                </c:pt>
                <c:pt idx="806">
                  <c:v>0.13350482003127617</c:v>
                </c:pt>
                <c:pt idx="807">
                  <c:v>0.1290491571328348</c:v>
                </c:pt>
                <c:pt idx="808">
                  <c:v>0.13498791044782324</c:v>
                </c:pt>
                <c:pt idx="809">
                  <c:v>0.13116412715593553</c:v>
                </c:pt>
                <c:pt idx="810">
                  <c:v>0.12827001230155141</c:v>
                </c:pt>
                <c:pt idx="811">
                  <c:v>0.13409022443840438</c:v>
                </c:pt>
                <c:pt idx="812">
                  <c:v>0.13883617359102585</c:v>
                </c:pt>
                <c:pt idx="813">
                  <c:v>0.12706805320855749</c:v>
                </c:pt>
                <c:pt idx="814">
                  <c:v>0.12956025336258706</c:v>
                </c:pt>
                <c:pt idx="815">
                  <c:v>0.13024338087185292</c:v>
                </c:pt>
                <c:pt idx="816">
                  <c:v>0.13195467517810236</c:v>
                </c:pt>
                <c:pt idx="817">
                  <c:v>0.12736371553387757</c:v>
                </c:pt>
                <c:pt idx="818">
                  <c:v>0.13403245351352144</c:v>
                </c:pt>
                <c:pt idx="819">
                  <c:v>0.13568974947710746</c:v>
                </c:pt>
                <c:pt idx="820">
                  <c:v>0.12869258948291221</c:v>
                </c:pt>
                <c:pt idx="821">
                  <c:v>0.12582349065113738</c:v>
                </c:pt>
                <c:pt idx="822">
                  <c:v>0.13109870854570144</c:v>
                </c:pt>
                <c:pt idx="823">
                  <c:v>0.1411276216577356</c:v>
                </c:pt>
                <c:pt idx="824">
                  <c:v>0.13336097926250343</c:v>
                </c:pt>
                <c:pt idx="825">
                  <c:v>0.13111353558215635</c:v>
                </c:pt>
                <c:pt idx="826">
                  <c:v>0.13056770027265682</c:v>
                </c:pt>
                <c:pt idx="827">
                  <c:v>0.13722922083332034</c:v>
                </c:pt>
                <c:pt idx="828">
                  <c:v>0.1271422388629703</c:v>
                </c:pt>
                <c:pt idx="829">
                  <c:v>0.12954871929558323</c:v>
                </c:pt>
                <c:pt idx="830">
                  <c:v>0.12607350440883275</c:v>
                </c:pt>
                <c:pt idx="831">
                  <c:v>0.12808803945787517</c:v>
                </c:pt>
                <c:pt idx="832">
                  <c:v>0.13278042976595753</c:v>
                </c:pt>
                <c:pt idx="833">
                  <c:v>0.1275885869031036</c:v>
                </c:pt>
                <c:pt idx="834">
                  <c:v>0.13176928986590841</c:v>
                </c:pt>
                <c:pt idx="835">
                  <c:v>0.13032908316207295</c:v>
                </c:pt>
                <c:pt idx="836">
                  <c:v>0.13920502352152236</c:v>
                </c:pt>
                <c:pt idx="837">
                  <c:v>0.13028112082367999</c:v>
                </c:pt>
                <c:pt idx="838">
                  <c:v>0.13250808179964621</c:v>
                </c:pt>
                <c:pt idx="839">
                  <c:v>0.1451693719944317</c:v>
                </c:pt>
                <c:pt idx="840">
                  <c:v>0.12662052555179892</c:v>
                </c:pt>
                <c:pt idx="841">
                  <c:v>0.13612821142023881</c:v>
                </c:pt>
                <c:pt idx="842">
                  <c:v>0.13898956541735252</c:v>
                </c:pt>
                <c:pt idx="843">
                  <c:v>0.13100788188181475</c:v>
                </c:pt>
                <c:pt idx="844">
                  <c:v>0.12913331425751665</c:v>
                </c:pt>
                <c:pt idx="845">
                  <c:v>0.13461304441035846</c:v>
                </c:pt>
                <c:pt idx="846">
                  <c:v>0.13863672513392894</c:v>
                </c:pt>
                <c:pt idx="847">
                  <c:v>0.13832884383949642</c:v>
                </c:pt>
                <c:pt idx="848">
                  <c:v>0.13013048863401797</c:v>
                </c:pt>
                <c:pt idx="849">
                  <c:v>0.13152318497276067</c:v>
                </c:pt>
                <c:pt idx="850">
                  <c:v>0.12903286121267682</c:v>
                </c:pt>
                <c:pt idx="851">
                  <c:v>0.14147908595243325</c:v>
                </c:pt>
                <c:pt idx="852">
                  <c:v>0.13042512613748911</c:v>
                </c:pt>
                <c:pt idx="853">
                  <c:v>0.13102675651463797</c:v>
                </c:pt>
                <c:pt idx="854">
                  <c:v>0.13406640269781883</c:v>
                </c:pt>
                <c:pt idx="855">
                  <c:v>0.12589089476077736</c:v>
                </c:pt>
                <c:pt idx="856">
                  <c:v>0.12873188672380786</c:v>
                </c:pt>
                <c:pt idx="857">
                  <c:v>0.13037323369192441</c:v>
                </c:pt>
                <c:pt idx="858">
                  <c:v>0.13184568447156134</c:v>
                </c:pt>
                <c:pt idx="859">
                  <c:v>0.13233365543379735</c:v>
                </c:pt>
                <c:pt idx="860">
                  <c:v>0.12816680977956579</c:v>
                </c:pt>
                <c:pt idx="861">
                  <c:v>0.13246073210710291</c:v>
                </c:pt>
                <c:pt idx="862">
                  <c:v>0.13853533822061903</c:v>
                </c:pt>
                <c:pt idx="863">
                  <c:v>0.1338565056397715</c:v>
                </c:pt>
                <c:pt idx="864">
                  <c:v>0.13275335437565502</c:v>
                </c:pt>
                <c:pt idx="865">
                  <c:v>0.13198451289045382</c:v>
                </c:pt>
                <c:pt idx="866">
                  <c:v>0.13622166272613387</c:v>
                </c:pt>
                <c:pt idx="867">
                  <c:v>0.12705915265163772</c:v>
                </c:pt>
                <c:pt idx="868">
                  <c:v>0.13058109465893025</c:v>
                </c:pt>
                <c:pt idx="869">
                  <c:v>0.12846832494087398</c:v>
                </c:pt>
                <c:pt idx="870">
                  <c:v>0.13330853430008455</c:v>
                </c:pt>
                <c:pt idx="871">
                  <c:v>0.1309348008407144</c:v>
                </c:pt>
                <c:pt idx="872">
                  <c:v>0.13386194251740802</c:v>
                </c:pt>
                <c:pt idx="873">
                  <c:v>0.13605372112004918</c:v>
                </c:pt>
                <c:pt idx="874">
                  <c:v>0.12992545639517447</c:v>
                </c:pt>
                <c:pt idx="875">
                  <c:v>0.12993513986874483</c:v>
                </c:pt>
                <c:pt idx="876">
                  <c:v>0.12962673517610357</c:v>
                </c:pt>
                <c:pt idx="877">
                  <c:v>0.12722205038251333</c:v>
                </c:pt>
                <c:pt idx="878">
                  <c:v>0.13022636949918442</c:v>
                </c:pt>
                <c:pt idx="879">
                  <c:v>0.13397479650727914</c:v>
                </c:pt>
                <c:pt idx="880">
                  <c:v>0.12990748602145943</c:v>
                </c:pt>
                <c:pt idx="881">
                  <c:v>0.13053127708601214</c:v>
                </c:pt>
                <c:pt idx="882">
                  <c:v>0.13202942569271872</c:v>
                </c:pt>
                <c:pt idx="883">
                  <c:v>0.13688802267969466</c:v>
                </c:pt>
                <c:pt idx="884">
                  <c:v>0.13063683849692595</c:v>
                </c:pt>
                <c:pt idx="885">
                  <c:v>0.13631209412136144</c:v>
                </c:pt>
                <c:pt idx="886">
                  <c:v>0.12740182390219235</c:v>
                </c:pt>
                <c:pt idx="887">
                  <c:v>0.13109340307045456</c:v>
                </c:pt>
                <c:pt idx="888">
                  <c:v>0.1313534141894139</c:v>
                </c:pt>
                <c:pt idx="889">
                  <c:v>0.13073451437358583</c:v>
                </c:pt>
                <c:pt idx="890">
                  <c:v>0.13375013262675309</c:v>
                </c:pt>
                <c:pt idx="891">
                  <c:v>0.13452040413379909</c:v>
                </c:pt>
                <c:pt idx="892">
                  <c:v>0.12885995820962243</c:v>
                </c:pt>
                <c:pt idx="893">
                  <c:v>0.13160254411208713</c:v>
                </c:pt>
                <c:pt idx="894">
                  <c:v>0.13112228825094477</c:v>
                </c:pt>
                <c:pt idx="895">
                  <c:v>0.12938790450228249</c:v>
                </c:pt>
                <c:pt idx="896">
                  <c:v>0.13392589005476338</c:v>
                </c:pt>
                <c:pt idx="897">
                  <c:v>0.13169272969753071</c:v>
                </c:pt>
                <c:pt idx="898">
                  <c:v>0.13553341107134045</c:v>
                </c:pt>
                <c:pt idx="899">
                  <c:v>0.12701536416805143</c:v>
                </c:pt>
                <c:pt idx="900">
                  <c:v>0.12675253480701765</c:v>
                </c:pt>
                <c:pt idx="901">
                  <c:v>0.13047440719824588</c:v>
                </c:pt>
                <c:pt idx="902">
                  <c:v>0.1313444898430404</c:v>
                </c:pt>
                <c:pt idx="903">
                  <c:v>0.13184624218344054</c:v>
                </c:pt>
                <c:pt idx="904">
                  <c:v>0.13573910166139308</c:v>
                </c:pt>
                <c:pt idx="905">
                  <c:v>0.12888612284929582</c:v>
                </c:pt>
                <c:pt idx="906">
                  <c:v>0.12523054617421822</c:v>
                </c:pt>
                <c:pt idx="907">
                  <c:v>0.13058519694913209</c:v>
                </c:pt>
                <c:pt idx="908">
                  <c:v>0.13498775317486952</c:v>
                </c:pt>
                <c:pt idx="909">
                  <c:v>0.13908629941571124</c:v>
                </c:pt>
                <c:pt idx="910">
                  <c:v>0.13487112910172414</c:v>
                </c:pt>
                <c:pt idx="911">
                  <c:v>0.13045951567189559</c:v>
                </c:pt>
                <c:pt idx="912">
                  <c:v>0.12865335890579882</c:v>
                </c:pt>
                <c:pt idx="913">
                  <c:v>0.13398613209672353</c:v>
                </c:pt>
                <c:pt idx="914">
                  <c:v>0.13149827586173352</c:v>
                </c:pt>
                <c:pt idx="915">
                  <c:v>0.13844557181638845</c:v>
                </c:pt>
                <c:pt idx="916">
                  <c:v>0.12841872236952512</c:v>
                </c:pt>
                <c:pt idx="917">
                  <c:v>0.12838827561465124</c:v>
                </c:pt>
                <c:pt idx="918">
                  <c:v>0.13014055319906398</c:v>
                </c:pt>
                <c:pt idx="919">
                  <c:v>0.13361817223065886</c:v>
                </c:pt>
                <c:pt idx="920">
                  <c:v>0.12847418391574325</c:v>
                </c:pt>
                <c:pt idx="921">
                  <c:v>0.13627236774857399</c:v>
                </c:pt>
                <c:pt idx="922">
                  <c:v>0.13158641795214462</c:v>
                </c:pt>
                <c:pt idx="923">
                  <c:v>0.12936812701261713</c:v>
                </c:pt>
                <c:pt idx="924">
                  <c:v>0.13237196437907586</c:v>
                </c:pt>
                <c:pt idx="925">
                  <c:v>0.12720384922479425</c:v>
                </c:pt>
                <c:pt idx="926">
                  <c:v>0.13433785826501965</c:v>
                </c:pt>
                <c:pt idx="927">
                  <c:v>0.13036281450801326</c:v>
                </c:pt>
                <c:pt idx="928">
                  <c:v>0.12869423300599173</c:v>
                </c:pt>
                <c:pt idx="929">
                  <c:v>0.13381559618442695</c:v>
                </c:pt>
                <c:pt idx="930">
                  <c:v>0.12951989412304513</c:v>
                </c:pt>
                <c:pt idx="931">
                  <c:v>0.12955706589611499</c:v>
                </c:pt>
                <c:pt idx="932">
                  <c:v>0.12976280626284814</c:v>
                </c:pt>
                <c:pt idx="933">
                  <c:v>0.12533178954866395</c:v>
                </c:pt>
                <c:pt idx="934">
                  <c:v>0.1296531183724752</c:v>
                </c:pt>
                <c:pt idx="935">
                  <c:v>0.14099589541121094</c:v>
                </c:pt>
                <c:pt idx="936">
                  <c:v>0.13295637844683156</c:v>
                </c:pt>
                <c:pt idx="937">
                  <c:v>0.13161582741367669</c:v>
                </c:pt>
                <c:pt idx="938">
                  <c:v>0.13456448111421265</c:v>
                </c:pt>
                <c:pt idx="939">
                  <c:v>0.13595089714605982</c:v>
                </c:pt>
                <c:pt idx="940">
                  <c:v>0.13734336680539844</c:v>
                </c:pt>
                <c:pt idx="941">
                  <c:v>0.12698015359858364</c:v>
                </c:pt>
                <c:pt idx="942">
                  <c:v>0.13499941099788912</c:v>
                </c:pt>
                <c:pt idx="943">
                  <c:v>0.12941475908947017</c:v>
                </c:pt>
                <c:pt idx="944">
                  <c:v>0.13261366560854221</c:v>
                </c:pt>
                <c:pt idx="945">
                  <c:v>0.12938787622863818</c:v>
                </c:pt>
                <c:pt idx="946">
                  <c:v>0.12762188222357493</c:v>
                </c:pt>
                <c:pt idx="947">
                  <c:v>0.13091756866401649</c:v>
                </c:pt>
                <c:pt idx="948">
                  <c:v>0.14539630149068172</c:v>
                </c:pt>
                <c:pt idx="949">
                  <c:v>0.13287585168951674</c:v>
                </c:pt>
                <c:pt idx="950">
                  <c:v>0.14094046624627443</c:v>
                </c:pt>
                <c:pt idx="951">
                  <c:v>0.13226395993103576</c:v>
                </c:pt>
                <c:pt idx="952">
                  <c:v>0.13141396925353488</c:v>
                </c:pt>
                <c:pt idx="953">
                  <c:v>0.13006650647413334</c:v>
                </c:pt>
                <c:pt idx="954">
                  <c:v>0.13515223232183379</c:v>
                </c:pt>
                <c:pt idx="955">
                  <c:v>0.13102553083224894</c:v>
                </c:pt>
                <c:pt idx="956">
                  <c:v>0.13354863193381045</c:v>
                </c:pt>
                <c:pt idx="957">
                  <c:v>0.13653393741750897</c:v>
                </c:pt>
                <c:pt idx="958">
                  <c:v>0.1317636835584419</c:v>
                </c:pt>
                <c:pt idx="959">
                  <c:v>0.13161519546879277</c:v>
                </c:pt>
                <c:pt idx="960">
                  <c:v>0.13670128227139294</c:v>
                </c:pt>
                <c:pt idx="961">
                  <c:v>0.13553643710243093</c:v>
                </c:pt>
                <c:pt idx="962">
                  <c:v>0.13060699046276991</c:v>
                </c:pt>
                <c:pt idx="963">
                  <c:v>0.13070071545519921</c:v>
                </c:pt>
                <c:pt idx="964">
                  <c:v>0.1332472032145291</c:v>
                </c:pt>
                <c:pt idx="965">
                  <c:v>0.13224975181035978</c:v>
                </c:pt>
                <c:pt idx="966">
                  <c:v>0.13134466930807276</c:v>
                </c:pt>
                <c:pt idx="967">
                  <c:v>0.12882425750346643</c:v>
                </c:pt>
                <c:pt idx="968">
                  <c:v>0.13525208281539575</c:v>
                </c:pt>
                <c:pt idx="969">
                  <c:v>0.1274146987944661</c:v>
                </c:pt>
                <c:pt idx="970">
                  <c:v>0.12994941248468911</c:v>
                </c:pt>
                <c:pt idx="971">
                  <c:v>0.12829093432140504</c:v>
                </c:pt>
                <c:pt idx="972">
                  <c:v>0.13403092726761734</c:v>
                </c:pt>
                <c:pt idx="973">
                  <c:v>0.13636717889952535</c:v>
                </c:pt>
                <c:pt idx="974">
                  <c:v>0.13331016527925874</c:v>
                </c:pt>
                <c:pt idx="975">
                  <c:v>0.12816089952854226</c:v>
                </c:pt>
                <c:pt idx="976">
                  <c:v>0.13429009358365779</c:v>
                </c:pt>
                <c:pt idx="977">
                  <c:v>0.12856144897451766</c:v>
                </c:pt>
                <c:pt idx="978">
                  <c:v>0.12882987115189665</c:v>
                </c:pt>
                <c:pt idx="979">
                  <c:v>0.13116571343995276</c:v>
                </c:pt>
                <c:pt idx="980">
                  <c:v>0.13062698891338881</c:v>
                </c:pt>
                <c:pt idx="981">
                  <c:v>0.1300785828827698</c:v>
                </c:pt>
                <c:pt idx="982">
                  <c:v>0.13411334858488291</c:v>
                </c:pt>
                <c:pt idx="983">
                  <c:v>0.13097233309442061</c:v>
                </c:pt>
                <c:pt idx="984">
                  <c:v>0.13351940582243171</c:v>
                </c:pt>
                <c:pt idx="985">
                  <c:v>0.13971637257173397</c:v>
                </c:pt>
                <c:pt idx="986">
                  <c:v>0.14286288600575597</c:v>
                </c:pt>
                <c:pt idx="987">
                  <c:v>0.13334325981867839</c:v>
                </c:pt>
                <c:pt idx="988">
                  <c:v>0.12750421570043197</c:v>
                </c:pt>
                <c:pt idx="989">
                  <c:v>0.13189547291606477</c:v>
                </c:pt>
                <c:pt idx="990">
                  <c:v>0.12631150515084752</c:v>
                </c:pt>
                <c:pt idx="991">
                  <c:v>0.13673493521808205</c:v>
                </c:pt>
                <c:pt idx="992">
                  <c:v>0.13303558494221174</c:v>
                </c:pt>
                <c:pt idx="993">
                  <c:v>0.1316907015212152</c:v>
                </c:pt>
                <c:pt idx="994">
                  <c:v>0.13331799140028211</c:v>
                </c:pt>
                <c:pt idx="995">
                  <c:v>0.1327318032213971</c:v>
                </c:pt>
                <c:pt idx="996">
                  <c:v>0.13000729780015394</c:v>
                </c:pt>
                <c:pt idx="997">
                  <c:v>0.12909965598388154</c:v>
                </c:pt>
                <c:pt idx="998">
                  <c:v>0.13956647780044526</c:v>
                </c:pt>
                <c:pt idx="999">
                  <c:v>0.13340324498501044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63-4601-A5B5-7C2687562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 Cooling'!$O$2</c:f>
              <c:strCache>
                <c:ptCount val="1"/>
                <c:pt idx="0">
                  <c:v>DH&amp;AC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 Cooling'!$G$3:$G$1002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 Cooling'!$O$3:$O$1002</c:f>
              <c:numCache>
                <c:formatCode>0%</c:formatCode>
                <c:ptCount val="1000"/>
                <c:pt idx="0">
                  <c:v>9.8502866415451376E-2</c:v>
                </c:pt>
                <c:pt idx="1">
                  <c:v>0.10011953165045517</c:v>
                </c:pt>
                <c:pt idx="2">
                  <c:v>9.4879930317762512E-2</c:v>
                </c:pt>
                <c:pt idx="3">
                  <c:v>9.9351122230490002E-2</c:v>
                </c:pt>
                <c:pt idx="4">
                  <c:v>0.10066088596288207</c:v>
                </c:pt>
                <c:pt idx="5">
                  <c:v>9.7726919863820594E-2</c:v>
                </c:pt>
                <c:pt idx="6">
                  <c:v>9.9430037229337867E-2</c:v>
                </c:pt>
                <c:pt idx="7">
                  <c:v>9.4815032229470464E-2</c:v>
                </c:pt>
                <c:pt idx="8">
                  <c:v>9.9355025306232622E-2</c:v>
                </c:pt>
                <c:pt idx="9">
                  <c:v>9.902050009966315E-2</c:v>
                </c:pt>
                <c:pt idx="10">
                  <c:v>9.8292154874226309E-2</c:v>
                </c:pt>
                <c:pt idx="11">
                  <c:v>0.1058409447237033</c:v>
                </c:pt>
                <c:pt idx="12">
                  <c:v>0.10062135631007121</c:v>
                </c:pt>
                <c:pt idx="13">
                  <c:v>0.10688153648143628</c:v>
                </c:pt>
                <c:pt idx="14">
                  <c:v>9.6399184731094517E-2</c:v>
                </c:pt>
                <c:pt idx="15">
                  <c:v>9.9595797240209047E-2</c:v>
                </c:pt>
                <c:pt idx="16">
                  <c:v>9.9053745496295975E-2</c:v>
                </c:pt>
                <c:pt idx="17">
                  <c:v>9.7752653141824339E-2</c:v>
                </c:pt>
                <c:pt idx="18">
                  <c:v>9.9724495130779856E-2</c:v>
                </c:pt>
                <c:pt idx="19">
                  <c:v>0.10079162722838954</c:v>
                </c:pt>
                <c:pt idx="20">
                  <c:v>9.8903512326177931E-2</c:v>
                </c:pt>
                <c:pt idx="21">
                  <c:v>9.7445651713111592E-2</c:v>
                </c:pt>
                <c:pt idx="22">
                  <c:v>9.9481174805668315E-2</c:v>
                </c:pt>
                <c:pt idx="23">
                  <c:v>9.7139885352724109E-2</c:v>
                </c:pt>
                <c:pt idx="24">
                  <c:v>9.814295547857925E-2</c:v>
                </c:pt>
                <c:pt idx="25">
                  <c:v>9.6534461715161279E-2</c:v>
                </c:pt>
                <c:pt idx="26">
                  <c:v>9.8233481704515332E-2</c:v>
                </c:pt>
                <c:pt idx="27">
                  <c:v>0.10048998029722765</c:v>
                </c:pt>
                <c:pt idx="28">
                  <c:v>9.5486397896597366E-2</c:v>
                </c:pt>
                <c:pt idx="29">
                  <c:v>9.8877143128172432E-2</c:v>
                </c:pt>
                <c:pt idx="30">
                  <c:v>0.10085721679683843</c:v>
                </c:pt>
                <c:pt idx="31">
                  <c:v>9.7252452133059372E-2</c:v>
                </c:pt>
                <c:pt idx="32">
                  <c:v>9.9400774909300146E-2</c:v>
                </c:pt>
                <c:pt idx="33">
                  <c:v>9.7310054740319757E-2</c:v>
                </c:pt>
                <c:pt idx="34">
                  <c:v>9.8248505728130514E-2</c:v>
                </c:pt>
                <c:pt idx="35">
                  <c:v>9.9028626370870482E-2</c:v>
                </c:pt>
                <c:pt idx="36">
                  <c:v>0.10528361096415746</c:v>
                </c:pt>
                <c:pt idx="37">
                  <c:v>9.7603956289809654E-2</c:v>
                </c:pt>
                <c:pt idx="38">
                  <c:v>9.7895010695942614E-2</c:v>
                </c:pt>
                <c:pt idx="39">
                  <c:v>9.9663808370562657E-2</c:v>
                </c:pt>
                <c:pt idx="40">
                  <c:v>0.10023322616643787</c:v>
                </c:pt>
                <c:pt idx="41">
                  <c:v>9.5917391063977259E-2</c:v>
                </c:pt>
                <c:pt idx="42">
                  <c:v>0.10134336688653371</c:v>
                </c:pt>
                <c:pt idx="43">
                  <c:v>9.5899400550954472E-2</c:v>
                </c:pt>
                <c:pt idx="44">
                  <c:v>9.8248805578676268E-2</c:v>
                </c:pt>
                <c:pt idx="45">
                  <c:v>0.10146695539473544</c:v>
                </c:pt>
                <c:pt idx="46">
                  <c:v>9.9766923905188237E-2</c:v>
                </c:pt>
                <c:pt idx="47">
                  <c:v>9.7238045479366167E-2</c:v>
                </c:pt>
                <c:pt idx="48">
                  <c:v>0.10053748402809322</c:v>
                </c:pt>
                <c:pt idx="49">
                  <c:v>9.6687829478424678E-2</c:v>
                </c:pt>
                <c:pt idx="50">
                  <c:v>9.9468641047314163E-2</c:v>
                </c:pt>
                <c:pt idx="51">
                  <c:v>0.10460063218600095</c:v>
                </c:pt>
                <c:pt idx="52">
                  <c:v>9.7152780371097702E-2</c:v>
                </c:pt>
                <c:pt idx="53">
                  <c:v>9.9928113805967611E-2</c:v>
                </c:pt>
                <c:pt idx="54">
                  <c:v>0.10072427129692495</c:v>
                </c:pt>
                <c:pt idx="55">
                  <c:v>9.7778517518565783E-2</c:v>
                </c:pt>
                <c:pt idx="56">
                  <c:v>0.10648754823892499</c:v>
                </c:pt>
                <c:pt idx="57">
                  <c:v>9.92301121548015E-2</c:v>
                </c:pt>
                <c:pt idx="58">
                  <c:v>0.10306224609346547</c:v>
                </c:pt>
                <c:pt idx="59">
                  <c:v>0.10596410963310296</c:v>
                </c:pt>
                <c:pt idx="60">
                  <c:v>9.6144540489368879E-2</c:v>
                </c:pt>
                <c:pt idx="61">
                  <c:v>9.7635692908427538E-2</c:v>
                </c:pt>
                <c:pt idx="62">
                  <c:v>9.7551967438007536E-2</c:v>
                </c:pt>
                <c:pt idx="63">
                  <c:v>9.8616147439843954E-2</c:v>
                </c:pt>
                <c:pt idx="64">
                  <c:v>0.10170890528509685</c:v>
                </c:pt>
                <c:pt idx="65">
                  <c:v>9.815524826750828E-2</c:v>
                </c:pt>
                <c:pt idx="66">
                  <c:v>9.8264899911459314E-2</c:v>
                </c:pt>
                <c:pt idx="67">
                  <c:v>9.7091011750382913E-2</c:v>
                </c:pt>
                <c:pt idx="68">
                  <c:v>9.5944648030888743E-2</c:v>
                </c:pt>
                <c:pt idx="69">
                  <c:v>0.10005285334486312</c:v>
                </c:pt>
                <c:pt idx="70">
                  <c:v>0.10176580800923837</c:v>
                </c:pt>
                <c:pt idx="71">
                  <c:v>9.7445315749908251E-2</c:v>
                </c:pt>
                <c:pt idx="72">
                  <c:v>9.6245855866706934E-2</c:v>
                </c:pt>
                <c:pt idx="73">
                  <c:v>0.10688381192291353</c:v>
                </c:pt>
                <c:pt idx="74">
                  <c:v>0.10061290204529069</c:v>
                </c:pt>
                <c:pt idx="75">
                  <c:v>9.9377707386767655E-2</c:v>
                </c:pt>
                <c:pt idx="76">
                  <c:v>9.9568592683067683E-2</c:v>
                </c:pt>
                <c:pt idx="77">
                  <c:v>9.77739295958059E-2</c:v>
                </c:pt>
                <c:pt idx="78">
                  <c:v>9.615804656945412E-2</c:v>
                </c:pt>
                <c:pt idx="79">
                  <c:v>9.8074121574495479E-2</c:v>
                </c:pt>
                <c:pt idx="80">
                  <c:v>9.7484136735249929E-2</c:v>
                </c:pt>
                <c:pt idx="81">
                  <c:v>9.9756266368397434E-2</c:v>
                </c:pt>
                <c:pt idx="82">
                  <c:v>9.7634336844715147E-2</c:v>
                </c:pt>
                <c:pt idx="83">
                  <c:v>9.8390079270457662E-2</c:v>
                </c:pt>
                <c:pt idx="84">
                  <c:v>9.567825279568655E-2</c:v>
                </c:pt>
                <c:pt idx="85">
                  <c:v>0.1022098194864319</c:v>
                </c:pt>
                <c:pt idx="86">
                  <c:v>9.7386920789880788E-2</c:v>
                </c:pt>
                <c:pt idx="87">
                  <c:v>9.9079124162967283E-2</c:v>
                </c:pt>
                <c:pt idx="88">
                  <c:v>9.6939161433038823E-2</c:v>
                </c:pt>
                <c:pt idx="89">
                  <c:v>9.9659428275293213E-2</c:v>
                </c:pt>
                <c:pt idx="90">
                  <c:v>9.9610663502408769E-2</c:v>
                </c:pt>
                <c:pt idx="91">
                  <c:v>0.10217877688397345</c:v>
                </c:pt>
                <c:pt idx="92">
                  <c:v>9.577743601571774E-2</c:v>
                </c:pt>
                <c:pt idx="93">
                  <c:v>9.7694606573913545E-2</c:v>
                </c:pt>
                <c:pt idx="94">
                  <c:v>9.69862556535976E-2</c:v>
                </c:pt>
                <c:pt idx="95">
                  <c:v>0.10602136017904845</c:v>
                </c:pt>
                <c:pt idx="96">
                  <c:v>0.10058495396018086</c:v>
                </c:pt>
                <c:pt idx="97">
                  <c:v>0.10209796272900953</c:v>
                </c:pt>
                <c:pt idx="98">
                  <c:v>0.10027266956994353</c:v>
                </c:pt>
                <c:pt idx="99">
                  <c:v>9.6826959313490599E-2</c:v>
                </c:pt>
                <c:pt idx="100">
                  <c:v>0.10093698116388383</c:v>
                </c:pt>
                <c:pt idx="101">
                  <c:v>9.9846465147395508E-2</c:v>
                </c:pt>
                <c:pt idx="102">
                  <c:v>0.10071140246950357</c:v>
                </c:pt>
                <c:pt idx="103">
                  <c:v>9.7073999076275314E-2</c:v>
                </c:pt>
                <c:pt idx="104">
                  <c:v>0.1032076000094936</c:v>
                </c:pt>
                <c:pt idx="105">
                  <c:v>0.10108060638159375</c:v>
                </c:pt>
                <c:pt idx="106">
                  <c:v>9.7504926696091371E-2</c:v>
                </c:pt>
                <c:pt idx="107">
                  <c:v>0.10457739571491217</c:v>
                </c:pt>
                <c:pt idx="108">
                  <c:v>9.9664486592099866E-2</c:v>
                </c:pt>
                <c:pt idx="109">
                  <c:v>0.10166901333992856</c:v>
                </c:pt>
                <c:pt idx="110">
                  <c:v>0.10187844428956248</c:v>
                </c:pt>
                <c:pt idx="111">
                  <c:v>9.4368340758465868E-2</c:v>
                </c:pt>
                <c:pt idx="112">
                  <c:v>0.10228966239957277</c:v>
                </c:pt>
                <c:pt idx="113">
                  <c:v>9.616432955491705E-2</c:v>
                </c:pt>
                <c:pt idx="114">
                  <c:v>9.9619642260218924E-2</c:v>
                </c:pt>
                <c:pt idx="115">
                  <c:v>9.8161564638865301E-2</c:v>
                </c:pt>
                <c:pt idx="116">
                  <c:v>0.10023373712177867</c:v>
                </c:pt>
                <c:pt idx="117">
                  <c:v>9.6564260918746744E-2</c:v>
                </c:pt>
                <c:pt idx="118">
                  <c:v>9.7895658393849894E-2</c:v>
                </c:pt>
                <c:pt idx="119">
                  <c:v>9.6524797107835292E-2</c:v>
                </c:pt>
                <c:pt idx="120">
                  <c:v>0.10435396499160644</c:v>
                </c:pt>
                <c:pt idx="121">
                  <c:v>9.818369158413337E-2</c:v>
                </c:pt>
                <c:pt idx="122">
                  <c:v>9.9580977900489809E-2</c:v>
                </c:pt>
                <c:pt idx="123">
                  <c:v>0.10697777416455731</c:v>
                </c:pt>
                <c:pt idx="124">
                  <c:v>9.7422297245037426E-2</c:v>
                </c:pt>
                <c:pt idx="125">
                  <c:v>9.790626354531777E-2</c:v>
                </c:pt>
                <c:pt idx="126">
                  <c:v>9.7707102703172274E-2</c:v>
                </c:pt>
                <c:pt idx="127">
                  <c:v>0.1025883664336012</c:v>
                </c:pt>
                <c:pt idx="128">
                  <c:v>9.8691501497313094E-2</c:v>
                </c:pt>
                <c:pt idx="129">
                  <c:v>9.8512150037308288E-2</c:v>
                </c:pt>
                <c:pt idx="130">
                  <c:v>9.771737563328603E-2</c:v>
                </c:pt>
                <c:pt idx="131">
                  <c:v>9.4785914406207622E-2</c:v>
                </c:pt>
                <c:pt idx="132">
                  <c:v>0.1098715823026697</c:v>
                </c:pt>
                <c:pt idx="133">
                  <c:v>0.10209951714010489</c:v>
                </c:pt>
                <c:pt idx="134">
                  <c:v>9.9171628270673953E-2</c:v>
                </c:pt>
                <c:pt idx="135">
                  <c:v>9.7134257688958017E-2</c:v>
                </c:pt>
                <c:pt idx="136">
                  <c:v>9.7159304194869317E-2</c:v>
                </c:pt>
                <c:pt idx="137">
                  <c:v>0.10017395657983991</c:v>
                </c:pt>
                <c:pt idx="138">
                  <c:v>9.6191912424047218E-2</c:v>
                </c:pt>
                <c:pt idx="139">
                  <c:v>9.8461906559328793E-2</c:v>
                </c:pt>
                <c:pt idx="140">
                  <c:v>9.7285327154336854E-2</c:v>
                </c:pt>
                <c:pt idx="141">
                  <c:v>9.6298922442383944E-2</c:v>
                </c:pt>
                <c:pt idx="142">
                  <c:v>9.9035471945251516E-2</c:v>
                </c:pt>
                <c:pt idx="143">
                  <c:v>9.8283214018948434E-2</c:v>
                </c:pt>
                <c:pt idx="144">
                  <c:v>9.9752899842670884E-2</c:v>
                </c:pt>
                <c:pt idx="145">
                  <c:v>9.9389900462744943E-2</c:v>
                </c:pt>
                <c:pt idx="146">
                  <c:v>0.10008988821870948</c:v>
                </c:pt>
                <c:pt idx="147">
                  <c:v>9.7308527251479524E-2</c:v>
                </c:pt>
                <c:pt idx="148">
                  <c:v>0.10056726820015362</c:v>
                </c:pt>
                <c:pt idx="149">
                  <c:v>0.10835966490346627</c:v>
                </c:pt>
                <c:pt idx="150">
                  <c:v>0.10008854805952584</c:v>
                </c:pt>
                <c:pt idx="151">
                  <c:v>9.6978871967744074E-2</c:v>
                </c:pt>
                <c:pt idx="152">
                  <c:v>9.7003581291265337E-2</c:v>
                </c:pt>
                <c:pt idx="153">
                  <c:v>9.7104950108597876E-2</c:v>
                </c:pt>
                <c:pt idx="154">
                  <c:v>9.4456761772815534E-2</c:v>
                </c:pt>
                <c:pt idx="155">
                  <c:v>9.7392088842698454E-2</c:v>
                </c:pt>
                <c:pt idx="156">
                  <c:v>0.10270452643015825</c:v>
                </c:pt>
                <c:pt idx="157">
                  <c:v>9.9300650377020211E-2</c:v>
                </c:pt>
                <c:pt idx="158">
                  <c:v>9.8636608059621683E-2</c:v>
                </c:pt>
                <c:pt idx="159">
                  <c:v>9.7527245340564589E-2</c:v>
                </c:pt>
                <c:pt idx="160">
                  <c:v>0.10008239443241239</c:v>
                </c:pt>
                <c:pt idx="161">
                  <c:v>9.6078847805737375E-2</c:v>
                </c:pt>
                <c:pt idx="162">
                  <c:v>9.950019815333852E-2</c:v>
                </c:pt>
                <c:pt idx="163">
                  <c:v>0.1032447032144867</c:v>
                </c:pt>
                <c:pt idx="164">
                  <c:v>9.794502115451019E-2</c:v>
                </c:pt>
                <c:pt idx="165">
                  <c:v>9.710950427165356E-2</c:v>
                </c:pt>
                <c:pt idx="166">
                  <c:v>0.1014275383539288</c:v>
                </c:pt>
                <c:pt idx="167">
                  <c:v>9.9771404739898706E-2</c:v>
                </c:pt>
                <c:pt idx="168">
                  <c:v>9.6858637872323114E-2</c:v>
                </c:pt>
                <c:pt idx="169">
                  <c:v>0.10313278192575777</c:v>
                </c:pt>
                <c:pt idx="170">
                  <c:v>9.7391859676985701E-2</c:v>
                </c:pt>
                <c:pt idx="171">
                  <c:v>9.9615758024776735E-2</c:v>
                </c:pt>
                <c:pt idx="172">
                  <c:v>9.6436301101426675E-2</c:v>
                </c:pt>
                <c:pt idx="173">
                  <c:v>9.9204402675444545E-2</c:v>
                </c:pt>
                <c:pt idx="174">
                  <c:v>9.8477495599266288E-2</c:v>
                </c:pt>
                <c:pt idx="175">
                  <c:v>0.10293779690272675</c:v>
                </c:pt>
                <c:pt idx="176">
                  <c:v>9.7840121529171278E-2</c:v>
                </c:pt>
                <c:pt idx="177">
                  <c:v>9.6287163687923186E-2</c:v>
                </c:pt>
                <c:pt idx="178">
                  <c:v>0.1011311321519171</c:v>
                </c:pt>
                <c:pt idx="179">
                  <c:v>9.8739742535836283E-2</c:v>
                </c:pt>
                <c:pt idx="180">
                  <c:v>0.1023910987627909</c:v>
                </c:pt>
                <c:pt idx="181">
                  <c:v>9.7838273091873845E-2</c:v>
                </c:pt>
                <c:pt idx="182">
                  <c:v>0.10101252480644224</c:v>
                </c:pt>
                <c:pt idx="183">
                  <c:v>9.7520254309645296E-2</c:v>
                </c:pt>
                <c:pt idx="184">
                  <c:v>0.10486606404859376</c:v>
                </c:pt>
                <c:pt idx="185">
                  <c:v>0.10004443401264292</c:v>
                </c:pt>
                <c:pt idx="186">
                  <c:v>0.10021302869912031</c:v>
                </c:pt>
                <c:pt idx="187">
                  <c:v>9.6154347073207594E-2</c:v>
                </c:pt>
                <c:pt idx="188">
                  <c:v>9.9177365141907114E-2</c:v>
                </c:pt>
                <c:pt idx="189">
                  <c:v>0.10066350390292056</c:v>
                </c:pt>
                <c:pt idx="190">
                  <c:v>9.979890600795778E-2</c:v>
                </c:pt>
                <c:pt idx="191">
                  <c:v>0.1025157793427343</c:v>
                </c:pt>
                <c:pt idx="192">
                  <c:v>9.6118881746102752E-2</c:v>
                </c:pt>
                <c:pt idx="193">
                  <c:v>9.6958400395466576E-2</c:v>
                </c:pt>
                <c:pt idx="194">
                  <c:v>9.9249819467445932E-2</c:v>
                </c:pt>
                <c:pt idx="195">
                  <c:v>9.346209184673282E-2</c:v>
                </c:pt>
                <c:pt idx="196">
                  <c:v>9.9011632912772804E-2</c:v>
                </c:pt>
                <c:pt idx="197">
                  <c:v>0.10251527434168654</c:v>
                </c:pt>
                <c:pt idx="198">
                  <c:v>9.4726479244897535E-2</c:v>
                </c:pt>
                <c:pt idx="199">
                  <c:v>0.10038877224280218</c:v>
                </c:pt>
                <c:pt idx="200">
                  <c:v>9.8529551069262145E-2</c:v>
                </c:pt>
                <c:pt idx="201">
                  <c:v>0.10173684713214065</c:v>
                </c:pt>
                <c:pt idx="202">
                  <c:v>9.8284863286875288E-2</c:v>
                </c:pt>
                <c:pt idx="203">
                  <c:v>9.5908237874675215E-2</c:v>
                </c:pt>
                <c:pt idx="204">
                  <c:v>9.784558303249942E-2</c:v>
                </c:pt>
                <c:pt idx="205">
                  <c:v>9.8477001110237578E-2</c:v>
                </c:pt>
                <c:pt idx="206">
                  <c:v>9.8555337076591143E-2</c:v>
                </c:pt>
                <c:pt idx="207">
                  <c:v>0.10000113416486378</c:v>
                </c:pt>
                <c:pt idx="208">
                  <c:v>9.8616660963470548E-2</c:v>
                </c:pt>
                <c:pt idx="209">
                  <c:v>9.8443145556483994E-2</c:v>
                </c:pt>
                <c:pt idx="210">
                  <c:v>9.6493618396122888E-2</c:v>
                </c:pt>
                <c:pt idx="211">
                  <c:v>9.7475087859721574E-2</c:v>
                </c:pt>
                <c:pt idx="212">
                  <c:v>9.9511382443467994E-2</c:v>
                </c:pt>
                <c:pt idx="213">
                  <c:v>9.6555946566090137E-2</c:v>
                </c:pt>
                <c:pt idx="214">
                  <c:v>0.10272262372609171</c:v>
                </c:pt>
                <c:pt idx="215">
                  <c:v>9.9136156449370155E-2</c:v>
                </c:pt>
                <c:pt idx="216">
                  <c:v>0.10671231085040925</c:v>
                </c:pt>
                <c:pt idx="217">
                  <c:v>0.10130118469457659</c:v>
                </c:pt>
                <c:pt idx="218">
                  <c:v>9.8938952540394934E-2</c:v>
                </c:pt>
                <c:pt idx="219">
                  <c:v>9.8043722753065388E-2</c:v>
                </c:pt>
                <c:pt idx="220">
                  <c:v>9.8163601435056522E-2</c:v>
                </c:pt>
                <c:pt idx="221">
                  <c:v>0.10008537980052216</c:v>
                </c:pt>
                <c:pt idx="222">
                  <c:v>0.10105673736045505</c:v>
                </c:pt>
                <c:pt idx="223">
                  <c:v>0.1015264196330997</c:v>
                </c:pt>
                <c:pt idx="224">
                  <c:v>9.8810490459851019E-2</c:v>
                </c:pt>
                <c:pt idx="225">
                  <c:v>9.7412022477526269E-2</c:v>
                </c:pt>
                <c:pt idx="226">
                  <c:v>9.8408834609267401E-2</c:v>
                </c:pt>
                <c:pt idx="227">
                  <c:v>9.6961443739889838E-2</c:v>
                </c:pt>
                <c:pt idx="228">
                  <c:v>9.7676686257842663E-2</c:v>
                </c:pt>
                <c:pt idx="229">
                  <c:v>9.4130876514010503E-2</c:v>
                </c:pt>
                <c:pt idx="230">
                  <c:v>9.8456901149867271E-2</c:v>
                </c:pt>
                <c:pt idx="231">
                  <c:v>9.7910277199593235E-2</c:v>
                </c:pt>
                <c:pt idx="232">
                  <c:v>0.10330993559402744</c:v>
                </c:pt>
                <c:pt idx="233">
                  <c:v>0.10422260216126805</c:v>
                </c:pt>
                <c:pt idx="234">
                  <c:v>9.6271779292557674E-2</c:v>
                </c:pt>
                <c:pt idx="235">
                  <c:v>9.6331895316385932E-2</c:v>
                </c:pt>
                <c:pt idx="236">
                  <c:v>9.8350438587286107E-2</c:v>
                </c:pt>
                <c:pt idx="237">
                  <c:v>0.10595698725135659</c:v>
                </c:pt>
                <c:pt idx="238">
                  <c:v>9.6661255256340034E-2</c:v>
                </c:pt>
                <c:pt idx="239">
                  <c:v>0.10082000354079003</c:v>
                </c:pt>
                <c:pt idx="240">
                  <c:v>9.4306230518742235E-2</c:v>
                </c:pt>
                <c:pt idx="241">
                  <c:v>9.6419561906477935E-2</c:v>
                </c:pt>
                <c:pt idx="242">
                  <c:v>9.7291625326737241E-2</c:v>
                </c:pt>
                <c:pt idx="243">
                  <c:v>9.5620675928907703E-2</c:v>
                </c:pt>
                <c:pt idx="244">
                  <c:v>0.10179721796224589</c:v>
                </c:pt>
                <c:pt idx="245">
                  <c:v>9.7167073267416748E-2</c:v>
                </c:pt>
                <c:pt idx="246">
                  <c:v>9.6487648845901428E-2</c:v>
                </c:pt>
                <c:pt idx="247">
                  <c:v>0.10007356306955625</c:v>
                </c:pt>
                <c:pt idx="248">
                  <c:v>9.6079156417808453E-2</c:v>
                </c:pt>
                <c:pt idx="249">
                  <c:v>9.7881471597128983E-2</c:v>
                </c:pt>
                <c:pt idx="250">
                  <c:v>0.10284800097767031</c:v>
                </c:pt>
                <c:pt idx="251">
                  <c:v>9.8653410190822396E-2</c:v>
                </c:pt>
                <c:pt idx="252">
                  <c:v>9.7333386855489451E-2</c:v>
                </c:pt>
                <c:pt idx="253">
                  <c:v>9.6724367688358681E-2</c:v>
                </c:pt>
                <c:pt idx="254">
                  <c:v>9.8860755263104796E-2</c:v>
                </c:pt>
                <c:pt idx="255">
                  <c:v>9.8107608866559351E-2</c:v>
                </c:pt>
                <c:pt idx="256">
                  <c:v>9.9404602478105605E-2</c:v>
                </c:pt>
                <c:pt idx="257">
                  <c:v>0.10003749938298115</c:v>
                </c:pt>
                <c:pt idx="258">
                  <c:v>9.8655105578447949E-2</c:v>
                </c:pt>
                <c:pt idx="259">
                  <c:v>0.10039175187224635</c:v>
                </c:pt>
                <c:pt idx="260">
                  <c:v>0.10177271249564493</c:v>
                </c:pt>
                <c:pt idx="261">
                  <c:v>9.8229770450313503E-2</c:v>
                </c:pt>
                <c:pt idx="262">
                  <c:v>9.7728771247088966E-2</c:v>
                </c:pt>
                <c:pt idx="263">
                  <c:v>0.10608716600154419</c:v>
                </c:pt>
                <c:pt idx="264">
                  <c:v>0.10623746120986573</c:v>
                </c:pt>
                <c:pt idx="265">
                  <c:v>9.7271844304452015E-2</c:v>
                </c:pt>
                <c:pt idx="266">
                  <c:v>9.9698500658807365E-2</c:v>
                </c:pt>
                <c:pt idx="267">
                  <c:v>9.8152075221725171E-2</c:v>
                </c:pt>
                <c:pt idx="268">
                  <c:v>9.8478737743813577E-2</c:v>
                </c:pt>
                <c:pt idx="269">
                  <c:v>9.9219040076778231E-2</c:v>
                </c:pt>
                <c:pt idx="270">
                  <c:v>9.5814259984682182E-2</c:v>
                </c:pt>
                <c:pt idx="271">
                  <c:v>9.8024864606676962E-2</c:v>
                </c:pt>
                <c:pt idx="272">
                  <c:v>9.7687580858350026E-2</c:v>
                </c:pt>
                <c:pt idx="273">
                  <c:v>9.7109699116904383E-2</c:v>
                </c:pt>
                <c:pt idx="274">
                  <c:v>9.9998146401437449E-2</c:v>
                </c:pt>
                <c:pt idx="275">
                  <c:v>9.769511645776939E-2</c:v>
                </c:pt>
                <c:pt idx="276">
                  <c:v>0.10004108102307391</c:v>
                </c:pt>
                <c:pt idx="277">
                  <c:v>0.10027455631095794</c:v>
                </c:pt>
                <c:pt idx="278">
                  <c:v>9.9807174747080285E-2</c:v>
                </c:pt>
                <c:pt idx="279">
                  <c:v>9.521865054207794E-2</c:v>
                </c:pt>
                <c:pt idx="280">
                  <c:v>9.4942513500187758E-2</c:v>
                </c:pt>
                <c:pt idx="281">
                  <c:v>9.7823824273758117E-2</c:v>
                </c:pt>
                <c:pt idx="282">
                  <c:v>0.10152369390731951</c:v>
                </c:pt>
                <c:pt idx="283">
                  <c:v>9.6176418503096231E-2</c:v>
                </c:pt>
                <c:pt idx="284">
                  <c:v>9.7953759419649081E-2</c:v>
                </c:pt>
                <c:pt idx="285">
                  <c:v>0.10604762340542409</c:v>
                </c:pt>
                <c:pt idx="286">
                  <c:v>9.5020815209862622E-2</c:v>
                </c:pt>
                <c:pt idx="287">
                  <c:v>9.5989469505941089E-2</c:v>
                </c:pt>
                <c:pt idx="288">
                  <c:v>0.10014804772236445</c:v>
                </c:pt>
                <c:pt idx="289">
                  <c:v>0.10230156401308477</c:v>
                </c:pt>
                <c:pt idx="290">
                  <c:v>9.8412516272114073E-2</c:v>
                </c:pt>
                <c:pt idx="291">
                  <c:v>0.10844399300123293</c:v>
                </c:pt>
                <c:pt idx="292">
                  <c:v>9.9241265305389806E-2</c:v>
                </c:pt>
                <c:pt idx="293">
                  <c:v>9.7261646478608202E-2</c:v>
                </c:pt>
                <c:pt idx="294">
                  <c:v>0.10041252474236335</c:v>
                </c:pt>
                <c:pt idx="295">
                  <c:v>9.3193930279902082E-2</c:v>
                </c:pt>
                <c:pt idx="296">
                  <c:v>9.6921166965815E-2</c:v>
                </c:pt>
                <c:pt idx="297">
                  <c:v>9.9608740668745907E-2</c:v>
                </c:pt>
                <c:pt idx="298">
                  <c:v>9.9908489319405033E-2</c:v>
                </c:pt>
                <c:pt idx="299">
                  <c:v>9.6934469075919405E-2</c:v>
                </c:pt>
                <c:pt idx="300">
                  <c:v>0.10042863808498494</c:v>
                </c:pt>
                <c:pt idx="301">
                  <c:v>0.10475457620699166</c:v>
                </c:pt>
                <c:pt idx="302">
                  <c:v>9.7817630879882725E-2</c:v>
                </c:pt>
                <c:pt idx="303">
                  <c:v>9.8859454602404168E-2</c:v>
                </c:pt>
                <c:pt idx="304">
                  <c:v>0.10563262214191022</c:v>
                </c:pt>
                <c:pt idx="305">
                  <c:v>9.6659503364251886E-2</c:v>
                </c:pt>
                <c:pt idx="306">
                  <c:v>0.10383811661768687</c:v>
                </c:pt>
                <c:pt idx="307">
                  <c:v>9.9039040075192014E-2</c:v>
                </c:pt>
                <c:pt idx="308">
                  <c:v>0.10226976049613186</c:v>
                </c:pt>
                <c:pt idx="309">
                  <c:v>9.9205744408609797E-2</c:v>
                </c:pt>
                <c:pt idx="310">
                  <c:v>9.7973916489612956E-2</c:v>
                </c:pt>
                <c:pt idx="311">
                  <c:v>9.6999637097555741E-2</c:v>
                </c:pt>
                <c:pt idx="312">
                  <c:v>0.10188858386667943</c:v>
                </c:pt>
                <c:pt idx="313">
                  <c:v>9.7416090907832487E-2</c:v>
                </c:pt>
                <c:pt idx="314">
                  <c:v>0.10137402566997546</c:v>
                </c:pt>
                <c:pt idx="315">
                  <c:v>9.8460052151216212E-2</c:v>
                </c:pt>
                <c:pt idx="316">
                  <c:v>9.9277411620535855E-2</c:v>
                </c:pt>
                <c:pt idx="317">
                  <c:v>0.10013400322940318</c:v>
                </c:pt>
                <c:pt idx="318">
                  <c:v>0.10238336640864028</c:v>
                </c:pt>
                <c:pt idx="319">
                  <c:v>0.10093775744400152</c:v>
                </c:pt>
                <c:pt idx="320">
                  <c:v>9.7938081541352695E-2</c:v>
                </c:pt>
                <c:pt idx="321">
                  <c:v>9.976426600921208E-2</c:v>
                </c:pt>
                <c:pt idx="322">
                  <c:v>9.6160825977231842E-2</c:v>
                </c:pt>
                <c:pt idx="323">
                  <c:v>0.10030630926029721</c:v>
                </c:pt>
                <c:pt idx="324">
                  <c:v>9.7549537477473733E-2</c:v>
                </c:pt>
                <c:pt idx="325">
                  <c:v>0.10020986877823948</c:v>
                </c:pt>
                <c:pt idx="326">
                  <c:v>9.6038323581987772E-2</c:v>
                </c:pt>
                <c:pt idx="327">
                  <c:v>9.7353672973484656E-2</c:v>
                </c:pt>
                <c:pt idx="328">
                  <c:v>9.6070626737733505E-2</c:v>
                </c:pt>
                <c:pt idx="329">
                  <c:v>9.9334323305123359E-2</c:v>
                </c:pt>
                <c:pt idx="330">
                  <c:v>9.4922349085645702E-2</c:v>
                </c:pt>
                <c:pt idx="331">
                  <c:v>0.10090194645992322</c:v>
                </c:pt>
                <c:pt idx="332">
                  <c:v>9.652685967275243E-2</c:v>
                </c:pt>
                <c:pt idx="333">
                  <c:v>9.7983425071060976E-2</c:v>
                </c:pt>
                <c:pt idx="334">
                  <c:v>9.8082839443471292E-2</c:v>
                </c:pt>
                <c:pt idx="335">
                  <c:v>0.10236520708206737</c:v>
                </c:pt>
                <c:pt idx="336">
                  <c:v>9.7839888538994793E-2</c:v>
                </c:pt>
                <c:pt idx="337">
                  <c:v>9.9495379428827233E-2</c:v>
                </c:pt>
                <c:pt idx="338">
                  <c:v>9.8556609270903317E-2</c:v>
                </c:pt>
                <c:pt idx="339">
                  <c:v>9.6282865733346046E-2</c:v>
                </c:pt>
                <c:pt idx="340">
                  <c:v>9.6358473715807566E-2</c:v>
                </c:pt>
                <c:pt idx="341">
                  <c:v>9.7596920062595766E-2</c:v>
                </c:pt>
                <c:pt idx="342">
                  <c:v>0.10014780917866178</c:v>
                </c:pt>
                <c:pt idx="343">
                  <c:v>9.7858795642350921E-2</c:v>
                </c:pt>
                <c:pt idx="344">
                  <c:v>0.10180505750280827</c:v>
                </c:pt>
                <c:pt idx="345">
                  <c:v>9.9415091486270674E-2</c:v>
                </c:pt>
                <c:pt idx="346">
                  <c:v>0.10060255273175711</c:v>
                </c:pt>
                <c:pt idx="347">
                  <c:v>0.10089515333438061</c:v>
                </c:pt>
                <c:pt idx="348">
                  <c:v>9.5720591631432414E-2</c:v>
                </c:pt>
                <c:pt idx="349">
                  <c:v>9.6627970796263771E-2</c:v>
                </c:pt>
                <c:pt idx="350">
                  <c:v>9.8271241112802513E-2</c:v>
                </c:pt>
                <c:pt idx="351">
                  <c:v>0.10235827972094066</c:v>
                </c:pt>
                <c:pt idx="352">
                  <c:v>9.8874521298496887E-2</c:v>
                </c:pt>
                <c:pt idx="353">
                  <c:v>9.7332789305978593E-2</c:v>
                </c:pt>
                <c:pt idx="354">
                  <c:v>9.7399851684734459E-2</c:v>
                </c:pt>
                <c:pt idx="355">
                  <c:v>9.8409953554808277E-2</c:v>
                </c:pt>
                <c:pt idx="356">
                  <c:v>9.8680794943574526E-2</c:v>
                </c:pt>
                <c:pt idx="357">
                  <c:v>9.576423063302103E-2</c:v>
                </c:pt>
                <c:pt idx="358">
                  <c:v>0.10393723348245926</c:v>
                </c:pt>
                <c:pt idx="359">
                  <c:v>9.8791006924615718E-2</c:v>
                </c:pt>
                <c:pt idx="360">
                  <c:v>0.10155702590705236</c:v>
                </c:pt>
                <c:pt idx="361">
                  <c:v>0.10289628490785786</c:v>
                </c:pt>
                <c:pt idx="362">
                  <c:v>9.8735616894170097E-2</c:v>
                </c:pt>
                <c:pt idx="363">
                  <c:v>9.5077592457273138E-2</c:v>
                </c:pt>
                <c:pt idx="364">
                  <c:v>9.6168019515357639E-2</c:v>
                </c:pt>
                <c:pt idx="365">
                  <c:v>0.10482304871864409</c:v>
                </c:pt>
                <c:pt idx="366">
                  <c:v>0.10191126691665246</c:v>
                </c:pt>
                <c:pt idx="367">
                  <c:v>9.7608480133705475E-2</c:v>
                </c:pt>
                <c:pt idx="368">
                  <c:v>9.6927124376861823E-2</c:v>
                </c:pt>
                <c:pt idx="369">
                  <c:v>0.10602009414666118</c:v>
                </c:pt>
                <c:pt idx="370">
                  <c:v>9.6185291921142391E-2</c:v>
                </c:pt>
                <c:pt idx="371">
                  <c:v>9.8288705847182731E-2</c:v>
                </c:pt>
                <c:pt idx="372">
                  <c:v>9.6256465319253748E-2</c:v>
                </c:pt>
                <c:pt idx="373">
                  <c:v>9.7729244135292506E-2</c:v>
                </c:pt>
                <c:pt idx="374">
                  <c:v>0.1004747137875487</c:v>
                </c:pt>
                <c:pt idx="375">
                  <c:v>9.8424891923716257E-2</c:v>
                </c:pt>
                <c:pt idx="376">
                  <c:v>9.8684094801336442E-2</c:v>
                </c:pt>
                <c:pt idx="377">
                  <c:v>9.4630430210984606E-2</c:v>
                </c:pt>
                <c:pt idx="378">
                  <c:v>9.5018982850215344E-2</c:v>
                </c:pt>
                <c:pt idx="379">
                  <c:v>9.5826345186865849E-2</c:v>
                </c:pt>
                <c:pt idx="380">
                  <c:v>9.960268804378529E-2</c:v>
                </c:pt>
                <c:pt idx="381">
                  <c:v>0.10042670921951359</c:v>
                </c:pt>
                <c:pt idx="382">
                  <c:v>9.6236048770507204E-2</c:v>
                </c:pt>
                <c:pt idx="383">
                  <c:v>9.5556489439860004E-2</c:v>
                </c:pt>
                <c:pt idx="384">
                  <c:v>9.7184491291711028E-2</c:v>
                </c:pt>
                <c:pt idx="385">
                  <c:v>9.8653640291404748E-2</c:v>
                </c:pt>
                <c:pt idx="386">
                  <c:v>9.7749972535897789E-2</c:v>
                </c:pt>
                <c:pt idx="387">
                  <c:v>9.4954582830823003E-2</c:v>
                </c:pt>
                <c:pt idx="388">
                  <c:v>9.7675291716951745E-2</c:v>
                </c:pt>
                <c:pt idx="389">
                  <c:v>9.7113937075149856E-2</c:v>
                </c:pt>
                <c:pt idx="390">
                  <c:v>0.10183721963358179</c:v>
                </c:pt>
                <c:pt idx="391">
                  <c:v>9.614883153473204E-2</c:v>
                </c:pt>
                <c:pt idx="392">
                  <c:v>9.6345036037369949E-2</c:v>
                </c:pt>
                <c:pt idx="393">
                  <c:v>0.10353160376346771</c:v>
                </c:pt>
                <c:pt idx="394">
                  <c:v>0.10165209098867617</c:v>
                </c:pt>
                <c:pt idx="395">
                  <c:v>9.6380132504493718E-2</c:v>
                </c:pt>
                <c:pt idx="396">
                  <c:v>9.6555749308602612E-2</c:v>
                </c:pt>
                <c:pt idx="397">
                  <c:v>9.7559124833911104E-2</c:v>
                </c:pt>
                <c:pt idx="398">
                  <c:v>9.849590364144363E-2</c:v>
                </c:pt>
                <c:pt idx="399">
                  <c:v>0.10068460784416446</c:v>
                </c:pt>
                <c:pt idx="400">
                  <c:v>9.7002067596105246E-2</c:v>
                </c:pt>
                <c:pt idx="401">
                  <c:v>9.5220718729948681E-2</c:v>
                </c:pt>
                <c:pt idx="402">
                  <c:v>9.8656521908888503E-2</c:v>
                </c:pt>
                <c:pt idx="403">
                  <c:v>9.7297644477136708E-2</c:v>
                </c:pt>
                <c:pt idx="404">
                  <c:v>9.8058766219610988E-2</c:v>
                </c:pt>
                <c:pt idx="405">
                  <c:v>9.3603220652117458E-2</c:v>
                </c:pt>
                <c:pt idx="406">
                  <c:v>9.5605460061074551E-2</c:v>
                </c:pt>
                <c:pt idx="407">
                  <c:v>0.1005056563800614</c:v>
                </c:pt>
                <c:pt idx="408">
                  <c:v>9.6090015876915291E-2</c:v>
                </c:pt>
                <c:pt idx="409">
                  <c:v>0.10002161063436811</c:v>
                </c:pt>
                <c:pt idx="410">
                  <c:v>9.4852238384352389E-2</c:v>
                </c:pt>
                <c:pt idx="411">
                  <c:v>0.1022726853599441</c:v>
                </c:pt>
                <c:pt idx="412">
                  <c:v>9.5315203344077698E-2</c:v>
                </c:pt>
                <c:pt idx="413">
                  <c:v>9.7685096526752793E-2</c:v>
                </c:pt>
                <c:pt idx="414">
                  <c:v>9.4863952244332445E-2</c:v>
                </c:pt>
                <c:pt idx="415">
                  <c:v>9.7314553917755009E-2</c:v>
                </c:pt>
                <c:pt idx="416">
                  <c:v>0.1089516804671318</c:v>
                </c:pt>
                <c:pt idx="417">
                  <c:v>0.10133120446585681</c:v>
                </c:pt>
                <c:pt idx="418">
                  <c:v>9.9210492001626543E-2</c:v>
                </c:pt>
                <c:pt idx="419">
                  <c:v>0.10166574558692129</c:v>
                </c:pt>
                <c:pt idx="420">
                  <c:v>9.5751139399986543E-2</c:v>
                </c:pt>
                <c:pt idx="421">
                  <c:v>9.6409309418467065E-2</c:v>
                </c:pt>
                <c:pt idx="422">
                  <c:v>9.9007243444552084E-2</c:v>
                </c:pt>
                <c:pt idx="423">
                  <c:v>0.10347637847789616</c:v>
                </c:pt>
                <c:pt idx="424">
                  <c:v>9.6842454934869662E-2</c:v>
                </c:pt>
                <c:pt idx="425">
                  <c:v>0.10125548814483595</c:v>
                </c:pt>
                <c:pt idx="426">
                  <c:v>9.8855528556069855E-2</c:v>
                </c:pt>
                <c:pt idx="427">
                  <c:v>0.10229019941718277</c:v>
                </c:pt>
                <c:pt idx="428">
                  <c:v>9.9357684553446554E-2</c:v>
                </c:pt>
                <c:pt idx="429">
                  <c:v>0.10129668531040889</c:v>
                </c:pt>
                <c:pt idx="430">
                  <c:v>9.7219244224302295E-2</c:v>
                </c:pt>
                <c:pt idx="431">
                  <c:v>9.8740367146785163E-2</c:v>
                </c:pt>
                <c:pt idx="432">
                  <c:v>9.9734771835880642E-2</c:v>
                </c:pt>
                <c:pt idx="433">
                  <c:v>0.10007234439749706</c:v>
                </c:pt>
                <c:pt idx="434">
                  <c:v>0.10051195358776495</c:v>
                </c:pt>
                <c:pt idx="435">
                  <c:v>9.5875711313593306E-2</c:v>
                </c:pt>
                <c:pt idx="436">
                  <c:v>9.8736755890815445E-2</c:v>
                </c:pt>
                <c:pt idx="437">
                  <c:v>9.7321896479259748E-2</c:v>
                </c:pt>
                <c:pt idx="438">
                  <c:v>9.9888302407329571E-2</c:v>
                </c:pt>
                <c:pt idx="439">
                  <c:v>0.1008061854239109</c:v>
                </c:pt>
                <c:pt idx="440">
                  <c:v>0.1002908601711736</c:v>
                </c:pt>
                <c:pt idx="441">
                  <c:v>0.1013890500204343</c:v>
                </c:pt>
                <c:pt idx="442">
                  <c:v>0.1000047124388407</c:v>
                </c:pt>
                <c:pt idx="443">
                  <c:v>9.8456136753903828E-2</c:v>
                </c:pt>
                <c:pt idx="444">
                  <c:v>9.5875252454426824E-2</c:v>
                </c:pt>
                <c:pt idx="445">
                  <c:v>0.10198619673860113</c:v>
                </c:pt>
                <c:pt idx="446">
                  <c:v>9.5738359425404582E-2</c:v>
                </c:pt>
                <c:pt idx="447">
                  <c:v>9.6852741430908273E-2</c:v>
                </c:pt>
                <c:pt idx="448">
                  <c:v>9.6690653011496222E-2</c:v>
                </c:pt>
                <c:pt idx="449">
                  <c:v>9.8800123082107449E-2</c:v>
                </c:pt>
                <c:pt idx="450">
                  <c:v>9.7567953290402326E-2</c:v>
                </c:pt>
                <c:pt idx="451">
                  <c:v>0.10011442324342304</c:v>
                </c:pt>
                <c:pt idx="452">
                  <c:v>9.6870123318712864E-2</c:v>
                </c:pt>
                <c:pt idx="453">
                  <c:v>9.8613804581231618E-2</c:v>
                </c:pt>
                <c:pt idx="454">
                  <c:v>0.10126766903164844</c:v>
                </c:pt>
                <c:pt idx="455">
                  <c:v>9.6724707092886539E-2</c:v>
                </c:pt>
                <c:pt idx="456">
                  <c:v>9.6920015062578607E-2</c:v>
                </c:pt>
                <c:pt idx="457">
                  <c:v>0.10123045050285519</c:v>
                </c:pt>
                <c:pt idx="458">
                  <c:v>9.7635040398192749E-2</c:v>
                </c:pt>
                <c:pt idx="459">
                  <c:v>9.823566097665079E-2</c:v>
                </c:pt>
                <c:pt idx="460">
                  <c:v>9.7744611547940466E-2</c:v>
                </c:pt>
                <c:pt idx="461">
                  <c:v>0.10077471105990488</c:v>
                </c:pt>
                <c:pt idx="462">
                  <c:v>9.8804708052745688E-2</c:v>
                </c:pt>
                <c:pt idx="463">
                  <c:v>0.10120858656515215</c:v>
                </c:pt>
                <c:pt idx="464">
                  <c:v>0.10090159383178945</c:v>
                </c:pt>
                <c:pt idx="465">
                  <c:v>9.71895598642777E-2</c:v>
                </c:pt>
                <c:pt idx="466">
                  <c:v>0.10182726925451589</c:v>
                </c:pt>
                <c:pt idx="467">
                  <c:v>9.8352482162174987E-2</c:v>
                </c:pt>
                <c:pt idx="468">
                  <c:v>9.6908975954161952E-2</c:v>
                </c:pt>
                <c:pt idx="469">
                  <c:v>9.7139948336539175E-2</c:v>
                </c:pt>
                <c:pt idx="470">
                  <c:v>9.6797056366792658E-2</c:v>
                </c:pt>
                <c:pt idx="471">
                  <c:v>9.9599341296215727E-2</c:v>
                </c:pt>
                <c:pt idx="472">
                  <c:v>0.10066902047968927</c:v>
                </c:pt>
                <c:pt idx="473">
                  <c:v>9.8519922344089447E-2</c:v>
                </c:pt>
                <c:pt idx="474">
                  <c:v>9.8183341680848205E-2</c:v>
                </c:pt>
                <c:pt idx="475">
                  <c:v>0.10037797958898378</c:v>
                </c:pt>
                <c:pt idx="476">
                  <c:v>9.8090370537684143E-2</c:v>
                </c:pt>
                <c:pt idx="477">
                  <c:v>9.8620726761799338E-2</c:v>
                </c:pt>
                <c:pt idx="478">
                  <c:v>9.8747775457376771E-2</c:v>
                </c:pt>
                <c:pt idx="479">
                  <c:v>9.6140321288845546E-2</c:v>
                </c:pt>
                <c:pt idx="480">
                  <c:v>9.7515659312693362E-2</c:v>
                </c:pt>
                <c:pt idx="481">
                  <c:v>9.8623708974752256E-2</c:v>
                </c:pt>
                <c:pt idx="482">
                  <c:v>9.9403984057023137E-2</c:v>
                </c:pt>
                <c:pt idx="483">
                  <c:v>0.1031745909604478</c:v>
                </c:pt>
                <c:pt idx="484">
                  <c:v>0.10356053157772226</c:v>
                </c:pt>
                <c:pt idx="485">
                  <c:v>9.8745985595467059E-2</c:v>
                </c:pt>
                <c:pt idx="486">
                  <c:v>9.619530219007659E-2</c:v>
                </c:pt>
                <c:pt idx="487">
                  <c:v>0.10077256304802401</c:v>
                </c:pt>
                <c:pt idx="488">
                  <c:v>9.8867939228748897E-2</c:v>
                </c:pt>
                <c:pt idx="489">
                  <c:v>9.5563146072154978E-2</c:v>
                </c:pt>
                <c:pt idx="490">
                  <c:v>9.9755503315762745E-2</c:v>
                </c:pt>
                <c:pt idx="491">
                  <c:v>9.9651961789573723E-2</c:v>
                </c:pt>
                <c:pt idx="492">
                  <c:v>9.755698059503437E-2</c:v>
                </c:pt>
                <c:pt idx="493">
                  <c:v>0.10509412612797389</c:v>
                </c:pt>
                <c:pt idx="494">
                  <c:v>9.7299799834893202E-2</c:v>
                </c:pt>
                <c:pt idx="495">
                  <c:v>9.7493065760267741E-2</c:v>
                </c:pt>
                <c:pt idx="496">
                  <c:v>0.10130739709330998</c:v>
                </c:pt>
                <c:pt idx="497">
                  <c:v>9.7020365936035441E-2</c:v>
                </c:pt>
                <c:pt idx="498">
                  <c:v>9.9264852012492327E-2</c:v>
                </c:pt>
                <c:pt idx="499">
                  <c:v>9.9883133387662096E-2</c:v>
                </c:pt>
                <c:pt idx="500">
                  <c:v>9.6982100404068849E-2</c:v>
                </c:pt>
                <c:pt idx="501">
                  <c:v>0.10043415735765136</c:v>
                </c:pt>
                <c:pt idx="502">
                  <c:v>0.1007601729458619</c:v>
                </c:pt>
                <c:pt idx="503">
                  <c:v>0.10009173949855486</c:v>
                </c:pt>
                <c:pt idx="504">
                  <c:v>9.6742649782814633E-2</c:v>
                </c:pt>
                <c:pt idx="505">
                  <c:v>9.9485653862623119E-2</c:v>
                </c:pt>
                <c:pt idx="506">
                  <c:v>9.7987654641081987E-2</c:v>
                </c:pt>
                <c:pt idx="507">
                  <c:v>9.8689464992540638E-2</c:v>
                </c:pt>
                <c:pt idx="508">
                  <c:v>0.10004805924821414</c:v>
                </c:pt>
                <c:pt idx="509">
                  <c:v>9.7911771514134216E-2</c:v>
                </c:pt>
                <c:pt idx="510">
                  <c:v>9.5386023682282758E-2</c:v>
                </c:pt>
                <c:pt idx="511">
                  <c:v>9.754167286509309E-2</c:v>
                </c:pt>
                <c:pt idx="512">
                  <c:v>9.9334283174945082E-2</c:v>
                </c:pt>
                <c:pt idx="513">
                  <c:v>9.854313833957036E-2</c:v>
                </c:pt>
                <c:pt idx="514">
                  <c:v>9.800724100169339E-2</c:v>
                </c:pt>
                <c:pt idx="515">
                  <c:v>9.6775552748019952E-2</c:v>
                </c:pt>
                <c:pt idx="516">
                  <c:v>9.8961906146584178E-2</c:v>
                </c:pt>
                <c:pt idx="517">
                  <c:v>0.10179703472564051</c:v>
                </c:pt>
                <c:pt idx="518">
                  <c:v>9.4540501958335924E-2</c:v>
                </c:pt>
                <c:pt idx="519">
                  <c:v>9.8494332629781189E-2</c:v>
                </c:pt>
                <c:pt idx="520">
                  <c:v>0.10277050923084419</c:v>
                </c:pt>
                <c:pt idx="521">
                  <c:v>9.7797573769901835E-2</c:v>
                </c:pt>
                <c:pt idx="522">
                  <c:v>9.6416331956069593E-2</c:v>
                </c:pt>
                <c:pt idx="523">
                  <c:v>0.10149779752965078</c:v>
                </c:pt>
                <c:pt idx="524">
                  <c:v>9.8415065758523407E-2</c:v>
                </c:pt>
                <c:pt idx="525">
                  <c:v>9.7449429784730646E-2</c:v>
                </c:pt>
                <c:pt idx="526">
                  <c:v>9.6001541305021018E-2</c:v>
                </c:pt>
                <c:pt idx="527">
                  <c:v>9.8025723065353759E-2</c:v>
                </c:pt>
                <c:pt idx="528">
                  <c:v>9.6129416936991494E-2</c:v>
                </c:pt>
                <c:pt idx="529">
                  <c:v>9.9325534849544844E-2</c:v>
                </c:pt>
                <c:pt idx="530">
                  <c:v>9.4410797075120692E-2</c:v>
                </c:pt>
                <c:pt idx="531">
                  <c:v>9.6354369604614368E-2</c:v>
                </c:pt>
                <c:pt idx="532">
                  <c:v>9.8044905707247207E-2</c:v>
                </c:pt>
                <c:pt idx="533">
                  <c:v>9.9556311962847921E-2</c:v>
                </c:pt>
                <c:pt idx="534">
                  <c:v>9.9636751284716468E-2</c:v>
                </c:pt>
                <c:pt idx="535">
                  <c:v>9.9407152978412183E-2</c:v>
                </c:pt>
                <c:pt idx="536">
                  <c:v>0.10522286763240261</c:v>
                </c:pt>
                <c:pt idx="537">
                  <c:v>9.8979458583768901E-2</c:v>
                </c:pt>
                <c:pt idx="538">
                  <c:v>9.7055657831637832E-2</c:v>
                </c:pt>
                <c:pt idx="539">
                  <c:v>9.3518071921907697E-2</c:v>
                </c:pt>
                <c:pt idx="540">
                  <c:v>9.5912289838785816E-2</c:v>
                </c:pt>
                <c:pt idx="541">
                  <c:v>0.10010696459926668</c:v>
                </c:pt>
                <c:pt idx="542">
                  <c:v>9.9700756953493203E-2</c:v>
                </c:pt>
                <c:pt idx="543">
                  <c:v>9.7082446330406399E-2</c:v>
                </c:pt>
                <c:pt idx="544">
                  <c:v>9.9884300479412547E-2</c:v>
                </c:pt>
                <c:pt idx="545">
                  <c:v>0.10057185134264016</c:v>
                </c:pt>
                <c:pt idx="546">
                  <c:v>9.8986612662415013E-2</c:v>
                </c:pt>
                <c:pt idx="547">
                  <c:v>9.7563874653782537E-2</c:v>
                </c:pt>
                <c:pt idx="548">
                  <c:v>0.10523510178618521</c:v>
                </c:pt>
                <c:pt idx="549">
                  <c:v>9.5687714305649832E-2</c:v>
                </c:pt>
                <c:pt idx="550">
                  <c:v>9.7077550951292516E-2</c:v>
                </c:pt>
                <c:pt idx="551">
                  <c:v>9.6110760289411776E-2</c:v>
                </c:pt>
                <c:pt idx="552">
                  <c:v>0.10201069688081178</c:v>
                </c:pt>
                <c:pt idx="553">
                  <c:v>0.10173706163520904</c:v>
                </c:pt>
                <c:pt idx="554">
                  <c:v>0.10030368662312596</c:v>
                </c:pt>
                <c:pt idx="555">
                  <c:v>0.10066155529965498</c:v>
                </c:pt>
                <c:pt idx="556">
                  <c:v>9.9749541933474711E-2</c:v>
                </c:pt>
                <c:pt idx="557">
                  <c:v>9.9939545876842117E-2</c:v>
                </c:pt>
                <c:pt idx="558">
                  <c:v>0.10498173409073637</c:v>
                </c:pt>
                <c:pt idx="559">
                  <c:v>9.943622429776619E-2</c:v>
                </c:pt>
                <c:pt idx="560">
                  <c:v>9.5969462287601753E-2</c:v>
                </c:pt>
                <c:pt idx="561">
                  <c:v>0.10223026102262664</c:v>
                </c:pt>
                <c:pt idx="562">
                  <c:v>0.10081987569785295</c:v>
                </c:pt>
                <c:pt idx="563">
                  <c:v>9.8795200497758126E-2</c:v>
                </c:pt>
                <c:pt idx="564">
                  <c:v>9.8684697435962074E-2</c:v>
                </c:pt>
                <c:pt idx="565">
                  <c:v>9.8685559213562035E-2</c:v>
                </c:pt>
                <c:pt idx="566">
                  <c:v>9.8437172157952627E-2</c:v>
                </c:pt>
                <c:pt idx="567">
                  <c:v>9.7304388876511466E-2</c:v>
                </c:pt>
                <c:pt idx="568">
                  <c:v>0.10171013227158816</c:v>
                </c:pt>
                <c:pt idx="569">
                  <c:v>0.1004303340343765</c:v>
                </c:pt>
                <c:pt idx="570">
                  <c:v>9.678985236897325E-2</c:v>
                </c:pt>
                <c:pt idx="571">
                  <c:v>9.8589473456873897E-2</c:v>
                </c:pt>
                <c:pt idx="572">
                  <c:v>9.7678907628938882E-2</c:v>
                </c:pt>
                <c:pt idx="573">
                  <c:v>9.838240889161641E-2</c:v>
                </c:pt>
                <c:pt idx="574">
                  <c:v>9.6365420602465432E-2</c:v>
                </c:pt>
                <c:pt idx="575">
                  <c:v>0.10087379824470415</c:v>
                </c:pt>
                <c:pt idx="576">
                  <c:v>9.7238791234808636E-2</c:v>
                </c:pt>
                <c:pt idx="577">
                  <c:v>9.5643328730367363E-2</c:v>
                </c:pt>
                <c:pt idx="578">
                  <c:v>9.9276450263033625E-2</c:v>
                </c:pt>
                <c:pt idx="579">
                  <c:v>9.8814450181373956E-2</c:v>
                </c:pt>
                <c:pt idx="580">
                  <c:v>0.10306661167255161</c:v>
                </c:pt>
                <c:pt idx="581">
                  <c:v>9.690420222239042E-2</c:v>
                </c:pt>
                <c:pt idx="582">
                  <c:v>9.7158120961035918E-2</c:v>
                </c:pt>
                <c:pt idx="583">
                  <c:v>9.8367132684068409E-2</c:v>
                </c:pt>
                <c:pt idx="584">
                  <c:v>0.10194993982391536</c:v>
                </c:pt>
                <c:pt idx="585">
                  <c:v>9.5243157288725844E-2</c:v>
                </c:pt>
                <c:pt idx="586">
                  <c:v>9.7189207957044041E-2</c:v>
                </c:pt>
                <c:pt idx="587">
                  <c:v>9.759696315059313E-2</c:v>
                </c:pt>
                <c:pt idx="588">
                  <c:v>9.8968128080116777E-2</c:v>
                </c:pt>
                <c:pt idx="589">
                  <c:v>9.5687584002422832E-2</c:v>
                </c:pt>
                <c:pt idx="590">
                  <c:v>9.6385596149509561E-2</c:v>
                </c:pt>
                <c:pt idx="591">
                  <c:v>9.7752971585136766E-2</c:v>
                </c:pt>
                <c:pt idx="592">
                  <c:v>9.7994824810415784E-2</c:v>
                </c:pt>
                <c:pt idx="593">
                  <c:v>9.7714924106140702E-2</c:v>
                </c:pt>
                <c:pt idx="594">
                  <c:v>0.11005146410777601</c:v>
                </c:pt>
                <c:pt idx="595">
                  <c:v>9.9596669089141623E-2</c:v>
                </c:pt>
                <c:pt idx="596">
                  <c:v>9.4665310199763653E-2</c:v>
                </c:pt>
                <c:pt idx="597">
                  <c:v>9.791671187657866E-2</c:v>
                </c:pt>
                <c:pt idx="598">
                  <c:v>9.7687328828221592E-2</c:v>
                </c:pt>
                <c:pt idx="599">
                  <c:v>9.5536155002950179E-2</c:v>
                </c:pt>
                <c:pt idx="600">
                  <c:v>9.9122496082208855E-2</c:v>
                </c:pt>
                <c:pt idx="601">
                  <c:v>0.10346747458449786</c:v>
                </c:pt>
                <c:pt idx="602">
                  <c:v>9.712542265668081E-2</c:v>
                </c:pt>
                <c:pt idx="603">
                  <c:v>9.5543837098827369E-2</c:v>
                </c:pt>
                <c:pt idx="604">
                  <c:v>0.10804811186997552</c:v>
                </c:pt>
                <c:pt idx="605">
                  <c:v>9.7628250536812622E-2</c:v>
                </c:pt>
                <c:pt idx="606">
                  <c:v>0.10025119581755992</c:v>
                </c:pt>
                <c:pt idx="607">
                  <c:v>9.81650742531915E-2</c:v>
                </c:pt>
                <c:pt idx="608">
                  <c:v>9.9228879423527233E-2</c:v>
                </c:pt>
                <c:pt idx="609">
                  <c:v>0.10239783736736453</c:v>
                </c:pt>
                <c:pt idx="610">
                  <c:v>9.5595723294569182E-2</c:v>
                </c:pt>
                <c:pt idx="611">
                  <c:v>9.9308940145674207E-2</c:v>
                </c:pt>
                <c:pt idx="612">
                  <c:v>9.9924864023045831E-2</c:v>
                </c:pt>
                <c:pt idx="613">
                  <c:v>0.10082260278110249</c:v>
                </c:pt>
                <c:pt idx="614">
                  <c:v>9.8630553911522367E-2</c:v>
                </c:pt>
                <c:pt idx="615">
                  <c:v>9.9861017083236012E-2</c:v>
                </c:pt>
                <c:pt idx="616">
                  <c:v>9.94207687495655E-2</c:v>
                </c:pt>
                <c:pt idx="617">
                  <c:v>9.8980874399379873E-2</c:v>
                </c:pt>
                <c:pt idx="618">
                  <c:v>9.7902223863281235E-2</c:v>
                </c:pt>
                <c:pt idx="619">
                  <c:v>9.9277861281510171E-2</c:v>
                </c:pt>
                <c:pt idx="620">
                  <c:v>0.10015111733552425</c:v>
                </c:pt>
                <c:pt idx="621">
                  <c:v>9.6773691620436655E-2</c:v>
                </c:pt>
                <c:pt idx="622">
                  <c:v>9.8603404003534373E-2</c:v>
                </c:pt>
                <c:pt idx="623">
                  <c:v>9.8697095872626248E-2</c:v>
                </c:pt>
                <c:pt idx="624">
                  <c:v>9.8484894304445972E-2</c:v>
                </c:pt>
                <c:pt idx="625">
                  <c:v>9.9724685901663501E-2</c:v>
                </c:pt>
                <c:pt idx="626">
                  <c:v>0.10441102815667247</c:v>
                </c:pt>
                <c:pt idx="627">
                  <c:v>0.10202953862156937</c:v>
                </c:pt>
                <c:pt idx="628">
                  <c:v>0.10105250665669981</c:v>
                </c:pt>
                <c:pt idx="629">
                  <c:v>0.10381175591468328</c:v>
                </c:pt>
                <c:pt idx="630">
                  <c:v>0.10164806507665658</c:v>
                </c:pt>
                <c:pt idx="631">
                  <c:v>9.7784904950649815E-2</c:v>
                </c:pt>
                <c:pt idx="632">
                  <c:v>9.6881573800706625E-2</c:v>
                </c:pt>
                <c:pt idx="633">
                  <c:v>9.9266121385581899E-2</c:v>
                </c:pt>
                <c:pt idx="634">
                  <c:v>9.8376258323124507E-2</c:v>
                </c:pt>
                <c:pt idx="635">
                  <c:v>0.10234573565470888</c:v>
                </c:pt>
                <c:pt idx="636">
                  <c:v>9.670391133229278E-2</c:v>
                </c:pt>
                <c:pt idx="637">
                  <c:v>9.7848975001505953E-2</c:v>
                </c:pt>
                <c:pt idx="638">
                  <c:v>9.7189780428748901E-2</c:v>
                </c:pt>
                <c:pt idx="639">
                  <c:v>9.7012167240017821E-2</c:v>
                </c:pt>
                <c:pt idx="640">
                  <c:v>0.10073953289402462</c:v>
                </c:pt>
                <c:pt idx="641">
                  <c:v>0.10043841606441876</c:v>
                </c:pt>
                <c:pt idx="642">
                  <c:v>0.10223406294042793</c:v>
                </c:pt>
                <c:pt idx="643">
                  <c:v>9.9547390004272901E-2</c:v>
                </c:pt>
                <c:pt idx="644">
                  <c:v>0.10000902154148757</c:v>
                </c:pt>
                <c:pt idx="645">
                  <c:v>9.8943989010045252E-2</c:v>
                </c:pt>
                <c:pt idx="646">
                  <c:v>9.5530737444313743E-2</c:v>
                </c:pt>
                <c:pt idx="647">
                  <c:v>9.9566514831437594E-2</c:v>
                </c:pt>
                <c:pt idx="648">
                  <c:v>9.8480719624628718E-2</c:v>
                </c:pt>
                <c:pt idx="649">
                  <c:v>0.10076007773744951</c:v>
                </c:pt>
                <c:pt idx="650">
                  <c:v>9.8853929483890768E-2</c:v>
                </c:pt>
                <c:pt idx="651">
                  <c:v>9.7081682420727511E-2</c:v>
                </c:pt>
                <c:pt idx="652">
                  <c:v>0.10103185266531646</c:v>
                </c:pt>
                <c:pt idx="653">
                  <c:v>9.8473184388086804E-2</c:v>
                </c:pt>
                <c:pt idx="654">
                  <c:v>9.6497512556183287E-2</c:v>
                </c:pt>
                <c:pt idx="655">
                  <c:v>9.4619313870465932E-2</c:v>
                </c:pt>
                <c:pt idx="656">
                  <c:v>0.10111358430476046</c:v>
                </c:pt>
                <c:pt idx="657">
                  <c:v>9.9849135657922319E-2</c:v>
                </c:pt>
                <c:pt idx="658">
                  <c:v>0.10710701609610797</c:v>
                </c:pt>
                <c:pt idx="659">
                  <c:v>0.10023823443868869</c:v>
                </c:pt>
                <c:pt idx="660">
                  <c:v>0.10075877730255745</c:v>
                </c:pt>
                <c:pt idx="661">
                  <c:v>0.1009101115833427</c:v>
                </c:pt>
                <c:pt idx="662">
                  <c:v>9.6721357437882405E-2</c:v>
                </c:pt>
                <c:pt idx="663">
                  <c:v>9.6471124804556038E-2</c:v>
                </c:pt>
                <c:pt idx="664">
                  <c:v>0.10008026655274344</c:v>
                </c:pt>
                <c:pt idx="665">
                  <c:v>9.9389425642852802E-2</c:v>
                </c:pt>
                <c:pt idx="666">
                  <c:v>9.672717445530446E-2</c:v>
                </c:pt>
                <c:pt idx="667">
                  <c:v>0.10351212506394025</c:v>
                </c:pt>
                <c:pt idx="668">
                  <c:v>9.8706077190874597E-2</c:v>
                </c:pt>
                <c:pt idx="669">
                  <c:v>9.7515507901374213E-2</c:v>
                </c:pt>
                <c:pt idx="670">
                  <c:v>0.10023197349431241</c:v>
                </c:pt>
                <c:pt idx="671">
                  <c:v>9.6834283390664549E-2</c:v>
                </c:pt>
                <c:pt idx="672">
                  <c:v>0.10029967379181277</c:v>
                </c:pt>
                <c:pt idx="673">
                  <c:v>9.4772482071665998E-2</c:v>
                </c:pt>
                <c:pt idx="674">
                  <c:v>0.10176157326227453</c:v>
                </c:pt>
                <c:pt idx="675">
                  <c:v>9.9735907937060234E-2</c:v>
                </c:pt>
                <c:pt idx="676">
                  <c:v>9.8699419558533938E-2</c:v>
                </c:pt>
                <c:pt idx="677">
                  <c:v>9.9921456384504545E-2</c:v>
                </c:pt>
                <c:pt idx="678">
                  <c:v>9.6000237472575023E-2</c:v>
                </c:pt>
                <c:pt idx="679">
                  <c:v>9.9676396857299163E-2</c:v>
                </c:pt>
                <c:pt idx="680">
                  <c:v>9.7301292746703683E-2</c:v>
                </c:pt>
                <c:pt idx="681">
                  <c:v>9.750858509558312E-2</c:v>
                </c:pt>
                <c:pt idx="682">
                  <c:v>9.670812492697782E-2</c:v>
                </c:pt>
                <c:pt idx="683">
                  <c:v>0.10261919674634179</c:v>
                </c:pt>
                <c:pt idx="684">
                  <c:v>9.8712127734420618E-2</c:v>
                </c:pt>
                <c:pt idx="685">
                  <c:v>0.10140674440903234</c:v>
                </c:pt>
                <c:pt idx="686">
                  <c:v>9.4362786523756487E-2</c:v>
                </c:pt>
                <c:pt idx="687">
                  <c:v>9.55724995236375E-2</c:v>
                </c:pt>
                <c:pt idx="688">
                  <c:v>9.58889859938101E-2</c:v>
                </c:pt>
                <c:pt idx="689">
                  <c:v>0.10191726819668591</c:v>
                </c:pt>
                <c:pt idx="690">
                  <c:v>9.8627478188471923E-2</c:v>
                </c:pt>
                <c:pt idx="691">
                  <c:v>0.10299815044994258</c:v>
                </c:pt>
                <c:pt idx="692">
                  <c:v>0.10079462468706227</c:v>
                </c:pt>
                <c:pt idx="693">
                  <c:v>9.7548594924278365E-2</c:v>
                </c:pt>
                <c:pt idx="694">
                  <c:v>0.10008548982748908</c:v>
                </c:pt>
                <c:pt idx="695">
                  <c:v>9.8000698445537784E-2</c:v>
                </c:pt>
                <c:pt idx="696">
                  <c:v>9.7318712403250851E-2</c:v>
                </c:pt>
                <c:pt idx="697">
                  <c:v>0.1072126161957921</c:v>
                </c:pt>
                <c:pt idx="698">
                  <c:v>0.10484647269952932</c:v>
                </c:pt>
                <c:pt idx="699">
                  <c:v>9.7331913516255295E-2</c:v>
                </c:pt>
                <c:pt idx="700">
                  <c:v>9.7716796921185525E-2</c:v>
                </c:pt>
                <c:pt idx="701">
                  <c:v>9.6590746852545636E-2</c:v>
                </c:pt>
                <c:pt idx="702">
                  <c:v>0.10013005750273027</c:v>
                </c:pt>
                <c:pt idx="703">
                  <c:v>9.4907361400431198E-2</c:v>
                </c:pt>
                <c:pt idx="704">
                  <c:v>9.8712678959981079E-2</c:v>
                </c:pt>
                <c:pt idx="705">
                  <c:v>0.10002982887316031</c:v>
                </c:pt>
                <c:pt idx="706">
                  <c:v>9.7020531123367046E-2</c:v>
                </c:pt>
                <c:pt idx="707">
                  <c:v>9.6762920313625017E-2</c:v>
                </c:pt>
                <c:pt idx="708">
                  <c:v>9.7454333969272985E-2</c:v>
                </c:pt>
                <c:pt idx="709">
                  <c:v>9.6103883856616543E-2</c:v>
                </c:pt>
                <c:pt idx="710">
                  <c:v>9.8374670825354851E-2</c:v>
                </c:pt>
                <c:pt idx="711">
                  <c:v>9.8001611549412351E-2</c:v>
                </c:pt>
                <c:pt idx="712">
                  <c:v>0.10209718804223798</c:v>
                </c:pt>
                <c:pt idx="713">
                  <c:v>9.8243990230164391E-2</c:v>
                </c:pt>
                <c:pt idx="714">
                  <c:v>9.9903793800633842E-2</c:v>
                </c:pt>
                <c:pt idx="715">
                  <c:v>9.9525736092726622E-2</c:v>
                </c:pt>
                <c:pt idx="716">
                  <c:v>0.1009019760443587</c:v>
                </c:pt>
                <c:pt idx="717">
                  <c:v>9.8754402189578025E-2</c:v>
                </c:pt>
                <c:pt idx="718">
                  <c:v>9.8030277041885244E-2</c:v>
                </c:pt>
                <c:pt idx="719">
                  <c:v>9.9988830369434942E-2</c:v>
                </c:pt>
                <c:pt idx="720">
                  <c:v>9.7419419630463633E-2</c:v>
                </c:pt>
                <c:pt idx="721">
                  <c:v>9.8284475729651266E-2</c:v>
                </c:pt>
                <c:pt idx="722">
                  <c:v>9.8630148921145536E-2</c:v>
                </c:pt>
                <c:pt idx="723">
                  <c:v>0.10007605472677311</c:v>
                </c:pt>
                <c:pt idx="724">
                  <c:v>0.10407985342925437</c:v>
                </c:pt>
                <c:pt idx="725">
                  <c:v>0.1019524393300387</c:v>
                </c:pt>
                <c:pt idx="726">
                  <c:v>9.6088714426290203E-2</c:v>
                </c:pt>
                <c:pt idx="727">
                  <c:v>9.4315541755803214E-2</c:v>
                </c:pt>
                <c:pt idx="728">
                  <c:v>0.10207939267413337</c:v>
                </c:pt>
                <c:pt idx="729">
                  <c:v>0.10061575696184996</c:v>
                </c:pt>
                <c:pt idx="730">
                  <c:v>9.755586004331919E-2</c:v>
                </c:pt>
                <c:pt idx="731">
                  <c:v>9.4058462577345306E-2</c:v>
                </c:pt>
                <c:pt idx="732">
                  <c:v>9.9238246300781208E-2</c:v>
                </c:pt>
                <c:pt idx="733">
                  <c:v>0.10362630429384766</c:v>
                </c:pt>
                <c:pt idx="734">
                  <c:v>0.10045060398072501</c:v>
                </c:pt>
                <c:pt idx="735">
                  <c:v>0.10269844971913632</c:v>
                </c:pt>
                <c:pt idx="736">
                  <c:v>0.10181330996663449</c:v>
                </c:pt>
                <c:pt idx="737">
                  <c:v>0.10114378014528408</c:v>
                </c:pt>
                <c:pt idx="738">
                  <c:v>0.10099733570137975</c:v>
                </c:pt>
                <c:pt idx="739">
                  <c:v>9.7710930585019423E-2</c:v>
                </c:pt>
                <c:pt idx="740">
                  <c:v>9.5588165006284254E-2</c:v>
                </c:pt>
                <c:pt idx="741">
                  <c:v>9.7046772253155833E-2</c:v>
                </c:pt>
                <c:pt idx="742">
                  <c:v>9.855596288975145E-2</c:v>
                </c:pt>
                <c:pt idx="743">
                  <c:v>9.5010519643683247E-2</c:v>
                </c:pt>
                <c:pt idx="744">
                  <c:v>0.10038103799642616</c:v>
                </c:pt>
                <c:pt idx="745">
                  <c:v>0.10019942691740868</c:v>
                </c:pt>
                <c:pt idx="746">
                  <c:v>0.10109922101874443</c:v>
                </c:pt>
                <c:pt idx="747">
                  <c:v>9.913255304296352E-2</c:v>
                </c:pt>
                <c:pt idx="748">
                  <c:v>9.6419657161202196E-2</c:v>
                </c:pt>
                <c:pt idx="749">
                  <c:v>0.10029602405969198</c:v>
                </c:pt>
                <c:pt idx="750">
                  <c:v>9.7210348328371526E-2</c:v>
                </c:pt>
                <c:pt idx="751">
                  <c:v>9.9743715954944814E-2</c:v>
                </c:pt>
                <c:pt idx="752">
                  <c:v>0.10262394022795461</c:v>
                </c:pt>
                <c:pt idx="753">
                  <c:v>9.8529927341950416E-2</c:v>
                </c:pt>
                <c:pt idx="754">
                  <c:v>9.8423799010214238E-2</c:v>
                </c:pt>
                <c:pt idx="755">
                  <c:v>9.9734268339065055E-2</c:v>
                </c:pt>
                <c:pt idx="756">
                  <c:v>9.4859288446774909E-2</c:v>
                </c:pt>
                <c:pt idx="757">
                  <c:v>9.9538725084905119E-2</c:v>
                </c:pt>
                <c:pt idx="758">
                  <c:v>9.7701722758971543E-2</c:v>
                </c:pt>
                <c:pt idx="759">
                  <c:v>9.9262918968698127E-2</c:v>
                </c:pt>
                <c:pt idx="760">
                  <c:v>9.7322983369620225E-2</c:v>
                </c:pt>
                <c:pt idx="761">
                  <c:v>9.9963528627056472E-2</c:v>
                </c:pt>
                <c:pt idx="762">
                  <c:v>0.10007811944240858</c:v>
                </c:pt>
                <c:pt idx="763">
                  <c:v>9.8408390053639896E-2</c:v>
                </c:pt>
                <c:pt idx="764">
                  <c:v>9.7516654686397364E-2</c:v>
                </c:pt>
                <c:pt idx="765">
                  <c:v>9.7380820365740473E-2</c:v>
                </c:pt>
                <c:pt idx="766">
                  <c:v>9.6613037299041568E-2</c:v>
                </c:pt>
                <c:pt idx="767">
                  <c:v>9.5480004330505824E-2</c:v>
                </c:pt>
                <c:pt idx="768">
                  <c:v>9.8379893539886937E-2</c:v>
                </c:pt>
                <c:pt idx="769">
                  <c:v>9.6642832454802124E-2</c:v>
                </c:pt>
                <c:pt idx="770">
                  <c:v>0.10295275327466459</c:v>
                </c:pt>
                <c:pt idx="771">
                  <c:v>9.8691543493999959E-2</c:v>
                </c:pt>
                <c:pt idx="772">
                  <c:v>9.8934108242194105E-2</c:v>
                </c:pt>
                <c:pt idx="773">
                  <c:v>0.10065659438095885</c:v>
                </c:pt>
                <c:pt idx="774">
                  <c:v>9.8949557301685018E-2</c:v>
                </c:pt>
                <c:pt idx="775">
                  <c:v>9.863016590445732E-2</c:v>
                </c:pt>
                <c:pt idx="776">
                  <c:v>9.793531183333018E-2</c:v>
                </c:pt>
                <c:pt idx="777">
                  <c:v>0.10049141852956775</c:v>
                </c:pt>
                <c:pt idx="778">
                  <c:v>9.9425891056932586E-2</c:v>
                </c:pt>
                <c:pt idx="779">
                  <c:v>9.6521815379539674E-2</c:v>
                </c:pt>
                <c:pt idx="780">
                  <c:v>0.10273036422362612</c:v>
                </c:pt>
                <c:pt idx="781">
                  <c:v>0.10493779259196455</c:v>
                </c:pt>
                <c:pt idx="782">
                  <c:v>9.9188977332733533E-2</c:v>
                </c:pt>
                <c:pt idx="783">
                  <c:v>9.7753344139884846E-2</c:v>
                </c:pt>
                <c:pt idx="784">
                  <c:v>0.10581342642442289</c:v>
                </c:pt>
                <c:pt idx="785">
                  <c:v>0.1026724396455346</c:v>
                </c:pt>
                <c:pt idx="786">
                  <c:v>9.5822561321383531E-2</c:v>
                </c:pt>
                <c:pt idx="787">
                  <c:v>9.6559608304660691E-2</c:v>
                </c:pt>
                <c:pt idx="788">
                  <c:v>9.6406893495799395E-2</c:v>
                </c:pt>
                <c:pt idx="789">
                  <c:v>0.10330189624054885</c:v>
                </c:pt>
                <c:pt idx="790">
                  <c:v>9.8386998234155823E-2</c:v>
                </c:pt>
                <c:pt idx="791">
                  <c:v>9.9032818122494787E-2</c:v>
                </c:pt>
                <c:pt idx="792">
                  <c:v>9.7192469954307983E-2</c:v>
                </c:pt>
                <c:pt idx="793">
                  <c:v>9.7706900270241051E-2</c:v>
                </c:pt>
                <c:pt idx="794">
                  <c:v>0.10043408249375869</c:v>
                </c:pt>
                <c:pt idx="795">
                  <c:v>0.10023342157871629</c:v>
                </c:pt>
                <c:pt idx="796">
                  <c:v>9.6946522308224037E-2</c:v>
                </c:pt>
                <c:pt idx="797">
                  <c:v>9.9621400109032782E-2</c:v>
                </c:pt>
                <c:pt idx="798">
                  <c:v>9.7583429509657676E-2</c:v>
                </c:pt>
                <c:pt idx="799">
                  <c:v>9.6424582221134772E-2</c:v>
                </c:pt>
                <c:pt idx="800">
                  <c:v>9.835066142698122E-2</c:v>
                </c:pt>
                <c:pt idx="801">
                  <c:v>9.874446636999594E-2</c:v>
                </c:pt>
                <c:pt idx="802">
                  <c:v>0.10133773120387495</c:v>
                </c:pt>
                <c:pt idx="803">
                  <c:v>0.10510220936970455</c:v>
                </c:pt>
                <c:pt idx="804">
                  <c:v>9.7268182368979605E-2</c:v>
                </c:pt>
                <c:pt idx="805">
                  <c:v>9.9093401940007916E-2</c:v>
                </c:pt>
                <c:pt idx="806">
                  <c:v>9.9619840538618387E-2</c:v>
                </c:pt>
                <c:pt idx="807">
                  <c:v>9.7108070341556177E-2</c:v>
                </c:pt>
                <c:pt idx="808">
                  <c:v>0.10030919382744566</c:v>
                </c:pt>
                <c:pt idx="809">
                  <c:v>9.8267729562535738E-2</c:v>
                </c:pt>
                <c:pt idx="810">
                  <c:v>9.671510460326338E-2</c:v>
                </c:pt>
                <c:pt idx="811">
                  <c:v>9.9934429416898354E-2</c:v>
                </c:pt>
                <c:pt idx="812">
                  <c:v>0.10246522847953519</c:v>
                </c:pt>
                <c:pt idx="813">
                  <c:v>9.6009048307406739E-2</c:v>
                </c:pt>
                <c:pt idx="814">
                  <c:v>9.7398913812368607E-2</c:v>
                </c:pt>
                <c:pt idx="815">
                  <c:v>9.7768543246604833E-2</c:v>
                </c:pt>
                <c:pt idx="816">
                  <c:v>9.8703771968101775E-2</c:v>
                </c:pt>
                <c:pt idx="817">
                  <c:v>9.606953968937261E-2</c:v>
                </c:pt>
                <c:pt idx="818">
                  <c:v>9.9893770031766319E-2</c:v>
                </c:pt>
                <c:pt idx="819">
                  <c:v>0.10086371956090391</c:v>
                </c:pt>
                <c:pt idx="820">
                  <c:v>9.6898473692927645E-2</c:v>
                </c:pt>
                <c:pt idx="821">
                  <c:v>9.5350960099604157E-2</c:v>
                </c:pt>
                <c:pt idx="822">
                  <c:v>9.8209080145094607E-2</c:v>
                </c:pt>
                <c:pt idx="823">
                  <c:v>0.10386619753016511</c:v>
                </c:pt>
                <c:pt idx="824">
                  <c:v>9.9485879978442535E-2</c:v>
                </c:pt>
                <c:pt idx="825">
                  <c:v>9.8264478842239045E-2</c:v>
                </c:pt>
                <c:pt idx="826">
                  <c:v>9.7946634751447534E-2</c:v>
                </c:pt>
                <c:pt idx="827">
                  <c:v>0.10168885884377081</c:v>
                </c:pt>
                <c:pt idx="828">
                  <c:v>9.6034964261731831E-2</c:v>
                </c:pt>
                <c:pt idx="829">
                  <c:v>9.7421773503271455E-2</c:v>
                </c:pt>
                <c:pt idx="830">
                  <c:v>9.5420837803457573E-2</c:v>
                </c:pt>
                <c:pt idx="831">
                  <c:v>9.6531082418515005E-2</c:v>
                </c:pt>
                <c:pt idx="832">
                  <c:v>9.9140028557924892E-2</c:v>
                </c:pt>
                <c:pt idx="833">
                  <c:v>9.6283226258721044E-2</c:v>
                </c:pt>
                <c:pt idx="834">
                  <c:v>9.8610579474550222E-2</c:v>
                </c:pt>
                <c:pt idx="835">
                  <c:v>9.7839724635052083E-2</c:v>
                </c:pt>
                <c:pt idx="836">
                  <c:v>0.10277494743615295</c:v>
                </c:pt>
                <c:pt idx="837">
                  <c:v>9.7752678013168628E-2</c:v>
                </c:pt>
                <c:pt idx="838">
                  <c:v>9.9029146519905381E-2</c:v>
                </c:pt>
                <c:pt idx="839">
                  <c:v>0.10609233118613783</c:v>
                </c:pt>
                <c:pt idx="840">
                  <c:v>9.5685722777171953E-2</c:v>
                </c:pt>
                <c:pt idx="841">
                  <c:v>0.10107284530211158</c:v>
                </c:pt>
                <c:pt idx="842">
                  <c:v>0.10263831003030821</c:v>
                </c:pt>
                <c:pt idx="843">
                  <c:v>9.8169902656246311E-2</c:v>
                </c:pt>
                <c:pt idx="844">
                  <c:v>9.7215360772400922E-2</c:v>
                </c:pt>
                <c:pt idx="845">
                  <c:v>0.10014000974982371</c:v>
                </c:pt>
                <c:pt idx="846">
                  <c:v>0.10245384305232701</c:v>
                </c:pt>
                <c:pt idx="847">
                  <c:v>0.10234863936130545</c:v>
                </c:pt>
                <c:pt idx="848">
                  <c:v>9.7694756975348893E-2</c:v>
                </c:pt>
                <c:pt idx="849">
                  <c:v>9.8460686334772576E-2</c:v>
                </c:pt>
                <c:pt idx="850">
                  <c:v>9.706604533407602E-2</c:v>
                </c:pt>
                <c:pt idx="851">
                  <c:v>0.10404198185446115</c:v>
                </c:pt>
                <c:pt idx="852">
                  <c:v>9.7841039394455515E-2</c:v>
                </c:pt>
                <c:pt idx="853">
                  <c:v>9.8196116683768042E-2</c:v>
                </c:pt>
                <c:pt idx="854">
                  <c:v>9.9953440548124481E-2</c:v>
                </c:pt>
                <c:pt idx="855">
                  <c:v>9.5329668769066997E-2</c:v>
                </c:pt>
                <c:pt idx="856">
                  <c:v>9.6887400084005315E-2</c:v>
                </c:pt>
                <c:pt idx="857">
                  <c:v>9.7852212006805606E-2</c:v>
                </c:pt>
                <c:pt idx="858">
                  <c:v>9.8655556506724321E-2</c:v>
                </c:pt>
                <c:pt idx="859">
                  <c:v>9.8914224336454776E-2</c:v>
                </c:pt>
                <c:pt idx="860">
                  <c:v>9.6542472900991258E-2</c:v>
                </c:pt>
                <c:pt idx="861">
                  <c:v>9.8988397017267596E-2</c:v>
                </c:pt>
                <c:pt idx="862">
                  <c:v>0.10249906035814754</c:v>
                </c:pt>
                <c:pt idx="863">
                  <c:v>9.9781246521448499E-2</c:v>
                </c:pt>
                <c:pt idx="864">
                  <c:v>9.9245698598913329E-2</c:v>
                </c:pt>
                <c:pt idx="865">
                  <c:v>9.8754869213511579E-2</c:v>
                </c:pt>
                <c:pt idx="866">
                  <c:v>0.10106923900542963</c:v>
                </c:pt>
                <c:pt idx="867">
                  <c:v>9.6020515449628252E-2</c:v>
                </c:pt>
                <c:pt idx="868">
                  <c:v>9.7942096413075358E-2</c:v>
                </c:pt>
                <c:pt idx="869">
                  <c:v>9.6825035269883009E-2</c:v>
                </c:pt>
                <c:pt idx="870">
                  <c:v>9.9474047791876047E-2</c:v>
                </c:pt>
                <c:pt idx="871">
                  <c:v>9.8128492892400929E-2</c:v>
                </c:pt>
                <c:pt idx="872">
                  <c:v>9.983388525621531E-2</c:v>
                </c:pt>
                <c:pt idx="873">
                  <c:v>0.10104013122767257</c:v>
                </c:pt>
                <c:pt idx="874">
                  <c:v>9.7605051852065694E-2</c:v>
                </c:pt>
                <c:pt idx="875">
                  <c:v>9.757495970239223E-2</c:v>
                </c:pt>
                <c:pt idx="876">
                  <c:v>9.7606721338558064E-2</c:v>
                </c:pt>
                <c:pt idx="877">
                  <c:v>9.6132709331055763E-2</c:v>
                </c:pt>
                <c:pt idx="878">
                  <c:v>9.7745505962535756E-2</c:v>
                </c:pt>
                <c:pt idx="879">
                  <c:v>9.9818603677929246E-2</c:v>
                </c:pt>
                <c:pt idx="880">
                  <c:v>9.7578167094644383E-2</c:v>
                </c:pt>
                <c:pt idx="881">
                  <c:v>9.7918428676400826E-2</c:v>
                </c:pt>
                <c:pt idx="882">
                  <c:v>9.8757669994378322E-2</c:v>
                </c:pt>
                <c:pt idx="883">
                  <c:v>0.10147848154595895</c:v>
                </c:pt>
                <c:pt idx="884">
                  <c:v>9.8083226039802671E-2</c:v>
                </c:pt>
                <c:pt idx="885">
                  <c:v>0.10114544565942558</c:v>
                </c:pt>
                <c:pt idx="886">
                  <c:v>9.6168069833095268E-2</c:v>
                </c:pt>
                <c:pt idx="887">
                  <c:v>9.8235434440107752E-2</c:v>
                </c:pt>
                <c:pt idx="888">
                  <c:v>9.834937105768797E-2</c:v>
                </c:pt>
                <c:pt idx="889">
                  <c:v>9.7986686452567195E-2</c:v>
                </c:pt>
                <c:pt idx="890">
                  <c:v>9.9816273486394047E-2</c:v>
                </c:pt>
                <c:pt idx="891">
                  <c:v>0.10013051860247729</c:v>
                </c:pt>
                <c:pt idx="892">
                  <c:v>9.7052153406539735E-2</c:v>
                </c:pt>
                <c:pt idx="893">
                  <c:v>9.8520630101307807E-2</c:v>
                </c:pt>
                <c:pt idx="894">
                  <c:v>9.8241863716479666E-2</c:v>
                </c:pt>
                <c:pt idx="895">
                  <c:v>9.730087872261288E-2</c:v>
                </c:pt>
                <c:pt idx="896">
                  <c:v>9.9803857101768215E-2</c:v>
                </c:pt>
                <c:pt idx="897">
                  <c:v>9.8555381804449879E-2</c:v>
                </c:pt>
                <c:pt idx="898">
                  <c:v>0.10067355681157428</c:v>
                </c:pt>
                <c:pt idx="899">
                  <c:v>9.5900884381442258E-2</c:v>
                </c:pt>
                <c:pt idx="900">
                  <c:v>9.5823677901295465E-2</c:v>
                </c:pt>
                <c:pt idx="901">
                  <c:v>9.7892677292702679E-2</c:v>
                </c:pt>
                <c:pt idx="902">
                  <c:v>9.8492337610993574E-2</c:v>
                </c:pt>
                <c:pt idx="903">
                  <c:v>9.8692684333582484E-2</c:v>
                </c:pt>
                <c:pt idx="904">
                  <c:v>0.10079082324909694</c:v>
                </c:pt>
                <c:pt idx="905">
                  <c:v>9.701671756171848E-2</c:v>
                </c:pt>
                <c:pt idx="906">
                  <c:v>9.4954592031918597E-2</c:v>
                </c:pt>
                <c:pt idx="907">
                  <c:v>9.7936990312229202E-2</c:v>
                </c:pt>
                <c:pt idx="908">
                  <c:v>0.10036947312841188</c:v>
                </c:pt>
                <c:pt idx="909">
                  <c:v>0.10268805491035711</c:v>
                </c:pt>
                <c:pt idx="910">
                  <c:v>0.10038023670629272</c:v>
                </c:pt>
                <c:pt idx="911">
                  <c:v>9.7892169566917556E-2</c:v>
                </c:pt>
                <c:pt idx="912">
                  <c:v>9.6838790088040985E-2</c:v>
                </c:pt>
                <c:pt idx="913">
                  <c:v>9.9824362676043429E-2</c:v>
                </c:pt>
                <c:pt idx="914">
                  <c:v>9.8466137919474311E-2</c:v>
                </c:pt>
                <c:pt idx="915">
                  <c:v>0.10227797190672348</c:v>
                </c:pt>
                <c:pt idx="916">
                  <c:v>9.673769741805166E-2</c:v>
                </c:pt>
                <c:pt idx="917">
                  <c:v>9.6700107254595269E-2</c:v>
                </c:pt>
                <c:pt idx="918">
                  <c:v>9.7672637091625963E-2</c:v>
                </c:pt>
                <c:pt idx="919">
                  <c:v>9.9649562815068204E-2</c:v>
                </c:pt>
                <c:pt idx="920">
                  <c:v>9.6790807296914319E-2</c:v>
                </c:pt>
                <c:pt idx="921">
                  <c:v>0.10120670688070074</c:v>
                </c:pt>
                <c:pt idx="922">
                  <c:v>9.8537998162360876E-2</c:v>
                </c:pt>
                <c:pt idx="923">
                  <c:v>9.7259709548732962E-2</c:v>
                </c:pt>
                <c:pt idx="924">
                  <c:v>9.8963166781517897E-2</c:v>
                </c:pt>
                <c:pt idx="925">
                  <c:v>9.6057093899361609E-2</c:v>
                </c:pt>
                <c:pt idx="926">
                  <c:v>9.9972198922967451E-2</c:v>
                </c:pt>
                <c:pt idx="927">
                  <c:v>9.7821591887974291E-2</c:v>
                </c:pt>
                <c:pt idx="928">
                  <c:v>9.6868997227770315E-2</c:v>
                </c:pt>
                <c:pt idx="929">
                  <c:v>9.9757013975265277E-2</c:v>
                </c:pt>
                <c:pt idx="930">
                  <c:v>9.7375161868740484E-2</c:v>
                </c:pt>
                <c:pt idx="931">
                  <c:v>9.7395655308524384E-2</c:v>
                </c:pt>
                <c:pt idx="932">
                  <c:v>9.7485387061927609E-2</c:v>
                </c:pt>
                <c:pt idx="933">
                  <c:v>9.4997297299569142E-2</c:v>
                </c:pt>
                <c:pt idx="934">
                  <c:v>9.7380195571464226E-2</c:v>
                </c:pt>
                <c:pt idx="935">
                  <c:v>0.10380907595675203</c:v>
                </c:pt>
                <c:pt idx="936">
                  <c:v>9.9239365555607154E-2</c:v>
                </c:pt>
                <c:pt idx="937">
                  <c:v>9.8507583408185342E-2</c:v>
                </c:pt>
                <c:pt idx="938">
                  <c:v>0.10015324392536053</c:v>
                </c:pt>
                <c:pt idx="939">
                  <c:v>0.10102662678013967</c:v>
                </c:pt>
                <c:pt idx="940">
                  <c:v>0.10175724868000559</c:v>
                </c:pt>
                <c:pt idx="941">
                  <c:v>9.5847281758120018E-2</c:v>
                </c:pt>
                <c:pt idx="942">
                  <c:v>0.10041668223889869</c:v>
                </c:pt>
                <c:pt idx="943">
                  <c:v>9.7281822116228531E-2</c:v>
                </c:pt>
                <c:pt idx="944">
                  <c:v>9.9084746416130506E-2</c:v>
                </c:pt>
                <c:pt idx="945">
                  <c:v>9.7301198880815801E-2</c:v>
                </c:pt>
                <c:pt idx="946">
                  <c:v>9.6268856282891294E-2</c:v>
                </c:pt>
                <c:pt idx="947">
                  <c:v>9.8136121822136838E-2</c:v>
                </c:pt>
                <c:pt idx="948">
                  <c:v>0.1062087370212793</c:v>
                </c:pt>
                <c:pt idx="949">
                  <c:v>9.921997223668777E-2</c:v>
                </c:pt>
                <c:pt idx="950">
                  <c:v>0.10369535124879183</c:v>
                </c:pt>
                <c:pt idx="951">
                  <c:v>9.8955413333619263E-2</c:v>
                </c:pt>
                <c:pt idx="952">
                  <c:v>9.8396126175929771E-2</c:v>
                </c:pt>
                <c:pt idx="953">
                  <c:v>9.7677086766824822E-2</c:v>
                </c:pt>
                <c:pt idx="954">
                  <c:v>0.10050078066540291</c:v>
                </c:pt>
                <c:pt idx="955">
                  <c:v>9.8191240446416764E-2</c:v>
                </c:pt>
                <c:pt idx="956">
                  <c:v>9.9648874321181219E-2</c:v>
                </c:pt>
                <c:pt idx="957">
                  <c:v>0.10125833792148869</c:v>
                </c:pt>
                <c:pt idx="958">
                  <c:v>9.8657603914679509E-2</c:v>
                </c:pt>
                <c:pt idx="959">
                  <c:v>9.8554162376500387E-2</c:v>
                </c:pt>
                <c:pt idx="960">
                  <c:v>0.10140904496648707</c:v>
                </c:pt>
                <c:pt idx="961">
                  <c:v>0.10067387709268087</c:v>
                </c:pt>
                <c:pt idx="962">
                  <c:v>9.7963679863132605E-2</c:v>
                </c:pt>
                <c:pt idx="963">
                  <c:v>9.8062829842859661E-2</c:v>
                </c:pt>
                <c:pt idx="964">
                  <c:v>9.9407404804430832E-2</c:v>
                </c:pt>
                <c:pt idx="965">
                  <c:v>9.8876888206844982E-2</c:v>
                </c:pt>
                <c:pt idx="966">
                  <c:v>9.8386153777097182E-2</c:v>
                </c:pt>
                <c:pt idx="967">
                  <c:v>9.6961944281288431E-2</c:v>
                </c:pt>
                <c:pt idx="968">
                  <c:v>0.10061546163278393</c:v>
                </c:pt>
                <c:pt idx="969">
                  <c:v>9.615091668673352E-2</c:v>
                </c:pt>
                <c:pt idx="970">
                  <c:v>9.7590452854437348E-2</c:v>
                </c:pt>
                <c:pt idx="971">
                  <c:v>9.6661866118972692E-2</c:v>
                </c:pt>
                <c:pt idx="972">
                  <c:v>9.9932946244499263E-2</c:v>
                </c:pt>
                <c:pt idx="973">
                  <c:v>0.10120697258510762</c:v>
                </c:pt>
                <c:pt idx="974">
                  <c:v>9.9402617738146778E-2</c:v>
                </c:pt>
                <c:pt idx="975">
                  <c:v>9.6584633802686559E-2</c:v>
                </c:pt>
                <c:pt idx="976">
                  <c:v>0.10001748048753642</c:v>
                </c:pt>
                <c:pt idx="977">
                  <c:v>9.684405148884824E-2</c:v>
                </c:pt>
                <c:pt idx="978">
                  <c:v>9.69625959918297E-2</c:v>
                </c:pt>
                <c:pt idx="979">
                  <c:v>9.8233667706328631E-2</c:v>
                </c:pt>
                <c:pt idx="980">
                  <c:v>9.7955904196775592E-2</c:v>
                </c:pt>
                <c:pt idx="981">
                  <c:v>9.7658050246255498E-2</c:v>
                </c:pt>
                <c:pt idx="982">
                  <c:v>9.9963825290179428E-2</c:v>
                </c:pt>
                <c:pt idx="983">
                  <c:v>9.8187870534086008E-2</c:v>
                </c:pt>
                <c:pt idx="984">
                  <c:v>9.9626032852913868E-2</c:v>
                </c:pt>
                <c:pt idx="985">
                  <c:v>0.10306395450402096</c:v>
                </c:pt>
                <c:pt idx="986">
                  <c:v>0.10492173807672181</c:v>
                </c:pt>
                <c:pt idx="987">
                  <c:v>9.9496441058346791E-2</c:v>
                </c:pt>
                <c:pt idx="988">
                  <c:v>9.6213659978563765E-2</c:v>
                </c:pt>
                <c:pt idx="989">
                  <c:v>9.8684005524280582E-2</c:v>
                </c:pt>
                <c:pt idx="990">
                  <c:v>9.5526108980807267E-2</c:v>
                </c:pt>
                <c:pt idx="991">
                  <c:v>0.10150562283741751</c:v>
                </c:pt>
                <c:pt idx="992">
                  <c:v>9.9336642988398172E-2</c:v>
                </c:pt>
                <c:pt idx="993">
                  <c:v>9.855170394146813E-2</c:v>
                </c:pt>
                <c:pt idx="994">
                  <c:v>9.950935675168493E-2</c:v>
                </c:pt>
                <c:pt idx="995">
                  <c:v>9.9122841398335229E-2</c:v>
                </c:pt>
                <c:pt idx="996">
                  <c:v>9.7632755286549022E-2</c:v>
                </c:pt>
                <c:pt idx="997">
                  <c:v>9.7078722146097612E-2</c:v>
                </c:pt>
                <c:pt idx="998">
                  <c:v>0.10304856829985688</c:v>
                </c:pt>
                <c:pt idx="999">
                  <c:v>9.9482517546206795E-2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1-4042-AC6D-09AF0D97E301}"/>
            </c:ext>
          </c:extLst>
        </c:ser>
        <c:ser>
          <c:idx val="1"/>
          <c:order val="1"/>
          <c:tx>
            <c:strRef>
              <c:f>'Environmental Heating Cooling'!$P$2</c:f>
              <c:strCache>
                <c:ptCount val="1"/>
                <c:pt idx="0">
                  <c:v>5GDHC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'Environmental Heating Cooling'!$G$3:$G$1002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 Cooling'!$P$3:$P$1002</c:f>
              <c:numCache>
                <c:formatCode>0%</c:formatCode>
                <c:ptCount val="1000"/>
                <c:pt idx="0">
                  <c:v>8.6217453592695489E-2</c:v>
                </c:pt>
                <c:pt idx="1">
                  <c:v>8.6524781034104992E-2</c:v>
                </c:pt>
                <c:pt idx="2">
                  <c:v>8.5853586590013409E-2</c:v>
                </c:pt>
                <c:pt idx="3">
                  <c:v>8.6375525774670295E-2</c:v>
                </c:pt>
                <c:pt idx="4">
                  <c:v>8.667491095070036E-2</c:v>
                </c:pt>
                <c:pt idx="5">
                  <c:v>8.6133465058498629E-2</c:v>
                </c:pt>
                <c:pt idx="6">
                  <c:v>8.639601556774934E-2</c:v>
                </c:pt>
                <c:pt idx="7">
                  <c:v>8.5800159173674603E-2</c:v>
                </c:pt>
                <c:pt idx="8">
                  <c:v>8.6407402661937083E-2</c:v>
                </c:pt>
                <c:pt idx="9">
                  <c:v>8.6322338717662317E-2</c:v>
                </c:pt>
                <c:pt idx="10">
                  <c:v>8.6201070873387201E-2</c:v>
                </c:pt>
                <c:pt idx="11">
                  <c:v>8.8306406997371079E-2</c:v>
                </c:pt>
                <c:pt idx="12">
                  <c:v>8.6648600594490324E-2</c:v>
                </c:pt>
                <c:pt idx="13">
                  <c:v>8.8786443213949989E-2</c:v>
                </c:pt>
                <c:pt idx="14">
                  <c:v>8.6016306263363609E-2</c:v>
                </c:pt>
                <c:pt idx="15">
                  <c:v>8.6414274966224669E-2</c:v>
                </c:pt>
                <c:pt idx="16">
                  <c:v>8.6310618513344164E-2</c:v>
                </c:pt>
                <c:pt idx="17">
                  <c:v>8.6180994569999392E-2</c:v>
                </c:pt>
                <c:pt idx="18">
                  <c:v>8.6464010666075425E-2</c:v>
                </c:pt>
                <c:pt idx="19">
                  <c:v>8.6720891704753236E-2</c:v>
                </c:pt>
                <c:pt idx="20">
                  <c:v>8.6303866724779341E-2</c:v>
                </c:pt>
                <c:pt idx="21">
                  <c:v>8.609494097820386E-2</c:v>
                </c:pt>
                <c:pt idx="22">
                  <c:v>8.6390086577576644E-2</c:v>
                </c:pt>
                <c:pt idx="23">
                  <c:v>8.6057985624649502E-2</c:v>
                </c:pt>
                <c:pt idx="24">
                  <c:v>8.6182699940697688E-2</c:v>
                </c:pt>
                <c:pt idx="25">
                  <c:v>8.6018502016790122E-2</c:v>
                </c:pt>
                <c:pt idx="26">
                  <c:v>8.6232509010586197E-2</c:v>
                </c:pt>
                <c:pt idx="27">
                  <c:v>8.6611534719037583E-2</c:v>
                </c:pt>
                <c:pt idx="28">
                  <c:v>8.5926389444368839E-2</c:v>
                </c:pt>
                <c:pt idx="29">
                  <c:v>8.6302412940949813E-2</c:v>
                </c:pt>
                <c:pt idx="30">
                  <c:v>8.67548675203067E-2</c:v>
                </c:pt>
                <c:pt idx="31">
                  <c:v>8.6072910247966414E-2</c:v>
                </c:pt>
                <c:pt idx="32">
                  <c:v>8.6369366944017506E-2</c:v>
                </c:pt>
                <c:pt idx="33">
                  <c:v>8.6024231236494983E-2</c:v>
                </c:pt>
                <c:pt idx="34">
                  <c:v>8.6220278766251116E-2</c:v>
                </c:pt>
                <c:pt idx="35">
                  <c:v>8.6311769072753008E-2</c:v>
                </c:pt>
                <c:pt idx="36">
                  <c:v>8.8128082173358865E-2</c:v>
                </c:pt>
                <c:pt idx="37">
                  <c:v>8.6106619179294644E-2</c:v>
                </c:pt>
                <c:pt idx="38">
                  <c:v>8.616374748816058E-2</c:v>
                </c:pt>
                <c:pt idx="39">
                  <c:v>8.6426128989607859E-2</c:v>
                </c:pt>
                <c:pt idx="40">
                  <c:v>8.6566144176260615E-2</c:v>
                </c:pt>
                <c:pt idx="41">
                  <c:v>8.5949734967226313E-2</c:v>
                </c:pt>
                <c:pt idx="42">
                  <c:v>8.6731102175516078E-2</c:v>
                </c:pt>
                <c:pt idx="43">
                  <c:v>8.596846885856009E-2</c:v>
                </c:pt>
                <c:pt idx="44">
                  <c:v>8.622109939164431E-2</c:v>
                </c:pt>
                <c:pt idx="45">
                  <c:v>8.6890782552934601E-2</c:v>
                </c:pt>
                <c:pt idx="46">
                  <c:v>8.6449735269363989E-2</c:v>
                </c:pt>
                <c:pt idx="47">
                  <c:v>8.6115845974938182E-2</c:v>
                </c:pt>
                <c:pt idx="48">
                  <c:v>8.6631361785470151E-2</c:v>
                </c:pt>
                <c:pt idx="49">
                  <c:v>8.6058041621269052E-2</c:v>
                </c:pt>
                <c:pt idx="50">
                  <c:v>8.6389317776625354E-2</c:v>
                </c:pt>
                <c:pt idx="51">
                  <c:v>8.779956697287003E-2</c:v>
                </c:pt>
                <c:pt idx="52">
                  <c:v>8.6088674319793737E-2</c:v>
                </c:pt>
                <c:pt idx="53">
                  <c:v>8.6469685789745648E-2</c:v>
                </c:pt>
                <c:pt idx="54">
                  <c:v>8.6691485466629095E-2</c:v>
                </c:pt>
                <c:pt idx="55">
                  <c:v>8.6138153246359581E-2</c:v>
                </c:pt>
                <c:pt idx="56">
                  <c:v>8.8379039529999703E-2</c:v>
                </c:pt>
                <c:pt idx="57">
                  <c:v>8.6368527474602511E-2</c:v>
                </c:pt>
                <c:pt idx="58">
                  <c:v>8.7307838627973922E-2</c:v>
                </c:pt>
                <c:pt idx="59">
                  <c:v>8.8447762758602694E-2</c:v>
                </c:pt>
                <c:pt idx="60">
                  <c:v>8.5989729594450184E-2</c:v>
                </c:pt>
                <c:pt idx="61">
                  <c:v>8.6107624524656867E-2</c:v>
                </c:pt>
                <c:pt idx="62">
                  <c:v>8.6127719009171516E-2</c:v>
                </c:pt>
                <c:pt idx="63">
                  <c:v>8.6233944772734231E-2</c:v>
                </c:pt>
                <c:pt idx="64">
                  <c:v>8.6877483119587484E-2</c:v>
                </c:pt>
                <c:pt idx="65">
                  <c:v>8.6175407582866043E-2</c:v>
                </c:pt>
                <c:pt idx="66">
                  <c:v>8.6205168519232975E-2</c:v>
                </c:pt>
                <c:pt idx="67">
                  <c:v>8.6053744727538226E-2</c:v>
                </c:pt>
                <c:pt idx="68">
                  <c:v>8.5945776992860559E-2</c:v>
                </c:pt>
                <c:pt idx="69">
                  <c:v>8.6565848596695041E-2</c:v>
                </c:pt>
                <c:pt idx="70">
                  <c:v>8.6872793474207857E-2</c:v>
                </c:pt>
                <c:pt idx="71">
                  <c:v>8.6091568750344571E-2</c:v>
                </c:pt>
                <c:pt idx="72">
                  <c:v>8.5964770949649008E-2</c:v>
                </c:pt>
                <c:pt idx="73">
                  <c:v>8.8715968678153137E-2</c:v>
                </c:pt>
                <c:pt idx="74">
                  <c:v>8.663137699984029E-2</c:v>
                </c:pt>
                <c:pt idx="75">
                  <c:v>8.6382978594821386E-2</c:v>
                </c:pt>
                <c:pt idx="76">
                  <c:v>8.6416197593817079E-2</c:v>
                </c:pt>
                <c:pt idx="77">
                  <c:v>8.6129932535947376E-2</c:v>
                </c:pt>
                <c:pt idx="78">
                  <c:v>8.5942436580530399E-2</c:v>
                </c:pt>
                <c:pt idx="79">
                  <c:v>8.6157173532468323E-2</c:v>
                </c:pt>
                <c:pt idx="80">
                  <c:v>8.6083819582642981E-2</c:v>
                </c:pt>
                <c:pt idx="81">
                  <c:v>8.6469061397406025E-2</c:v>
                </c:pt>
                <c:pt idx="82">
                  <c:v>8.613345302132519E-2</c:v>
                </c:pt>
                <c:pt idx="83">
                  <c:v>8.6208823028650419E-2</c:v>
                </c:pt>
                <c:pt idx="84">
                  <c:v>8.5923558300948125E-2</c:v>
                </c:pt>
                <c:pt idx="85">
                  <c:v>8.7052002504454509E-2</c:v>
                </c:pt>
                <c:pt idx="86">
                  <c:v>8.607764582545277E-2</c:v>
                </c:pt>
                <c:pt idx="87">
                  <c:v>8.6317269966389679E-2</c:v>
                </c:pt>
                <c:pt idx="88">
                  <c:v>8.6054505112839602E-2</c:v>
                </c:pt>
                <c:pt idx="89">
                  <c:v>8.6456866308002145E-2</c:v>
                </c:pt>
                <c:pt idx="90">
                  <c:v>8.6435163434715467E-2</c:v>
                </c:pt>
                <c:pt idx="91">
                  <c:v>8.7037132143705939E-2</c:v>
                </c:pt>
                <c:pt idx="92">
                  <c:v>8.5940020894041458E-2</c:v>
                </c:pt>
                <c:pt idx="93">
                  <c:v>8.6122010001942112E-2</c:v>
                </c:pt>
                <c:pt idx="94">
                  <c:v>8.6050831317167661E-2</c:v>
                </c:pt>
                <c:pt idx="95">
                  <c:v>8.8316276826677143E-2</c:v>
                </c:pt>
                <c:pt idx="96">
                  <c:v>8.6674053277941837E-2</c:v>
                </c:pt>
                <c:pt idx="97">
                  <c:v>8.7032624004801648E-2</c:v>
                </c:pt>
                <c:pt idx="98">
                  <c:v>8.6594218900952688E-2</c:v>
                </c:pt>
                <c:pt idx="99">
                  <c:v>8.6032777064631888E-2</c:v>
                </c:pt>
                <c:pt idx="100">
                  <c:v>8.6737912082084936E-2</c:v>
                </c:pt>
                <c:pt idx="101">
                  <c:v>8.6424280224522546E-2</c:v>
                </c:pt>
                <c:pt idx="102">
                  <c:v>8.6679911693639561E-2</c:v>
                </c:pt>
                <c:pt idx="103">
                  <c:v>8.6062711445289847E-2</c:v>
                </c:pt>
                <c:pt idx="104">
                  <c:v>8.7360971792826841E-2</c:v>
                </c:pt>
                <c:pt idx="105">
                  <c:v>8.6776501200479514E-2</c:v>
                </c:pt>
                <c:pt idx="106">
                  <c:v>8.6143501270424777E-2</c:v>
                </c:pt>
                <c:pt idx="107">
                  <c:v>8.7843673142268278E-2</c:v>
                </c:pt>
                <c:pt idx="108">
                  <c:v>8.6433851478094084E-2</c:v>
                </c:pt>
                <c:pt idx="109">
                  <c:v>8.6941527183560602E-2</c:v>
                </c:pt>
                <c:pt idx="110">
                  <c:v>8.695326547290462E-2</c:v>
                </c:pt>
                <c:pt idx="111">
                  <c:v>8.5794841829690244E-2</c:v>
                </c:pt>
                <c:pt idx="112">
                  <c:v>8.7069397975145291E-2</c:v>
                </c:pt>
                <c:pt idx="113">
                  <c:v>8.6002717676280954E-2</c:v>
                </c:pt>
                <c:pt idx="114">
                  <c:v>8.6430759143205652E-2</c:v>
                </c:pt>
                <c:pt idx="115">
                  <c:v>8.6185305479974106E-2</c:v>
                </c:pt>
                <c:pt idx="116">
                  <c:v>8.6547187643614118E-2</c:v>
                </c:pt>
                <c:pt idx="117">
                  <c:v>8.6105581975965517E-2</c:v>
                </c:pt>
                <c:pt idx="118">
                  <c:v>8.6141764187884134E-2</c:v>
                </c:pt>
                <c:pt idx="119">
                  <c:v>8.6022902591080905E-2</c:v>
                </c:pt>
                <c:pt idx="120">
                  <c:v>8.7771749718816419E-2</c:v>
                </c:pt>
                <c:pt idx="121">
                  <c:v>8.6196046348742381E-2</c:v>
                </c:pt>
                <c:pt idx="122">
                  <c:v>8.6424475103196077E-2</c:v>
                </c:pt>
                <c:pt idx="123">
                  <c:v>8.8684101222507528E-2</c:v>
                </c:pt>
                <c:pt idx="124">
                  <c:v>8.6085723919926777E-2</c:v>
                </c:pt>
                <c:pt idx="125">
                  <c:v>8.6126758987267363E-2</c:v>
                </c:pt>
                <c:pt idx="126">
                  <c:v>8.6115574199446182E-2</c:v>
                </c:pt>
                <c:pt idx="127">
                  <c:v>8.7115883713965447E-2</c:v>
                </c:pt>
                <c:pt idx="128">
                  <c:v>8.623260755818847E-2</c:v>
                </c:pt>
                <c:pt idx="129">
                  <c:v>8.6246223021192517E-2</c:v>
                </c:pt>
                <c:pt idx="130">
                  <c:v>8.6133527525222284E-2</c:v>
                </c:pt>
                <c:pt idx="131">
                  <c:v>8.5857207893073884E-2</c:v>
                </c:pt>
                <c:pt idx="132">
                  <c:v>9.0017719250965009E-2</c:v>
                </c:pt>
                <c:pt idx="133">
                  <c:v>8.7016869439016209E-2</c:v>
                </c:pt>
                <c:pt idx="134">
                  <c:v>8.6338516358669098E-2</c:v>
                </c:pt>
                <c:pt idx="135">
                  <c:v>8.607214868525892E-2</c:v>
                </c:pt>
                <c:pt idx="136">
                  <c:v>8.6052000717300764E-2</c:v>
                </c:pt>
                <c:pt idx="137">
                  <c:v>8.6532578010329167E-2</c:v>
                </c:pt>
                <c:pt idx="138">
                  <c:v>8.5960944721961266E-2</c:v>
                </c:pt>
                <c:pt idx="139">
                  <c:v>8.6193189958315819E-2</c:v>
                </c:pt>
                <c:pt idx="140">
                  <c:v>8.6098700817761428E-2</c:v>
                </c:pt>
                <c:pt idx="141">
                  <c:v>8.5995165389459727E-2</c:v>
                </c:pt>
                <c:pt idx="142">
                  <c:v>8.6312296550725157E-2</c:v>
                </c:pt>
                <c:pt idx="143">
                  <c:v>8.6198525045551477E-2</c:v>
                </c:pt>
                <c:pt idx="144">
                  <c:v>8.6458425003337488E-2</c:v>
                </c:pt>
                <c:pt idx="145">
                  <c:v>8.6395869745203635E-2</c:v>
                </c:pt>
                <c:pt idx="146">
                  <c:v>8.6515468141536073E-2</c:v>
                </c:pt>
                <c:pt idx="147">
                  <c:v>8.6084531517194071E-2</c:v>
                </c:pt>
                <c:pt idx="148">
                  <c:v>8.6637366541301719E-2</c:v>
                </c:pt>
                <c:pt idx="149">
                  <c:v>8.9320268833481237E-2</c:v>
                </c:pt>
                <c:pt idx="150">
                  <c:v>8.6530156841304301E-2</c:v>
                </c:pt>
                <c:pt idx="151">
                  <c:v>8.6065804955907377E-2</c:v>
                </c:pt>
                <c:pt idx="152">
                  <c:v>8.607278467009491E-2</c:v>
                </c:pt>
                <c:pt idx="153">
                  <c:v>8.6067290372492639E-2</c:v>
                </c:pt>
                <c:pt idx="154">
                  <c:v>8.5801143175019273E-2</c:v>
                </c:pt>
                <c:pt idx="155">
                  <c:v>8.6117043560610604E-2</c:v>
                </c:pt>
                <c:pt idx="156">
                  <c:v>8.7218801839769447E-2</c:v>
                </c:pt>
                <c:pt idx="157">
                  <c:v>8.6387556559342077E-2</c:v>
                </c:pt>
                <c:pt idx="158">
                  <c:v>8.6266868692435078E-2</c:v>
                </c:pt>
                <c:pt idx="159">
                  <c:v>8.609278759385447E-2</c:v>
                </c:pt>
                <c:pt idx="160">
                  <c:v>8.6516767258411939E-2</c:v>
                </c:pt>
                <c:pt idx="161">
                  <c:v>8.6037077010910457E-2</c:v>
                </c:pt>
                <c:pt idx="162">
                  <c:v>8.6394215625868284E-2</c:v>
                </c:pt>
                <c:pt idx="163">
                  <c:v>8.7270498681523853E-2</c:v>
                </c:pt>
                <c:pt idx="164">
                  <c:v>8.6160027654188925E-2</c:v>
                </c:pt>
                <c:pt idx="165">
                  <c:v>8.6065906523039359E-2</c:v>
                </c:pt>
                <c:pt idx="166">
                  <c:v>8.6828932172586679E-2</c:v>
                </c:pt>
                <c:pt idx="167">
                  <c:v>8.6469688514114532E-2</c:v>
                </c:pt>
                <c:pt idx="168">
                  <c:v>8.6032404675437199E-2</c:v>
                </c:pt>
                <c:pt idx="169">
                  <c:v>8.7310790171320013E-2</c:v>
                </c:pt>
                <c:pt idx="170">
                  <c:v>8.6110726095775345E-2</c:v>
                </c:pt>
                <c:pt idx="171">
                  <c:v>8.6427256541043815E-2</c:v>
                </c:pt>
                <c:pt idx="172">
                  <c:v>8.5985252878053781E-2</c:v>
                </c:pt>
                <c:pt idx="173">
                  <c:v>8.6365966499217392E-2</c:v>
                </c:pt>
                <c:pt idx="174">
                  <c:v>8.6248696641840261E-2</c:v>
                </c:pt>
                <c:pt idx="175">
                  <c:v>8.7265801984163768E-2</c:v>
                </c:pt>
                <c:pt idx="176">
                  <c:v>8.6140419394232962E-2</c:v>
                </c:pt>
                <c:pt idx="177">
                  <c:v>8.6030407043131363E-2</c:v>
                </c:pt>
                <c:pt idx="178">
                  <c:v>8.6780940777886034E-2</c:v>
                </c:pt>
                <c:pt idx="179">
                  <c:v>8.6279846288764769E-2</c:v>
                </c:pt>
                <c:pt idx="180">
                  <c:v>8.7141476147310465E-2</c:v>
                </c:pt>
                <c:pt idx="181">
                  <c:v>8.614972345120947E-2</c:v>
                </c:pt>
                <c:pt idx="182">
                  <c:v>8.6750428385130807E-2</c:v>
                </c:pt>
                <c:pt idx="183">
                  <c:v>8.6117107861557129E-2</c:v>
                </c:pt>
                <c:pt idx="184">
                  <c:v>8.7903076372631159E-2</c:v>
                </c:pt>
                <c:pt idx="185">
                  <c:v>8.6499668131602897E-2</c:v>
                </c:pt>
                <c:pt idx="186">
                  <c:v>8.6436634317448482E-2</c:v>
                </c:pt>
                <c:pt idx="187">
                  <c:v>8.6002022964913868E-2</c:v>
                </c:pt>
                <c:pt idx="188">
                  <c:v>8.6338864803927537E-2</c:v>
                </c:pt>
                <c:pt idx="189">
                  <c:v>8.6705566817660798E-2</c:v>
                </c:pt>
                <c:pt idx="190">
                  <c:v>8.6462570727707508E-2</c:v>
                </c:pt>
                <c:pt idx="191">
                  <c:v>8.7144025144738721E-2</c:v>
                </c:pt>
                <c:pt idx="192">
                  <c:v>8.5967827790627296E-2</c:v>
                </c:pt>
                <c:pt idx="193">
                  <c:v>8.6055784688032752E-2</c:v>
                </c:pt>
                <c:pt idx="194">
                  <c:v>8.6308391296318218E-2</c:v>
                </c:pt>
                <c:pt idx="195">
                  <c:v>8.5713647612900276E-2</c:v>
                </c:pt>
                <c:pt idx="196">
                  <c:v>8.625369007371872E-2</c:v>
                </c:pt>
                <c:pt idx="197">
                  <c:v>8.707529002326897E-2</c:v>
                </c:pt>
                <c:pt idx="198">
                  <c:v>8.5846851712767666E-2</c:v>
                </c:pt>
                <c:pt idx="199">
                  <c:v>8.656004175403674E-2</c:v>
                </c:pt>
                <c:pt idx="200">
                  <c:v>8.6274514313956108E-2</c:v>
                </c:pt>
                <c:pt idx="201">
                  <c:v>8.6959129867215171E-2</c:v>
                </c:pt>
                <c:pt idx="202">
                  <c:v>8.6210376259758387E-2</c:v>
                </c:pt>
                <c:pt idx="203">
                  <c:v>8.5953764640122624E-2</c:v>
                </c:pt>
                <c:pt idx="204">
                  <c:v>8.6128659791825171E-2</c:v>
                </c:pt>
                <c:pt idx="205">
                  <c:v>8.6215697574177144E-2</c:v>
                </c:pt>
                <c:pt idx="206">
                  <c:v>8.6252501378896576E-2</c:v>
                </c:pt>
                <c:pt idx="207">
                  <c:v>8.6496068754635724E-2</c:v>
                </c:pt>
                <c:pt idx="208">
                  <c:v>8.6247927929754248E-2</c:v>
                </c:pt>
                <c:pt idx="209">
                  <c:v>8.6256632079102696E-2</c:v>
                </c:pt>
                <c:pt idx="210">
                  <c:v>8.6048827241607326E-2</c:v>
                </c:pt>
                <c:pt idx="211">
                  <c:v>8.6096251073378066E-2</c:v>
                </c:pt>
                <c:pt idx="212">
                  <c:v>8.6393646094356097E-2</c:v>
                </c:pt>
                <c:pt idx="213">
                  <c:v>8.6020361745556065E-2</c:v>
                </c:pt>
                <c:pt idx="214">
                  <c:v>8.719465234092906E-2</c:v>
                </c:pt>
                <c:pt idx="215">
                  <c:v>8.6335987148726881E-2</c:v>
                </c:pt>
                <c:pt idx="216">
                  <c:v>8.8652269602139733E-2</c:v>
                </c:pt>
                <c:pt idx="217">
                  <c:v>8.6831861545054498E-2</c:v>
                </c:pt>
                <c:pt idx="218">
                  <c:v>8.6310180229256156E-2</c:v>
                </c:pt>
                <c:pt idx="219">
                  <c:v>8.6148100769004934E-2</c:v>
                </c:pt>
                <c:pt idx="220">
                  <c:v>8.618249572328926E-2</c:v>
                </c:pt>
                <c:pt idx="221">
                  <c:v>8.6529133806295691E-2</c:v>
                </c:pt>
                <c:pt idx="222">
                  <c:v>8.6736323516919414E-2</c:v>
                </c:pt>
                <c:pt idx="223">
                  <c:v>8.6859344942575065E-2</c:v>
                </c:pt>
                <c:pt idx="224">
                  <c:v>8.6257901353705937E-2</c:v>
                </c:pt>
                <c:pt idx="225">
                  <c:v>8.6079984305597754E-2</c:v>
                </c:pt>
                <c:pt idx="226">
                  <c:v>8.6229349166308339E-2</c:v>
                </c:pt>
                <c:pt idx="227">
                  <c:v>8.6069325659047777E-2</c:v>
                </c:pt>
                <c:pt idx="228">
                  <c:v>8.6115387960306641E-2</c:v>
                </c:pt>
                <c:pt idx="229">
                  <c:v>8.5775547676853164E-2</c:v>
                </c:pt>
                <c:pt idx="230">
                  <c:v>8.6185535058323881E-2</c:v>
                </c:pt>
                <c:pt idx="231">
                  <c:v>8.6147498907684444E-2</c:v>
                </c:pt>
                <c:pt idx="232">
                  <c:v>8.7393076738081985E-2</c:v>
                </c:pt>
                <c:pt idx="233">
                  <c:v>8.777264235894236E-2</c:v>
                </c:pt>
                <c:pt idx="234">
                  <c:v>8.6001721564868364E-2</c:v>
                </c:pt>
                <c:pt idx="235">
                  <c:v>8.5997091519231947E-2</c:v>
                </c:pt>
                <c:pt idx="236">
                  <c:v>8.6225728235491905E-2</c:v>
                </c:pt>
                <c:pt idx="237">
                  <c:v>8.8437900972594324E-2</c:v>
                </c:pt>
                <c:pt idx="238">
                  <c:v>8.60460607681756E-2</c:v>
                </c:pt>
                <c:pt idx="239">
                  <c:v>8.6694941334834227E-2</c:v>
                </c:pt>
                <c:pt idx="240">
                  <c:v>8.5796669681638127E-2</c:v>
                </c:pt>
                <c:pt idx="241">
                  <c:v>8.5985014342594118E-2</c:v>
                </c:pt>
                <c:pt idx="242">
                  <c:v>8.6100682712488441E-2</c:v>
                </c:pt>
                <c:pt idx="243">
                  <c:v>8.5869775365884415E-2</c:v>
                </c:pt>
                <c:pt idx="244">
                  <c:v>8.6929754667955259E-2</c:v>
                </c:pt>
                <c:pt idx="245">
                  <c:v>8.6061656961628402E-2</c:v>
                </c:pt>
                <c:pt idx="246">
                  <c:v>8.5973213407514806E-2</c:v>
                </c:pt>
                <c:pt idx="247">
                  <c:v>8.6485019144469183E-2</c:v>
                </c:pt>
                <c:pt idx="248">
                  <c:v>8.5942402046384841E-2</c:v>
                </c:pt>
                <c:pt idx="249">
                  <c:v>8.6152884839326233E-2</c:v>
                </c:pt>
                <c:pt idx="250">
                  <c:v>8.7267903268969993E-2</c:v>
                </c:pt>
                <c:pt idx="251">
                  <c:v>8.6230992252164615E-2</c:v>
                </c:pt>
                <c:pt idx="252">
                  <c:v>8.6083265444275664E-2</c:v>
                </c:pt>
                <c:pt idx="253">
                  <c:v>8.6013855408874726E-2</c:v>
                </c:pt>
                <c:pt idx="254">
                  <c:v>8.6300931414340462E-2</c:v>
                </c:pt>
                <c:pt idx="255">
                  <c:v>8.6169468833918933E-2</c:v>
                </c:pt>
                <c:pt idx="256">
                  <c:v>8.6381349447247457E-2</c:v>
                </c:pt>
                <c:pt idx="257">
                  <c:v>8.6463142575385774E-2</c:v>
                </c:pt>
                <c:pt idx="258">
                  <c:v>8.6235137663841555E-2</c:v>
                </c:pt>
                <c:pt idx="259">
                  <c:v>8.6601045157367426E-2</c:v>
                </c:pt>
                <c:pt idx="260">
                  <c:v>8.6905161022485966E-2</c:v>
                </c:pt>
                <c:pt idx="261">
                  <c:v>8.6194137677887819E-2</c:v>
                </c:pt>
                <c:pt idx="262">
                  <c:v>8.6133647560159496E-2</c:v>
                </c:pt>
                <c:pt idx="263">
                  <c:v>8.84057351633529E-2</c:v>
                </c:pt>
                <c:pt idx="264">
                  <c:v>8.8458987398537456E-2</c:v>
                </c:pt>
                <c:pt idx="265">
                  <c:v>8.6082984851285821E-2</c:v>
                </c:pt>
                <c:pt idx="266">
                  <c:v>8.6458089786389511E-2</c:v>
                </c:pt>
                <c:pt idx="267">
                  <c:v>8.6167040485277402E-2</c:v>
                </c:pt>
                <c:pt idx="268">
                  <c:v>8.6235017593019242E-2</c:v>
                </c:pt>
                <c:pt idx="269">
                  <c:v>8.6331441661922845E-2</c:v>
                </c:pt>
                <c:pt idx="270">
                  <c:v>8.5928024914571965E-2</c:v>
                </c:pt>
                <c:pt idx="271">
                  <c:v>8.6151712654001386E-2</c:v>
                </c:pt>
                <c:pt idx="272">
                  <c:v>8.6127263532962642E-2</c:v>
                </c:pt>
                <c:pt idx="273">
                  <c:v>8.6075240979518838E-2</c:v>
                </c:pt>
                <c:pt idx="274">
                  <c:v>8.6465278560012959E-2</c:v>
                </c:pt>
                <c:pt idx="275">
                  <c:v>8.6116759605949195E-2</c:v>
                </c:pt>
                <c:pt idx="276">
                  <c:v>8.6521303694811855E-2</c:v>
                </c:pt>
                <c:pt idx="277">
                  <c:v>8.658227128001092E-2</c:v>
                </c:pt>
                <c:pt idx="278">
                  <c:v>8.6478410429712355E-2</c:v>
                </c:pt>
                <c:pt idx="279">
                  <c:v>8.587012343966445E-2</c:v>
                </c:pt>
                <c:pt idx="280">
                  <c:v>8.5845431658224461E-2</c:v>
                </c:pt>
                <c:pt idx="281">
                  <c:v>8.6143585091944586E-2</c:v>
                </c:pt>
                <c:pt idx="282">
                  <c:v>8.6834084139708875E-2</c:v>
                </c:pt>
                <c:pt idx="283">
                  <c:v>8.5982948206504539E-2</c:v>
                </c:pt>
                <c:pt idx="284">
                  <c:v>8.6180169506242105E-2</c:v>
                </c:pt>
                <c:pt idx="285">
                  <c:v>8.8409708839086706E-2</c:v>
                </c:pt>
                <c:pt idx="286">
                  <c:v>8.581298476583632E-2</c:v>
                </c:pt>
                <c:pt idx="287">
                  <c:v>8.5928373700021765E-2</c:v>
                </c:pt>
                <c:pt idx="288">
                  <c:v>8.6531017354169765E-2</c:v>
                </c:pt>
                <c:pt idx="289">
                  <c:v>8.7051969711232441E-2</c:v>
                </c:pt>
                <c:pt idx="290">
                  <c:v>8.6220560256575984E-2</c:v>
                </c:pt>
                <c:pt idx="291">
                  <c:v>8.9352579001944585E-2</c:v>
                </c:pt>
                <c:pt idx="292">
                  <c:v>8.6356542141047488E-2</c:v>
                </c:pt>
                <c:pt idx="293">
                  <c:v>8.6093270451202158E-2</c:v>
                </c:pt>
                <c:pt idx="294">
                  <c:v>8.6662089455457753E-2</c:v>
                </c:pt>
                <c:pt idx="295">
                  <c:v>8.567219406732883E-2</c:v>
                </c:pt>
                <c:pt idx="296">
                  <c:v>8.610711471596956E-2</c:v>
                </c:pt>
                <c:pt idx="297">
                  <c:v>8.6386886421455977E-2</c:v>
                </c:pt>
                <c:pt idx="298">
                  <c:v>8.6493134886108533E-2</c:v>
                </c:pt>
                <c:pt idx="299">
                  <c:v>8.6040952820518421E-2</c:v>
                </c:pt>
                <c:pt idx="300">
                  <c:v>8.6606234741348792E-2</c:v>
                </c:pt>
                <c:pt idx="301">
                  <c:v>8.787519165677124E-2</c:v>
                </c:pt>
                <c:pt idx="302">
                  <c:v>8.612738186289412E-2</c:v>
                </c:pt>
                <c:pt idx="303">
                  <c:v>8.6226472057441869E-2</c:v>
                </c:pt>
                <c:pt idx="304">
                  <c:v>8.8193527981359016E-2</c:v>
                </c:pt>
                <c:pt idx="305">
                  <c:v>8.6028009666199626E-2</c:v>
                </c:pt>
                <c:pt idx="306">
                  <c:v>8.7595899049106335E-2</c:v>
                </c:pt>
                <c:pt idx="307">
                  <c:v>8.6322713879977628E-2</c:v>
                </c:pt>
                <c:pt idx="308">
                  <c:v>8.7124491427472486E-2</c:v>
                </c:pt>
                <c:pt idx="309">
                  <c:v>8.6335698076916906E-2</c:v>
                </c:pt>
                <c:pt idx="310">
                  <c:v>8.6210685511187352E-2</c:v>
                </c:pt>
                <c:pt idx="311">
                  <c:v>8.6058394835402813E-2</c:v>
                </c:pt>
                <c:pt idx="312">
                  <c:v>8.697019661094324E-2</c:v>
                </c:pt>
                <c:pt idx="313">
                  <c:v>8.6098495296754909E-2</c:v>
                </c:pt>
                <c:pt idx="314">
                  <c:v>8.6840812432376333E-2</c:v>
                </c:pt>
                <c:pt idx="315">
                  <c:v>8.6186018108951337E-2</c:v>
                </c:pt>
                <c:pt idx="316">
                  <c:v>8.6355115909586097E-2</c:v>
                </c:pt>
                <c:pt idx="317">
                  <c:v>8.6509695327710467E-2</c:v>
                </c:pt>
                <c:pt idx="318">
                  <c:v>8.7067009543579557E-2</c:v>
                </c:pt>
                <c:pt idx="319">
                  <c:v>8.6762590012965102E-2</c:v>
                </c:pt>
                <c:pt idx="320">
                  <c:v>8.6149410119946035E-2</c:v>
                </c:pt>
                <c:pt idx="321">
                  <c:v>8.6459126035560524E-2</c:v>
                </c:pt>
                <c:pt idx="322">
                  <c:v>8.5970690570822683E-2</c:v>
                </c:pt>
                <c:pt idx="323">
                  <c:v>8.6583410265455643E-2</c:v>
                </c:pt>
                <c:pt idx="324">
                  <c:v>8.6134655871143412E-2</c:v>
                </c:pt>
                <c:pt idx="325">
                  <c:v>8.6564542065719494E-2</c:v>
                </c:pt>
                <c:pt idx="326">
                  <c:v>8.5977465332939623E-2</c:v>
                </c:pt>
                <c:pt idx="327">
                  <c:v>8.6121432337892545E-2</c:v>
                </c:pt>
                <c:pt idx="328">
                  <c:v>8.5959749348295728E-2</c:v>
                </c:pt>
                <c:pt idx="329">
                  <c:v>8.6374701076121524E-2</c:v>
                </c:pt>
                <c:pt idx="330">
                  <c:v>8.5844765543099916E-2</c:v>
                </c:pt>
                <c:pt idx="331">
                  <c:v>8.6731559204298869E-2</c:v>
                </c:pt>
                <c:pt idx="332">
                  <c:v>8.5979726410592178E-2</c:v>
                </c:pt>
                <c:pt idx="333">
                  <c:v>8.6183019713357401E-2</c:v>
                </c:pt>
                <c:pt idx="334">
                  <c:v>8.6225212288304584E-2</c:v>
                </c:pt>
                <c:pt idx="335">
                  <c:v>8.7100298590216021E-2</c:v>
                </c:pt>
                <c:pt idx="336">
                  <c:v>8.6149717540215665E-2</c:v>
                </c:pt>
                <c:pt idx="337">
                  <c:v>8.6393918868839958E-2</c:v>
                </c:pt>
                <c:pt idx="338">
                  <c:v>8.626178021885042E-2</c:v>
                </c:pt>
                <c:pt idx="339">
                  <c:v>8.5995240001062123E-2</c:v>
                </c:pt>
                <c:pt idx="340">
                  <c:v>8.599481478284951E-2</c:v>
                </c:pt>
                <c:pt idx="341">
                  <c:v>8.6152371840733849E-2</c:v>
                </c:pt>
                <c:pt idx="342">
                  <c:v>8.6551023847005151E-2</c:v>
                </c:pt>
                <c:pt idx="343">
                  <c:v>8.6170110690872256E-2</c:v>
                </c:pt>
                <c:pt idx="344">
                  <c:v>8.6949277373188236E-2</c:v>
                </c:pt>
                <c:pt idx="345">
                  <c:v>8.6397174702641688E-2</c:v>
                </c:pt>
                <c:pt idx="346">
                  <c:v>8.661258738307881E-2</c:v>
                </c:pt>
                <c:pt idx="347">
                  <c:v>8.6736688007911483E-2</c:v>
                </c:pt>
                <c:pt idx="348">
                  <c:v>8.5936495180631275E-2</c:v>
                </c:pt>
                <c:pt idx="349">
                  <c:v>8.6002251637396318E-2</c:v>
                </c:pt>
                <c:pt idx="350">
                  <c:v>8.6189607061187931E-2</c:v>
                </c:pt>
                <c:pt idx="351">
                  <c:v>8.7173102765647756E-2</c:v>
                </c:pt>
                <c:pt idx="352">
                  <c:v>8.6288325235836613E-2</c:v>
                </c:pt>
                <c:pt idx="353">
                  <c:v>8.6149652733451515E-2</c:v>
                </c:pt>
                <c:pt idx="354">
                  <c:v>8.6093512692806587E-2</c:v>
                </c:pt>
                <c:pt idx="355">
                  <c:v>8.6209511812194509E-2</c:v>
                </c:pt>
                <c:pt idx="356">
                  <c:v>8.6269097010354137E-2</c:v>
                </c:pt>
                <c:pt idx="357">
                  <c:v>8.5930879481471864E-2</c:v>
                </c:pt>
                <c:pt idx="358">
                  <c:v>8.7519451511711949E-2</c:v>
                </c:pt>
                <c:pt idx="359">
                  <c:v>8.6293557865503093E-2</c:v>
                </c:pt>
                <c:pt idx="360">
                  <c:v>8.6870210553379776E-2</c:v>
                </c:pt>
                <c:pt idx="361">
                  <c:v>8.724925525987634E-2</c:v>
                </c:pt>
                <c:pt idx="362">
                  <c:v>8.6263708938691716E-2</c:v>
                </c:pt>
                <c:pt idx="363">
                  <c:v>8.5888750883476167E-2</c:v>
                </c:pt>
                <c:pt idx="364">
                  <c:v>8.5996604212666999E-2</c:v>
                </c:pt>
                <c:pt idx="365">
                  <c:v>8.7828844180213139E-2</c:v>
                </c:pt>
                <c:pt idx="366">
                  <c:v>8.6927319671978226E-2</c:v>
                </c:pt>
                <c:pt idx="367">
                  <c:v>8.6134236328996777E-2</c:v>
                </c:pt>
                <c:pt idx="368">
                  <c:v>8.6050720790755028E-2</c:v>
                </c:pt>
                <c:pt idx="369">
                  <c:v>8.8322623130583547E-2</c:v>
                </c:pt>
                <c:pt idx="370">
                  <c:v>8.5951492168520466E-2</c:v>
                </c:pt>
                <c:pt idx="371">
                  <c:v>8.6194430151418852E-2</c:v>
                </c:pt>
                <c:pt idx="372">
                  <c:v>8.5994593975302763E-2</c:v>
                </c:pt>
                <c:pt idx="373">
                  <c:v>8.6129140614342459E-2</c:v>
                </c:pt>
                <c:pt idx="374">
                  <c:v>8.6612851092373905E-2</c:v>
                </c:pt>
                <c:pt idx="375">
                  <c:v>8.6223176916235073E-2</c:v>
                </c:pt>
                <c:pt idx="376">
                  <c:v>8.6265889171626559E-2</c:v>
                </c:pt>
                <c:pt idx="377">
                  <c:v>8.5807917513983409E-2</c:v>
                </c:pt>
                <c:pt idx="378">
                  <c:v>8.5864239540567877E-2</c:v>
                </c:pt>
                <c:pt idx="379">
                  <c:v>8.5916984495128579E-2</c:v>
                </c:pt>
                <c:pt idx="380">
                  <c:v>8.6420642282089344E-2</c:v>
                </c:pt>
                <c:pt idx="381">
                  <c:v>8.6578576773124402E-2</c:v>
                </c:pt>
                <c:pt idx="382">
                  <c:v>8.6052049951760967E-2</c:v>
                </c:pt>
                <c:pt idx="383">
                  <c:v>8.5890736525435205E-2</c:v>
                </c:pt>
                <c:pt idx="384">
                  <c:v>8.6056021784444964E-2</c:v>
                </c:pt>
                <c:pt idx="385">
                  <c:v>8.6258617728407483E-2</c:v>
                </c:pt>
                <c:pt idx="386">
                  <c:v>8.6120741913371587E-2</c:v>
                </c:pt>
                <c:pt idx="387">
                  <c:v>8.5842432236972424E-2</c:v>
                </c:pt>
                <c:pt idx="388">
                  <c:v>8.6109789601797035E-2</c:v>
                </c:pt>
                <c:pt idx="389">
                  <c:v>8.6058578506369707E-2</c:v>
                </c:pt>
                <c:pt idx="390">
                  <c:v>8.6948230988962538E-2</c:v>
                </c:pt>
                <c:pt idx="391">
                  <c:v>8.595981642901529E-2</c:v>
                </c:pt>
                <c:pt idx="392">
                  <c:v>8.5994015306449872E-2</c:v>
                </c:pt>
                <c:pt idx="393">
                  <c:v>8.744476061982083E-2</c:v>
                </c:pt>
                <c:pt idx="394">
                  <c:v>8.6870326587866212E-2</c:v>
                </c:pt>
                <c:pt idx="395">
                  <c:v>8.6001803172022939E-2</c:v>
                </c:pt>
                <c:pt idx="396">
                  <c:v>8.6005923754702771E-2</c:v>
                </c:pt>
                <c:pt idx="397">
                  <c:v>8.6141139592556745E-2</c:v>
                </c:pt>
                <c:pt idx="398">
                  <c:v>8.621257948020522E-2</c:v>
                </c:pt>
                <c:pt idx="399">
                  <c:v>8.6640441760687442E-2</c:v>
                </c:pt>
                <c:pt idx="400">
                  <c:v>8.606965230469997E-2</c:v>
                </c:pt>
                <c:pt idx="401">
                  <c:v>8.591860240852163E-2</c:v>
                </c:pt>
                <c:pt idx="402">
                  <c:v>8.624837477969978E-2</c:v>
                </c:pt>
                <c:pt idx="403">
                  <c:v>8.6103210586695095E-2</c:v>
                </c:pt>
                <c:pt idx="404">
                  <c:v>8.6141803710699877E-2</c:v>
                </c:pt>
                <c:pt idx="405">
                  <c:v>8.5660530797984316E-2</c:v>
                </c:pt>
                <c:pt idx="406">
                  <c:v>8.5913922612640942E-2</c:v>
                </c:pt>
                <c:pt idx="407">
                  <c:v>8.6635901119950204E-2</c:v>
                </c:pt>
                <c:pt idx="408">
                  <c:v>8.5983089462580722E-2</c:v>
                </c:pt>
                <c:pt idx="409">
                  <c:v>8.6533533218976832E-2</c:v>
                </c:pt>
                <c:pt idx="410">
                  <c:v>8.5861729139425275E-2</c:v>
                </c:pt>
                <c:pt idx="411">
                  <c:v>8.7076386065533723E-2</c:v>
                </c:pt>
                <c:pt idx="412">
                  <c:v>8.5892102368610834E-2</c:v>
                </c:pt>
                <c:pt idx="413">
                  <c:v>8.6109689756546579E-2</c:v>
                </c:pt>
                <c:pt idx="414">
                  <c:v>8.5821966339028083E-2</c:v>
                </c:pt>
                <c:pt idx="415">
                  <c:v>8.6083335456524981E-2</c:v>
                </c:pt>
                <c:pt idx="416">
                  <c:v>8.9657173119905106E-2</c:v>
                </c:pt>
                <c:pt idx="417">
                  <c:v>8.6777977468804668E-2</c:v>
                </c:pt>
                <c:pt idx="418">
                  <c:v>8.6351006958009804E-2</c:v>
                </c:pt>
                <c:pt idx="419">
                  <c:v>8.6934000682024212E-2</c:v>
                </c:pt>
                <c:pt idx="420">
                  <c:v>8.5936873129165495E-2</c:v>
                </c:pt>
                <c:pt idx="421">
                  <c:v>8.600602914414926E-2</c:v>
                </c:pt>
                <c:pt idx="422">
                  <c:v>8.6312835430548657E-2</c:v>
                </c:pt>
                <c:pt idx="423">
                  <c:v>8.741615938118652E-2</c:v>
                </c:pt>
                <c:pt idx="424">
                  <c:v>8.6035598080247841E-2</c:v>
                </c:pt>
                <c:pt idx="425">
                  <c:v>8.6819493005178286E-2</c:v>
                </c:pt>
                <c:pt idx="426">
                  <c:v>8.6282592332179622E-2</c:v>
                </c:pt>
                <c:pt idx="427">
                  <c:v>8.7073115033207138E-2</c:v>
                </c:pt>
                <c:pt idx="428">
                  <c:v>8.6368677926189297E-2</c:v>
                </c:pt>
                <c:pt idx="429">
                  <c:v>8.6827707850557712E-2</c:v>
                </c:pt>
                <c:pt idx="430">
                  <c:v>8.6064198575562398E-2</c:v>
                </c:pt>
                <c:pt idx="431">
                  <c:v>8.626054323745401E-2</c:v>
                </c:pt>
                <c:pt idx="432">
                  <c:v>8.644295915310897E-2</c:v>
                </c:pt>
                <c:pt idx="433">
                  <c:v>8.6554071804744587E-2</c:v>
                </c:pt>
                <c:pt idx="434">
                  <c:v>8.662337817790311E-2</c:v>
                </c:pt>
                <c:pt idx="435">
                  <c:v>8.59549615046101E-2</c:v>
                </c:pt>
                <c:pt idx="436">
                  <c:v>8.6268854817181662E-2</c:v>
                </c:pt>
                <c:pt idx="437">
                  <c:v>8.6097911996813742E-2</c:v>
                </c:pt>
                <c:pt idx="438">
                  <c:v>8.6482193171174601E-2</c:v>
                </c:pt>
                <c:pt idx="439">
                  <c:v>8.6696845668887246E-2</c:v>
                </c:pt>
                <c:pt idx="440">
                  <c:v>8.659049313646798E-2</c:v>
                </c:pt>
                <c:pt idx="441">
                  <c:v>8.683561290135712E-2</c:v>
                </c:pt>
                <c:pt idx="442">
                  <c:v>8.6512318583640779E-2</c:v>
                </c:pt>
                <c:pt idx="443">
                  <c:v>8.624061482994054E-2</c:v>
                </c:pt>
                <c:pt idx="444">
                  <c:v>8.5950926850755713E-2</c:v>
                </c:pt>
                <c:pt idx="445">
                  <c:v>8.6996002567540281E-2</c:v>
                </c:pt>
                <c:pt idx="446">
                  <c:v>8.5925328633679188E-2</c:v>
                </c:pt>
                <c:pt idx="447">
                  <c:v>8.6013529775115213E-2</c:v>
                </c:pt>
                <c:pt idx="448">
                  <c:v>8.6038624604516348E-2</c:v>
                </c:pt>
                <c:pt idx="449">
                  <c:v>8.6230595714431105E-2</c:v>
                </c:pt>
                <c:pt idx="450">
                  <c:v>8.6100772678011375E-2</c:v>
                </c:pt>
                <c:pt idx="451">
                  <c:v>8.6568350627439561E-2</c:v>
                </c:pt>
                <c:pt idx="452">
                  <c:v>8.609335643717736E-2</c:v>
                </c:pt>
                <c:pt idx="453">
                  <c:v>8.6262037906218461E-2</c:v>
                </c:pt>
                <c:pt idx="454">
                  <c:v>8.6789070592078105E-2</c:v>
                </c:pt>
                <c:pt idx="455">
                  <c:v>8.60370256478485E-2</c:v>
                </c:pt>
                <c:pt idx="456">
                  <c:v>8.6039948163998875E-2</c:v>
                </c:pt>
                <c:pt idx="457">
                  <c:v>8.6803247265002353E-2</c:v>
                </c:pt>
                <c:pt idx="458">
                  <c:v>8.6119812662191361E-2</c:v>
                </c:pt>
                <c:pt idx="459">
                  <c:v>8.6186212606610427E-2</c:v>
                </c:pt>
                <c:pt idx="460">
                  <c:v>8.6087982143417716E-2</c:v>
                </c:pt>
                <c:pt idx="461">
                  <c:v>8.6688247016885142E-2</c:v>
                </c:pt>
                <c:pt idx="462">
                  <c:v>8.6255807747582194E-2</c:v>
                </c:pt>
                <c:pt idx="463">
                  <c:v>8.6758604996100733E-2</c:v>
                </c:pt>
                <c:pt idx="464">
                  <c:v>8.6689603786669567E-2</c:v>
                </c:pt>
                <c:pt idx="465">
                  <c:v>8.6071453510382756E-2</c:v>
                </c:pt>
                <c:pt idx="466">
                  <c:v>8.6982016056566025E-2</c:v>
                </c:pt>
                <c:pt idx="467">
                  <c:v>8.6212459063001456E-2</c:v>
                </c:pt>
                <c:pt idx="468">
                  <c:v>8.6047263913570093E-2</c:v>
                </c:pt>
                <c:pt idx="469">
                  <c:v>8.6067348018921158E-2</c:v>
                </c:pt>
                <c:pt idx="470">
                  <c:v>8.6037939952145745E-2</c:v>
                </c:pt>
                <c:pt idx="471">
                  <c:v>8.6385324791595358E-2</c:v>
                </c:pt>
                <c:pt idx="472">
                  <c:v>8.6655926224233404E-2</c:v>
                </c:pt>
                <c:pt idx="473">
                  <c:v>8.6236923794543605E-2</c:v>
                </c:pt>
                <c:pt idx="474">
                  <c:v>8.6192543966498586E-2</c:v>
                </c:pt>
                <c:pt idx="475">
                  <c:v>8.6546651491529486E-2</c:v>
                </c:pt>
                <c:pt idx="476">
                  <c:v>8.6181730941351481E-2</c:v>
                </c:pt>
                <c:pt idx="477">
                  <c:v>8.6245546014076996E-2</c:v>
                </c:pt>
                <c:pt idx="478">
                  <c:v>8.6278608071682986E-2</c:v>
                </c:pt>
                <c:pt idx="479">
                  <c:v>8.5970676290160711E-2</c:v>
                </c:pt>
                <c:pt idx="480">
                  <c:v>8.6117385905016344E-2</c:v>
                </c:pt>
                <c:pt idx="481">
                  <c:v>8.6235938779412824E-2</c:v>
                </c:pt>
                <c:pt idx="482">
                  <c:v>8.6376120211124299E-2</c:v>
                </c:pt>
                <c:pt idx="483">
                  <c:v>8.7367786344267867E-2</c:v>
                </c:pt>
                <c:pt idx="484">
                  <c:v>8.7432729472475809E-2</c:v>
                </c:pt>
                <c:pt idx="485">
                  <c:v>8.6275191942264892E-2</c:v>
                </c:pt>
                <c:pt idx="486">
                  <c:v>8.600926100666538E-2</c:v>
                </c:pt>
                <c:pt idx="487">
                  <c:v>8.6738479143053007E-2</c:v>
                </c:pt>
                <c:pt idx="488">
                  <c:v>8.6296198181738712E-2</c:v>
                </c:pt>
                <c:pt idx="489">
                  <c:v>8.5938123118458082E-2</c:v>
                </c:pt>
                <c:pt idx="490">
                  <c:v>8.6462056932054387E-2</c:v>
                </c:pt>
                <c:pt idx="491">
                  <c:v>8.6452779596339818E-2</c:v>
                </c:pt>
                <c:pt idx="492">
                  <c:v>8.610428094027707E-2</c:v>
                </c:pt>
                <c:pt idx="493">
                  <c:v>8.8066746852082475E-2</c:v>
                </c:pt>
                <c:pt idx="494">
                  <c:v>8.6045629618299521E-2</c:v>
                </c:pt>
                <c:pt idx="495">
                  <c:v>8.6123207110224601E-2</c:v>
                </c:pt>
                <c:pt idx="496">
                  <c:v>8.6800174073405206E-2</c:v>
                </c:pt>
                <c:pt idx="497">
                  <c:v>8.6082251291596079E-2</c:v>
                </c:pt>
                <c:pt idx="498">
                  <c:v>8.6339616712958978E-2</c:v>
                </c:pt>
                <c:pt idx="499">
                  <c:v>8.6486879724361782E-2</c:v>
                </c:pt>
                <c:pt idx="500">
                  <c:v>8.6090835024519752E-2</c:v>
                </c:pt>
                <c:pt idx="501">
                  <c:v>8.6611913862911158E-2</c:v>
                </c:pt>
                <c:pt idx="502">
                  <c:v>8.669402711593964E-2</c:v>
                </c:pt>
                <c:pt idx="503">
                  <c:v>8.6514742387150664E-2</c:v>
                </c:pt>
                <c:pt idx="504">
                  <c:v>8.6011695586823186E-2</c:v>
                </c:pt>
                <c:pt idx="505">
                  <c:v>8.6430307816962246E-2</c:v>
                </c:pt>
                <c:pt idx="506">
                  <c:v>8.6146780877548929E-2</c:v>
                </c:pt>
                <c:pt idx="507">
                  <c:v>8.6261784971098862E-2</c:v>
                </c:pt>
                <c:pt idx="508">
                  <c:v>8.6511198420497079E-2</c:v>
                </c:pt>
                <c:pt idx="509">
                  <c:v>8.6158025514804754E-2</c:v>
                </c:pt>
                <c:pt idx="510">
                  <c:v>8.5880061601046179E-2</c:v>
                </c:pt>
                <c:pt idx="511">
                  <c:v>8.6112977778201039E-2</c:v>
                </c:pt>
                <c:pt idx="512">
                  <c:v>8.6375658983959089E-2</c:v>
                </c:pt>
                <c:pt idx="513">
                  <c:v>8.6301305171774062E-2</c:v>
                </c:pt>
                <c:pt idx="514">
                  <c:v>8.6166697408183099E-2</c:v>
                </c:pt>
                <c:pt idx="515">
                  <c:v>8.6009973108534962E-2</c:v>
                </c:pt>
                <c:pt idx="516">
                  <c:v>8.6278370531988766E-2</c:v>
                </c:pt>
                <c:pt idx="517">
                  <c:v>8.7007765479059682E-2</c:v>
                </c:pt>
                <c:pt idx="518">
                  <c:v>8.5853050821116106E-2</c:v>
                </c:pt>
                <c:pt idx="519">
                  <c:v>8.6239478876041414E-2</c:v>
                </c:pt>
                <c:pt idx="520">
                  <c:v>8.7221895742642858E-2</c:v>
                </c:pt>
                <c:pt idx="521">
                  <c:v>8.614389843648862E-2</c:v>
                </c:pt>
                <c:pt idx="522">
                  <c:v>8.5986239225412389E-2</c:v>
                </c:pt>
                <c:pt idx="523">
                  <c:v>8.6846522710188445E-2</c:v>
                </c:pt>
                <c:pt idx="524">
                  <c:v>8.621995614999875E-2</c:v>
                </c:pt>
                <c:pt idx="525">
                  <c:v>8.6106804896223868E-2</c:v>
                </c:pt>
                <c:pt idx="526">
                  <c:v>8.5949062412932084E-2</c:v>
                </c:pt>
                <c:pt idx="527">
                  <c:v>8.6220029444161156E-2</c:v>
                </c:pt>
                <c:pt idx="528">
                  <c:v>8.5946452209932273E-2</c:v>
                </c:pt>
                <c:pt idx="529">
                  <c:v>8.6342806677805903E-2</c:v>
                </c:pt>
                <c:pt idx="530">
                  <c:v>8.5798313558316297E-2</c:v>
                </c:pt>
                <c:pt idx="531">
                  <c:v>8.6000820526693278E-2</c:v>
                </c:pt>
                <c:pt idx="532">
                  <c:v>8.615295794516542E-2</c:v>
                </c:pt>
                <c:pt idx="533">
                  <c:v>8.6407640204884006E-2</c:v>
                </c:pt>
                <c:pt idx="534">
                  <c:v>8.6419992413838895E-2</c:v>
                </c:pt>
                <c:pt idx="535">
                  <c:v>8.6383031514893655E-2</c:v>
                </c:pt>
                <c:pt idx="536">
                  <c:v>8.8009642929773868E-2</c:v>
                </c:pt>
                <c:pt idx="537">
                  <c:v>8.6304081710616418E-2</c:v>
                </c:pt>
                <c:pt idx="538">
                  <c:v>8.6061798383631608E-2</c:v>
                </c:pt>
                <c:pt idx="539">
                  <c:v>8.5743120347521795E-2</c:v>
                </c:pt>
                <c:pt idx="540">
                  <c:v>8.5966429891932719E-2</c:v>
                </c:pt>
                <c:pt idx="541">
                  <c:v>8.6506659322245799E-2</c:v>
                </c:pt>
                <c:pt idx="542">
                  <c:v>8.6424701010569302E-2</c:v>
                </c:pt>
                <c:pt idx="543">
                  <c:v>8.6080742942719973E-2</c:v>
                </c:pt>
                <c:pt idx="544">
                  <c:v>8.6471345591397006E-2</c:v>
                </c:pt>
                <c:pt idx="545">
                  <c:v>8.6638604558122848E-2</c:v>
                </c:pt>
                <c:pt idx="546">
                  <c:v>8.6330898625418567E-2</c:v>
                </c:pt>
                <c:pt idx="547">
                  <c:v>8.6102555962452559E-2</c:v>
                </c:pt>
                <c:pt idx="548">
                  <c:v>8.813877153818131E-2</c:v>
                </c:pt>
                <c:pt idx="549">
                  <c:v>8.5934396798849247E-2</c:v>
                </c:pt>
                <c:pt idx="550">
                  <c:v>8.6053682345829594E-2</c:v>
                </c:pt>
                <c:pt idx="551">
                  <c:v>8.5978237992469828E-2</c:v>
                </c:pt>
                <c:pt idx="552">
                  <c:v>8.6944844402941618E-2</c:v>
                </c:pt>
                <c:pt idx="553">
                  <c:v>8.6926749135205511E-2</c:v>
                </c:pt>
                <c:pt idx="554">
                  <c:v>8.6584633594863819E-2</c:v>
                </c:pt>
                <c:pt idx="555">
                  <c:v>8.6652320180180722E-2</c:v>
                </c:pt>
                <c:pt idx="556">
                  <c:v>8.6455217454087907E-2</c:v>
                </c:pt>
                <c:pt idx="557">
                  <c:v>8.635870952495564E-2</c:v>
                </c:pt>
                <c:pt idx="558">
                  <c:v>8.7943931664979949E-2</c:v>
                </c:pt>
                <c:pt idx="559">
                  <c:v>8.6385257161559939E-2</c:v>
                </c:pt>
                <c:pt idx="560">
                  <c:v>8.598397069680816E-2</c:v>
                </c:pt>
                <c:pt idx="561">
                  <c:v>8.7027165929845565E-2</c:v>
                </c:pt>
                <c:pt idx="562">
                  <c:v>8.6658436038990802E-2</c:v>
                </c:pt>
                <c:pt idx="563">
                  <c:v>8.627431856694931E-2</c:v>
                </c:pt>
                <c:pt idx="564">
                  <c:v>8.6265528537884537E-2</c:v>
                </c:pt>
                <c:pt idx="565">
                  <c:v>8.6268891936589445E-2</c:v>
                </c:pt>
                <c:pt idx="566">
                  <c:v>8.6211401473276633E-2</c:v>
                </c:pt>
                <c:pt idx="567">
                  <c:v>8.6090859044173379E-2</c:v>
                </c:pt>
                <c:pt idx="568">
                  <c:v>8.6906557266696133E-2</c:v>
                </c:pt>
                <c:pt idx="569">
                  <c:v>8.6569281849804114E-2</c:v>
                </c:pt>
                <c:pt idx="570">
                  <c:v>8.6036202374739232E-2</c:v>
                </c:pt>
                <c:pt idx="571">
                  <c:v>8.622764285972602E-2</c:v>
                </c:pt>
                <c:pt idx="572">
                  <c:v>8.6133182086311766E-2</c:v>
                </c:pt>
                <c:pt idx="573">
                  <c:v>8.6211336889736742E-2</c:v>
                </c:pt>
                <c:pt idx="574">
                  <c:v>8.5989078627456833E-2</c:v>
                </c:pt>
                <c:pt idx="575">
                  <c:v>8.6691430820684673E-2</c:v>
                </c:pt>
                <c:pt idx="576">
                  <c:v>8.6091453226786532E-2</c:v>
                </c:pt>
                <c:pt idx="577">
                  <c:v>8.5928638939324939E-2</c:v>
                </c:pt>
                <c:pt idx="578">
                  <c:v>8.6356229596033493E-2</c:v>
                </c:pt>
                <c:pt idx="579">
                  <c:v>8.6278966223579737E-2</c:v>
                </c:pt>
                <c:pt idx="580">
                  <c:v>8.7299016502361798E-2</c:v>
                </c:pt>
                <c:pt idx="581">
                  <c:v>8.6060444211881887E-2</c:v>
                </c:pt>
                <c:pt idx="582">
                  <c:v>8.6110292613296918E-2</c:v>
                </c:pt>
                <c:pt idx="583">
                  <c:v>8.6220096535124455E-2</c:v>
                </c:pt>
                <c:pt idx="584">
                  <c:v>8.6969535630383288E-2</c:v>
                </c:pt>
                <c:pt idx="585">
                  <c:v>8.591160363060639E-2</c:v>
                </c:pt>
                <c:pt idx="586">
                  <c:v>8.6067884106206499E-2</c:v>
                </c:pt>
                <c:pt idx="587">
                  <c:v>8.6059433079860484E-2</c:v>
                </c:pt>
                <c:pt idx="588">
                  <c:v>8.6227451920386958E-2</c:v>
                </c:pt>
                <c:pt idx="589">
                  <c:v>8.5914730254518984E-2</c:v>
                </c:pt>
                <c:pt idx="590">
                  <c:v>8.6002433914661697E-2</c:v>
                </c:pt>
                <c:pt idx="591">
                  <c:v>8.6004440071745736E-2</c:v>
                </c:pt>
                <c:pt idx="592">
                  <c:v>8.6167040764883449E-2</c:v>
                </c:pt>
                <c:pt idx="593">
                  <c:v>8.6118248809960676E-2</c:v>
                </c:pt>
                <c:pt idx="594">
                  <c:v>8.9981553106598708E-2</c:v>
                </c:pt>
                <c:pt idx="595">
                  <c:v>8.6392485730214311E-2</c:v>
                </c:pt>
                <c:pt idx="596">
                  <c:v>8.5877236315238498E-2</c:v>
                </c:pt>
                <c:pt idx="597">
                  <c:v>8.6168825938267316E-2</c:v>
                </c:pt>
                <c:pt idx="598">
                  <c:v>8.6120049085142703E-2</c:v>
                </c:pt>
                <c:pt idx="599">
                  <c:v>8.5922270098730782E-2</c:v>
                </c:pt>
                <c:pt idx="600">
                  <c:v>8.6348803825614162E-2</c:v>
                </c:pt>
                <c:pt idx="601">
                  <c:v>8.7442396463276575E-2</c:v>
                </c:pt>
                <c:pt idx="602">
                  <c:v>8.605097486810398E-2</c:v>
                </c:pt>
                <c:pt idx="603">
                  <c:v>8.5905724282295454E-2</c:v>
                </c:pt>
                <c:pt idx="604">
                  <c:v>8.9126094681150264E-2</c:v>
                </c:pt>
                <c:pt idx="605">
                  <c:v>8.6118610287703651E-2</c:v>
                </c:pt>
                <c:pt idx="606">
                  <c:v>8.6601580006294601E-2</c:v>
                </c:pt>
                <c:pt idx="607">
                  <c:v>8.6162980831469935E-2</c:v>
                </c:pt>
                <c:pt idx="608">
                  <c:v>8.6371072452918959E-2</c:v>
                </c:pt>
                <c:pt idx="609">
                  <c:v>8.7097784965689484E-2</c:v>
                </c:pt>
                <c:pt idx="610">
                  <c:v>8.5924003477831037E-2</c:v>
                </c:pt>
                <c:pt idx="611">
                  <c:v>8.6377975122877412E-2</c:v>
                </c:pt>
                <c:pt idx="612">
                  <c:v>8.6523184404613845E-2</c:v>
                </c:pt>
                <c:pt idx="613">
                  <c:v>8.6692455816195654E-2</c:v>
                </c:pt>
                <c:pt idx="614">
                  <c:v>8.6244027867293113E-2</c:v>
                </c:pt>
                <c:pt idx="615">
                  <c:v>8.6489014294389724E-2</c:v>
                </c:pt>
                <c:pt idx="616">
                  <c:v>8.6359546058647804E-2</c:v>
                </c:pt>
                <c:pt idx="617">
                  <c:v>8.6285790323467365E-2</c:v>
                </c:pt>
                <c:pt idx="618">
                  <c:v>8.6149341653338013E-2</c:v>
                </c:pt>
                <c:pt idx="619">
                  <c:v>8.6365287200642377E-2</c:v>
                </c:pt>
                <c:pt idx="620">
                  <c:v>8.6540754770437447E-2</c:v>
                </c:pt>
                <c:pt idx="621">
                  <c:v>8.6034825627695904E-2</c:v>
                </c:pt>
                <c:pt idx="622">
                  <c:v>8.6220738131264824E-2</c:v>
                </c:pt>
                <c:pt idx="623">
                  <c:v>8.6204451943727445E-2</c:v>
                </c:pt>
                <c:pt idx="624">
                  <c:v>8.6236950354545386E-2</c:v>
                </c:pt>
                <c:pt idx="625">
                  <c:v>8.6426833050829086E-2</c:v>
                </c:pt>
                <c:pt idx="626">
                  <c:v>8.77607439393326E-2</c:v>
                </c:pt>
                <c:pt idx="627">
                  <c:v>8.7014437470511713E-2</c:v>
                </c:pt>
                <c:pt idx="628">
                  <c:v>8.6770990279765828E-2</c:v>
                </c:pt>
                <c:pt idx="629">
                  <c:v>8.76005906192346E-2</c:v>
                </c:pt>
                <c:pt idx="630">
                  <c:v>8.6839896313769302E-2</c:v>
                </c:pt>
                <c:pt idx="631">
                  <c:v>8.6151585021771726E-2</c:v>
                </c:pt>
                <c:pt idx="632">
                  <c:v>8.6055054966289207E-2</c:v>
                </c:pt>
                <c:pt idx="633">
                  <c:v>8.6352949876844581E-2</c:v>
                </c:pt>
                <c:pt idx="634">
                  <c:v>8.6178558537633662E-2</c:v>
                </c:pt>
                <c:pt idx="635">
                  <c:v>8.7088872309882728E-2</c:v>
                </c:pt>
                <c:pt idx="636">
                  <c:v>8.603735464088548E-2</c:v>
                </c:pt>
                <c:pt idx="637">
                  <c:v>8.6132462170793483E-2</c:v>
                </c:pt>
                <c:pt idx="638">
                  <c:v>8.6079331866336609E-2</c:v>
                </c:pt>
                <c:pt idx="639">
                  <c:v>8.6011379281144884E-2</c:v>
                </c:pt>
                <c:pt idx="640">
                  <c:v>8.6660319920159795E-2</c:v>
                </c:pt>
                <c:pt idx="641">
                  <c:v>8.6584109116614155E-2</c:v>
                </c:pt>
                <c:pt idx="642">
                  <c:v>8.7011547009195056E-2</c:v>
                </c:pt>
                <c:pt idx="643">
                  <c:v>8.6400793642489537E-2</c:v>
                </c:pt>
                <c:pt idx="644">
                  <c:v>8.6523100587410182E-2</c:v>
                </c:pt>
                <c:pt idx="645">
                  <c:v>8.6323638262225388E-2</c:v>
                </c:pt>
                <c:pt idx="646">
                  <c:v>8.5914800076569223E-2</c:v>
                </c:pt>
                <c:pt idx="647">
                  <c:v>8.641078711931155E-2</c:v>
                </c:pt>
                <c:pt idx="648">
                  <c:v>8.6220310660219901E-2</c:v>
                </c:pt>
                <c:pt idx="649">
                  <c:v>8.6651512316768819E-2</c:v>
                </c:pt>
                <c:pt idx="650">
                  <c:v>8.6262184906511427E-2</c:v>
                </c:pt>
                <c:pt idx="651">
                  <c:v>8.6074394919775157E-2</c:v>
                </c:pt>
                <c:pt idx="652">
                  <c:v>8.6756805445853111E-2</c:v>
                </c:pt>
                <c:pt idx="653">
                  <c:v>8.6206840518715536E-2</c:v>
                </c:pt>
                <c:pt idx="654">
                  <c:v>8.6006586682490602E-2</c:v>
                </c:pt>
                <c:pt idx="655">
                  <c:v>8.5815044869436266E-2</c:v>
                </c:pt>
                <c:pt idx="656">
                  <c:v>8.6767230861945419E-2</c:v>
                </c:pt>
                <c:pt idx="657">
                  <c:v>8.6431074722618226E-2</c:v>
                </c:pt>
                <c:pt idx="658">
                  <c:v>8.8887381530880744E-2</c:v>
                </c:pt>
                <c:pt idx="659">
                  <c:v>8.6576775798132694E-2</c:v>
                </c:pt>
                <c:pt idx="660">
                  <c:v>8.6700582764363876E-2</c:v>
                </c:pt>
                <c:pt idx="661">
                  <c:v>8.6747592420522518E-2</c:v>
                </c:pt>
                <c:pt idx="662">
                  <c:v>8.6036732378299577E-2</c:v>
                </c:pt>
                <c:pt idx="663">
                  <c:v>8.6009428675291225E-2</c:v>
                </c:pt>
                <c:pt idx="664">
                  <c:v>8.6522065072117904E-2</c:v>
                </c:pt>
                <c:pt idx="665">
                  <c:v>8.6357267902295379E-2</c:v>
                </c:pt>
                <c:pt idx="666">
                  <c:v>8.6015729606299676E-2</c:v>
                </c:pt>
                <c:pt idx="667">
                  <c:v>8.741498392763182E-2</c:v>
                </c:pt>
                <c:pt idx="668">
                  <c:v>8.6281271006205362E-2</c:v>
                </c:pt>
                <c:pt idx="669">
                  <c:v>8.6092330174732778E-2</c:v>
                </c:pt>
                <c:pt idx="670">
                  <c:v>8.6508052772539104E-2</c:v>
                </c:pt>
                <c:pt idx="671">
                  <c:v>8.6066629411891069E-2</c:v>
                </c:pt>
                <c:pt idx="672">
                  <c:v>8.655049024478724E-2</c:v>
                </c:pt>
                <c:pt idx="673">
                  <c:v>8.5841554331976697E-2</c:v>
                </c:pt>
                <c:pt idx="674">
                  <c:v>8.6930229566564071E-2</c:v>
                </c:pt>
                <c:pt idx="675">
                  <c:v>8.6485271414116147E-2</c:v>
                </c:pt>
                <c:pt idx="676">
                  <c:v>8.6279411250155924E-2</c:v>
                </c:pt>
                <c:pt idx="677">
                  <c:v>8.6502641475840442E-2</c:v>
                </c:pt>
                <c:pt idx="678">
                  <c:v>8.5927665014832844E-2</c:v>
                </c:pt>
                <c:pt idx="679">
                  <c:v>8.6449732920963224E-2</c:v>
                </c:pt>
                <c:pt idx="680">
                  <c:v>8.6095811654951476E-2</c:v>
                </c:pt>
                <c:pt idx="681">
                  <c:v>8.610173394308368E-2</c:v>
                </c:pt>
                <c:pt idx="682">
                  <c:v>8.6016920830630533E-2</c:v>
                </c:pt>
                <c:pt idx="683">
                  <c:v>8.7190489446629285E-2</c:v>
                </c:pt>
                <c:pt idx="684">
                  <c:v>8.6290561080399494E-2</c:v>
                </c:pt>
                <c:pt idx="685">
                  <c:v>8.683189590327943E-2</c:v>
                </c:pt>
                <c:pt idx="686">
                  <c:v>8.5812982462323467E-2</c:v>
                </c:pt>
                <c:pt idx="687">
                  <c:v>8.5923623952043768E-2</c:v>
                </c:pt>
                <c:pt idx="688">
                  <c:v>8.5936534301054426E-2</c:v>
                </c:pt>
                <c:pt idx="689">
                  <c:v>8.6991518366494311E-2</c:v>
                </c:pt>
                <c:pt idx="690">
                  <c:v>8.6250606974147284E-2</c:v>
                </c:pt>
                <c:pt idx="691">
                  <c:v>8.7268262130668656E-2</c:v>
                </c:pt>
                <c:pt idx="692">
                  <c:v>8.6673066564984469E-2</c:v>
                </c:pt>
                <c:pt idx="693">
                  <c:v>8.6164255925909372E-2</c:v>
                </c:pt>
                <c:pt idx="694">
                  <c:v>8.6531441618477409E-2</c:v>
                </c:pt>
                <c:pt idx="695">
                  <c:v>8.6172763958175649E-2</c:v>
                </c:pt>
                <c:pt idx="696">
                  <c:v>8.6095637161365465E-2</c:v>
                </c:pt>
                <c:pt idx="697">
                  <c:v>8.8934648437803812E-2</c:v>
                </c:pt>
                <c:pt idx="698">
                  <c:v>8.7929150950282323E-2</c:v>
                </c:pt>
                <c:pt idx="699">
                  <c:v>8.6077473556142592E-2</c:v>
                </c:pt>
                <c:pt idx="700">
                  <c:v>8.614129658016817E-2</c:v>
                </c:pt>
                <c:pt idx="701">
                  <c:v>8.5995308010258537E-2</c:v>
                </c:pt>
                <c:pt idx="702">
                  <c:v>8.6530388094568297E-2</c:v>
                </c:pt>
                <c:pt idx="703">
                  <c:v>8.5840747970970174E-2</c:v>
                </c:pt>
                <c:pt idx="704">
                  <c:v>8.6233498644782303E-2</c:v>
                </c:pt>
                <c:pt idx="705">
                  <c:v>8.6486166445662913E-2</c:v>
                </c:pt>
                <c:pt idx="706">
                  <c:v>8.6058044669236528E-2</c:v>
                </c:pt>
                <c:pt idx="707">
                  <c:v>8.6043230505373561E-2</c:v>
                </c:pt>
                <c:pt idx="708">
                  <c:v>8.6068645611330361E-2</c:v>
                </c:pt>
                <c:pt idx="709">
                  <c:v>8.5973768535276995E-2</c:v>
                </c:pt>
                <c:pt idx="710">
                  <c:v>8.6231455815363248E-2</c:v>
                </c:pt>
                <c:pt idx="711">
                  <c:v>8.6176375376659731E-2</c:v>
                </c:pt>
                <c:pt idx="712">
                  <c:v>8.7002161251591284E-2</c:v>
                </c:pt>
                <c:pt idx="713">
                  <c:v>8.6175175393953363E-2</c:v>
                </c:pt>
                <c:pt idx="714">
                  <c:v>8.5931151765638897E-2</c:v>
                </c:pt>
                <c:pt idx="715">
                  <c:v>8.6408246451637208E-2</c:v>
                </c:pt>
                <c:pt idx="716">
                  <c:v>8.6700170133913457E-2</c:v>
                </c:pt>
                <c:pt idx="717">
                  <c:v>8.6281821808785825E-2</c:v>
                </c:pt>
                <c:pt idx="718">
                  <c:v>8.6136293290884569E-2</c:v>
                </c:pt>
                <c:pt idx="719">
                  <c:v>8.6555287917573775E-2</c:v>
                </c:pt>
                <c:pt idx="720">
                  <c:v>8.6089957786404228E-2</c:v>
                </c:pt>
                <c:pt idx="721">
                  <c:v>8.620564917500316E-2</c:v>
                </c:pt>
                <c:pt idx="722">
                  <c:v>8.628522002357257E-2</c:v>
                </c:pt>
                <c:pt idx="723">
                  <c:v>8.6517649884871317E-2</c:v>
                </c:pt>
                <c:pt idx="724">
                  <c:v>8.7627579717749718E-2</c:v>
                </c:pt>
                <c:pt idx="725">
                  <c:v>8.6949445094518726E-2</c:v>
                </c:pt>
                <c:pt idx="726">
                  <c:v>8.5987487216963213E-2</c:v>
                </c:pt>
                <c:pt idx="727">
                  <c:v>8.5793126071592049E-2</c:v>
                </c:pt>
                <c:pt idx="728">
                  <c:v>8.6958379046182602E-2</c:v>
                </c:pt>
                <c:pt idx="729">
                  <c:v>8.6632658036286753E-2</c:v>
                </c:pt>
                <c:pt idx="730">
                  <c:v>8.6152761148219278E-2</c:v>
                </c:pt>
                <c:pt idx="731">
                  <c:v>8.5794585966512571E-2</c:v>
                </c:pt>
                <c:pt idx="732">
                  <c:v>8.631898864743083E-2</c:v>
                </c:pt>
                <c:pt idx="733">
                  <c:v>8.7448732211219848E-2</c:v>
                </c:pt>
                <c:pt idx="734">
                  <c:v>8.663515909481119E-2</c:v>
                </c:pt>
                <c:pt idx="735">
                  <c:v>8.7200577178583955E-2</c:v>
                </c:pt>
                <c:pt idx="736">
                  <c:v>8.6952209053763399E-2</c:v>
                </c:pt>
                <c:pt idx="737">
                  <c:v>8.677640049201403E-2</c:v>
                </c:pt>
                <c:pt idx="738">
                  <c:v>8.6748097761956869E-2</c:v>
                </c:pt>
                <c:pt idx="739">
                  <c:v>8.6132505819417574E-2</c:v>
                </c:pt>
                <c:pt idx="740">
                  <c:v>8.5926599168677217E-2</c:v>
                </c:pt>
                <c:pt idx="741">
                  <c:v>8.6051709392444137E-2</c:v>
                </c:pt>
                <c:pt idx="742">
                  <c:v>8.6264089488540557E-2</c:v>
                </c:pt>
                <c:pt idx="743">
                  <c:v>8.5862982520494346E-2</c:v>
                </c:pt>
                <c:pt idx="744">
                  <c:v>8.6560359724475497E-2</c:v>
                </c:pt>
                <c:pt idx="745">
                  <c:v>8.6570937027923886E-2</c:v>
                </c:pt>
                <c:pt idx="746">
                  <c:v>8.6741957852435436E-2</c:v>
                </c:pt>
                <c:pt idx="747">
                  <c:v>8.6337176197800028E-2</c:v>
                </c:pt>
                <c:pt idx="748">
                  <c:v>8.5993186573208508E-2</c:v>
                </c:pt>
                <c:pt idx="749">
                  <c:v>8.6560198368178271E-2</c:v>
                </c:pt>
                <c:pt idx="750">
                  <c:v>8.6071786823822535E-2</c:v>
                </c:pt>
                <c:pt idx="751">
                  <c:v>8.6484198640524576E-2</c:v>
                </c:pt>
                <c:pt idx="752">
                  <c:v>8.7169695712934897E-2</c:v>
                </c:pt>
                <c:pt idx="753">
                  <c:v>8.6179494830346565E-2</c:v>
                </c:pt>
                <c:pt idx="754">
                  <c:v>8.6259310700816036E-2</c:v>
                </c:pt>
                <c:pt idx="755">
                  <c:v>8.6447123384052665E-2</c:v>
                </c:pt>
                <c:pt idx="756">
                  <c:v>8.5847505221971265E-2</c:v>
                </c:pt>
                <c:pt idx="757">
                  <c:v>8.6419249955286395E-2</c:v>
                </c:pt>
                <c:pt idx="758">
                  <c:v>8.6147873306312558E-2</c:v>
                </c:pt>
                <c:pt idx="759">
                  <c:v>8.6336795280614553E-2</c:v>
                </c:pt>
                <c:pt idx="760">
                  <c:v>8.6090972128472901E-2</c:v>
                </c:pt>
                <c:pt idx="761">
                  <c:v>8.6506737236408546E-2</c:v>
                </c:pt>
                <c:pt idx="762">
                  <c:v>8.6541556176492548E-2</c:v>
                </c:pt>
                <c:pt idx="763">
                  <c:v>8.6205699736271665E-2</c:v>
                </c:pt>
                <c:pt idx="764">
                  <c:v>8.6113527644701801E-2</c:v>
                </c:pt>
                <c:pt idx="765">
                  <c:v>8.6078920052681362E-2</c:v>
                </c:pt>
                <c:pt idx="766">
                  <c:v>8.6019783239485337E-2</c:v>
                </c:pt>
                <c:pt idx="767">
                  <c:v>8.5897477119968507E-2</c:v>
                </c:pt>
                <c:pt idx="768">
                  <c:v>8.6204478615699839E-2</c:v>
                </c:pt>
                <c:pt idx="769">
                  <c:v>8.6032097882356356E-2</c:v>
                </c:pt>
                <c:pt idx="770">
                  <c:v>8.7333410022732205E-2</c:v>
                </c:pt>
                <c:pt idx="771">
                  <c:v>8.6273569356364696E-2</c:v>
                </c:pt>
                <c:pt idx="772">
                  <c:v>8.6297466912434104E-2</c:v>
                </c:pt>
                <c:pt idx="773">
                  <c:v>8.6673732427550873E-2</c:v>
                </c:pt>
                <c:pt idx="774">
                  <c:v>8.6294519348239562E-2</c:v>
                </c:pt>
                <c:pt idx="775">
                  <c:v>8.6391889350789675E-2</c:v>
                </c:pt>
                <c:pt idx="776">
                  <c:v>8.6190392626400533E-2</c:v>
                </c:pt>
                <c:pt idx="777">
                  <c:v>8.6619342669003854E-2</c:v>
                </c:pt>
                <c:pt idx="778">
                  <c:v>8.6378736750548579E-2</c:v>
                </c:pt>
                <c:pt idx="779">
                  <c:v>8.6030604930777299E-2</c:v>
                </c:pt>
                <c:pt idx="780">
                  <c:v>8.7198192378143927E-2</c:v>
                </c:pt>
                <c:pt idx="781">
                  <c:v>8.7867198908421956E-2</c:v>
                </c:pt>
                <c:pt idx="782">
                  <c:v>8.6327301533835152E-2</c:v>
                </c:pt>
                <c:pt idx="783">
                  <c:v>8.613456182458229E-2</c:v>
                </c:pt>
                <c:pt idx="784">
                  <c:v>8.8239785914864463E-2</c:v>
                </c:pt>
                <c:pt idx="785">
                  <c:v>8.7128376262763416E-2</c:v>
                </c:pt>
                <c:pt idx="786">
                  <c:v>8.5961169270143384E-2</c:v>
                </c:pt>
                <c:pt idx="787">
                  <c:v>8.6024585175064505E-2</c:v>
                </c:pt>
                <c:pt idx="788">
                  <c:v>8.5990018669078294E-2</c:v>
                </c:pt>
                <c:pt idx="789">
                  <c:v>8.7220778654901493E-2</c:v>
                </c:pt>
                <c:pt idx="790">
                  <c:v>8.6210790391744854E-2</c:v>
                </c:pt>
                <c:pt idx="791">
                  <c:v>8.6287718825074244E-2</c:v>
                </c:pt>
                <c:pt idx="792">
                  <c:v>8.6054116719275056E-2</c:v>
                </c:pt>
                <c:pt idx="793">
                  <c:v>8.6142608547430125E-2</c:v>
                </c:pt>
                <c:pt idx="794">
                  <c:v>8.6608964612386721E-2</c:v>
                </c:pt>
                <c:pt idx="795">
                  <c:v>8.6573083558524971E-2</c:v>
                </c:pt>
                <c:pt idx="796">
                  <c:v>8.6039985358796395E-2</c:v>
                </c:pt>
                <c:pt idx="797">
                  <c:v>8.6419030537608368E-2</c:v>
                </c:pt>
                <c:pt idx="798">
                  <c:v>8.611464366529191E-2</c:v>
                </c:pt>
                <c:pt idx="799">
                  <c:v>8.6004336593953457E-2</c:v>
                </c:pt>
                <c:pt idx="800">
                  <c:v>8.6185863535337456E-2</c:v>
                </c:pt>
                <c:pt idx="801">
                  <c:v>8.6268485506077755E-2</c:v>
                </c:pt>
                <c:pt idx="802">
                  <c:v>8.6827745882775711E-2</c:v>
                </c:pt>
                <c:pt idx="803">
                  <c:v>8.7829385791783912E-2</c:v>
                </c:pt>
                <c:pt idx="804">
                  <c:v>8.6091573830760867E-2</c:v>
                </c:pt>
                <c:pt idx="805">
                  <c:v>8.6314281949644162E-2</c:v>
                </c:pt>
                <c:pt idx="806">
                  <c:v>8.6427037047831251E-2</c:v>
                </c:pt>
                <c:pt idx="807">
                  <c:v>8.6059752686933763E-2</c:v>
                </c:pt>
                <c:pt idx="808">
                  <c:v>8.6639561293630804E-2</c:v>
                </c:pt>
                <c:pt idx="809">
                  <c:v>8.6204703670419144E-2</c:v>
                </c:pt>
                <c:pt idx="810">
                  <c:v>8.6052079085271765E-2</c:v>
                </c:pt>
                <c:pt idx="811">
                  <c:v>8.6503970585746326E-2</c:v>
                </c:pt>
                <c:pt idx="812">
                  <c:v>8.7168974852754932E-2</c:v>
                </c:pt>
                <c:pt idx="813">
                  <c:v>8.5938730520993822E-2</c:v>
                </c:pt>
                <c:pt idx="814">
                  <c:v>8.6061775798338541E-2</c:v>
                </c:pt>
                <c:pt idx="815">
                  <c:v>8.613842496222468E-2</c:v>
                </c:pt>
                <c:pt idx="816">
                  <c:v>8.6271081859891546E-2</c:v>
                </c:pt>
                <c:pt idx="817">
                  <c:v>8.6018648405416218E-2</c:v>
                </c:pt>
                <c:pt idx="818">
                  <c:v>8.6463657423053439E-2</c:v>
                </c:pt>
                <c:pt idx="819">
                  <c:v>8.6711983532217193E-2</c:v>
                </c:pt>
                <c:pt idx="820">
                  <c:v>8.6045995018007956E-2</c:v>
                </c:pt>
                <c:pt idx="821">
                  <c:v>8.5876746932278897E-2</c:v>
                </c:pt>
                <c:pt idx="822">
                  <c:v>8.6203929897597259E-2</c:v>
                </c:pt>
                <c:pt idx="823">
                  <c:v>8.7559674685598637E-2</c:v>
                </c:pt>
                <c:pt idx="824">
                  <c:v>8.6382987944789949E-2</c:v>
                </c:pt>
                <c:pt idx="825">
                  <c:v>8.61732064836261E-2</c:v>
                </c:pt>
                <c:pt idx="826">
                  <c:v>8.615939642700414E-2</c:v>
                </c:pt>
                <c:pt idx="827">
                  <c:v>8.6910570211334345E-2</c:v>
                </c:pt>
                <c:pt idx="828">
                  <c:v>8.5957432742024928E-2</c:v>
                </c:pt>
                <c:pt idx="829">
                  <c:v>8.6078374541150665E-2</c:v>
                </c:pt>
                <c:pt idx="830">
                  <c:v>8.5891951741406153E-2</c:v>
                </c:pt>
                <c:pt idx="831">
                  <c:v>8.6015478185968483E-2</c:v>
                </c:pt>
                <c:pt idx="832">
                  <c:v>8.6353996800516017E-2</c:v>
                </c:pt>
                <c:pt idx="833">
                  <c:v>8.5973142144317977E-2</c:v>
                </c:pt>
                <c:pt idx="834">
                  <c:v>8.6251680962174185E-2</c:v>
                </c:pt>
                <c:pt idx="835">
                  <c:v>8.6134131078582088E-2</c:v>
                </c:pt>
                <c:pt idx="836">
                  <c:v>8.7236663714636731E-2</c:v>
                </c:pt>
                <c:pt idx="837">
                  <c:v>8.6131854528915808E-2</c:v>
                </c:pt>
                <c:pt idx="838">
                  <c:v>8.6322655027404979E-2</c:v>
                </c:pt>
                <c:pt idx="839">
                  <c:v>8.8384647330552166E-2</c:v>
                </c:pt>
                <c:pt idx="840">
                  <c:v>8.5949898350861587E-2</c:v>
                </c:pt>
                <c:pt idx="841">
                  <c:v>8.6731986350269977E-2</c:v>
                </c:pt>
                <c:pt idx="842">
                  <c:v>8.7206797045050174E-2</c:v>
                </c:pt>
                <c:pt idx="843">
                  <c:v>8.6186333950983712E-2</c:v>
                </c:pt>
                <c:pt idx="844">
                  <c:v>8.6054557105965185E-2</c:v>
                </c:pt>
                <c:pt idx="845">
                  <c:v>8.6572582308665921E-2</c:v>
                </c:pt>
                <c:pt idx="846">
                  <c:v>8.7129328818509419E-2</c:v>
                </c:pt>
                <c:pt idx="847">
                  <c:v>8.7032955905935766E-2</c:v>
                </c:pt>
                <c:pt idx="848">
                  <c:v>8.6122682868331454E-2</c:v>
                </c:pt>
                <c:pt idx="849">
                  <c:v>8.6230642991847989E-2</c:v>
                </c:pt>
                <c:pt idx="850">
                  <c:v>8.6064190806364405E-2</c:v>
                </c:pt>
                <c:pt idx="851">
                  <c:v>8.7642573042228999E-2</c:v>
                </c:pt>
                <c:pt idx="852">
                  <c:v>8.6154666168176894E-2</c:v>
                </c:pt>
                <c:pt idx="853">
                  <c:v>8.6182938583991744E-2</c:v>
                </c:pt>
                <c:pt idx="854">
                  <c:v>8.6492034136988277E-2</c:v>
                </c:pt>
                <c:pt idx="855">
                  <c:v>8.589597298238022E-2</c:v>
                </c:pt>
                <c:pt idx="856">
                  <c:v>8.6054075292228679E-2</c:v>
                </c:pt>
                <c:pt idx="857">
                  <c:v>8.6121428536781675E-2</c:v>
                </c:pt>
                <c:pt idx="858">
                  <c:v>8.6255490083508912E-2</c:v>
                </c:pt>
                <c:pt idx="859">
                  <c:v>8.6314175521835582E-2</c:v>
                </c:pt>
                <c:pt idx="860">
                  <c:v>8.6045063987490941E-2</c:v>
                </c:pt>
                <c:pt idx="861">
                  <c:v>8.6319940812894777E-2</c:v>
                </c:pt>
                <c:pt idx="862">
                  <c:v>8.7107903841455253E-2</c:v>
                </c:pt>
                <c:pt idx="863">
                  <c:v>8.6466612675399179E-2</c:v>
                </c:pt>
                <c:pt idx="864">
                  <c:v>8.6331338623748227E-2</c:v>
                </c:pt>
                <c:pt idx="865">
                  <c:v>8.6271486526765778E-2</c:v>
                </c:pt>
                <c:pt idx="866">
                  <c:v>8.6787923531683742E-2</c:v>
                </c:pt>
                <c:pt idx="867">
                  <c:v>8.5933947550337911E-2</c:v>
                </c:pt>
                <c:pt idx="868">
                  <c:v>8.6159017949842306E-2</c:v>
                </c:pt>
                <c:pt idx="869">
                  <c:v>8.6028316326204571E-2</c:v>
                </c:pt>
                <c:pt idx="870">
                  <c:v>8.6409593754023489E-2</c:v>
                </c:pt>
                <c:pt idx="871">
                  <c:v>8.6177457447613154E-2</c:v>
                </c:pt>
                <c:pt idx="872">
                  <c:v>8.6471381115611853E-2</c:v>
                </c:pt>
                <c:pt idx="873">
                  <c:v>8.6761132599531499E-2</c:v>
                </c:pt>
                <c:pt idx="874">
                  <c:v>8.6095750688651065E-2</c:v>
                </c:pt>
                <c:pt idx="875">
                  <c:v>8.6121784299922274E-2</c:v>
                </c:pt>
                <c:pt idx="876">
                  <c:v>8.5770250824784733E-2</c:v>
                </c:pt>
                <c:pt idx="877">
                  <c:v>8.59650491565669E-2</c:v>
                </c:pt>
                <c:pt idx="878">
                  <c:v>8.613540408140799E-2</c:v>
                </c:pt>
                <c:pt idx="879">
                  <c:v>8.6483030015986936E-2</c:v>
                </c:pt>
                <c:pt idx="880">
                  <c:v>8.6079587338768679E-2</c:v>
                </c:pt>
                <c:pt idx="881">
                  <c:v>8.6158819119795144E-2</c:v>
                </c:pt>
                <c:pt idx="882">
                  <c:v>8.6268594232108475E-2</c:v>
                </c:pt>
                <c:pt idx="883">
                  <c:v>8.6850745460454667E-2</c:v>
                </c:pt>
                <c:pt idx="884">
                  <c:v>8.6171883880753086E-2</c:v>
                </c:pt>
                <c:pt idx="885">
                  <c:v>8.6770822893943805E-2</c:v>
                </c:pt>
                <c:pt idx="886">
                  <c:v>8.5955913683446544E-2</c:v>
                </c:pt>
                <c:pt idx="887">
                  <c:v>8.6182193637645607E-2</c:v>
                </c:pt>
                <c:pt idx="888">
                  <c:v>8.6209150069100432E-2</c:v>
                </c:pt>
                <c:pt idx="889">
                  <c:v>8.6183404934177685E-2</c:v>
                </c:pt>
                <c:pt idx="890">
                  <c:v>8.6427144726601013E-2</c:v>
                </c:pt>
                <c:pt idx="891">
                  <c:v>8.6536949503605756E-2</c:v>
                </c:pt>
                <c:pt idx="892">
                  <c:v>8.6020693485545072E-2</c:v>
                </c:pt>
                <c:pt idx="893">
                  <c:v>8.6233353863042789E-2</c:v>
                </c:pt>
                <c:pt idx="894">
                  <c:v>8.619434049159648E-2</c:v>
                </c:pt>
                <c:pt idx="895">
                  <c:v>8.6073940647229119E-2</c:v>
                </c:pt>
                <c:pt idx="896">
                  <c:v>8.6471962684793291E-2</c:v>
                </c:pt>
                <c:pt idx="897">
                  <c:v>8.623223154214063E-2</c:v>
                </c:pt>
                <c:pt idx="898">
                  <c:v>8.6679758930511192E-2</c:v>
                </c:pt>
                <c:pt idx="899">
                  <c:v>8.5992225380203166E-2</c:v>
                </c:pt>
                <c:pt idx="900">
                  <c:v>8.5956349778871649E-2</c:v>
                </c:pt>
                <c:pt idx="901">
                  <c:v>8.6132149250743723E-2</c:v>
                </c:pt>
                <c:pt idx="902">
                  <c:v>8.6191637922065134E-2</c:v>
                </c:pt>
                <c:pt idx="903">
                  <c:v>8.6241659801785608E-2</c:v>
                </c:pt>
                <c:pt idx="904">
                  <c:v>8.6713182310657083E-2</c:v>
                </c:pt>
                <c:pt idx="905">
                  <c:v>8.6055632381314903E-2</c:v>
                </c:pt>
                <c:pt idx="906">
                  <c:v>8.5829944375204248E-2</c:v>
                </c:pt>
                <c:pt idx="907">
                  <c:v>8.6168842398931772E-2</c:v>
                </c:pt>
                <c:pt idx="908">
                  <c:v>8.6648720082363698E-2</c:v>
                </c:pt>
                <c:pt idx="909">
                  <c:v>8.7214417161858543E-2</c:v>
                </c:pt>
                <c:pt idx="910">
                  <c:v>8.6571957720391168E-2</c:v>
                </c:pt>
                <c:pt idx="911">
                  <c:v>8.613581176802021E-2</c:v>
                </c:pt>
                <c:pt idx="912">
                  <c:v>8.6063403932889068E-2</c:v>
                </c:pt>
                <c:pt idx="913">
                  <c:v>8.6490897715166853E-2</c:v>
                </c:pt>
                <c:pt idx="914">
                  <c:v>8.6200718640025695E-2</c:v>
                </c:pt>
                <c:pt idx="915">
                  <c:v>8.7137875893544006E-2</c:v>
                </c:pt>
                <c:pt idx="916">
                  <c:v>8.6059037116088519E-2</c:v>
                </c:pt>
                <c:pt idx="917">
                  <c:v>8.603282627984285E-2</c:v>
                </c:pt>
                <c:pt idx="918">
                  <c:v>8.6162286199603019E-2</c:v>
                </c:pt>
                <c:pt idx="919">
                  <c:v>8.6426257146691707E-2</c:v>
                </c:pt>
                <c:pt idx="920">
                  <c:v>8.6024350527876631E-2</c:v>
                </c:pt>
                <c:pt idx="921">
                  <c:v>8.6774163778538208E-2</c:v>
                </c:pt>
                <c:pt idx="922">
                  <c:v>8.6232743046236598E-2</c:v>
                </c:pt>
                <c:pt idx="923">
                  <c:v>8.6077917735412499E-2</c:v>
                </c:pt>
                <c:pt idx="924">
                  <c:v>8.6296159057544314E-2</c:v>
                </c:pt>
                <c:pt idx="925">
                  <c:v>8.5957430231154222E-2</c:v>
                </c:pt>
                <c:pt idx="926">
                  <c:v>8.6548257618066199E-2</c:v>
                </c:pt>
                <c:pt idx="927">
                  <c:v>8.6132946767611726E-2</c:v>
                </c:pt>
                <c:pt idx="928">
                  <c:v>8.6066452217218398E-2</c:v>
                </c:pt>
                <c:pt idx="929">
                  <c:v>8.6463664869279297E-2</c:v>
                </c:pt>
                <c:pt idx="930">
                  <c:v>8.6105987374389209E-2</c:v>
                </c:pt>
                <c:pt idx="931">
                  <c:v>8.6093737382984731E-2</c:v>
                </c:pt>
                <c:pt idx="932">
                  <c:v>8.6107620150967679E-2</c:v>
                </c:pt>
                <c:pt idx="933">
                  <c:v>8.5875197446063062E-2</c:v>
                </c:pt>
                <c:pt idx="934">
                  <c:v>8.6095357165646438E-2</c:v>
                </c:pt>
                <c:pt idx="935">
                  <c:v>8.7490458742952582E-2</c:v>
                </c:pt>
                <c:pt idx="936">
                  <c:v>8.6373106776773206E-2</c:v>
                </c:pt>
                <c:pt idx="937">
                  <c:v>8.6219692085753197E-2</c:v>
                </c:pt>
                <c:pt idx="938">
                  <c:v>8.6572858240903938E-2</c:v>
                </c:pt>
                <c:pt idx="939">
                  <c:v>8.6732266687279666E-2</c:v>
                </c:pt>
                <c:pt idx="940">
                  <c:v>8.6931842926075281E-2</c:v>
                </c:pt>
                <c:pt idx="941">
                  <c:v>8.5998480347146355E-2</c:v>
                </c:pt>
                <c:pt idx="942">
                  <c:v>8.6591784012847853E-2</c:v>
                </c:pt>
                <c:pt idx="943">
                  <c:v>8.6081169322896486E-2</c:v>
                </c:pt>
                <c:pt idx="944">
                  <c:v>8.6324917377451599E-2</c:v>
                </c:pt>
                <c:pt idx="945">
                  <c:v>8.6083099987692216E-2</c:v>
                </c:pt>
                <c:pt idx="946">
                  <c:v>8.5995484784089055E-2</c:v>
                </c:pt>
                <c:pt idx="947">
                  <c:v>8.6200299516621059E-2</c:v>
                </c:pt>
                <c:pt idx="948">
                  <c:v>8.8463011039664197E-2</c:v>
                </c:pt>
                <c:pt idx="949">
                  <c:v>8.63273002693732E-2</c:v>
                </c:pt>
                <c:pt idx="950">
                  <c:v>8.7544321486735022E-2</c:v>
                </c:pt>
                <c:pt idx="951">
                  <c:v>8.6280008573115172E-2</c:v>
                </c:pt>
                <c:pt idx="952">
                  <c:v>8.6224147102744134E-2</c:v>
                </c:pt>
                <c:pt idx="953">
                  <c:v>8.6093965844981565E-2</c:v>
                </c:pt>
                <c:pt idx="954">
                  <c:v>8.6617736673749668E-2</c:v>
                </c:pt>
                <c:pt idx="955">
                  <c:v>8.6161644775822971E-2</c:v>
                </c:pt>
                <c:pt idx="956">
                  <c:v>8.6447634076137619E-2</c:v>
                </c:pt>
                <c:pt idx="957">
                  <c:v>8.6819246763892494E-2</c:v>
                </c:pt>
                <c:pt idx="958">
                  <c:v>8.6258223867965431E-2</c:v>
                </c:pt>
                <c:pt idx="959">
                  <c:v>8.6204720326033185E-2</c:v>
                </c:pt>
                <c:pt idx="960">
                  <c:v>8.6816328774151422E-2</c:v>
                </c:pt>
                <c:pt idx="961">
                  <c:v>8.6712020718862914E-2</c:v>
                </c:pt>
                <c:pt idx="962">
                  <c:v>8.615392264662014E-2</c:v>
                </c:pt>
                <c:pt idx="963">
                  <c:v>8.6159214506518464E-2</c:v>
                </c:pt>
                <c:pt idx="964">
                  <c:v>8.6418939905388112E-2</c:v>
                </c:pt>
                <c:pt idx="965">
                  <c:v>8.6287670613370032E-2</c:v>
                </c:pt>
                <c:pt idx="966">
                  <c:v>8.6201041942603099E-2</c:v>
                </c:pt>
                <c:pt idx="967">
                  <c:v>8.6039720239120862E-2</c:v>
                </c:pt>
                <c:pt idx="968">
                  <c:v>8.6638098665162033E-2</c:v>
                </c:pt>
                <c:pt idx="969">
                  <c:v>8.5983998353699992E-2</c:v>
                </c:pt>
                <c:pt idx="970">
                  <c:v>8.6121983252812784E-2</c:v>
                </c:pt>
                <c:pt idx="971">
                  <c:v>8.6044505173733993E-2</c:v>
                </c:pt>
                <c:pt idx="972">
                  <c:v>8.6503279549771661E-2</c:v>
                </c:pt>
                <c:pt idx="973">
                  <c:v>8.6788026292278178E-2</c:v>
                </c:pt>
                <c:pt idx="974">
                  <c:v>8.6445818396042345E-2</c:v>
                </c:pt>
                <c:pt idx="975">
                  <c:v>8.6024782755384818E-2</c:v>
                </c:pt>
                <c:pt idx="976">
                  <c:v>8.6493945365349781E-2</c:v>
                </c:pt>
                <c:pt idx="977">
                  <c:v>8.6017665264194604E-2</c:v>
                </c:pt>
                <c:pt idx="978">
                  <c:v>8.6050702708622265E-2</c:v>
                </c:pt>
                <c:pt idx="979">
                  <c:v>8.6192897535983276E-2</c:v>
                </c:pt>
                <c:pt idx="980">
                  <c:v>8.6169646609278311E-2</c:v>
                </c:pt>
                <c:pt idx="981">
                  <c:v>8.6119593357389654E-2</c:v>
                </c:pt>
                <c:pt idx="982">
                  <c:v>8.6504182609021749E-2</c:v>
                </c:pt>
                <c:pt idx="983">
                  <c:v>8.6182884824674288E-2</c:v>
                </c:pt>
                <c:pt idx="984">
                  <c:v>8.644153793389879E-2</c:v>
                </c:pt>
                <c:pt idx="985">
                  <c:v>8.7288257457540402E-2</c:v>
                </c:pt>
                <c:pt idx="986">
                  <c:v>8.7883893262484331E-2</c:v>
                </c:pt>
                <c:pt idx="987">
                  <c:v>8.6405718278331059E-2</c:v>
                </c:pt>
                <c:pt idx="988">
                  <c:v>8.5985822698346537E-2</c:v>
                </c:pt>
                <c:pt idx="989">
                  <c:v>8.6255099971822069E-2</c:v>
                </c:pt>
                <c:pt idx="990">
                  <c:v>8.5947736075193029E-2</c:v>
                </c:pt>
                <c:pt idx="991">
                  <c:v>8.6848661577634559E-2</c:v>
                </c:pt>
                <c:pt idx="992">
                  <c:v>8.638080534731242E-2</c:v>
                </c:pt>
                <c:pt idx="993">
                  <c:v>8.625123055831721E-2</c:v>
                </c:pt>
                <c:pt idx="994">
                  <c:v>8.6373402701817842E-2</c:v>
                </c:pt>
                <c:pt idx="995">
                  <c:v>8.6343041004612681E-2</c:v>
                </c:pt>
                <c:pt idx="996">
                  <c:v>8.6132573289091033E-2</c:v>
                </c:pt>
                <c:pt idx="997">
                  <c:v>8.6088949375878021E-2</c:v>
                </c:pt>
                <c:pt idx="998">
                  <c:v>8.7264690501223888E-2</c:v>
                </c:pt>
                <c:pt idx="999">
                  <c:v>8.6428886326086724E-2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1-4042-AC6D-09AF0D97E301}"/>
            </c:ext>
          </c:extLst>
        </c:ser>
        <c:ser>
          <c:idx val="2"/>
          <c:order val="2"/>
          <c:tx>
            <c:strRef>
              <c:f>'Environmental Heating Cooling'!$Q$2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'Environmental Heating Cooling'!$G$3:$G$1002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 Cooling'!$Q$3:$Q$1002</c:f>
              <c:numCache>
                <c:formatCode>0%</c:formatCode>
                <c:ptCount val="1000"/>
                <c:pt idx="0">
                  <c:v>0.13155577891134118</c:v>
                </c:pt>
                <c:pt idx="1">
                  <c:v>0.13442878256949847</c:v>
                </c:pt>
                <c:pt idx="2">
                  <c:v>0.12512411454883018</c:v>
                </c:pt>
                <c:pt idx="3">
                  <c:v>0.13310868722937264</c:v>
                </c:pt>
                <c:pt idx="4">
                  <c:v>0.13543820194914749</c:v>
                </c:pt>
                <c:pt idx="5">
                  <c:v>0.13019026504749198</c:v>
                </c:pt>
                <c:pt idx="6">
                  <c:v>0.1332002511723685</c:v>
                </c:pt>
                <c:pt idx="7">
                  <c:v>0.12494932508612187</c:v>
                </c:pt>
                <c:pt idx="8">
                  <c:v>0.1331355991429363</c:v>
                </c:pt>
                <c:pt idx="9">
                  <c:v>0.13251499134381858</c:v>
                </c:pt>
                <c:pt idx="10">
                  <c:v>0.13120367658391349</c:v>
                </c:pt>
                <c:pt idx="11">
                  <c:v>0.14469391497381415</c:v>
                </c:pt>
                <c:pt idx="12">
                  <c:v>0.13530895110787963</c:v>
                </c:pt>
                <c:pt idx="13">
                  <c:v>0.14661530170183304</c:v>
                </c:pt>
                <c:pt idx="14">
                  <c:v>0.12772325536149043</c:v>
                </c:pt>
                <c:pt idx="15">
                  <c:v>0.13347136848365806</c:v>
                </c:pt>
                <c:pt idx="16">
                  <c:v>0.13252024517592276</c:v>
                </c:pt>
                <c:pt idx="17">
                  <c:v>0.13031578879217576</c:v>
                </c:pt>
                <c:pt idx="18">
                  <c:v>0.13380274054042146</c:v>
                </c:pt>
                <c:pt idx="19">
                  <c:v>0.13566658012120342</c:v>
                </c:pt>
                <c:pt idx="20">
                  <c:v>0.13233405375895851</c:v>
                </c:pt>
                <c:pt idx="21">
                  <c:v>0.12959452454916554</c:v>
                </c:pt>
                <c:pt idx="22">
                  <c:v>0.13325977353699123</c:v>
                </c:pt>
                <c:pt idx="23">
                  <c:v>0.12916931819485927</c:v>
                </c:pt>
                <c:pt idx="24">
                  <c:v>0.13093823028665225</c:v>
                </c:pt>
                <c:pt idx="25">
                  <c:v>0.12813637779110321</c:v>
                </c:pt>
                <c:pt idx="26">
                  <c:v>0.13118411103679159</c:v>
                </c:pt>
                <c:pt idx="27">
                  <c:v>0.13501309381348983</c:v>
                </c:pt>
                <c:pt idx="28">
                  <c:v>0.1261149353419633</c:v>
                </c:pt>
                <c:pt idx="29">
                  <c:v>0.13227627919357535</c:v>
                </c:pt>
                <c:pt idx="30">
                  <c:v>0.13587973655432373</c:v>
                </c:pt>
                <c:pt idx="31">
                  <c:v>0.12932451794323621</c:v>
                </c:pt>
                <c:pt idx="32">
                  <c:v>0.13316353460926614</c:v>
                </c:pt>
                <c:pt idx="33">
                  <c:v>0.12937747243393877</c:v>
                </c:pt>
                <c:pt idx="34">
                  <c:v>0.13116922709299952</c:v>
                </c:pt>
                <c:pt idx="35">
                  <c:v>0.13246959744749476</c:v>
                </c:pt>
                <c:pt idx="36">
                  <c:v>0.14375526374247771</c:v>
                </c:pt>
                <c:pt idx="37">
                  <c:v>0.12997577570521868</c:v>
                </c:pt>
                <c:pt idx="38">
                  <c:v>0.13052605959135816</c:v>
                </c:pt>
                <c:pt idx="39">
                  <c:v>0.13361404681914407</c:v>
                </c:pt>
                <c:pt idx="40">
                  <c:v>0.13464442740527438</c:v>
                </c:pt>
                <c:pt idx="41">
                  <c:v>0.12696967275480112</c:v>
                </c:pt>
                <c:pt idx="42">
                  <c:v>0.13646271803812476</c:v>
                </c:pt>
                <c:pt idx="43">
                  <c:v>0.12696046481447854</c:v>
                </c:pt>
                <c:pt idx="44">
                  <c:v>0.1312331961942019</c:v>
                </c:pt>
                <c:pt idx="45">
                  <c:v>0.13690119676055829</c:v>
                </c:pt>
                <c:pt idx="46">
                  <c:v>0.13370035316975915</c:v>
                </c:pt>
                <c:pt idx="47">
                  <c:v>0.12938474048172563</c:v>
                </c:pt>
                <c:pt idx="48">
                  <c:v>0.13517846729314603</c:v>
                </c:pt>
                <c:pt idx="49">
                  <c:v>0.12838865327653193</c:v>
                </c:pt>
                <c:pt idx="50">
                  <c:v>0.13316464673064496</c:v>
                </c:pt>
                <c:pt idx="51">
                  <c:v>0.14252958584964365</c:v>
                </c:pt>
                <c:pt idx="52">
                  <c:v>0.12919249752404119</c:v>
                </c:pt>
                <c:pt idx="53">
                  <c:v>0.13405140714185029</c:v>
                </c:pt>
                <c:pt idx="54">
                  <c:v>0.13555854352969193</c:v>
                </c:pt>
                <c:pt idx="55">
                  <c:v>0.13028693043934433</c:v>
                </c:pt>
                <c:pt idx="56">
                  <c:v>0.14564011685084527</c:v>
                </c:pt>
                <c:pt idx="57">
                  <c:v>0.13286410018778408</c:v>
                </c:pt>
                <c:pt idx="58">
                  <c:v>0.13964970142510591</c:v>
                </c:pt>
                <c:pt idx="59">
                  <c:v>0.14531501402110469</c:v>
                </c:pt>
                <c:pt idx="60">
                  <c:v>0.1274318952773642</c:v>
                </c:pt>
                <c:pt idx="61">
                  <c:v>0.12998138289307579</c:v>
                </c:pt>
                <c:pt idx="62">
                  <c:v>0.12992312851525936</c:v>
                </c:pt>
                <c:pt idx="63">
                  <c:v>0.13168956874548871</c:v>
                </c:pt>
                <c:pt idx="64">
                  <c:v>0.13725856527383742</c:v>
                </c:pt>
                <c:pt idx="65">
                  <c:v>0.13089479408366353</c:v>
                </c:pt>
                <c:pt idx="66">
                  <c:v>0.13116827239139178</c:v>
                </c:pt>
                <c:pt idx="67">
                  <c:v>0.12901505635334748</c:v>
                </c:pt>
                <c:pt idx="68">
                  <c:v>0.12700739606984882</c:v>
                </c:pt>
                <c:pt idx="69">
                  <c:v>0.13440607449621317</c:v>
                </c:pt>
                <c:pt idx="70">
                  <c:v>0.13744114900947341</c:v>
                </c:pt>
                <c:pt idx="71">
                  <c:v>0.12960862338408086</c:v>
                </c:pt>
                <c:pt idx="72">
                  <c:v>0.12754820335522632</c:v>
                </c:pt>
                <c:pt idx="73">
                  <c:v>0.14707801770480675</c:v>
                </c:pt>
                <c:pt idx="74">
                  <c:v>0.13533694259176385</c:v>
                </c:pt>
                <c:pt idx="75">
                  <c:v>0.13315064203296845</c:v>
                </c:pt>
                <c:pt idx="76">
                  <c:v>0.13346639772628968</c:v>
                </c:pt>
                <c:pt idx="77">
                  <c:v>0.13025377570373153</c:v>
                </c:pt>
                <c:pt idx="78">
                  <c:v>0.12734759792598571</c:v>
                </c:pt>
                <c:pt idx="79">
                  <c:v>0.13081508517136214</c:v>
                </c:pt>
                <c:pt idx="80">
                  <c:v>0.12971668796024494</c:v>
                </c:pt>
                <c:pt idx="81">
                  <c:v>0.13377198386769285</c:v>
                </c:pt>
                <c:pt idx="82">
                  <c:v>0.13001605251424458</c:v>
                </c:pt>
                <c:pt idx="83">
                  <c:v>0.131323084478629</c:v>
                </c:pt>
                <c:pt idx="84">
                  <c:v>0.12654848788861234</c:v>
                </c:pt>
                <c:pt idx="85">
                  <c:v>0.13812767883540888</c:v>
                </c:pt>
                <c:pt idx="86">
                  <c:v>0.12951720163719274</c:v>
                </c:pt>
                <c:pt idx="87">
                  <c:v>0.13254655394715481</c:v>
                </c:pt>
                <c:pt idx="88">
                  <c:v>0.12877617276532949</c:v>
                </c:pt>
                <c:pt idx="89">
                  <c:v>0.13372425848962399</c:v>
                </c:pt>
                <c:pt idx="90">
                  <c:v>0.13360659562087041</c:v>
                </c:pt>
                <c:pt idx="91">
                  <c:v>0.13811448080417302</c:v>
                </c:pt>
                <c:pt idx="92">
                  <c:v>0.12662289334114377</c:v>
                </c:pt>
                <c:pt idx="93">
                  <c:v>0.13005480732511565</c:v>
                </c:pt>
                <c:pt idx="94">
                  <c:v>0.12878327812740456</c:v>
                </c:pt>
                <c:pt idx="95">
                  <c:v>0.14489719750191044</c:v>
                </c:pt>
                <c:pt idx="96">
                  <c:v>0.1353664604041834</c:v>
                </c:pt>
                <c:pt idx="97">
                  <c:v>0.13794703895080107</c:v>
                </c:pt>
                <c:pt idx="98">
                  <c:v>0.13479243674713981</c:v>
                </c:pt>
                <c:pt idx="99">
                  <c:v>0.12857057444371586</c:v>
                </c:pt>
                <c:pt idx="100">
                  <c:v>0.13590750303488874</c:v>
                </c:pt>
                <c:pt idx="101">
                  <c:v>0.13389273044394948</c:v>
                </c:pt>
                <c:pt idx="102">
                  <c:v>0.13554004733251449</c:v>
                </c:pt>
                <c:pt idx="103">
                  <c:v>0.12897903156085905</c:v>
                </c:pt>
                <c:pt idx="104">
                  <c:v>0.14004334824760012</c:v>
                </c:pt>
                <c:pt idx="105">
                  <c:v>0.13618492661950077</c:v>
                </c:pt>
                <c:pt idx="106">
                  <c:v>0.12986120772353074</c:v>
                </c:pt>
                <c:pt idx="107">
                  <c:v>0.14264202286884453</c:v>
                </c:pt>
                <c:pt idx="108">
                  <c:v>0.13364660236688874</c:v>
                </c:pt>
                <c:pt idx="109">
                  <c:v>0.1373447036807425</c:v>
                </c:pt>
                <c:pt idx="110">
                  <c:v>0.13758114888407316</c:v>
                </c:pt>
                <c:pt idx="111">
                  <c:v>0.12417234612917305</c:v>
                </c:pt>
                <c:pt idx="112">
                  <c:v>0.13833308826670196</c:v>
                </c:pt>
                <c:pt idx="113">
                  <c:v>0.12742026048437174</c:v>
                </c:pt>
                <c:pt idx="114">
                  <c:v>0.13360355872213661</c:v>
                </c:pt>
                <c:pt idx="115">
                  <c:v>0.13093273279736528</c:v>
                </c:pt>
                <c:pt idx="116">
                  <c:v>0.13464429066013633</c:v>
                </c:pt>
                <c:pt idx="117">
                  <c:v>0.12842187334710664</c:v>
                </c:pt>
                <c:pt idx="118">
                  <c:v>0.13039863781201283</c:v>
                </c:pt>
                <c:pt idx="119">
                  <c:v>0.12802811640023054</c:v>
                </c:pt>
                <c:pt idx="120">
                  <c:v>0.14224683742905353</c:v>
                </c:pt>
                <c:pt idx="121">
                  <c:v>0.13101610082882459</c:v>
                </c:pt>
                <c:pt idx="122">
                  <c:v>0.13350508729440186</c:v>
                </c:pt>
                <c:pt idx="123">
                  <c:v>0.14647359964359391</c:v>
                </c:pt>
                <c:pt idx="124">
                  <c:v>0.12961789894396031</c:v>
                </c:pt>
                <c:pt idx="125">
                  <c:v>0.13047858733391968</c:v>
                </c:pt>
                <c:pt idx="126">
                  <c:v>0.13007759635027114</c:v>
                </c:pt>
                <c:pt idx="127">
                  <c:v>0.13880244711159265</c:v>
                </c:pt>
                <c:pt idx="128">
                  <c:v>0.1317606741664348</c:v>
                </c:pt>
                <c:pt idx="129">
                  <c:v>0.13154831293105504</c:v>
                </c:pt>
                <c:pt idx="130">
                  <c:v>0.13019143026859667</c:v>
                </c:pt>
                <c:pt idx="131">
                  <c:v>0.12500302070245081</c:v>
                </c:pt>
                <c:pt idx="132">
                  <c:v>0.15190369134611786</c:v>
                </c:pt>
                <c:pt idx="133">
                  <c:v>0.13800056921112333</c:v>
                </c:pt>
                <c:pt idx="134">
                  <c:v>0.13276127756919298</c:v>
                </c:pt>
                <c:pt idx="135">
                  <c:v>0.12904022255475103</c:v>
                </c:pt>
                <c:pt idx="136">
                  <c:v>0.12899396057179713</c:v>
                </c:pt>
                <c:pt idx="137">
                  <c:v>0.13453982929452779</c:v>
                </c:pt>
                <c:pt idx="138">
                  <c:v>0.12741985450029897</c:v>
                </c:pt>
                <c:pt idx="139">
                  <c:v>0.13141209963075912</c:v>
                </c:pt>
                <c:pt idx="140">
                  <c:v>0.1293562622402086</c:v>
                </c:pt>
                <c:pt idx="141">
                  <c:v>0.12758992904313846</c:v>
                </c:pt>
                <c:pt idx="142">
                  <c:v>0.1325103129628831</c:v>
                </c:pt>
                <c:pt idx="143">
                  <c:v>0.13109415808318764</c:v>
                </c:pt>
                <c:pt idx="144">
                  <c:v>0.13382863636799339</c:v>
                </c:pt>
                <c:pt idx="145">
                  <c:v>0.13322110224451655</c:v>
                </c:pt>
                <c:pt idx="146">
                  <c:v>0.13439341142965863</c:v>
                </c:pt>
                <c:pt idx="147">
                  <c:v>0.12944947346568161</c:v>
                </c:pt>
                <c:pt idx="148">
                  <c:v>0.13521271978178787</c:v>
                </c:pt>
                <c:pt idx="149">
                  <c:v>0.14915199845181082</c:v>
                </c:pt>
                <c:pt idx="150">
                  <c:v>0.13437289848929315</c:v>
                </c:pt>
                <c:pt idx="151">
                  <c:v>0.12888205311157047</c:v>
                </c:pt>
                <c:pt idx="152">
                  <c:v>0.12895300640335594</c:v>
                </c:pt>
                <c:pt idx="153">
                  <c:v>0.12908525659447925</c:v>
                </c:pt>
                <c:pt idx="154">
                  <c:v>0.1243824343793002</c:v>
                </c:pt>
                <c:pt idx="155">
                  <c:v>0.12953307440779538</c:v>
                </c:pt>
                <c:pt idx="156">
                  <c:v>0.13913645234563002</c:v>
                </c:pt>
                <c:pt idx="157">
                  <c:v>0.13300520111395137</c:v>
                </c:pt>
                <c:pt idx="158">
                  <c:v>0.13179258941397554</c:v>
                </c:pt>
                <c:pt idx="159">
                  <c:v>0.1298006904805796</c:v>
                </c:pt>
                <c:pt idx="160">
                  <c:v>0.13445038521657585</c:v>
                </c:pt>
                <c:pt idx="161">
                  <c:v>0.12740484368329111</c:v>
                </c:pt>
                <c:pt idx="162">
                  <c:v>0.13335188350643046</c:v>
                </c:pt>
                <c:pt idx="163">
                  <c:v>0.14039271254999525</c:v>
                </c:pt>
                <c:pt idx="164">
                  <c:v>0.13061394197582943</c:v>
                </c:pt>
                <c:pt idx="165">
                  <c:v>0.1291100911686488</c:v>
                </c:pt>
                <c:pt idx="166">
                  <c:v>0.13670983901518896</c:v>
                </c:pt>
                <c:pt idx="167">
                  <c:v>0.13386002858226922</c:v>
                </c:pt>
                <c:pt idx="168">
                  <c:v>0.12862477537093403</c:v>
                </c:pt>
                <c:pt idx="169">
                  <c:v>0.13988197538435984</c:v>
                </c:pt>
                <c:pt idx="170">
                  <c:v>0.12958793611138472</c:v>
                </c:pt>
                <c:pt idx="171">
                  <c:v>0.13360022853266848</c:v>
                </c:pt>
                <c:pt idx="172">
                  <c:v>0.1278205397007329</c:v>
                </c:pt>
                <c:pt idx="173">
                  <c:v>0.13286706567611159</c:v>
                </c:pt>
                <c:pt idx="174">
                  <c:v>0.1314342519901158</c:v>
                </c:pt>
                <c:pt idx="175">
                  <c:v>0.13949155055801885</c:v>
                </c:pt>
                <c:pt idx="176">
                  <c:v>0.13036661712892422</c:v>
                </c:pt>
                <c:pt idx="177">
                  <c:v>0.12773436685144407</c:v>
                </c:pt>
                <c:pt idx="178">
                  <c:v>0.13627794309095034</c:v>
                </c:pt>
                <c:pt idx="179">
                  <c:v>0.13193847355399674</c:v>
                </c:pt>
                <c:pt idx="180">
                  <c:v>0.13865741005014953</c:v>
                </c:pt>
                <c:pt idx="181">
                  <c:v>0.13032117615963346</c:v>
                </c:pt>
                <c:pt idx="182">
                  <c:v>0.13608227876940798</c:v>
                </c:pt>
                <c:pt idx="183">
                  <c:v>0.12987722826994663</c:v>
                </c:pt>
                <c:pt idx="184">
                  <c:v>0.14280885556491996</c:v>
                </c:pt>
                <c:pt idx="185">
                  <c:v>0.13424794929811817</c:v>
                </c:pt>
                <c:pt idx="186">
                  <c:v>0.13448611668479629</c:v>
                </c:pt>
                <c:pt idx="187">
                  <c:v>0.12739495189798986</c:v>
                </c:pt>
                <c:pt idx="188">
                  <c:v>0.13277548289160074</c:v>
                </c:pt>
                <c:pt idx="189">
                  <c:v>0.13544989443983715</c:v>
                </c:pt>
                <c:pt idx="190">
                  <c:v>0.13386515062747853</c:v>
                </c:pt>
                <c:pt idx="191">
                  <c:v>0.13869800275869493</c:v>
                </c:pt>
                <c:pt idx="192">
                  <c:v>0.1272931882375482</c:v>
                </c:pt>
                <c:pt idx="193">
                  <c:v>0.12882539705959981</c:v>
                </c:pt>
                <c:pt idx="194">
                  <c:v>0.1326897772566703</c:v>
                </c:pt>
                <c:pt idx="195">
                  <c:v>0.12260558678149362</c:v>
                </c:pt>
                <c:pt idx="196">
                  <c:v>0.13242484498569426</c:v>
                </c:pt>
                <c:pt idx="197">
                  <c:v>0.13851575670335414</c:v>
                </c:pt>
                <c:pt idx="198">
                  <c:v>0.12484175472046953</c:v>
                </c:pt>
                <c:pt idx="199">
                  <c:v>0.13490114378605131</c:v>
                </c:pt>
                <c:pt idx="200">
                  <c:v>0.13172955217326593</c:v>
                </c:pt>
                <c:pt idx="201">
                  <c:v>0.13749467105252564</c:v>
                </c:pt>
                <c:pt idx="202">
                  <c:v>0.13110529625704043</c:v>
                </c:pt>
                <c:pt idx="203">
                  <c:v>0.12697069674420292</c:v>
                </c:pt>
                <c:pt idx="204">
                  <c:v>0.13017933351112421</c:v>
                </c:pt>
                <c:pt idx="205">
                  <c:v>0.13153061950357123</c:v>
                </c:pt>
                <c:pt idx="206">
                  <c:v>0.13167580458731701</c:v>
                </c:pt>
                <c:pt idx="207">
                  <c:v>0.13420043393655673</c:v>
                </c:pt>
                <c:pt idx="208">
                  <c:v>0.13179111443460192</c:v>
                </c:pt>
                <c:pt idx="209">
                  <c:v>0.13153227534261433</c:v>
                </c:pt>
                <c:pt idx="210">
                  <c:v>0.12811833545686194</c:v>
                </c:pt>
                <c:pt idx="211">
                  <c:v>0.1297336180819578</c:v>
                </c:pt>
                <c:pt idx="212">
                  <c:v>0.13337127750424574</c:v>
                </c:pt>
                <c:pt idx="213">
                  <c:v>0.12801550794678315</c:v>
                </c:pt>
                <c:pt idx="214">
                  <c:v>0.1390469045791346</c:v>
                </c:pt>
                <c:pt idx="215">
                  <c:v>0.13276078881775413</c:v>
                </c:pt>
                <c:pt idx="216">
                  <c:v>0.14644223949119228</c:v>
                </c:pt>
                <c:pt idx="217">
                  <c:v>0.13664414774642533</c:v>
                </c:pt>
                <c:pt idx="218">
                  <c:v>0.13233596951631801</c:v>
                </c:pt>
                <c:pt idx="219">
                  <c:v>0.13076941012865542</c:v>
                </c:pt>
                <c:pt idx="220">
                  <c:v>0.13099619130409024</c:v>
                </c:pt>
                <c:pt idx="221">
                  <c:v>0.13442618629523242</c:v>
                </c:pt>
                <c:pt idx="222">
                  <c:v>0.13597614414553269</c:v>
                </c:pt>
                <c:pt idx="223">
                  <c:v>0.13684551946274442</c:v>
                </c:pt>
                <c:pt idx="224">
                  <c:v>0.13210890401742961</c:v>
                </c:pt>
                <c:pt idx="225">
                  <c:v>0.12964057353056666</c:v>
                </c:pt>
                <c:pt idx="226">
                  <c:v>0.13143111415483433</c:v>
                </c:pt>
                <c:pt idx="227">
                  <c:v>0.12887684896776075</c:v>
                </c:pt>
                <c:pt idx="228">
                  <c:v>0.12999731344292637</c:v>
                </c:pt>
                <c:pt idx="229">
                  <c:v>0.12378965856060285</c:v>
                </c:pt>
                <c:pt idx="230">
                  <c:v>0.13162796674281479</c:v>
                </c:pt>
                <c:pt idx="231">
                  <c:v>0.13051266497877489</c:v>
                </c:pt>
                <c:pt idx="232">
                  <c:v>0.14010114818988501</c:v>
                </c:pt>
                <c:pt idx="233">
                  <c:v>0.14207251016931868</c:v>
                </c:pt>
                <c:pt idx="234">
                  <c:v>0.12761923482902901</c:v>
                </c:pt>
                <c:pt idx="235">
                  <c:v>0.12774513363066997</c:v>
                </c:pt>
                <c:pt idx="236">
                  <c:v>0.13132157552075335</c:v>
                </c:pt>
                <c:pt idx="237">
                  <c:v>0.14508233656148406</c:v>
                </c:pt>
                <c:pt idx="238">
                  <c:v>0.12829285049754655</c:v>
                </c:pt>
                <c:pt idx="239">
                  <c:v>0.13574954326631195</c:v>
                </c:pt>
                <c:pt idx="240">
                  <c:v>0.12393384725250646</c:v>
                </c:pt>
                <c:pt idx="241">
                  <c:v>0.12781973188378909</c:v>
                </c:pt>
                <c:pt idx="242">
                  <c:v>0.12949302953834074</c:v>
                </c:pt>
                <c:pt idx="243">
                  <c:v>0.12641474519212684</c:v>
                </c:pt>
                <c:pt idx="244">
                  <c:v>0.13737604891238778</c:v>
                </c:pt>
                <c:pt idx="245">
                  <c:v>0.12907131249714499</c:v>
                </c:pt>
                <c:pt idx="246">
                  <c:v>0.12781275182167287</c:v>
                </c:pt>
                <c:pt idx="247">
                  <c:v>0.13416043646057699</c:v>
                </c:pt>
                <c:pt idx="248">
                  <c:v>0.12720917632513251</c:v>
                </c:pt>
                <c:pt idx="249">
                  <c:v>0.13040157703411681</c:v>
                </c:pt>
                <c:pt idx="250">
                  <c:v>0.13942178966384464</c:v>
                </c:pt>
                <c:pt idx="251">
                  <c:v>0.1318051548554374</c:v>
                </c:pt>
                <c:pt idx="252">
                  <c:v>0.12944466576286737</c:v>
                </c:pt>
                <c:pt idx="253">
                  <c:v>0.12838609612600665</c:v>
                </c:pt>
                <c:pt idx="254">
                  <c:v>0.13217233615204421</c:v>
                </c:pt>
                <c:pt idx="255">
                  <c:v>0.1307653977291266</c:v>
                </c:pt>
                <c:pt idx="256">
                  <c:v>0.1330589060011666</c:v>
                </c:pt>
                <c:pt idx="257">
                  <c:v>0.13418878259596165</c:v>
                </c:pt>
                <c:pt idx="258">
                  <c:v>0.13178260521650942</c:v>
                </c:pt>
                <c:pt idx="259">
                  <c:v>0.13490155910936291</c:v>
                </c:pt>
                <c:pt idx="260">
                  <c:v>0.13729079120403456</c:v>
                </c:pt>
                <c:pt idx="261">
                  <c:v>0.13095956338912032</c:v>
                </c:pt>
                <c:pt idx="262">
                  <c:v>0.13014406816979193</c:v>
                </c:pt>
                <c:pt idx="263">
                  <c:v>0.14513981934544837</c:v>
                </c:pt>
                <c:pt idx="264">
                  <c:v>0.14544971622665293</c:v>
                </c:pt>
                <c:pt idx="265">
                  <c:v>0.12942813065086425</c:v>
                </c:pt>
                <c:pt idx="266">
                  <c:v>0.13371610873262721</c:v>
                </c:pt>
                <c:pt idx="267">
                  <c:v>0.13096515899582337</c:v>
                </c:pt>
                <c:pt idx="268">
                  <c:v>0.13152329998386386</c:v>
                </c:pt>
                <c:pt idx="269">
                  <c:v>0.13279222306171151</c:v>
                </c:pt>
                <c:pt idx="270">
                  <c:v>0.12668273491514784</c:v>
                </c:pt>
                <c:pt idx="271">
                  <c:v>0.13067611924848072</c:v>
                </c:pt>
                <c:pt idx="272">
                  <c:v>0.13010854307170586</c:v>
                </c:pt>
                <c:pt idx="273">
                  <c:v>0.12908901151914598</c:v>
                </c:pt>
                <c:pt idx="274">
                  <c:v>0.13423747281479664</c:v>
                </c:pt>
                <c:pt idx="275">
                  <c:v>0.13011901875065585</c:v>
                </c:pt>
                <c:pt idx="276">
                  <c:v>0.13433575380796817</c:v>
                </c:pt>
                <c:pt idx="277">
                  <c:v>0.13476157730634578</c:v>
                </c:pt>
                <c:pt idx="278">
                  <c:v>0.13393011616269831</c:v>
                </c:pt>
                <c:pt idx="279">
                  <c:v>0.12570076729860788</c:v>
                </c:pt>
                <c:pt idx="280">
                  <c:v>0.12517949399822706</c:v>
                </c:pt>
                <c:pt idx="281">
                  <c:v>0.13034718782572105</c:v>
                </c:pt>
                <c:pt idx="282">
                  <c:v>0.13677150702161098</c:v>
                </c:pt>
                <c:pt idx="283">
                  <c:v>0.12745261593878324</c:v>
                </c:pt>
                <c:pt idx="284">
                  <c:v>0.13055353466372041</c:v>
                </c:pt>
                <c:pt idx="285">
                  <c:v>0.14528064895125653</c:v>
                </c:pt>
                <c:pt idx="286">
                  <c:v>0.12531648826680267</c:v>
                </c:pt>
                <c:pt idx="287">
                  <c:v>0.12707644687784794</c:v>
                </c:pt>
                <c:pt idx="288">
                  <c:v>0.13448654520495229</c:v>
                </c:pt>
                <c:pt idx="289">
                  <c:v>0.13820343171098196</c:v>
                </c:pt>
                <c:pt idx="290">
                  <c:v>0.13145887754292754</c:v>
                </c:pt>
                <c:pt idx="291">
                  <c:v>0.14927859451058326</c:v>
                </c:pt>
                <c:pt idx="292">
                  <c:v>0.13287328045003211</c:v>
                </c:pt>
                <c:pt idx="293">
                  <c:v>0.12941627489863364</c:v>
                </c:pt>
                <c:pt idx="294">
                  <c:v>0.13519547097178763</c:v>
                </c:pt>
                <c:pt idx="295">
                  <c:v>0.12200735241276443</c:v>
                </c:pt>
                <c:pt idx="296">
                  <c:v>0.1288942988925742</c:v>
                </c:pt>
                <c:pt idx="297">
                  <c:v>0.13347421320552355</c:v>
                </c:pt>
                <c:pt idx="298">
                  <c:v>0.13407564219020765</c:v>
                </c:pt>
                <c:pt idx="299">
                  <c:v>0.12867815292689999</c:v>
                </c:pt>
                <c:pt idx="300">
                  <c:v>0.1350107133715571</c:v>
                </c:pt>
                <c:pt idx="301">
                  <c:v>0.14280179223234402</c:v>
                </c:pt>
                <c:pt idx="302">
                  <c:v>0.13028013473783565</c:v>
                </c:pt>
                <c:pt idx="303">
                  <c:v>0.13217067412769526</c:v>
                </c:pt>
                <c:pt idx="304">
                  <c:v>0.14433166863021776</c:v>
                </c:pt>
                <c:pt idx="305">
                  <c:v>0.12820921848157957</c:v>
                </c:pt>
                <c:pt idx="306">
                  <c:v>0.14120460205408017</c:v>
                </c:pt>
                <c:pt idx="307">
                  <c:v>0.13243554031315777</c:v>
                </c:pt>
                <c:pt idx="308">
                  <c:v>0.13860705380457342</c:v>
                </c:pt>
                <c:pt idx="309">
                  <c:v>0.13289530554195442</c:v>
                </c:pt>
                <c:pt idx="310">
                  <c:v>0.13069313187743709</c:v>
                </c:pt>
                <c:pt idx="311">
                  <c:v>0.12885584388703489</c:v>
                </c:pt>
                <c:pt idx="312">
                  <c:v>0.1376386313484563</c:v>
                </c:pt>
                <c:pt idx="313">
                  <c:v>0.12959397218983018</c:v>
                </c:pt>
                <c:pt idx="314">
                  <c:v>0.13670022948659785</c:v>
                </c:pt>
                <c:pt idx="315">
                  <c:v>0.13143150471668369</c:v>
                </c:pt>
                <c:pt idx="316">
                  <c:v>0.13295696987922892</c:v>
                </c:pt>
                <c:pt idx="317">
                  <c:v>0.13434783435509653</c:v>
                </c:pt>
                <c:pt idx="318">
                  <c:v>0.138359961638479</c:v>
                </c:pt>
                <c:pt idx="319">
                  <c:v>0.13598668550195367</c:v>
                </c:pt>
                <c:pt idx="320">
                  <c:v>0.13046024972186671</c:v>
                </c:pt>
                <c:pt idx="321">
                  <c:v>0.13387851472748516</c:v>
                </c:pt>
                <c:pt idx="322">
                  <c:v>0.12738253774710726</c:v>
                </c:pt>
                <c:pt idx="323">
                  <c:v>0.13469960834487887</c:v>
                </c:pt>
                <c:pt idx="324">
                  <c:v>0.12987224146434873</c:v>
                </c:pt>
                <c:pt idx="325">
                  <c:v>0.13460047044363968</c:v>
                </c:pt>
                <c:pt idx="326">
                  <c:v>0.12719521263442451</c:v>
                </c:pt>
                <c:pt idx="327">
                  <c:v>0.12955055168062643</c:v>
                </c:pt>
                <c:pt idx="328">
                  <c:v>0.12717014346078206</c:v>
                </c:pt>
                <c:pt idx="329">
                  <c:v>0.13312445778837551</c:v>
                </c:pt>
                <c:pt idx="330">
                  <c:v>0.12513263714802328</c:v>
                </c:pt>
                <c:pt idx="331">
                  <c:v>0.13588726735849527</c:v>
                </c:pt>
                <c:pt idx="332">
                  <c:v>0.1280152122956538</c:v>
                </c:pt>
                <c:pt idx="333">
                  <c:v>0.13072439443183434</c:v>
                </c:pt>
                <c:pt idx="334">
                  <c:v>0.13099138434147145</c:v>
                </c:pt>
                <c:pt idx="335">
                  <c:v>0.13848749036125757</c:v>
                </c:pt>
                <c:pt idx="336">
                  <c:v>0.13042840107208314</c:v>
                </c:pt>
                <c:pt idx="337">
                  <c:v>0.13333241987858585</c:v>
                </c:pt>
                <c:pt idx="338">
                  <c:v>0.13172339629274668</c:v>
                </c:pt>
                <c:pt idx="339">
                  <c:v>0.12762390799813902</c:v>
                </c:pt>
                <c:pt idx="340">
                  <c:v>0.12776670978299726</c:v>
                </c:pt>
                <c:pt idx="341">
                  <c:v>0.12996985617436477</c:v>
                </c:pt>
                <c:pt idx="342">
                  <c:v>0.13453021566639856</c:v>
                </c:pt>
                <c:pt idx="343">
                  <c:v>0.13046723398699445</c:v>
                </c:pt>
                <c:pt idx="344">
                  <c:v>0.13746594990828551</c:v>
                </c:pt>
                <c:pt idx="345">
                  <c:v>0.13321627204332651</c:v>
                </c:pt>
                <c:pt idx="346">
                  <c:v>0.13527575164724448</c:v>
                </c:pt>
                <c:pt idx="347">
                  <c:v>0.13588339752714451</c:v>
                </c:pt>
                <c:pt idx="348">
                  <c:v>0.1266520526909847</c:v>
                </c:pt>
                <c:pt idx="349">
                  <c:v>0.12821513885941105</c:v>
                </c:pt>
                <c:pt idx="350">
                  <c:v>0.13110493856427941</c:v>
                </c:pt>
                <c:pt idx="351">
                  <c:v>0.13855556251867152</c:v>
                </c:pt>
                <c:pt idx="352">
                  <c:v>0.13226138054483647</c:v>
                </c:pt>
                <c:pt idx="353">
                  <c:v>0.12971300155099608</c:v>
                </c:pt>
                <c:pt idx="354">
                  <c:v>0.1295443831771988</c:v>
                </c:pt>
                <c:pt idx="355">
                  <c:v>0.1312966663939939</c:v>
                </c:pt>
                <c:pt idx="356">
                  <c:v>0.13189721747731986</c:v>
                </c:pt>
                <c:pt idx="357">
                  <c:v>0.12656434382979653</c:v>
                </c:pt>
                <c:pt idx="358">
                  <c:v>0.14103188782103668</c:v>
                </c:pt>
                <c:pt idx="359">
                  <c:v>0.13212584225569454</c:v>
                </c:pt>
                <c:pt idx="360">
                  <c:v>0.13702175404784359</c:v>
                </c:pt>
                <c:pt idx="361">
                  <c:v>0.13937427668496646</c:v>
                </c:pt>
                <c:pt idx="362">
                  <c:v>0.13200254706555922</c:v>
                </c:pt>
                <c:pt idx="363">
                  <c:v>0.12553151716374411</c:v>
                </c:pt>
                <c:pt idx="364">
                  <c:v>0.12747090413914069</c:v>
                </c:pt>
                <c:pt idx="365">
                  <c:v>0.14288333003537532</c:v>
                </c:pt>
                <c:pt idx="366">
                  <c:v>0.13746381845284167</c:v>
                </c:pt>
                <c:pt idx="367">
                  <c:v>0.12997038431821084</c:v>
                </c:pt>
                <c:pt idx="368">
                  <c:v>0.12872011646143544</c:v>
                </c:pt>
                <c:pt idx="369">
                  <c:v>0.14487274972885633</c:v>
                </c:pt>
                <c:pt idx="370">
                  <c:v>0.12733115301964035</c:v>
                </c:pt>
                <c:pt idx="371">
                  <c:v>0.13110749932487076</c:v>
                </c:pt>
                <c:pt idx="372">
                  <c:v>0.12762920049506946</c:v>
                </c:pt>
                <c:pt idx="373">
                  <c:v>0.13019870134365608</c:v>
                </c:pt>
                <c:pt idx="374">
                  <c:v>0.13506135570790639</c:v>
                </c:pt>
                <c:pt idx="375">
                  <c:v>0.13141767344054764</c:v>
                </c:pt>
                <c:pt idx="376">
                  <c:v>0.13187925268860221</c:v>
                </c:pt>
                <c:pt idx="377">
                  <c:v>0.12466186567632478</c:v>
                </c:pt>
                <c:pt idx="378">
                  <c:v>0.1253542851196745</c:v>
                </c:pt>
                <c:pt idx="379">
                  <c:v>0.12679814277145493</c:v>
                </c:pt>
                <c:pt idx="380">
                  <c:v>0.13354245538685677</c:v>
                </c:pt>
                <c:pt idx="381">
                  <c:v>0.13495365986140198</c:v>
                </c:pt>
                <c:pt idx="382">
                  <c:v>0.12767195849994423</c:v>
                </c:pt>
                <c:pt idx="383">
                  <c:v>0.12625658984172383</c:v>
                </c:pt>
                <c:pt idx="384">
                  <c:v>0.12918958856778859</c:v>
                </c:pt>
                <c:pt idx="385">
                  <c:v>0.13185226143160625</c:v>
                </c:pt>
                <c:pt idx="386">
                  <c:v>0.13023368200517701</c:v>
                </c:pt>
                <c:pt idx="387">
                  <c:v>0.12520989870974714</c:v>
                </c:pt>
                <c:pt idx="388">
                  <c:v>0.12999975852920317</c:v>
                </c:pt>
                <c:pt idx="389">
                  <c:v>0.1290912456709124</c:v>
                </c:pt>
                <c:pt idx="390">
                  <c:v>0.13743805217189883</c:v>
                </c:pt>
                <c:pt idx="391">
                  <c:v>0.12713855109640107</c:v>
                </c:pt>
                <c:pt idx="392">
                  <c:v>0.12774665387208439</c:v>
                </c:pt>
                <c:pt idx="393">
                  <c:v>0.14055966322449834</c:v>
                </c:pt>
                <c:pt idx="394">
                  <c:v>0.1371994715957392</c:v>
                </c:pt>
                <c:pt idx="395">
                  <c:v>0.12777855336034863</c:v>
                </c:pt>
                <c:pt idx="396">
                  <c:v>0.12809591578609153</c:v>
                </c:pt>
                <c:pt idx="397">
                  <c:v>0.12998243087140907</c:v>
                </c:pt>
                <c:pt idx="398">
                  <c:v>0.13162116290495773</c:v>
                </c:pt>
                <c:pt idx="399">
                  <c:v>0.1354180687342251</c:v>
                </c:pt>
                <c:pt idx="400">
                  <c:v>0.12892310710488328</c:v>
                </c:pt>
                <c:pt idx="401">
                  <c:v>0.12580147735177452</c:v>
                </c:pt>
                <c:pt idx="402">
                  <c:v>0.1318322978867541</c:v>
                </c:pt>
                <c:pt idx="403">
                  <c:v>0.12945019779509423</c:v>
                </c:pt>
                <c:pt idx="404">
                  <c:v>0.13072048732167765</c:v>
                </c:pt>
                <c:pt idx="405">
                  <c:v>0.12264024848056553</c:v>
                </c:pt>
                <c:pt idx="406">
                  <c:v>0.12634773312462147</c:v>
                </c:pt>
                <c:pt idx="407">
                  <c:v>0.13517451898067506</c:v>
                </c:pt>
                <c:pt idx="408">
                  <c:v>0.12724183720139592</c:v>
                </c:pt>
                <c:pt idx="409">
                  <c:v>0.13428529003327197</c:v>
                </c:pt>
                <c:pt idx="410">
                  <c:v>0.12507787334389756</c:v>
                </c:pt>
                <c:pt idx="411">
                  <c:v>0.13830536927470521</c:v>
                </c:pt>
                <c:pt idx="412">
                  <c:v>0.12590001700789785</c:v>
                </c:pt>
                <c:pt idx="413">
                  <c:v>0.13004767968223896</c:v>
                </c:pt>
                <c:pt idx="414">
                  <c:v>0.12510835814629059</c:v>
                </c:pt>
                <c:pt idx="415">
                  <c:v>0.12943286529022871</c:v>
                </c:pt>
                <c:pt idx="416">
                  <c:v>0.15029199205469948</c:v>
                </c:pt>
                <c:pt idx="417">
                  <c:v>0.13638850992285678</c:v>
                </c:pt>
                <c:pt idx="418">
                  <c:v>0.13283697028376221</c:v>
                </c:pt>
                <c:pt idx="419">
                  <c:v>0.13727846075270511</c:v>
                </c:pt>
                <c:pt idx="420">
                  <c:v>0.12663940657587985</c:v>
                </c:pt>
                <c:pt idx="421">
                  <c:v>0.12778549168698589</c:v>
                </c:pt>
                <c:pt idx="422">
                  <c:v>0.13246224618653391</c:v>
                </c:pt>
                <c:pt idx="423">
                  <c:v>0.14041074111296006</c:v>
                </c:pt>
                <c:pt idx="424">
                  <c:v>0.12862384441096958</c:v>
                </c:pt>
                <c:pt idx="425">
                  <c:v>0.13652832520523564</c:v>
                </c:pt>
                <c:pt idx="426">
                  <c:v>0.13211085968023675</c:v>
                </c:pt>
                <c:pt idx="427">
                  <c:v>0.1383180590150227</c:v>
                </c:pt>
                <c:pt idx="428">
                  <c:v>0.13321733756256918</c:v>
                </c:pt>
                <c:pt idx="429">
                  <c:v>0.13659740893798125</c:v>
                </c:pt>
                <c:pt idx="430">
                  <c:v>0.12924569195503915</c:v>
                </c:pt>
                <c:pt idx="431">
                  <c:v>0.13197702537296324</c:v>
                </c:pt>
                <c:pt idx="432">
                  <c:v>0.13378584189552067</c:v>
                </c:pt>
                <c:pt idx="433">
                  <c:v>0.13441290570328598</c:v>
                </c:pt>
                <c:pt idx="434">
                  <c:v>0.13508391244385476</c:v>
                </c:pt>
                <c:pt idx="435">
                  <c:v>0.12690557855890339</c:v>
                </c:pt>
                <c:pt idx="436">
                  <c:v>0.13201864720401071</c:v>
                </c:pt>
                <c:pt idx="437">
                  <c:v>0.12946325889269256</c:v>
                </c:pt>
                <c:pt idx="438">
                  <c:v>0.13405067961666178</c:v>
                </c:pt>
                <c:pt idx="439">
                  <c:v>0.13572456811959263</c:v>
                </c:pt>
                <c:pt idx="440">
                  <c:v>0.13477223160475271</c:v>
                </c:pt>
                <c:pt idx="441">
                  <c:v>0.13671119945541277</c:v>
                </c:pt>
                <c:pt idx="442">
                  <c:v>0.1341942880317234</c:v>
                </c:pt>
                <c:pt idx="443">
                  <c:v>0.13156765237789489</c:v>
                </c:pt>
                <c:pt idx="444">
                  <c:v>0.126839080685372</c:v>
                </c:pt>
                <c:pt idx="445">
                  <c:v>0.13778148154271763</c:v>
                </c:pt>
                <c:pt idx="446">
                  <c:v>0.12647665857308116</c:v>
                </c:pt>
                <c:pt idx="447">
                  <c:v>0.1285311012988406</c:v>
                </c:pt>
                <c:pt idx="448">
                  <c:v>0.12826330418587381</c:v>
                </c:pt>
                <c:pt idx="449">
                  <c:v>0.132026903979895</c:v>
                </c:pt>
                <c:pt idx="450">
                  <c:v>0.1298063812371755</c:v>
                </c:pt>
                <c:pt idx="451">
                  <c:v>0.13443635413133692</c:v>
                </c:pt>
                <c:pt idx="452">
                  <c:v>0.12877934424016282</c:v>
                </c:pt>
                <c:pt idx="453">
                  <c:v>0.13181655103977544</c:v>
                </c:pt>
                <c:pt idx="454">
                  <c:v>0.13647295256717176</c:v>
                </c:pt>
                <c:pt idx="455">
                  <c:v>0.12833015419104438</c:v>
                </c:pt>
                <c:pt idx="456">
                  <c:v>0.128776912944846</c:v>
                </c:pt>
                <c:pt idx="457">
                  <c:v>0.13644329077136161</c:v>
                </c:pt>
                <c:pt idx="458">
                  <c:v>0.13003285390581293</c:v>
                </c:pt>
                <c:pt idx="459">
                  <c:v>0.13109626893150098</c:v>
                </c:pt>
                <c:pt idx="460">
                  <c:v>0.13017811600187451</c:v>
                </c:pt>
                <c:pt idx="461">
                  <c:v>0.13564624454564389</c:v>
                </c:pt>
                <c:pt idx="462">
                  <c:v>0.13210562992456931</c:v>
                </c:pt>
                <c:pt idx="463">
                  <c:v>0.13625751167209782</c:v>
                </c:pt>
                <c:pt idx="464">
                  <c:v>0.13567803103518403</c:v>
                </c:pt>
                <c:pt idx="465">
                  <c:v>0.12925423975478814</c:v>
                </c:pt>
                <c:pt idx="466">
                  <c:v>0.13756787218308481</c:v>
                </c:pt>
                <c:pt idx="467">
                  <c:v>0.1312948545086495</c:v>
                </c:pt>
                <c:pt idx="468">
                  <c:v>0.12874546708096046</c:v>
                </c:pt>
                <c:pt idx="469">
                  <c:v>0.1290332663062467</c:v>
                </c:pt>
                <c:pt idx="470">
                  <c:v>0.12851842763157276</c:v>
                </c:pt>
                <c:pt idx="471">
                  <c:v>0.13338695448353277</c:v>
                </c:pt>
                <c:pt idx="472">
                  <c:v>0.13544400817931254</c:v>
                </c:pt>
                <c:pt idx="473">
                  <c:v>0.13161101243826498</c:v>
                </c:pt>
                <c:pt idx="474">
                  <c:v>0.13103677076344428</c:v>
                </c:pt>
                <c:pt idx="475">
                  <c:v>0.13476808912262209</c:v>
                </c:pt>
                <c:pt idx="476">
                  <c:v>0.13086636039655658</c:v>
                </c:pt>
                <c:pt idx="477">
                  <c:v>0.13177691483304621</c:v>
                </c:pt>
                <c:pt idx="478">
                  <c:v>0.13205397962386362</c:v>
                </c:pt>
                <c:pt idx="479">
                  <c:v>0.12736301761992119</c:v>
                </c:pt>
                <c:pt idx="480">
                  <c:v>0.12981103621885354</c:v>
                </c:pt>
                <c:pt idx="481">
                  <c:v>0.13178627601773368</c:v>
                </c:pt>
                <c:pt idx="482">
                  <c:v>0.13322053799206673</c:v>
                </c:pt>
                <c:pt idx="483">
                  <c:v>0.14008530954036799</c:v>
                </c:pt>
                <c:pt idx="484">
                  <c:v>0.14045356581687715</c:v>
                </c:pt>
                <c:pt idx="485">
                  <c:v>0.13203916506139821</c:v>
                </c:pt>
                <c:pt idx="486">
                  <c:v>0.12756535764871876</c:v>
                </c:pt>
                <c:pt idx="487">
                  <c:v>0.13577367490293793</c:v>
                </c:pt>
                <c:pt idx="488">
                  <c:v>0.13221770845343608</c:v>
                </c:pt>
                <c:pt idx="489">
                  <c:v>0.12634495763388853</c:v>
                </c:pt>
                <c:pt idx="490">
                  <c:v>0.13380685520271046</c:v>
                </c:pt>
                <c:pt idx="491">
                  <c:v>0.13363594234238407</c:v>
                </c:pt>
                <c:pt idx="492">
                  <c:v>0.12979964306577005</c:v>
                </c:pt>
                <c:pt idx="493">
                  <c:v>0.1435007265493041</c:v>
                </c:pt>
                <c:pt idx="494">
                  <c:v>0.12941051401625167</c:v>
                </c:pt>
                <c:pt idx="495">
                  <c:v>0.12974536488155999</c:v>
                </c:pt>
                <c:pt idx="496">
                  <c:v>0.13658760978728582</c:v>
                </c:pt>
                <c:pt idx="497">
                  <c:v>0.12899698007349361</c:v>
                </c:pt>
                <c:pt idx="498">
                  <c:v>0.13282817607486166</c:v>
                </c:pt>
                <c:pt idx="499">
                  <c:v>0.13402329819072517</c:v>
                </c:pt>
                <c:pt idx="500">
                  <c:v>0.12894337172696343</c:v>
                </c:pt>
                <c:pt idx="501">
                  <c:v>0.13501124259989111</c:v>
                </c:pt>
                <c:pt idx="502">
                  <c:v>0.13562890467089675</c:v>
                </c:pt>
                <c:pt idx="503">
                  <c:v>0.13443244442616639</c:v>
                </c:pt>
                <c:pt idx="504">
                  <c:v>0.12843305682192052</c:v>
                </c:pt>
                <c:pt idx="505">
                  <c:v>0.1333515491871001</c:v>
                </c:pt>
                <c:pt idx="506">
                  <c:v>0.13062754014823325</c:v>
                </c:pt>
                <c:pt idx="507">
                  <c:v>0.13190430679270346</c:v>
                </c:pt>
                <c:pt idx="508">
                  <c:v>0.13435949888092802</c:v>
                </c:pt>
                <c:pt idx="509">
                  <c:v>0.1304997018696287</c:v>
                </c:pt>
                <c:pt idx="510">
                  <c:v>0.12600773807903012</c:v>
                </c:pt>
                <c:pt idx="511">
                  <c:v>0.12982932787558579</c:v>
                </c:pt>
                <c:pt idx="512">
                  <c:v>0.13305875401003706</c:v>
                </c:pt>
                <c:pt idx="513">
                  <c:v>0.13180129163399634</c:v>
                </c:pt>
                <c:pt idx="514">
                  <c:v>0.13061151140324409</c:v>
                </c:pt>
                <c:pt idx="515">
                  <c:v>0.1284815569841713</c:v>
                </c:pt>
                <c:pt idx="516">
                  <c:v>0.13225301693361369</c:v>
                </c:pt>
                <c:pt idx="517">
                  <c:v>0.13761377915159165</c:v>
                </c:pt>
                <c:pt idx="518">
                  <c:v>0.12454277733037225</c:v>
                </c:pt>
                <c:pt idx="519">
                  <c:v>0.13156194632431142</c:v>
                </c:pt>
                <c:pt idx="520">
                  <c:v>0.1392524853939924</c:v>
                </c:pt>
                <c:pt idx="521">
                  <c:v>0.13022659958812097</c:v>
                </c:pt>
                <c:pt idx="522">
                  <c:v>0.12780918859499865</c:v>
                </c:pt>
                <c:pt idx="523">
                  <c:v>0.13694850538293291</c:v>
                </c:pt>
                <c:pt idx="524">
                  <c:v>0.13140243519791056</c:v>
                </c:pt>
                <c:pt idx="525">
                  <c:v>0.129721617274762</c:v>
                </c:pt>
                <c:pt idx="526">
                  <c:v>0.12712991958475561</c:v>
                </c:pt>
                <c:pt idx="527">
                  <c:v>0.13084809608671336</c:v>
                </c:pt>
                <c:pt idx="528">
                  <c:v>0.12734523426610989</c:v>
                </c:pt>
                <c:pt idx="529">
                  <c:v>0.13292299586186104</c:v>
                </c:pt>
                <c:pt idx="530">
                  <c:v>0.12425270761491367</c:v>
                </c:pt>
                <c:pt idx="531">
                  <c:v>0.12772679525104352</c:v>
                </c:pt>
                <c:pt idx="532">
                  <c:v>0.13072190770236358</c:v>
                </c:pt>
                <c:pt idx="533">
                  <c:v>0.1334514188080006</c:v>
                </c:pt>
                <c:pt idx="534">
                  <c:v>0.13349242304439138</c:v>
                </c:pt>
                <c:pt idx="535">
                  <c:v>0.1331726806220131</c:v>
                </c:pt>
                <c:pt idx="536">
                  <c:v>0.14365957958935585</c:v>
                </c:pt>
                <c:pt idx="537">
                  <c:v>0.1324211760702303</c:v>
                </c:pt>
                <c:pt idx="538">
                  <c:v>0.1289543139578172</c:v>
                </c:pt>
                <c:pt idx="539">
                  <c:v>0.12272826864395495</c:v>
                </c:pt>
                <c:pt idx="540">
                  <c:v>0.126916045066712</c:v>
                </c:pt>
                <c:pt idx="541">
                  <c:v>0.1344480196079326</c:v>
                </c:pt>
                <c:pt idx="542">
                  <c:v>0.13367210624065609</c:v>
                </c:pt>
                <c:pt idx="543">
                  <c:v>0.1291016359642739</c:v>
                </c:pt>
                <c:pt idx="544">
                  <c:v>0.13397997090601085</c:v>
                </c:pt>
                <c:pt idx="545">
                  <c:v>0.13530610027589821</c:v>
                </c:pt>
                <c:pt idx="546">
                  <c:v>0.13251391820249184</c:v>
                </c:pt>
                <c:pt idx="547">
                  <c:v>0.12988590719878684</c:v>
                </c:pt>
                <c:pt idx="548">
                  <c:v>0.14398984378184265</c:v>
                </c:pt>
                <c:pt idx="549">
                  <c:v>0.12651677680959597</c:v>
                </c:pt>
                <c:pt idx="550">
                  <c:v>0.12884123933929401</c:v>
                </c:pt>
                <c:pt idx="551">
                  <c:v>0.12728074528342706</c:v>
                </c:pt>
                <c:pt idx="552">
                  <c:v>0.13776342394459995</c:v>
                </c:pt>
                <c:pt idx="553">
                  <c:v>0.13727729033917882</c:v>
                </c:pt>
                <c:pt idx="554">
                  <c:v>0.13480386962569635</c:v>
                </c:pt>
                <c:pt idx="555">
                  <c:v>0.13538256789275804</c:v>
                </c:pt>
                <c:pt idx="556">
                  <c:v>0.1338197885343996</c:v>
                </c:pt>
                <c:pt idx="557">
                  <c:v>0.13392930204207634</c:v>
                </c:pt>
                <c:pt idx="558">
                  <c:v>0.14322510652210985</c:v>
                </c:pt>
                <c:pt idx="559">
                  <c:v>0.13313802074151604</c:v>
                </c:pt>
                <c:pt idx="560">
                  <c:v>0.12706351476721484</c:v>
                </c:pt>
                <c:pt idx="561">
                  <c:v>0.13819271763441307</c:v>
                </c:pt>
                <c:pt idx="562">
                  <c:v>0.13568232304906933</c:v>
                </c:pt>
                <c:pt idx="563">
                  <c:v>0.13208601145942361</c:v>
                </c:pt>
                <c:pt idx="564">
                  <c:v>0.13186334786471687</c:v>
                </c:pt>
                <c:pt idx="565">
                  <c:v>0.13191376767669416</c:v>
                </c:pt>
                <c:pt idx="566">
                  <c:v>0.13141703643496724</c:v>
                </c:pt>
                <c:pt idx="567">
                  <c:v>0.12944197491508122</c:v>
                </c:pt>
                <c:pt idx="568">
                  <c:v>0.13730980094936807</c:v>
                </c:pt>
                <c:pt idx="569">
                  <c:v>0.13496930585264535</c:v>
                </c:pt>
                <c:pt idx="570">
                  <c:v>0.12853067198063892</c:v>
                </c:pt>
                <c:pt idx="571">
                  <c:v>0.131709858595285</c:v>
                </c:pt>
                <c:pt idx="572">
                  <c:v>0.13013875121897983</c:v>
                </c:pt>
                <c:pt idx="573">
                  <c:v>0.1313506225332588</c:v>
                </c:pt>
                <c:pt idx="574">
                  <c:v>0.12777320640750436</c:v>
                </c:pt>
                <c:pt idx="575">
                  <c:v>0.13583222634975856</c:v>
                </c:pt>
                <c:pt idx="576">
                  <c:v>0.12934630525890295</c:v>
                </c:pt>
                <c:pt idx="577">
                  <c:v>0.12649982077685507</c:v>
                </c:pt>
                <c:pt idx="578">
                  <c:v>0.13286950009439003</c:v>
                </c:pt>
                <c:pt idx="579">
                  <c:v>0.13217729697194905</c:v>
                </c:pt>
                <c:pt idx="580">
                  <c:v>0.13966278544217514</c:v>
                </c:pt>
                <c:pt idx="581">
                  <c:v>0.12873536989755255</c:v>
                </c:pt>
                <c:pt idx="582">
                  <c:v>0.12916119696384931</c:v>
                </c:pt>
                <c:pt idx="583">
                  <c:v>0.13128756278263617</c:v>
                </c:pt>
                <c:pt idx="584">
                  <c:v>0.13773192390975345</c:v>
                </c:pt>
                <c:pt idx="585">
                  <c:v>0.12583420242847784</c:v>
                </c:pt>
                <c:pt idx="586">
                  <c:v>0.12919483941365495</c:v>
                </c:pt>
                <c:pt idx="587">
                  <c:v>0.12981176730928479</c:v>
                </c:pt>
                <c:pt idx="588">
                  <c:v>0.13229082520233634</c:v>
                </c:pt>
                <c:pt idx="589">
                  <c:v>0.12653129113845374</c:v>
                </c:pt>
                <c:pt idx="590">
                  <c:v>0.12777596398044014</c:v>
                </c:pt>
                <c:pt idx="591">
                  <c:v>0.13012291738234835</c:v>
                </c:pt>
                <c:pt idx="592">
                  <c:v>0.13063044294777293</c:v>
                </c:pt>
                <c:pt idx="593">
                  <c:v>0.13015580334759722</c:v>
                </c:pt>
                <c:pt idx="594">
                  <c:v>0.15220980483110461</c:v>
                </c:pt>
                <c:pt idx="595">
                  <c:v>0.13352438350923271</c:v>
                </c:pt>
                <c:pt idx="596">
                  <c:v>0.1247255380987617</c:v>
                </c:pt>
                <c:pt idx="597">
                  <c:v>0.13051024866602182</c:v>
                </c:pt>
                <c:pt idx="598">
                  <c:v>0.13005292586304074</c:v>
                </c:pt>
                <c:pt idx="599">
                  <c:v>0.126308493402882</c:v>
                </c:pt>
                <c:pt idx="600">
                  <c:v>0.13269191755452658</c:v>
                </c:pt>
                <c:pt idx="601">
                  <c:v>0.14047769129604046</c:v>
                </c:pt>
                <c:pt idx="602">
                  <c:v>0.12910844947233191</c:v>
                </c:pt>
                <c:pt idx="603">
                  <c:v>0.12626876950791896</c:v>
                </c:pt>
                <c:pt idx="604">
                  <c:v>0.14853926834071651</c:v>
                </c:pt>
                <c:pt idx="605">
                  <c:v>0.12999989182925056</c:v>
                </c:pt>
                <c:pt idx="606">
                  <c:v>0.13480595254832006</c:v>
                </c:pt>
                <c:pt idx="607">
                  <c:v>0.13093394316801493</c:v>
                </c:pt>
                <c:pt idx="608">
                  <c:v>0.13290147685522771</c:v>
                </c:pt>
                <c:pt idx="609">
                  <c:v>0.13859352859890386</c:v>
                </c:pt>
                <c:pt idx="610">
                  <c:v>0.12643477246368306</c:v>
                </c:pt>
                <c:pt idx="611">
                  <c:v>0.13307805491989913</c:v>
                </c:pt>
                <c:pt idx="612">
                  <c:v>0.13423302298422832</c:v>
                </c:pt>
                <c:pt idx="613">
                  <c:v>0.13555238640833955</c:v>
                </c:pt>
                <c:pt idx="614">
                  <c:v>0.13178981994843483</c:v>
                </c:pt>
                <c:pt idx="615">
                  <c:v>0.13402490147674501</c:v>
                </c:pt>
                <c:pt idx="616">
                  <c:v>0.13318283698314382</c:v>
                </c:pt>
                <c:pt idx="617">
                  <c:v>0.1323430195821069</c:v>
                </c:pt>
                <c:pt idx="618">
                  <c:v>0.13053732113693658</c:v>
                </c:pt>
                <c:pt idx="619">
                  <c:v>0.13295898679289386</c:v>
                </c:pt>
                <c:pt idx="620">
                  <c:v>0.13451212919126154</c:v>
                </c:pt>
                <c:pt idx="621">
                  <c:v>0.12846686897310386</c:v>
                </c:pt>
                <c:pt idx="622">
                  <c:v>0.13164861169697117</c:v>
                </c:pt>
                <c:pt idx="623">
                  <c:v>0.13188522999632971</c:v>
                </c:pt>
                <c:pt idx="624">
                  <c:v>0.13145850336081516</c:v>
                </c:pt>
                <c:pt idx="625">
                  <c:v>0.13375822336525847</c:v>
                </c:pt>
                <c:pt idx="626">
                  <c:v>0.14225514380734511</c:v>
                </c:pt>
                <c:pt idx="627">
                  <c:v>0.13798211843853639</c:v>
                </c:pt>
                <c:pt idx="628">
                  <c:v>0.1360220181787461</c:v>
                </c:pt>
                <c:pt idx="629">
                  <c:v>0.14129078456992</c:v>
                </c:pt>
                <c:pt idx="630">
                  <c:v>0.13711611045280225</c:v>
                </c:pt>
                <c:pt idx="631">
                  <c:v>0.13027634174021982</c:v>
                </c:pt>
                <c:pt idx="632">
                  <c:v>0.12873897253647945</c:v>
                </c:pt>
                <c:pt idx="633">
                  <c:v>0.13296704766206785</c:v>
                </c:pt>
                <c:pt idx="634">
                  <c:v>0.13132978635396431</c:v>
                </c:pt>
                <c:pt idx="635">
                  <c:v>0.13847991650561822</c:v>
                </c:pt>
                <c:pt idx="636">
                  <c:v>0.12836806707625034</c:v>
                </c:pt>
                <c:pt idx="637">
                  <c:v>0.13032440289545927</c:v>
                </c:pt>
                <c:pt idx="638">
                  <c:v>0.12909347808482505</c:v>
                </c:pt>
                <c:pt idx="639">
                  <c:v>0.12890546989169616</c:v>
                </c:pt>
                <c:pt idx="640">
                  <c:v>0.13546306581911441</c:v>
                </c:pt>
                <c:pt idx="641">
                  <c:v>0.13493061718228222</c:v>
                </c:pt>
                <c:pt idx="642">
                  <c:v>0.13811337502071627</c:v>
                </c:pt>
                <c:pt idx="643">
                  <c:v>0.13333375659073701</c:v>
                </c:pt>
                <c:pt idx="644">
                  <c:v>0.13439601019394917</c:v>
                </c:pt>
                <c:pt idx="645">
                  <c:v>0.13231124106172612</c:v>
                </c:pt>
                <c:pt idx="646">
                  <c:v>0.12628349106494666</c:v>
                </c:pt>
                <c:pt idx="647">
                  <c:v>0.13328132248029179</c:v>
                </c:pt>
                <c:pt idx="648">
                  <c:v>0.13156110099919077</c:v>
                </c:pt>
                <c:pt idx="649">
                  <c:v>0.13549344958023476</c:v>
                </c:pt>
                <c:pt idx="650">
                  <c:v>0.13217854852934682</c:v>
                </c:pt>
                <c:pt idx="651">
                  <c:v>0.12907018696852762</c:v>
                </c:pt>
                <c:pt idx="652">
                  <c:v>0.13607347452285196</c:v>
                </c:pt>
                <c:pt idx="653">
                  <c:v>0.13148877950854052</c:v>
                </c:pt>
                <c:pt idx="654">
                  <c:v>0.12793072332339514</c:v>
                </c:pt>
                <c:pt idx="655">
                  <c:v>0.12465040707076426</c:v>
                </c:pt>
                <c:pt idx="656">
                  <c:v>0.13628232994239445</c:v>
                </c:pt>
                <c:pt idx="657">
                  <c:v>0.13392520709108546</c:v>
                </c:pt>
                <c:pt idx="658">
                  <c:v>0.14722447815680922</c:v>
                </c:pt>
                <c:pt idx="659">
                  <c:v>0.13475622729679548</c:v>
                </c:pt>
                <c:pt idx="660">
                  <c:v>0.13559747561960964</c:v>
                </c:pt>
                <c:pt idx="661">
                  <c:v>0.13594086201778779</c:v>
                </c:pt>
                <c:pt idx="662">
                  <c:v>0.12839859831069389</c:v>
                </c:pt>
                <c:pt idx="663">
                  <c:v>0.12793660261746664</c:v>
                </c:pt>
                <c:pt idx="664">
                  <c:v>0.13441710769643733</c:v>
                </c:pt>
                <c:pt idx="665">
                  <c:v>0.13295449974538606</c:v>
                </c:pt>
                <c:pt idx="666">
                  <c:v>0.12836327271614859</c:v>
                </c:pt>
                <c:pt idx="667">
                  <c:v>0.14063114057777237</c:v>
                </c:pt>
                <c:pt idx="668">
                  <c:v>0.13193539458943776</c:v>
                </c:pt>
                <c:pt idx="669">
                  <c:v>0.12967060719089207</c:v>
                </c:pt>
                <c:pt idx="670">
                  <c:v>0.13452911330059322</c:v>
                </c:pt>
                <c:pt idx="671">
                  <c:v>0.12863811920892679</c:v>
                </c:pt>
                <c:pt idx="672">
                  <c:v>0.13474418150915002</c:v>
                </c:pt>
                <c:pt idx="673">
                  <c:v>0.12485023165069614</c:v>
                </c:pt>
                <c:pt idx="674">
                  <c:v>0.13745856559428979</c:v>
                </c:pt>
                <c:pt idx="675">
                  <c:v>0.13387808249797664</c:v>
                </c:pt>
                <c:pt idx="676">
                  <c:v>0.13199865218548737</c:v>
                </c:pt>
                <c:pt idx="677">
                  <c:v>0.13412624254764585</c:v>
                </c:pt>
                <c:pt idx="678">
                  <c:v>0.12710236693055038</c:v>
                </c:pt>
                <c:pt idx="679">
                  <c:v>0.13370993981043591</c:v>
                </c:pt>
                <c:pt idx="680">
                  <c:v>0.12948572242560374</c:v>
                </c:pt>
                <c:pt idx="681">
                  <c:v>0.12980192646318214</c:v>
                </c:pt>
                <c:pt idx="682">
                  <c:v>0.12830187994541334</c:v>
                </c:pt>
                <c:pt idx="683">
                  <c:v>0.13893619548067482</c:v>
                </c:pt>
                <c:pt idx="684">
                  <c:v>0.13199436478715135</c:v>
                </c:pt>
                <c:pt idx="685">
                  <c:v>0.13672396968428435</c:v>
                </c:pt>
                <c:pt idx="686">
                  <c:v>0.12420192634062778</c:v>
                </c:pt>
                <c:pt idx="687">
                  <c:v>0.12635690404550745</c:v>
                </c:pt>
                <c:pt idx="688">
                  <c:v>0.12678910934724222</c:v>
                </c:pt>
                <c:pt idx="689">
                  <c:v>0.13767671244159066</c:v>
                </c:pt>
                <c:pt idx="690">
                  <c:v>0.13177007748782169</c:v>
                </c:pt>
                <c:pt idx="691">
                  <c:v>0.13965283225494851</c:v>
                </c:pt>
                <c:pt idx="692">
                  <c:v>0.1355464391511568</c:v>
                </c:pt>
                <c:pt idx="693">
                  <c:v>0.12991877589043974</c:v>
                </c:pt>
                <c:pt idx="694">
                  <c:v>0.1344333294804943</c:v>
                </c:pt>
                <c:pt idx="695">
                  <c:v>0.1305810813452106</c:v>
                </c:pt>
                <c:pt idx="696">
                  <c:v>0.12950454836101211</c:v>
                </c:pt>
                <c:pt idx="697">
                  <c:v>0.14738977810040257</c:v>
                </c:pt>
                <c:pt idx="698">
                  <c:v>0.14297157583528686</c:v>
                </c:pt>
                <c:pt idx="699">
                  <c:v>0.1294698473949665</c:v>
                </c:pt>
                <c:pt idx="700">
                  <c:v>0.13015550622300409</c:v>
                </c:pt>
                <c:pt idx="701">
                  <c:v>0.12806692273523118</c:v>
                </c:pt>
                <c:pt idx="702">
                  <c:v>0.13451045024977648</c:v>
                </c:pt>
                <c:pt idx="703">
                  <c:v>0.12514718929523913</c:v>
                </c:pt>
                <c:pt idx="704">
                  <c:v>0.1317677766471716</c:v>
                </c:pt>
                <c:pt idx="705">
                  <c:v>0.1341631596226267</c:v>
                </c:pt>
                <c:pt idx="706">
                  <c:v>0.1289556573301601</c:v>
                </c:pt>
                <c:pt idx="707">
                  <c:v>0.1284976664229249</c:v>
                </c:pt>
                <c:pt idx="708">
                  <c:v>0.12966854613104409</c:v>
                </c:pt>
                <c:pt idx="709">
                  <c:v>0.12731257287522468</c:v>
                </c:pt>
                <c:pt idx="710">
                  <c:v>0.13143359302708021</c:v>
                </c:pt>
                <c:pt idx="711">
                  <c:v>0.13071203862707442</c:v>
                </c:pt>
                <c:pt idx="712">
                  <c:v>0.137943989071523</c:v>
                </c:pt>
                <c:pt idx="713">
                  <c:v>0.13107800192218222</c:v>
                </c:pt>
                <c:pt idx="714">
                  <c:v>0.13406553103493421</c:v>
                </c:pt>
                <c:pt idx="715">
                  <c:v>0.13337119367163675</c:v>
                </c:pt>
                <c:pt idx="716">
                  <c:v>0.1357153015739514</c:v>
                </c:pt>
                <c:pt idx="717">
                  <c:v>0.13199545176474953</c:v>
                </c:pt>
                <c:pt idx="718">
                  <c:v>0.13064771223457258</c:v>
                </c:pt>
                <c:pt idx="719">
                  <c:v>0.13430995455491843</c:v>
                </c:pt>
                <c:pt idx="720">
                  <c:v>0.12970168770212134</c:v>
                </c:pt>
                <c:pt idx="721">
                  <c:v>0.13126899700988018</c:v>
                </c:pt>
                <c:pt idx="722">
                  <c:v>0.13187467821516147</c:v>
                </c:pt>
                <c:pt idx="723">
                  <c:v>0.13437377828457009</c:v>
                </c:pt>
                <c:pt idx="724">
                  <c:v>0.14155930863490052</c:v>
                </c:pt>
                <c:pt idx="725">
                  <c:v>0.13773619565339792</c:v>
                </c:pt>
                <c:pt idx="726">
                  <c:v>0.12735189124275628</c:v>
                </c:pt>
                <c:pt idx="727">
                  <c:v>0.12412225207344046</c:v>
                </c:pt>
                <c:pt idx="728">
                  <c:v>0.13794361781430767</c:v>
                </c:pt>
                <c:pt idx="729">
                  <c:v>0.13523317244699229</c:v>
                </c:pt>
                <c:pt idx="730">
                  <c:v>0.12995820821187082</c:v>
                </c:pt>
                <c:pt idx="731">
                  <c:v>0.12372435834888743</c:v>
                </c:pt>
                <c:pt idx="732">
                  <c:v>0.13289138758079139</c:v>
                </c:pt>
                <c:pt idx="733">
                  <c:v>0.1407208646764653</c:v>
                </c:pt>
                <c:pt idx="734">
                  <c:v>0.13523283993393515</c:v>
                </c:pt>
                <c:pt idx="735">
                  <c:v>0.13908062222188292</c:v>
                </c:pt>
                <c:pt idx="736">
                  <c:v>0.1374968394098566</c:v>
                </c:pt>
                <c:pt idx="737">
                  <c:v>0.13631931057324326</c:v>
                </c:pt>
                <c:pt idx="738">
                  <c:v>0.13606413019371072</c:v>
                </c:pt>
                <c:pt idx="739">
                  <c:v>0.13019279520254085</c:v>
                </c:pt>
                <c:pt idx="740">
                  <c:v>0.12638617157855661</c:v>
                </c:pt>
                <c:pt idx="741">
                  <c:v>0.12898496826216932</c:v>
                </c:pt>
                <c:pt idx="742">
                  <c:v>0.13172128552946033</c:v>
                </c:pt>
                <c:pt idx="743">
                  <c:v>0.12534924373682838</c:v>
                </c:pt>
                <c:pt idx="744">
                  <c:v>0.1349065389255483</c:v>
                </c:pt>
                <c:pt idx="745">
                  <c:v>0.13466941320680342</c:v>
                </c:pt>
                <c:pt idx="746">
                  <c:v>0.13612477962507172</c:v>
                </c:pt>
                <c:pt idx="747">
                  <c:v>0.13270853334341043</c:v>
                </c:pt>
                <c:pt idx="748">
                  <c:v>0.12785738754878678</c:v>
                </c:pt>
                <c:pt idx="749">
                  <c:v>0.13460419518050662</c:v>
                </c:pt>
                <c:pt idx="750">
                  <c:v>0.12924709645953628</c:v>
                </c:pt>
                <c:pt idx="751">
                  <c:v>0.13389707147929125</c:v>
                </c:pt>
                <c:pt idx="752">
                  <c:v>0.13900890883291045</c:v>
                </c:pt>
                <c:pt idx="753">
                  <c:v>0.13155779472690912</c:v>
                </c:pt>
                <c:pt idx="754">
                  <c:v>0.13152800688400193</c:v>
                </c:pt>
                <c:pt idx="755">
                  <c:v>0.13375152857536021</c:v>
                </c:pt>
                <c:pt idx="756">
                  <c:v>0.12508446772090792</c:v>
                </c:pt>
                <c:pt idx="757">
                  <c:v>0.13344673986502906</c:v>
                </c:pt>
                <c:pt idx="758">
                  <c:v>0.13017834180328283</c:v>
                </c:pt>
                <c:pt idx="759">
                  <c:v>0.13289412612476623</c:v>
                </c:pt>
                <c:pt idx="760">
                  <c:v>0.12943726974933362</c:v>
                </c:pt>
                <c:pt idx="761">
                  <c:v>0.13415281515592392</c:v>
                </c:pt>
                <c:pt idx="762">
                  <c:v>0.13443140867926653</c:v>
                </c:pt>
                <c:pt idx="763">
                  <c:v>0.13141018787448677</c:v>
                </c:pt>
                <c:pt idx="764">
                  <c:v>0.12986349319801019</c:v>
                </c:pt>
                <c:pt idx="765">
                  <c:v>0.12956184298096421</c:v>
                </c:pt>
                <c:pt idx="766">
                  <c:v>0.12821094397136365</c:v>
                </c:pt>
                <c:pt idx="767">
                  <c:v>0.12614417056721314</c:v>
                </c:pt>
                <c:pt idx="768">
                  <c:v>0.13134967075634896</c:v>
                </c:pt>
                <c:pt idx="769">
                  <c:v>0.12830092315589905</c:v>
                </c:pt>
                <c:pt idx="770">
                  <c:v>0.13972564649964125</c:v>
                </c:pt>
                <c:pt idx="771">
                  <c:v>0.13196817437327726</c:v>
                </c:pt>
                <c:pt idx="772">
                  <c:v>0.13235034540687449</c:v>
                </c:pt>
                <c:pt idx="773">
                  <c:v>0.13541452097598625</c:v>
                </c:pt>
                <c:pt idx="774">
                  <c:v>0.13238495517548682</c:v>
                </c:pt>
                <c:pt idx="775">
                  <c:v>0.13203129924183374</c:v>
                </c:pt>
                <c:pt idx="776">
                  <c:v>0.13054887287819114</c:v>
                </c:pt>
                <c:pt idx="777">
                  <c:v>0.13501184311706668</c:v>
                </c:pt>
                <c:pt idx="778">
                  <c:v>0.13320464880993496</c:v>
                </c:pt>
                <c:pt idx="779">
                  <c:v>0.12803419864485571</c:v>
                </c:pt>
                <c:pt idx="780">
                  <c:v>0.13897348853929725</c:v>
                </c:pt>
                <c:pt idx="781">
                  <c:v>0.1429342895838773</c:v>
                </c:pt>
                <c:pt idx="782">
                  <c:v>0.13274988576180019</c:v>
                </c:pt>
                <c:pt idx="783">
                  <c:v>0.13024348820077322</c:v>
                </c:pt>
                <c:pt idx="784">
                  <c:v>0.14458528692954387</c:v>
                </c:pt>
                <c:pt idx="785">
                  <c:v>0.1390747679615707</c:v>
                </c:pt>
                <c:pt idx="786">
                  <c:v>0.12685491886690478</c:v>
                </c:pt>
                <c:pt idx="787">
                  <c:v>0.12814054225115556</c:v>
                </c:pt>
                <c:pt idx="788">
                  <c:v>0.12784070097014757</c:v>
                </c:pt>
                <c:pt idx="789">
                  <c:v>0.13980893533642136</c:v>
                </c:pt>
                <c:pt idx="790">
                  <c:v>0.13130494360078357</c:v>
                </c:pt>
                <c:pt idx="791">
                  <c:v>0.13246920522935984</c:v>
                </c:pt>
                <c:pt idx="792">
                  <c:v>0.12921829739239596</c:v>
                </c:pt>
                <c:pt idx="793">
                  <c:v>0.13018050288741254</c:v>
                </c:pt>
                <c:pt idx="794">
                  <c:v>0.13503323268976403</c:v>
                </c:pt>
                <c:pt idx="795">
                  <c:v>0.13466924551198717</c:v>
                </c:pt>
                <c:pt idx="796">
                  <c:v>0.12878485063793613</c:v>
                </c:pt>
                <c:pt idx="797">
                  <c:v>0.13360225628485317</c:v>
                </c:pt>
                <c:pt idx="798">
                  <c:v>0.12994407300602281</c:v>
                </c:pt>
                <c:pt idx="799">
                  <c:v>0.12780809725089687</c:v>
                </c:pt>
                <c:pt idx="800">
                  <c:v>0.13125045161149981</c:v>
                </c:pt>
                <c:pt idx="801">
                  <c:v>0.1320507264649915</c:v>
                </c:pt>
                <c:pt idx="802">
                  <c:v>0.13663735041904773</c:v>
                </c:pt>
                <c:pt idx="803">
                  <c:v>0.14374368616952884</c:v>
                </c:pt>
                <c:pt idx="804">
                  <c:v>0.12924088835596936</c:v>
                </c:pt>
                <c:pt idx="805">
                  <c:v>0.13259865253670081</c:v>
                </c:pt>
                <c:pt idx="806">
                  <c:v>0.13350482003127617</c:v>
                </c:pt>
                <c:pt idx="807">
                  <c:v>0.1290491571328348</c:v>
                </c:pt>
                <c:pt idx="808">
                  <c:v>0.13498791044782324</c:v>
                </c:pt>
                <c:pt idx="809">
                  <c:v>0.13116412715593553</c:v>
                </c:pt>
                <c:pt idx="810">
                  <c:v>0.12827001230155141</c:v>
                </c:pt>
                <c:pt idx="811">
                  <c:v>0.13409022443840438</c:v>
                </c:pt>
                <c:pt idx="812">
                  <c:v>0.13883617359102585</c:v>
                </c:pt>
                <c:pt idx="813">
                  <c:v>0.12706805320855749</c:v>
                </c:pt>
                <c:pt idx="814">
                  <c:v>0.12956025336258706</c:v>
                </c:pt>
                <c:pt idx="815">
                  <c:v>0.13024338087185292</c:v>
                </c:pt>
                <c:pt idx="816">
                  <c:v>0.13195467517810236</c:v>
                </c:pt>
                <c:pt idx="817">
                  <c:v>0.12736371553387757</c:v>
                </c:pt>
                <c:pt idx="818">
                  <c:v>0.13403245351352144</c:v>
                </c:pt>
                <c:pt idx="819">
                  <c:v>0.13568974947710746</c:v>
                </c:pt>
                <c:pt idx="820">
                  <c:v>0.12869258948291221</c:v>
                </c:pt>
                <c:pt idx="821">
                  <c:v>0.12582349065113738</c:v>
                </c:pt>
                <c:pt idx="822">
                  <c:v>0.13109870854570144</c:v>
                </c:pt>
                <c:pt idx="823">
                  <c:v>0.1411276216577356</c:v>
                </c:pt>
                <c:pt idx="824">
                  <c:v>0.13336097926250343</c:v>
                </c:pt>
                <c:pt idx="825">
                  <c:v>0.13111353558215635</c:v>
                </c:pt>
                <c:pt idx="826">
                  <c:v>0.13056770027265682</c:v>
                </c:pt>
                <c:pt idx="827">
                  <c:v>0.13722922083332034</c:v>
                </c:pt>
                <c:pt idx="828">
                  <c:v>0.1271422388629703</c:v>
                </c:pt>
                <c:pt idx="829">
                  <c:v>0.12954871929558323</c:v>
                </c:pt>
                <c:pt idx="830">
                  <c:v>0.12607350440883275</c:v>
                </c:pt>
                <c:pt idx="831">
                  <c:v>0.12808803945787517</c:v>
                </c:pt>
                <c:pt idx="832">
                  <c:v>0.13278042976595753</c:v>
                </c:pt>
                <c:pt idx="833">
                  <c:v>0.1275885869031036</c:v>
                </c:pt>
                <c:pt idx="834">
                  <c:v>0.13176928986590841</c:v>
                </c:pt>
                <c:pt idx="835">
                  <c:v>0.13032908316207295</c:v>
                </c:pt>
                <c:pt idx="836">
                  <c:v>0.13920502352152236</c:v>
                </c:pt>
                <c:pt idx="837">
                  <c:v>0.13028112082367999</c:v>
                </c:pt>
                <c:pt idx="838">
                  <c:v>0.13250808179964621</c:v>
                </c:pt>
                <c:pt idx="839">
                  <c:v>0.1451693719944317</c:v>
                </c:pt>
                <c:pt idx="840">
                  <c:v>0.12662052555179892</c:v>
                </c:pt>
                <c:pt idx="841">
                  <c:v>0.13612821142023881</c:v>
                </c:pt>
                <c:pt idx="842">
                  <c:v>0.13898956541735252</c:v>
                </c:pt>
                <c:pt idx="843">
                  <c:v>0.13100788188181475</c:v>
                </c:pt>
                <c:pt idx="844">
                  <c:v>0.12913331425751665</c:v>
                </c:pt>
                <c:pt idx="845">
                  <c:v>0.13461304441035846</c:v>
                </c:pt>
                <c:pt idx="846">
                  <c:v>0.13863672513392894</c:v>
                </c:pt>
                <c:pt idx="847">
                  <c:v>0.13832884383949642</c:v>
                </c:pt>
                <c:pt idx="848">
                  <c:v>0.13013048863401797</c:v>
                </c:pt>
                <c:pt idx="849">
                  <c:v>0.13152318497276067</c:v>
                </c:pt>
                <c:pt idx="850">
                  <c:v>0.12903286121267682</c:v>
                </c:pt>
                <c:pt idx="851">
                  <c:v>0.14147908595243325</c:v>
                </c:pt>
                <c:pt idx="852">
                  <c:v>0.13042512613748911</c:v>
                </c:pt>
                <c:pt idx="853">
                  <c:v>0.13102675651463797</c:v>
                </c:pt>
                <c:pt idx="854">
                  <c:v>0.13406640269781883</c:v>
                </c:pt>
                <c:pt idx="855">
                  <c:v>0.12589089476077736</c:v>
                </c:pt>
                <c:pt idx="856">
                  <c:v>0.12873188672380786</c:v>
                </c:pt>
                <c:pt idx="857">
                  <c:v>0.13037323369192441</c:v>
                </c:pt>
                <c:pt idx="858">
                  <c:v>0.13184568447156134</c:v>
                </c:pt>
                <c:pt idx="859">
                  <c:v>0.13233365543379735</c:v>
                </c:pt>
                <c:pt idx="860">
                  <c:v>0.12816680977956579</c:v>
                </c:pt>
                <c:pt idx="861">
                  <c:v>0.13246073210710291</c:v>
                </c:pt>
                <c:pt idx="862">
                  <c:v>0.13853533822061903</c:v>
                </c:pt>
                <c:pt idx="863">
                  <c:v>0.1338565056397715</c:v>
                </c:pt>
                <c:pt idx="864">
                  <c:v>0.13275335437565502</c:v>
                </c:pt>
                <c:pt idx="865">
                  <c:v>0.13198451289045382</c:v>
                </c:pt>
                <c:pt idx="866">
                  <c:v>0.13622166272613387</c:v>
                </c:pt>
                <c:pt idx="867">
                  <c:v>0.12705915265163772</c:v>
                </c:pt>
                <c:pt idx="868">
                  <c:v>0.13058109465893025</c:v>
                </c:pt>
                <c:pt idx="869">
                  <c:v>0.12846832494087398</c:v>
                </c:pt>
                <c:pt idx="870">
                  <c:v>0.13330853430008455</c:v>
                </c:pt>
                <c:pt idx="871">
                  <c:v>0.1309348008407144</c:v>
                </c:pt>
                <c:pt idx="872">
                  <c:v>0.13386194251740802</c:v>
                </c:pt>
                <c:pt idx="873">
                  <c:v>0.13605372112004918</c:v>
                </c:pt>
                <c:pt idx="874">
                  <c:v>0.12992545639517447</c:v>
                </c:pt>
                <c:pt idx="875">
                  <c:v>0.12993513986874483</c:v>
                </c:pt>
                <c:pt idx="876">
                  <c:v>0.12962673517610357</c:v>
                </c:pt>
                <c:pt idx="877">
                  <c:v>0.12722205038251333</c:v>
                </c:pt>
                <c:pt idx="878">
                  <c:v>0.13022636949918442</c:v>
                </c:pt>
                <c:pt idx="879">
                  <c:v>0.13397479650727914</c:v>
                </c:pt>
                <c:pt idx="880">
                  <c:v>0.12990748602145943</c:v>
                </c:pt>
                <c:pt idx="881">
                  <c:v>0.13053127708601214</c:v>
                </c:pt>
                <c:pt idx="882">
                  <c:v>0.13202942569271872</c:v>
                </c:pt>
                <c:pt idx="883">
                  <c:v>0.13688802267969466</c:v>
                </c:pt>
                <c:pt idx="884">
                  <c:v>0.13063683849692595</c:v>
                </c:pt>
                <c:pt idx="885">
                  <c:v>0.13631209412136144</c:v>
                </c:pt>
                <c:pt idx="886">
                  <c:v>0.12740182390219235</c:v>
                </c:pt>
                <c:pt idx="887">
                  <c:v>0.13109340307045456</c:v>
                </c:pt>
                <c:pt idx="888">
                  <c:v>0.1313534141894139</c:v>
                </c:pt>
                <c:pt idx="889">
                  <c:v>0.13073451437358583</c:v>
                </c:pt>
                <c:pt idx="890">
                  <c:v>0.13375013262675309</c:v>
                </c:pt>
                <c:pt idx="891">
                  <c:v>0.13452040413379909</c:v>
                </c:pt>
                <c:pt idx="892">
                  <c:v>0.12885995820962243</c:v>
                </c:pt>
                <c:pt idx="893">
                  <c:v>0.13160254411208713</c:v>
                </c:pt>
                <c:pt idx="894">
                  <c:v>0.13112228825094477</c:v>
                </c:pt>
                <c:pt idx="895">
                  <c:v>0.12938790450228249</c:v>
                </c:pt>
                <c:pt idx="896">
                  <c:v>0.13392589005476338</c:v>
                </c:pt>
                <c:pt idx="897">
                  <c:v>0.13169272969753071</c:v>
                </c:pt>
                <c:pt idx="898">
                  <c:v>0.13553341107134045</c:v>
                </c:pt>
                <c:pt idx="899">
                  <c:v>0.12701536416805143</c:v>
                </c:pt>
                <c:pt idx="900">
                  <c:v>0.12675253480701765</c:v>
                </c:pt>
                <c:pt idx="901">
                  <c:v>0.13047440719824588</c:v>
                </c:pt>
                <c:pt idx="902">
                  <c:v>0.1313444898430404</c:v>
                </c:pt>
                <c:pt idx="903">
                  <c:v>0.13184624218344054</c:v>
                </c:pt>
                <c:pt idx="904">
                  <c:v>0.13573910166139308</c:v>
                </c:pt>
                <c:pt idx="905">
                  <c:v>0.12888612284929582</c:v>
                </c:pt>
                <c:pt idx="906">
                  <c:v>0.12523054617421822</c:v>
                </c:pt>
                <c:pt idx="907">
                  <c:v>0.13058519694913209</c:v>
                </c:pt>
                <c:pt idx="908">
                  <c:v>0.13498775317486952</c:v>
                </c:pt>
                <c:pt idx="909">
                  <c:v>0.13908629941571124</c:v>
                </c:pt>
                <c:pt idx="910">
                  <c:v>0.13487112910172414</c:v>
                </c:pt>
                <c:pt idx="911">
                  <c:v>0.13045951567189559</c:v>
                </c:pt>
                <c:pt idx="912">
                  <c:v>0.12865335890579882</c:v>
                </c:pt>
                <c:pt idx="913">
                  <c:v>0.13398613209672353</c:v>
                </c:pt>
                <c:pt idx="914">
                  <c:v>0.13149827586173352</c:v>
                </c:pt>
                <c:pt idx="915">
                  <c:v>0.13844557181638845</c:v>
                </c:pt>
                <c:pt idx="916">
                  <c:v>0.12841872236952512</c:v>
                </c:pt>
                <c:pt idx="917">
                  <c:v>0.12838827561465124</c:v>
                </c:pt>
                <c:pt idx="918">
                  <c:v>0.13014055319906398</c:v>
                </c:pt>
                <c:pt idx="919">
                  <c:v>0.13361817223065886</c:v>
                </c:pt>
                <c:pt idx="920">
                  <c:v>0.12847418391574325</c:v>
                </c:pt>
                <c:pt idx="921">
                  <c:v>0.13627236774857399</c:v>
                </c:pt>
                <c:pt idx="922">
                  <c:v>0.13158641795214462</c:v>
                </c:pt>
                <c:pt idx="923">
                  <c:v>0.12936812701261713</c:v>
                </c:pt>
                <c:pt idx="924">
                  <c:v>0.13237196437907586</c:v>
                </c:pt>
                <c:pt idx="925">
                  <c:v>0.12720384922479425</c:v>
                </c:pt>
                <c:pt idx="926">
                  <c:v>0.13433785826501965</c:v>
                </c:pt>
                <c:pt idx="927">
                  <c:v>0.13036281450801326</c:v>
                </c:pt>
                <c:pt idx="928">
                  <c:v>0.12869423300599173</c:v>
                </c:pt>
                <c:pt idx="929">
                  <c:v>0.13381559618442695</c:v>
                </c:pt>
                <c:pt idx="930">
                  <c:v>0.12951989412304513</c:v>
                </c:pt>
                <c:pt idx="931">
                  <c:v>0.12955706589611499</c:v>
                </c:pt>
                <c:pt idx="932">
                  <c:v>0.12976280626284814</c:v>
                </c:pt>
                <c:pt idx="933">
                  <c:v>0.12533178954866395</c:v>
                </c:pt>
                <c:pt idx="934">
                  <c:v>0.1296531183724752</c:v>
                </c:pt>
                <c:pt idx="935">
                  <c:v>0.14099589541121094</c:v>
                </c:pt>
                <c:pt idx="936">
                  <c:v>0.13295637844683156</c:v>
                </c:pt>
                <c:pt idx="937">
                  <c:v>0.13161582741367669</c:v>
                </c:pt>
                <c:pt idx="938">
                  <c:v>0.13456448111421265</c:v>
                </c:pt>
                <c:pt idx="939">
                  <c:v>0.13595089714605982</c:v>
                </c:pt>
                <c:pt idx="940">
                  <c:v>0.13734336680539844</c:v>
                </c:pt>
                <c:pt idx="941">
                  <c:v>0.12698015359858364</c:v>
                </c:pt>
                <c:pt idx="942">
                  <c:v>0.13499941099788912</c:v>
                </c:pt>
                <c:pt idx="943">
                  <c:v>0.12941475908947017</c:v>
                </c:pt>
                <c:pt idx="944">
                  <c:v>0.13261366560854221</c:v>
                </c:pt>
                <c:pt idx="945">
                  <c:v>0.12938787622863818</c:v>
                </c:pt>
                <c:pt idx="946">
                  <c:v>0.12762188222357493</c:v>
                </c:pt>
                <c:pt idx="947">
                  <c:v>0.13091756866401649</c:v>
                </c:pt>
                <c:pt idx="948">
                  <c:v>0.14539630149068172</c:v>
                </c:pt>
                <c:pt idx="949">
                  <c:v>0.13287585168951674</c:v>
                </c:pt>
                <c:pt idx="950">
                  <c:v>0.14094046624627443</c:v>
                </c:pt>
                <c:pt idx="951">
                  <c:v>0.13226395993103576</c:v>
                </c:pt>
                <c:pt idx="952">
                  <c:v>0.13141396925353488</c:v>
                </c:pt>
                <c:pt idx="953">
                  <c:v>0.13006650647413334</c:v>
                </c:pt>
                <c:pt idx="954">
                  <c:v>0.13515223232183379</c:v>
                </c:pt>
                <c:pt idx="955">
                  <c:v>0.13102553083224894</c:v>
                </c:pt>
                <c:pt idx="956">
                  <c:v>0.13354863193381045</c:v>
                </c:pt>
                <c:pt idx="957">
                  <c:v>0.13653393741750897</c:v>
                </c:pt>
                <c:pt idx="958">
                  <c:v>0.1317636835584419</c:v>
                </c:pt>
                <c:pt idx="959">
                  <c:v>0.13161519546879277</c:v>
                </c:pt>
                <c:pt idx="960">
                  <c:v>0.13670128227139294</c:v>
                </c:pt>
                <c:pt idx="961">
                  <c:v>0.13553643710243093</c:v>
                </c:pt>
                <c:pt idx="962">
                  <c:v>0.13060699046276991</c:v>
                </c:pt>
                <c:pt idx="963">
                  <c:v>0.13070071545519921</c:v>
                </c:pt>
                <c:pt idx="964">
                  <c:v>0.1332472032145291</c:v>
                </c:pt>
                <c:pt idx="965">
                  <c:v>0.13224975181035978</c:v>
                </c:pt>
                <c:pt idx="966">
                  <c:v>0.13134466930807276</c:v>
                </c:pt>
                <c:pt idx="967">
                  <c:v>0.12882425750346643</c:v>
                </c:pt>
                <c:pt idx="968">
                  <c:v>0.13525208281539575</c:v>
                </c:pt>
                <c:pt idx="969">
                  <c:v>0.1274146987944661</c:v>
                </c:pt>
                <c:pt idx="970">
                  <c:v>0.12994941248468911</c:v>
                </c:pt>
                <c:pt idx="971">
                  <c:v>0.12829093432140504</c:v>
                </c:pt>
                <c:pt idx="972">
                  <c:v>0.13403092726761734</c:v>
                </c:pt>
                <c:pt idx="973">
                  <c:v>0.13636717889952535</c:v>
                </c:pt>
                <c:pt idx="974">
                  <c:v>0.13331016527925874</c:v>
                </c:pt>
                <c:pt idx="975">
                  <c:v>0.12816089952854226</c:v>
                </c:pt>
                <c:pt idx="976">
                  <c:v>0.13429009358365779</c:v>
                </c:pt>
                <c:pt idx="977">
                  <c:v>0.12856144897451766</c:v>
                </c:pt>
                <c:pt idx="978">
                  <c:v>0.12882987115189665</c:v>
                </c:pt>
                <c:pt idx="979">
                  <c:v>0.13116571343995276</c:v>
                </c:pt>
                <c:pt idx="980">
                  <c:v>0.13062698891338881</c:v>
                </c:pt>
                <c:pt idx="981">
                  <c:v>0.1300785828827698</c:v>
                </c:pt>
                <c:pt idx="982">
                  <c:v>0.13411334858488291</c:v>
                </c:pt>
                <c:pt idx="983">
                  <c:v>0.13097233309442061</c:v>
                </c:pt>
                <c:pt idx="984">
                  <c:v>0.13351940582243171</c:v>
                </c:pt>
                <c:pt idx="985">
                  <c:v>0.13971637257173397</c:v>
                </c:pt>
                <c:pt idx="986">
                  <c:v>0.14286288600575597</c:v>
                </c:pt>
                <c:pt idx="987">
                  <c:v>0.13334325981867839</c:v>
                </c:pt>
                <c:pt idx="988">
                  <c:v>0.12750421570043197</c:v>
                </c:pt>
                <c:pt idx="989">
                  <c:v>0.13189547291606477</c:v>
                </c:pt>
                <c:pt idx="990">
                  <c:v>0.12631150515084752</c:v>
                </c:pt>
                <c:pt idx="991">
                  <c:v>0.13673493521808205</c:v>
                </c:pt>
                <c:pt idx="992">
                  <c:v>0.13303558494221174</c:v>
                </c:pt>
                <c:pt idx="993">
                  <c:v>0.1316907015212152</c:v>
                </c:pt>
                <c:pt idx="994">
                  <c:v>0.13331799140028211</c:v>
                </c:pt>
                <c:pt idx="995">
                  <c:v>0.1327318032213971</c:v>
                </c:pt>
                <c:pt idx="996">
                  <c:v>0.13000729780015394</c:v>
                </c:pt>
                <c:pt idx="997">
                  <c:v>0.12909965598388154</c:v>
                </c:pt>
                <c:pt idx="998">
                  <c:v>0.13956647780044526</c:v>
                </c:pt>
                <c:pt idx="999">
                  <c:v>0.13340324498501044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1-4042-AC6D-09AF0D97E301}"/>
            </c:ext>
          </c:extLst>
        </c:ser>
        <c:ser>
          <c:idx val="3"/>
          <c:order val="3"/>
          <c:tx>
            <c:strRef>
              <c:f>'Environmental Heating Cooling'!$R$2</c:f>
              <c:strCache>
                <c:ptCount val="1"/>
                <c:pt idx="0">
                  <c:v>GB&amp;AC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solidFill>
                  <a:srgbClr val="EECC16"/>
                </a:solidFill>
              </a:ln>
              <a:effectLst/>
            </c:spPr>
          </c:marker>
          <c:xVal>
            <c:numRef>
              <c:f>'Environmental Heating Cooling'!$G$3:$G$1002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'Environmental Heating Cooling'!$R$3:$R$1002</c:f>
              <c:numCache>
                <c:formatCode>0%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61-4042-AC6D-09AF0D97E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A</a:t>
            </a:r>
            <a:r>
              <a:rPr lang="en-GB" b="1" baseline="0"/>
              <a:t> 	</a:t>
            </a:r>
            <a:r>
              <a:rPr lang="en-GB" sz="144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Heating and cooling demands</a:t>
            </a:r>
            <a:endParaRPr lang="en-GB" sz="1440" b="1"/>
          </a:p>
        </c:rich>
      </c:tx>
      <c:layout>
        <c:manualLayout>
          <c:xMode val="edge"/>
          <c:yMode val="edge"/>
          <c:x val="3.1237767585289112E-2"/>
          <c:y val="1.1103883386492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 Cooling'!$Y$2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 Cooling'!$Y$3:$Y$21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Heating Cooling'!$AH$3:$AH$21</c:f>
              <c:numCache>
                <c:formatCode>0%</c:formatCode>
                <c:ptCount val="19"/>
                <c:pt idx="0">
                  <c:v>0.54627601659234648</c:v>
                </c:pt>
                <c:pt idx="1">
                  <c:v>0.45694458214851008</c:v>
                </c:pt>
                <c:pt idx="2">
                  <c:v>0.42684644540322136</c:v>
                </c:pt>
                <c:pt idx="3">
                  <c:v>0.32805235774755936</c:v>
                </c:pt>
                <c:pt idx="4">
                  <c:v>0.37246647803973243</c:v>
                </c:pt>
                <c:pt idx="5">
                  <c:v>0.29949031572066881</c:v>
                </c:pt>
                <c:pt idx="6">
                  <c:v>0.29459850530862958</c:v>
                </c:pt>
                <c:pt idx="7">
                  <c:v>0.26349656572149543</c:v>
                </c:pt>
                <c:pt idx="8">
                  <c:v>0.27736911971227751</c:v>
                </c:pt>
                <c:pt idx="9">
                  <c:v>0.27794760507672039</c:v>
                </c:pt>
                <c:pt idx="10">
                  <c:v>0.23701280017303838</c:v>
                </c:pt>
                <c:pt idx="11">
                  <c:v>0.21215837416167388</c:v>
                </c:pt>
                <c:pt idx="12">
                  <c:v>0.22004227639734458</c:v>
                </c:pt>
                <c:pt idx="13">
                  <c:v>0.23246921601413534</c:v>
                </c:pt>
                <c:pt idx="14">
                  <c:v>0.22195180901683234</c:v>
                </c:pt>
                <c:pt idx="15">
                  <c:v>0.18693960259015999</c:v>
                </c:pt>
                <c:pt idx="16">
                  <c:v>0.2065782554417944</c:v>
                </c:pt>
                <c:pt idx="17">
                  <c:v>0.2123438043203541</c:v>
                </c:pt>
                <c:pt idx="18">
                  <c:v>0.22483333556445972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9A-4EAB-A5B1-38FA9349D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B	Heating and cooling demands</a:t>
            </a:r>
          </a:p>
        </c:rich>
      </c:tx>
      <c:layout>
        <c:manualLayout>
          <c:xMode val="edge"/>
          <c:yMode val="edge"/>
          <c:x val="3.1170891884160952E-2"/>
          <c:y val="2.2207766772984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'Environmental Heating Cooling'!$Y$2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'Environmental Heating Cooling'!$Y$3:$Y$21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'Environmental Heating Cooling'!$AV$3:$AV$21</c:f>
              <c:numCache>
                <c:formatCode>0%</c:formatCode>
                <c:ptCount val="19"/>
                <c:pt idx="0">
                  <c:v>0.55708022830140225</c:v>
                </c:pt>
                <c:pt idx="1">
                  <c:v>0.55786122726863552</c:v>
                </c:pt>
                <c:pt idx="2">
                  <c:v>0.47212123993964661</c:v>
                </c:pt>
                <c:pt idx="3">
                  <c:v>0.56944478416442001</c:v>
                </c:pt>
                <c:pt idx="4">
                  <c:v>0.53701918444359986</c:v>
                </c:pt>
                <c:pt idx="5">
                  <c:v>0.47392807635729978</c:v>
                </c:pt>
                <c:pt idx="6">
                  <c:v>0.47832727280842635</c:v>
                </c:pt>
                <c:pt idx="7">
                  <c:v>0.54492173062517013</c:v>
                </c:pt>
                <c:pt idx="8">
                  <c:v>0.54881101548526612</c:v>
                </c:pt>
                <c:pt idx="9">
                  <c:v>0.55043156045296016</c:v>
                </c:pt>
                <c:pt idx="10">
                  <c:v>0.50670436316256828</c:v>
                </c:pt>
                <c:pt idx="11">
                  <c:v>0.49750289438985534</c:v>
                </c:pt>
                <c:pt idx="12">
                  <c:v>0.5234059744309375</c:v>
                </c:pt>
                <c:pt idx="13">
                  <c:v>0.54968236505574175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9-4DE7-93D8-FA1E7DF7C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(Houses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'Sens_BEP-DH_AN'!$R$7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'Sens_BEP-DH_AN'!$S$11:$AD$11</c:f>
              <c:numCache>
                <c:formatCode>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3C-4697-9E5A-548C6F58BF2A}"/>
            </c:ext>
          </c:extLst>
        </c:ser>
        <c:ser>
          <c:idx val="1"/>
          <c:order val="1"/>
          <c:tx>
            <c:strRef>
              <c:f>'Sens_BEP-DH_AN'!$R$8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'Sens_BEP-DH_AN'!$S$10:$AD$10</c:f>
              <c:numCache>
                <c:formatCode>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3C-4697-9E5A-548C6F58BF2A}"/>
            </c:ext>
          </c:extLst>
        </c:ser>
        <c:ser>
          <c:idx val="2"/>
          <c:order val="2"/>
          <c:tx>
            <c:strRef>
              <c:f>'Sens_BEP-DH_AN'!$R$9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'Sens_BEP-DH_AN'!$S$9:$AD$9</c:f>
              <c:numCache>
                <c:formatCode>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3C-4697-9E5A-548C6F58BF2A}"/>
            </c:ext>
          </c:extLst>
        </c:ser>
        <c:ser>
          <c:idx val="3"/>
          <c:order val="3"/>
          <c:tx>
            <c:strRef>
              <c:f>'Sens_BEP-DH_AN'!$R$10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'Sens_BEP-DH_AN'!$S$8:$AD$8</c:f>
              <c:numCache>
                <c:formatCode>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3C-4697-9E5A-548C6F58BF2A}"/>
            </c:ext>
          </c:extLst>
        </c:ser>
        <c:ser>
          <c:idx val="4"/>
          <c:order val="4"/>
          <c:tx>
            <c:strRef>
              <c:f>'Sens_BEP-DH_AN'!$R$11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'Sens_BEP-DH_AN'!$S$7:$AD$7</c:f>
              <c:numCache>
                <c:formatCode>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3C-4697-9E5A-548C6F58B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'Sens_BEP-DH_ASHP'!$R$7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'Sens_BEP-DH_ASHP'!$S$11:$AD$11</c:f>
              <c:numCache>
                <c:formatCode>0</c:formatCode>
                <c:ptCount val="12"/>
                <c:pt idx="1">
                  <c:v>64</c:v>
                </c:pt>
                <c:pt idx="2">
                  <c:v>30</c:v>
                </c:pt>
                <c:pt idx="3">
                  <c:v>11</c:v>
                </c:pt>
                <c:pt idx="4" formatCode="General">
                  <c:v>9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B-4DFD-88CE-41DD3B7995CE}"/>
            </c:ext>
          </c:extLst>
        </c:ser>
        <c:ser>
          <c:idx val="1"/>
          <c:order val="1"/>
          <c:tx>
            <c:strRef>
              <c:f>'Sens_BEP-DH_ASHP'!$R$8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'Sens_BEP-DH_ASHP'!$S$10:$AD$10</c:f>
              <c:numCache>
                <c:formatCode>0</c:formatCode>
                <c:ptCount val="12"/>
                <c:pt idx="1">
                  <c:v>114</c:v>
                </c:pt>
                <c:pt idx="2">
                  <c:v>30</c:v>
                </c:pt>
                <c:pt idx="3">
                  <c:v>12</c:v>
                </c:pt>
                <c:pt idx="4" formatCode="General">
                  <c:v>9</c:v>
                </c:pt>
                <c:pt idx="5" formatCode="General">
                  <c:v>7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B-4DFD-88CE-41DD3B7995CE}"/>
            </c:ext>
          </c:extLst>
        </c:ser>
        <c:ser>
          <c:idx val="2"/>
          <c:order val="2"/>
          <c:tx>
            <c:strRef>
              <c:f>'Sens_BEP-DH_ASHP'!$R$9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'Sens_BEP-DH_ASHP'!$S$9:$AD$9</c:f>
              <c:numCache>
                <c:formatCode>0</c:formatCode>
                <c:ptCount val="12"/>
                <c:pt idx="2">
                  <c:v>31</c:v>
                </c:pt>
                <c:pt idx="3">
                  <c:v>13</c:v>
                </c:pt>
                <c:pt idx="4" formatCode="General">
                  <c:v>10</c:v>
                </c:pt>
                <c:pt idx="5" formatCode="General">
                  <c:v>7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B-4DFD-88CE-41DD3B7995CE}"/>
            </c:ext>
          </c:extLst>
        </c:ser>
        <c:ser>
          <c:idx val="3"/>
          <c:order val="3"/>
          <c:tx>
            <c:strRef>
              <c:f>'Sens_BEP-DH_ASHP'!$R$10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'Sens_BEP-DH_ASHP'!$S$8:$AD$8</c:f>
              <c:numCache>
                <c:formatCode>0</c:formatCode>
                <c:ptCount val="12"/>
                <c:pt idx="2">
                  <c:v>42</c:v>
                </c:pt>
                <c:pt idx="3">
                  <c:v>15</c:v>
                </c:pt>
                <c:pt idx="4" formatCode="General">
                  <c:v>10</c:v>
                </c:pt>
                <c:pt idx="5" formatCode="General">
                  <c:v>7</c:v>
                </c:pt>
                <c:pt idx="6" formatCode="General">
                  <c:v>6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B-4DFD-88CE-41DD3B7995CE}"/>
            </c:ext>
          </c:extLst>
        </c:ser>
        <c:ser>
          <c:idx val="4"/>
          <c:order val="4"/>
          <c:tx>
            <c:strRef>
              <c:f>'Sens_BEP-DH_ASHP'!$R$11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'Sens_BEP-DH_ASHP'!$S$7:$AD$7</c:f>
              <c:numCache>
                <c:formatCode>0</c:formatCode>
                <c:ptCount val="12"/>
                <c:pt idx="3">
                  <c:v>26</c:v>
                </c:pt>
                <c:pt idx="4" formatCode="General">
                  <c:v>15</c:v>
                </c:pt>
                <c:pt idx="5" formatCode="General">
                  <c:v>9</c:v>
                </c:pt>
                <c:pt idx="6" formatCode="General">
                  <c:v>7</c:v>
                </c:pt>
                <c:pt idx="7" formatCode="General">
                  <c:v>5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B-4DFD-88CE-41DD3B799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'Sens_BEP-DH_GB'!$R$7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'Sens_BEP-DH_GB'!$S$11:$AD$11</c:f>
              <c:numCache>
                <c:formatCode>0</c:formatCode>
                <c:ptCount val="12"/>
                <c:pt idx="2">
                  <c:v>40</c:v>
                </c:pt>
                <c:pt idx="3">
                  <c:v>18</c:v>
                </c:pt>
                <c:pt idx="4" formatCode="General">
                  <c:v>13</c:v>
                </c:pt>
                <c:pt idx="5" formatCode="General">
                  <c:v>9</c:v>
                </c:pt>
                <c:pt idx="6" formatCode="General">
                  <c:v>7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6E-42CF-A6FF-87F253655661}"/>
            </c:ext>
          </c:extLst>
        </c:ser>
        <c:ser>
          <c:idx val="1"/>
          <c:order val="1"/>
          <c:tx>
            <c:strRef>
              <c:f>'Sens_BEP-DH_GB'!$R$8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'Sens_BEP-DH_GB'!$S$10:$AD$10</c:f>
              <c:numCache>
                <c:formatCode>0</c:formatCode>
                <c:ptCount val="12"/>
                <c:pt idx="2">
                  <c:v>54</c:v>
                </c:pt>
                <c:pt idx="3">
                  <c:v>20</c:v>
                </c:pt>
                <c:pt idx="4" formatCode="General">
                  <c:v>14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E-42CF-A6FF-87F253655661}"/>
            </c:ext>
          </c:extLst>
        </c:ser>
        <c:ser>
          <c:idx val="2"/>
          <c:order val="2"/>
          <c:tx>
            <c:strRef>
              <c:f>'Sens_BEP-DH_GB'!$R$9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'Sens_BEP-DH_GB'!$S$9:$AD$9</c:f>
              <c:numCache>
                <c:formatCode>0</c:formatCode>
                <c:ptCount val="12"/>
                <c:pt idx="2">
                  <c:v>90</c:v>
                </c:pt>
                <c:pt idx="3">
                  <c:v>23</c:v>
                </c:pt>
                <c:pt idx="4" formatCode="General">
                  <c:v>15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6E-42CF-A6FF-87F253655661}"/>
            </c:ext>
          </c:extLst>
        </c:ser>
        <c:ser>
          <c:idx val="3"/>
          <c:order val="3"/>
          <c:tx>
            <c:strRef>
              <c:f>'Sens_BEP-DH_GB'!$R$10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'Sens_BEP-DH_GB'!$S$8:$AD$8</c:f>
              <c:numCache>
                <c:formatCode>0</c:formatCode>
                <c:ptCount val="12"/>
                <c:pt idx="3">
                  <c:v>28</c:v>
                </c:pt>
                <c:pt idx="4" formatCode="General">
                  <c:v>17</c:v>
                </c:pt>
                <c:pt idx="5" formatCode="General">
                  <c:v>11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6E-42CF-A6FF-87F253655661}"/>
            </c:ext>
          </c:extLst>
        </c:ser>
        <c:ser>
          <c:idx val="4"/>
          <c:order val="4"/>
          <c:tx>
            <c:strRef>
              <c:f>'Sens_BEP-DH_GB'!$R$11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'Sens_BEP-DH_GB'!$S$7:$AD$7</c:f>
              <c:numCache>
                <c:formatCode>0</c:formatCode>
                <c:ptCount val="12"/>
                <c:pt idx="3">
                  <c:v>255</c:v>
                </c:pt>
                <c:pt idx="4" formatCode="General">
                  <c:v>36</c:v>
                </c:pt>
                <c:pt idx="5" formatCode="General">
                  <c:v>17</c:v>
                </c:pt>
                <c:pt idx="6" formatCode="General">
                  <c:v>11</c:v>
                </c:pt>
                <c:pt idx="7" formatCode="General">
                  <c:v>8</c:v>
                </c:pt>
                <c:pt idx="8" formatCode="General">
                  <c:v>6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6E-42CF-A6FF-87F253655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'Sens_BEP-AN_ASHP'!$R$7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'Sens_BEP-AN_ASHP'!$S$11:$AD$11</c:f>
              <c:numCache>
                <c:formatCode>0</c:formatCode>
                <c:ptCount val="12"/>
                <c:pt idx="2">
                  <c:v>232</c:v>
                </c:pt>
                <c:pt idx="3">
                  <c:v>25</c:v>
                </c:pt>
                <c:pt idx="4" formatCode="General">
                  <c:v>16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E-43C1-883A-BFF78F3554A5}"/>
            </c:ext>
          </c:extLst>
        </c:ser>
        <c:ser>
          <c:idx val="1"/>
          <c:order val="1"/>
          <c:tx>
            <c:strRef>
              <c:f>'Sens_BEP-AN_ASHP'!$R$8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'Sens_BEP-AN_ASHP'!$S$10:$AD$10</c:f>
              <c:numCache>
                <c:formatCode>0</c:formatCode>
                <c:ptCount val="12"/>
                <c:pt idx="3">
                  <c:v>28</c:v>
                </c:pt>
                <c:pt idx="4" formatCode="General">
                  <c:v>17</c:v>
                </c:pt>
                <c:pt idx="5" formatCode="General">
                  <c:v>11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E-43C1-883A-BFF78F3554A5}"/>
            </c:ext>
          </c:extLst>
        </c:ser>
        <c:ser>
          <c:idx val="2"/>
          <c:order val="2"/>
          <c:tx>
            <c:strRef>
              <c:f>'Sens_BEP-AN_ASHP'!$R$9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'Sens_BEP-AN_ASHP'!$S$9:$AD$9</c:f>
              <c:numCache>
                <c:formatCode>0</c:formatCode>
                <c:ptCount val="12"/>
                <c:pt idx="3">
                  <c:v>33</c:v>
                </c:pt>
                <c:pt idx="4" formatCode="General">
                  <c:v>18</c:v>
                </c:pt>
                <c:pt idx="5" formatCode="General">
                  <c:v>12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5E-43C1-883A-BFF78F3554A5}"/>
            </c:ext>
          </c:extLst>
        </c:ser>
        <c:ser>
          <c:idx val="3"/>
          <c:order val="3"/>
          <c:tx>
            <c:strRef>
              <c:f>'Sens_BEP-AN_ASHP'!$R$10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'Sens_BEP-AN_ASHP'!$S$8:$AD$8</c:f>
              <c:numCache>
                <c:formatCode>0</c:formatCode>
                <c:ptCount val="12"/>
                <c:pt idx="3">
                  <c:v>41</c:v>
                </c:pt>
                <c:pt idx="4" formatCode="General">
                  <c:v>21</c:v>
                </c:pt>
                <c:pt idx="5" formatCode="General">
                  <c:v>12</c:v>
                </c:pt>
                <c:pt idx="6" formatCode="General">
                  <c:v>9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5E-43C1-883A-BFF78F3554A5}"/>
            </c:ext>
          </c:extLst>
        </c:ser>
        <c:ser>
          <c:idx val="4"/>
          <c:order val="4"/>
          <c:tx>
            <c:strRef>
              <c:f>'Sens_BEP-AN_ASHP'!$R$11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'Sens_BEP-AN_ASHP'!$S$7:$AD$7</c:f>
              <c:numCache>
                <c:formatCode>0</c:formatCode>
                <c:ptCount val="12"/>
                <c:pt idx="4" formatCode="General">
                  <c:v>37</c:v>
                </c:pt>
                <c:pt idx="5" formatCode="General">
                  <c:v>16</c:v>
                </c:pt>
                <c:pt idx="6" formatCode="General">
                  <c:v>11</c:v>
                </c:pt>
                <c:pt idx="7" formatCode="General">
                  <c:v>7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5E-43C1-883A-BFF78F355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'Sens_BEP-AN_GB'!$R$7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'Sens_BEP-AN_GB'!$S$11:$AD$11</c:f>
              <c:numCache>
                <c:formatCode>0</c:formatCode>
                <c:ptCount val="12"/>
                <c:pt idx="3">
                  <c:v>131</c:v>
                </c:pt>
                <c:pt idx="4" formatCode="General">
                  <c:v>43</c:v>
                </c:pt>
                <c:pt idx="5" formatCode="General">
                  <c:v>22</c:v>
                </c:pt>
                <c:pt idx="6" formatCode="General">
                  <c:v>15</c:v>
                </c:pt>
                <c:pt idx="7" formatCode="General">
                  <c:v>10</c:v>
                </c:pt>
                <c:pt idx="8" formatCode="General">
                  <c:v>8</c:v>
                </c:pt>
                <c:pt idx="9" formatCode="General">
                  <c:v>6</c:v>
                </c:pt>
                <c:pt idx="10" formatCode="General">
                  <c:v>5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82-483A-8739-B496F2152B0B}"/>
            </c:ext>
          </c:extLst>
        </c:ser>
        <c:ser>
          <c:idx val="1"/>
          <c:order val="1"/>
          <c:tx>
            <c:strRef>
              <c:f>'Sens_BEP-AN_GB'!$R$8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'Sens_BEP-AN_GB'!$S$10:$AD$10</c:f>
              <c:numCache>
                <c:formatCode>0</c:formatCode>
                <c:ptCount val="12"/>
                <c:pt idx="4" formatCode="General">
                  <c:v>54</c:v>
                </c:pt>
                <c:pt idx="5" formatCode="General">
                  <c:v>25</c:v>
                </c:pt>
                <c:pt idx="6" formatCode="General">
                  <c:v>16</c:v>
                </c:pt>
                <c:pt idx="7" formatCode="General">
                  <c:v>11</c:v>
                </c:pt>
                <c:pt idx="8" formatCode="General">
                  <c:v>8</c:v>
                </c:pt>
                <c:pt idx="9" formatCode="General">
                  <c:v>6</c:v>
                </c:pt>
                <c:pt idx="10" formatCode="General">
                  <c:v>5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82-483A-8739-B496F2152B0B}"/>
            </c:ext>
          </c:extLst>
        </c:ser>
        <c:ser>
          <c:idx val="2"/>
          <c:order val="2"/>
          <c:tx>
            <c:strRef>
              <c:f>'Sens_BEP-AN_GB'!$R$9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'Sens_BEP-AN_GB'!$S$9:$AD$9</c:f>
              <c:numCache>
                <c:formatCode>0</c:formatCode>
                <c:ptCount val="12"/>
                <c:pt idx="4">
                  <c:v>75</c:v>
                </c:pt>
                <c:pt idx="5" formatCode="General">
                  <c:v>28</c:v>
                </c:pt>
                <c:pt idx="6" formatCode="General">
                  <c:v>17</c:v>
                </c:pt>
                <c:pt idx="7" formatCode="General">
                  <c:v>11</c:v>
                </c:pt>
                <c:pt idx="8" formatCode="General">
                  <c:v>8</c:v>
                </c:pt>
                <c:pt idx="9" formatCode="General">
                  <c:v>6</c:v>
                </c:pt>
                <c:pt idx="10" formatCode="General">
                  <c:v>5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82-483A-8739-B496F2152B0B}"/>
            </c:ext>
          </c:extLst>
        </c:ser>
        <c:ser>
          <c:idx val="3"/>
          <c:order val="3"/>
          <c:tx>
            <c:strRef>
              <c:f>'Sens_BEP-AN_GB'!$R$10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'Sens_BEP-AN_GB'!$S$8:$AD$8</c:f>
              <c:numCache>
                <c:formatCode>0</c:formatCode>
                <c:ptCount val="12"/>
                <c:pt idx="5" formatCode="General">
                  <c:v>34</c:v>
                </c:pt>
                <c:pt idx="6" formatCode="General">
                  <c:v>19</c:v>
                </c:pt>
                <c:pt idx="7" formatCode="General">
                  <c:v>12</c:v>
                </c:pt>
                <c:pt idx="8" formatCode="General">
                  <c:v>8</c:v>
                </c:pt>
                <c:pt idx="9" formatCode="General">
                  <c:v>7</c:v>
                </c:pt>
                <c:pt idx="10" formatCode="General">
                  <c:v>5</c:v>
                </c:pt>
                <c:pt idx="11" formatCode="General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82-483A-8739-B496F2152B0B}"/>
            </c:ext>
          </c:extLst>
        </c:ser>
        <c:ser>
          <c:idx val="4"/>
          <c:order val="4"/>
          <c:tx>
            <c:strRef>
              <c:f>'Sens_BEP-AN_GB'!$R$11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'Sens_BEP-AN_GB'!$S$7:$AD$7</c:f>
              <c:numCache>
                <c:formatCode>0</c:formatCode>
                <c:ptCount val="12"/>
                <c:pt idx="6" formatCode="General">
                  <c:v>32</c:v>
                </c:pt>
                <c:pt idx="7" formatCode="General">
                  <c:v>16</c:v>
                </c:pt>
                <c:pt idx="8" formatCode="General">
                  <c:v>10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82-483A-8739-B496F2152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1233211395632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6B-4AE5-A788-FF388CD46A85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6B-4AE5-A788-FF388CD46A85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114</c:v>
                </c:pt>
                <c:pt idx="9">
                  <c:v>64</c:v>
                </c:pt>
                <c:pt idx="10">
                  <c:v>10</c:v>
                </c:pt>
                <c:pt idx="11">
                  <c:v>42</c:v>
                </c:pt>
                <c:pt idx="12">
                  <c:v>31</c:v>
                </c:pt>
                <c:pt idx="13">
                  <c:v>30</c:v>
                </c:pt>
                <c:pt idx="14">
                  <c:v>30</c:v>
                </c:pt>
                <c:pt idx="15">
                  <c:v>26</c:v>
                </c:pt>
                <c:pt idx="16">
                  <c:v>15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15</c:v>
                </c:pt>
                <c:pt idx="21">
                  <c:v>10</c:v>
                </c:pt>
                <c:pt idx="22">
                  <c:v>10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6</c:v>
                </c:pt>
                <c:pt idx="30">
                  <c:v>7</c:v>
                </c:pt>
                <c:pt idx="31">
                  <c:v>6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6B-4AE5-A788-FF388CD46A85}"/>
            </c:ext>
          </c:extLst>
        </c:ser>
        <c:ser>
          <c:idx val="1"/>
          <c:order val="1"/>
          <c:tx>
            <c:strRef>
              <c:f>'BEP Summary Sens'!$L$2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6B-4AE5-A788-FF388CD46A85}"/>
            </c:ext>
          </c:extLst>
        </c:ser>
        <c:ser>
          <c:idx val="2"/>
          <c:order val="2"/>
          <c:tx>
            <c:strRef>
              <c:f>'BEP Summary Sens'!$M$2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96B-4AE5-A788-FF388CD46A85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96B-4AE5-A788-FF388CD46A85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6B-4AE5-A788-FF388CD46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8.5642168274027264E-2"/>
          <c:w val="0.77108916666666671"/>
          <c:h val="0.675021616228799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98-4A1D-BE5E-4AAF5BF67B79}"/>
              </c:ext>
            </c:extLst>
          </c:dPt>
          <c:dPt>
            <c:idx val="1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98-4A1D-BE5E-4AAF5BF67B79}"/>
              </c:ext>
            </c:extLst>
          </c:dPt>
          <c:dPt>
            <c:idx val="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98-4A1D-BE5E-4AAF5BF67B79}"/>
              </c:ext>
            </c:extLst>
          </c:dPt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98-4A1D-BE5E-4AAF5BF67B79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98-4A1D-BE5E-4AAF5BF67B79}"/>
              </c:ext>
            </c:extLst>
          </c:dPt>
          <c:dPt>
            <c:idx val="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98-4A1D-BE5E-4AAF5BF67B79}"/>
              </c:ext>
            </c:extLst>
          </c:dPt>
          <c:dPt>
            <c:idx val="6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98-4A1D-BE5E-4AAF5BF67B79}"/>
              </c:ext>
            </c:extLst>
          </c:dPt>
          <c:dPt>
            <c:idx val="7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98-4A1D-BE5E-4AAF5BF67B79}"/>
              </c:ext>
            </c:extLst>
          </c:dPt>
          <c:dPt>
            <c:idx val="8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598-4A1D-BE5E-4AAF5BF67B79}"/>
              </c:ext>
            </c:extLst>
          </c:dPt>
          <c:dPt>
            <c:idx val="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598-4A1D-BE5E-4AAF5BF67B79}"/>
              </c:ext>
            </c:extLst>
          </c:dPt>
          <c:dPt>
            <c:idx val="1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598-4A1D-BE5E-4AAF5BF67B79}"/>
              </c:ext>
            </c:extLst>
          </c:dPt>
          <c:dPt>
            <c:idx val="1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598-4A1D-BE5E-4AAF5BF67B79}"/>
              </c:ext>
            </c:extLst>
          </c:dPt>
          <c:dPt>
            <c:idx val="1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598-4A1D-BE5E-4AAF5BF67B79}"/>
              </c:ext>
            </c:extLst>
          </c:dPt>
          <c:dPt>
            <c:idx val="1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598-4A1D-BE5E-4AAF5BF67B79}"/>
              </c:ext>
            </c:extLst>
          </c:dPt>
          <c:dPt>
            <c:idx val="1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598-4A1D-BE5E-4AAF5BF67B7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90</c:v>
                </c:pt>
                <c:pt idx="13">
                  <c:v>54</c:v>
                </c:pt>
                <c:pt idx="14">
                  <c:v>40</c:v>
                </c:pt>
                <c:pt idx="15">
                  <c:v>255</c:v>
                </c:pt>
                <c:pt idx="16">
                  <c:v>28</c:v>
                </c:pt>
                <c:pt idx="17">
                  <c:v>23</c:v>
                </c:pt>
                <c:pt idx="18">
                  <c:v>20</c:v>
                </c:pt>
                <c:pt idx="19">
                  <c:v>18</c:v>
                </c:pt>
                <c:pt idx="20">
                  <c:v>36</c:v>
                </c:pt>
                <c:pt idx="21">
                  <c:v>17</c:v>
                </c:pt>
                <c:pt idx="22">
                  <c:v>15</c:v>
                </c:pt>
                <c:pt idx="23">
                  <c:v>14</c:v>
                </c:pt>
                <c:pt idx="24">
                  <c:v>13</c:v>
                </c:pt>
                <c:pt idx="25">
                  <c:v>17</c:v>
                </c:pt>
                <c:pt idx="26">
                  <c:v>11</c:v>
                </c:pt>
                <c:pt idx="27">
                  <c:v>10</c:v>
                </c:pt>
                <c:pt idx="28">
                  <c:v>10</c:v>
                </c:pt>
                <c:pt idx="29">
                  <c:v>9</c:v>
                </c:pt>
                <c:pt idx="30">
                  <c:v>11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7</c:v>
                </c:pt>
                <c:pt idx="35">
                  <c:v>8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598-4A1D-BE5E-4AAF5BF67B79}"/>
            </c:ext>
          </c:extLst>
        </c:ser>
        <c:ser>
          <c:idx val="1"/>
          <c:order val="1"/>
          <c:tx>
            <c:strRef>
              <c:f>'BEP Summary Sens'!$R$2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598-4A1D-BE5E-4AAF5BF67B79}"/>
            </c:ext>
          </c:extLst>
        </c:ser>
        <c:ser>
          <c:idx val="2"/>
          <c:order val="2"/>
          <c:tx>
            <c:strRef>
              <c:f>'BEP Summary Sens'!$S$2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7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598-4A1D-BE5E-4AAF5BF67B7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598-4A1D-BE5E-4AAF5BF67B7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598-4A1D-BE5E-4AAF5BF67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  <c:majorUnit val="2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9344500000000004"/>
          <c:y val="0.41499861111111114"/>
          <c:w val="9.597166666666665E-2"/>
          <c:h val="0.17000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BEP</a:t>
            </a:r>
            <a:r>
              <a:rPr lang="en-GB" baseline="0"/>
              <a:t> Sensitivity</a:t>
            </a:r>
            <a:r>
              <a:rPr lang="en-GB"/>
              <a:t>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55666666666666"/>
          <c:y val="6.5154722222222225E-2"/>
          <c:w val="0.87768305555555559"/>
          <c:h val="0.594290185185185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76-4F85-B753-8DED4F64CD9E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76-4F85-B753-8DED4F64CD9E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114</c:v>
                </c:pt>
                <c:pt idx="9">
                  <c:v>64</c:v>
                </c:pt>
                <c:pt idx="10">
                  <c:v>10</c:v>
                </c:pt>
                <c:pt idx="11">
                  <c:v>42</c:v>
                </c:pt>
                <c:pt idx="12">
                  <c:v>31</c:v>
                </c:pt>
                <c:pt idx="13">
                  <c:v>30</c:v>
                </c:pt>
                <c:pt idx="14">
                  <c:v>30</c:v>
                </c:pt>
                <c:pt idx="15">
                  <c:v>26</c:v>
                </c:pt>
                <c:pt idx="16">
                  <c:v>15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15</c:v>
                </c:pt>
                <c:pt idx="21">
                  <c:v>10</c:v>
                </c:pt>
                <c:pt idx="22">
                  <c:v>10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6</c:v>
                </c:pt>
                <c:pt idx="30">
                  <c:v>7</c:v>
                </c:pt>
                <c:pt idx="31">
                  <c:v>6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6-4F85-B753-8DED4F64CD9E}"/>
            </c:ext>
          </c:extLst>
        </c:ser>
        <c:ser>
          <c:idx val="1"/>
          <c:order val="1"/>
          <c:tx>
            <c:strRef>
              <c:f>'BEP Summary Sens'!$L$2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76-4F85-B753-8DED4F64CD9E}"/>
            </c:ext>
          </c:extLst>
        </c:ser>
        <c:ser>
          <c:idx val="2"/>
          <c:order val="2"/>
          <c:tx>
            <c:strRef>
              <c:f>'BEP Summary Sens'!$M$2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76-4F85-B753-8DED4F64CD9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076-4F85-B753-8DED4F64CD9E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76-4F85-B753-8DED4F64C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lineChart>
        <c:grouping val="standard"/>
        <c:varyColors val="0"/>
        <c:ser>
          <c:idx val="3"/>
          <c:order val="3"/>
          <c:tx>
            <c:strRef>
              <c:f>'BEP Summary Sens'!$AE$2</c:f>
              <c:strCache>
                <c:ptCount val="1"/>
                <c:pt idx="0">
                  <c:v>ASHP - CAPEX</c:v>
                </c:pt>
              </c:strCache>
            </c:strRef>
          </c:tx>
          <c:spPr>
            <a:ln w="28575" cap="rnd" cmpd="sng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Sens'!$AE$3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076-4F85-B753-8DED4F64CD9E}"/>
            </c:ext>
          </c:extLst>
        </c:ser>
        <c:ser>
          <c:idx val="4"/>
          <c:order val="4"/>
          <c:tx>
            <c:strRef>
              <c:f>'BEP Summary Sens'!$AE$45</c:f>
              <c:strCache>
                <c:ptCount val="1"/>
                <c:pt idx="0">
                  <c:v>ASHP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Sens'!$AE$46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076-4F85-B753-8DED4F64CD9E}"/>
            </c:ext>
          </c:extLst>
        </c:ser>
        <c:ser>
          <c:idx val="5"/>
          <c:order val="5"/>
          <c:tx>
            <c:strRef>
              <c:f>'BEP Summary Sens'!$AE$88</c:f>
              <c:strCache>
                <c:ptCount val="1"/>
                <c:pt idx="0">
                  <c:v>ASHP - Fuel Price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EECC16"/>
                </a:solidFill>
              </a:ln>
              <a:effectLst/>
            </c:spPr>
          </c:marker>
          <c:val>
            <c:numRef>
              <c:f>'BEP Summary Sens'!$AE$89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076-4F85-B753-8DED4F64CD9E}"/>
            </c:ext>
          </c:extLst>
        </c:ser>
        <c:ser>
          <c:idx val="6"/>
          <c:order val="6"/>
          <c:tx>
            <c:strRef>
              <c:f>'BEP Summary Sens'!$AE$131</c:f>
              <c:strCache>
                <c:ptCount val="1"/>
                <c:pt idx="0">
                  <c:v>ASHP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rgbClr val="EECC16"/>
                </a:solidFill>
              </a:ln>
              <a:effectLst/>
            </c:spPr>
          </c:marker>
          <c:val>
            <c:numRef>
              <c:f>'BEP Summary Sens'!$AE$132:$AE$171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215</c:v>
                </c:pt>
                <c:pt idx="7">
                  <c:v>93</c:v>
                </c:pt>
                <c:pt idx="8">
                  <c:v>63</c:v>
                </c:pt>
                <c:pt idx="9">
                  <c:v>49</c:v>
                </c:pt>
                <c:pt idx="10">
                  <c:v>29</c:v>
                </c:pt>
                <c:pt idx="11">
                  <c:v>18</c:v>
                </c:pt>
                <c:pt idx="12">
                  <c:v>16</c:v>
                </c:pt>
                <c:pt idx="13">
                  <c:v>15</c:v>
                </c:pt>
                <c:pt idx="14">
                  <c:v>14</c:v>
                </c:pt>
                <c:pt idx="15">
                  <c:v>9</c:v>
                </c:pt>
                <c:pt idx="16">
                  <c:v>8</c:v>
                </c:pt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076-4F85-B753-8DED4F64CD9E}"/>
            </c:ext>
          </c:extLst>
        </c:ser>
        <c:ser>
          <c:idx val="7"/>
          <c:order val="7"/>
          <c:tx>
            <c:strRef>
              <c:f>'BEP Summary Sens'!$AE$174</c:f>
              <c:strCache>
                <c:ptCount val="1"/>
              </c:strCache>
            </c:strRef>
          </c:tx>
          <c:spPr>
            <a:ln w="25400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Sens'!$AE$175:$AE$214</c:f>
              <c:numCache>
                <c:formatCode>General</c:formatCode>
                <c:ptCount val="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076-4F85-B753-8DED4F64CD9E}"/>
            </c:ext>
          </c:extLst>
        </c:ser>
        <c:ser>
          <c:idx val="8"/>
          <c:order val="8"/>
          <c:tx>
            <c:strRef>
              <c:f>'BEP Summary Sens'!$AF$2</c:f>
              <c:strCache>
                <c:ptCount val="1"/>
                <c:pt idx="0">
                  <c:v>5GDHC - CAPEX</c:v>
                </c:pt>
              </c:strCache>
            </c:strRef>
          </c:tx>
          <c:spPr>
            <a:ln w="28575" cap="rnd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Sens'!$AF$3:$AF$42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076-4F85-B753-8DED4F64CD9E}"/>
            </c:ext>
          </c:extLst>
        </c:ser>
        <c:ser>
          <c:idx val="9"/>
          <c:order val="9"/>
          <c:tx>
            <c:strRef>
              <c:f>'BEP Summary Sens'!$AF$45</c:f>
              <c:strCache>
                <c:ptCount val="1"/>
                <c:pt idx="0">
                  <c:v>5GDHC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Sens'!$AF$46:$AF$85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0</c:v>
                </c:pt>
                <c:pt idx="24">
                  <c:v>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076-4F85-B753-8DED4F64CD9E}"/>
            </c:ext>
          </c:extLst>
        </c:ser>
        <c:ser>
          <c:idx val="10"/>
          <c:order val="10"/>
          <c:tx>
            <c:strRef>
              <c:f>'BEP Summary Sens'!$AF$88</c:f>
              <c:strCache>
                <c:ptCount val="1"/>
                <c:pt idx="0">
                  <c:v>5GDHC - Fuel Price</c:v>
                </c:pt>
              </c:strCache>
            </c:strRef>
          </c:tx>
          <c:spPr>
            <a:ln w="28575" cap="rnd">
              <a:noFill/>
              <a:prstDash val="lg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Sens'!$AF$89:$AF$128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076-4F85-B753-8DED4F64CD9E}"/>
            </c:ext>
          </c:extLst>
        </c:ser>
        <c:ser>
          <c:idx val="11"/>
          <c:order val="11"/>
          <c:tx>
            <c:strRef>
              <c:f>'BEP Summary Sens'!$AF$131</c:f>
              <c:strCache>
                <c:ptCount val="1"/>
                <c:pt idx="0">
                  <c:v>5GDHC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Sens'!$AF$132:$AF$171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076-4F85-B753-8DED4F64CD9E}"/>
            </c:ext>
          </c:extLst>
        </c:ser>
        <c:ser>
          <c:idx val="12"/>
          <c:order val="12"/>
          <c:tx>
            <c:strRef>
              <c:f>'BEP Summary Sens'!$AF$174</c:f>
              <c:strCache>
                <c:ptCount val="1"/>
              </c:strCache>
            </c:strRef>
          </c:tx>
          <c:spPr>
            <a:ln w="28575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00A7"/>
              </a:solidFill>
              <a:ln w="3175">
                <a:noFill/>
              </a:ln>
              <a:effectLst/>
            </c:spPr>
          </c:marker>
          <c:val>
            <c:numRef>
              <c:f>'BEP Summary Sens'!$AF$175:$AF$214</c:f>
              <c:numCache>
                <c:formatCode>General</c:formatCode>
                <c:ptCount val="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076-4F85-B753-8DED4F64C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275807"/>
        <c:axId val="811279551"/>
      </c:line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valAx>
        <c:axId val="811279551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811275807"/>
        <c:crosses val="max"/>
        <c:crossBetween val="between"/>
      </c:valAx>
      <c:catAx>
        <c:axId val="811275807"/>
        <c:scaling>
          <c:orientation val="minMax"/>
        </c:scaling>
        <c:delete val="1"/>
        <c:axPos val="b"/>
        <c:majorTickMark val="out"/>
        <c:minorTickMark val="none"/>
        <c:tickLblPos val="nextTo"/>
        <c:crossAx val="811279551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8474361111111122"/>
          <c:w val="1"/>
          <c:h val="0.10328041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BEP</a:t>
            </a:r>
            <a:r>
              <a:rPr lang="en-GB" baseline="0"/>
              <a:t> Sensitivity</a:t>
            </a:r>
            <a:r>
              <a:rPr lang="en-GB"/>
              <a:t>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6.9417165457974245E-2"/>
          <c:w val="0.84381646385110953"/>
          <c:h val="0.6118285185185184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44-4853-BE81-8DFF65CF2469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44-4853-BE81-8DFF65CF246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90</c:v>
                </c:pt>
                <c:pt idx="13">
                  <c:v>54</c:v>
                </c:pt>
                <c:pt idx="14">
                  <c:v>40</c:v>
                </c:pt>
                <c:pt idx="15">
                  <c:v>255</c:v>
                </c:pt>
                <c:pt idx="16">
                  <c:v>28</c:v>
                </c:pt>
                <c:pt idx="17">
                  <c:v>23</c:v>
                </c:pt>
                <c:pt idx="18">
                  <c:v>20</c:v>
                </c:pt>
                <c:pt idx="19">
                  <c:v>18</c:v>
                </c:pt>
                <c:pt idx="20">
                  <c:v>36</c:v>
                </c:pt>
                <c:pt idx="21">
                  <c:v>17</c:v>
                </c:pt>
                <c:pt idx="22">
                  <c:v>15</c:v>
                </c:pt>
                <c:pt idx="23">
                  <c:v>14</c:v>
                </c:pt>
                <c:pt idx="24">
                  <c:v>13</c:v>
                </c:pt>
                <c:pt idx="25">
                  <c:v>17</c:v>
                </c:pt>
                <c:pt idx="26">
                  <c:v>11</c:v>
                </c:pt>
                <c:pt idx="27">
                  <c:v>10</c:v>
                </c:pt>
                <c:pt idx="28">
                  <c:v>10</c:v>
                </c:pt>
                <c:pt idx="29">
                  <c:v>9</c:v>
                </c:pt>
                <c:pt idx="30">
                  <c:v>11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7</c:v>
                </c:pt>
                <c:pt idx="35">
                  <c:v>8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44-4853-BE81-8DFF65CF2469}"/>
            </c:ext>
          </c:extLst>
        </c:ser>
        <c:ser>
          <c:idx val="1"/>
          <c:order val="1"/>
          <c:tx>
            <c:strRef>
              <c:f>'BEP Summary Sens'!$R$2</c:f>
              <c:strCache>
                <c:ptCount val="1"/>
                <c:pt idx="0">
                  <c:v>5GDHC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44-4853-BE81-8DFF65CF2469}"/>
            </c:ext>
          </c:extLst>
        </c:ser>
        <c:ser>
          <c:idx val="2"/>
          <c:order val="2"/>
          <c:tx>
            <c:strRef>
              <c:f>'BEP Summary Sens'!$S$2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B44-4853-BE81-8DFF65CF246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B44-4853-BE81-8DFF65CF246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44-4853-BE81-8DFF65CF2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lineChart>
        <c:grouping val="standard"/>
        <c:varyColors val="0"/>
        <c:ser>
          <c:idx val="3"/>
          <c:order val="3"/>
          <c:tx>
            <c:strRef>
              <c:f>'BEP Summary Sens'!$AK$2</c:f>
              <c:strCache>
                <c:ptCount val="1"/>
                <c:pt idx="0">
                  <c:v>GB - CAPEX</c:v>
                </c:pt>
              </c:strCache>
            </c:strRef>
          </c:tx>
          <c:spPr>
            <a:ln w="28575" cap="rnd" cmpd="sng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Sens'!$AK$3:$AK$42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92</c:v>
                </c:pt>
                <c:pt idx="9">
                  <c:v>57</c:v>
                </c:pt>
                <c:pt idx="10">
                  <c:v>10</c:v>
                </c:pt>
                <c:pt idx="11">
                  <c:v>37</c:v>
                </c:pt>
                <c:pt idx="12">
                  <c:v>28</c:v>
                </c:pt>
                <c:pt idx="13">
                  <c:v>24</c:v>
                </c:pt>
                <c:pt idx="14">
                  <c:v>21</c:v>
                </c:pt>
                <c:pt idx="15">
                  <c:v>23</c:v>
                </c:pt>
                <c:pt idx="16">
                  <c:v>14</c:v>
                </c:pt>
                <c:pt idx="17">
                  <c:v>12</c:v>
                </c:pt>
                <c:pt idx="18">
                  <c:v>11</c:v>
                </c:pt>
                <c:pt idx="19">
                  <c:v>11</c:v>
                </c:pt>
                <c:pt idx="20">
                  <c:v>13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B44-4853-BE81-8DFF65CF2469}"/>
            </c:ext>
          </c:extLst>
        </c:ser>
        <c:ser>
          <c:idx val="4"/>
          <c:order val="4"/>
          <c:tx>
            <c:strRef>
              <c:f>'BEP Summary Sens'!$AK$45</c:f>
              <c:strCache>
                <c:ptCount val="1"/>
                <c:pt idx="0">
                  <c:v>GB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Sens'!$AK$46:$AK$85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125</c:v>
                </c:pt>
                <c:pt idx="7">
                  <c:v>62</c:v>
                </c:pt>
                <c:pt idx="8">
                  <c:v>43</c:v>
                </c:pt>
                <c:pt idx="9">
                  <c:v>40</c:v>
                </c:pt>
                <c:pt idx="10">
                  <c:v>32</c:v>
                </c:pt>
                <c:pt idx="11">
                  <c:v>21</c:v>
                </c:pt>
                <c:pt idx="12">
                  <c:v>18</c:v>
                </c:pt>
                <c:pt idx="13">
                  <c:v>16</c:v>
                </c:pt>
                <c:pt idx="14">
                  <c:v>15</c:v>
                </c:pt>
                <c:pt idx="15">
                  <c:v>10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B44-4853-BE81-8DFF65CF2469}"/>
            </c:ext>
          </c:extLst>
        </c:ser>
        <c:ser>
          <c:idx val="5"/>
          <c:order val="5"/>
          <c:tx>
            <c:strRef>
              <c:f>'BEP Summary Sens'!$AK$88</c:f>
              <c:strCache>
                <c:ptCount val="1"/>
                <c:pt idx="0">
                  <c:v>GB - Fuel Price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008176"/>
                </a:solidFill>
              </a:ln>
              <a:effectLst/>
            </c:spPr>
          </c:marker>
          <c:val>
            <c:numRef>
              <c:f>'BEP Summary Sens'!$AK$89:$AK$128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76</c:v>
                </c:pt>
                <c:pt idx="6">
                  <c:v>29</c:v>
                </c:pt>
                <c:pt idx="7">
                  <c:v>38</c:v>
                </c:pt>
                <c:pt idx="8">
                  <c:v>30</c:v>
                </c:pt>
                <c:pt idx="9">
                  <c:v>25</c:v>
                </c:pt>
                <c:pt idx="10">
                  <c:v>12</c:v>
                </c:pt>
                <c:pt idx="11">
                  <c:v>10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6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B44-4853-BE81-8DFF65CF2469}"/>
            </c:ext>
          </c:extLst>
        </c:ser>
        <c:ser>
          <c:idx val="6"/>
          <c:order val="6"/>
          <c:tx>
            <c:strRef>
              <c:f>'BEP Summary Sens'!$AK$131</c:f>
              <c:strCache>
                <c:ptCount val="1"/>
                <c:pt idx="0">
                  <c:v>GB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rgbClr val="008176"/>
                </a:solidFill>
              </a:ln>
              <a:effectLst/>
            </c:spPr>
          </c:marker>
          <c:val>
            <c:numRef>
              <c:f>'BEP Summary Sens'!$AK$132:$AK$171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21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12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B44-4853-BE81-8DFF65CF2469}"/>
            </c:ext>
          </c:extLst>
        </c:ser>
        <c:ser>
          <c:idx val="7"/>
          <c:order val="7"/>
          <c:tx>
            <c:strRef>
              <c:f>'BEP Summary Sens'!$AK$174</c:f>
              <c:strCache>
                <c:ptCount val="1"/>
              </c:strCache>
            </c:strRef>
          </c:tx>
          <c:spPr>
            <a:ln w="25400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Sens'!$AK$175:$AK$214</c:f>
              <c:numCache>
                <c:formatCode>General</c:formatCode>
                <c:ptCount val="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B44-4853-BE81-8DFF65CF2469}"/>
            </c:ext>
          </c:extLst>
        </c:ser>
        <c:ser>
          <c:idx val="8"/>
          <c:order val="8"/>
          <c:tx>
            <c:strRef>
              <c:f>'BEP Summary Sens'!$AL$2</c:f>
              <c:strCache>
                <c:ptCount val="1"/>
                <c:pt idx="0">
                  <c:v>5GDHC - CAPEX</c:v>
                </c:pt>
              </c:strCache>
            </c:strRef>
          </c:tx>
          <c:spPr>
            <a:ln w="28575" cap="rnd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Sens'!$AL$3:$AL$42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B44-4853-BE81-8DFF65CF2469}"/>
            </c:ext>
          </c:extLst>
        </c:ser>
        <c:ser>
          <c:idx val="9"/>
          <c:order val="9"/>
          <c:tx>
            <c:strRef>
              <c:f>'BEP Summary Sens'!$AL$45</c:f>
              <c:strCache>
                <c:ptCount val="1"/>
                <c:pt idx="0">
                  <c:v>5GDHC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Sens'!$AL$46:$AL$85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0</c:v>
                </c:pt>
                <c:pt idx="24">
                  <c:v>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B44-4853-BE81-8DFF65CF2469}"/>
            </c:ext>
          </c:extLst>
        </c:ser>
        <c:ser>
          <c:idx val="10"/>
          <c:order val="10"/>
          <c:tx>
            <c:strRef>
              <c:f>'BEP Summary Sens'!$AL$88</c:f>
              <c:strCache>
                <c:ptCount val="1"/>
                <c:pt idx="0">
                  <c:v>5GDHC - Fuel Price</c:v>
                </c:pt>
              </c:strCache>
            </c:strRef>
          </c:tx>
          <c:spPr>
            <a:ln w="28575" cap="rnd">
              <a:noFill/>
              <a:prstDash val="lg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Sens'!$AL$89:$AL$128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B44-4853-BE81-8DFF65CF2469}"/>
            </c:ext>
          </c:extLst>
        </c:ser>
        <c:ser>
          <c:idx val="11"/>
          <c:order val="11"/>
          <c:tx>
            <c:strRef>
              <c:f>'BEP Summary Sens'!$AL$131</c:f>
              <c:strCache>
                <c:ptCount val="1"/>
                <c:pt idx="0">
                  <c:v>5GDHC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Sens'!$AL$132:$AL$171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B44-4853-BE81-8DFF65CF2469}"/>
            </c:ext>
          </c:extLst>
        </c:ser>
        <c:ser>
          <c:idx val="12"/>
          <c:order val="12"/>
          <c:tx>
            <c:strRef>
              <c:f>'BEP Summary Sens'!$AL$174</c:f>
              <c:strCache>
                <c:ptCount val="1"/>
              </c:strCache>
            </c:strRef>
          </c:tx>
          <c:spPr>
            <a:ln w="28575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00A7"/>
              </a:solidFill>
              <a:ln w="3175">
                <a:noFill/>
              </a:ln>
              <a:effectLst/>
            </c:spPr>
          </c:marker>
          <c:val>
            <c:numRef>
              <c:f>'BEP Summary Sens'!$AL$175:$AL$214</c:f>
              <c:numCache>
                <c:formatCode>General</c:formatCode>
                <c:ptCount val="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B44-4853-BE81-8DFF65CF2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275807"/>
        <c:axId val="811279551"/>
      </c:line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valAx>
        <c:axId val="811279551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811275807"/>
        <c:crosses val="max"/>
        <c:crossBetween val="between"/>
      </c:valAx>
      <c:catAx>
        <c:axId val="811275807"/>
        <c:scaling>
          <c:orientation val="minMax"/>
        </c:scaling>
        <c:delete val="1"/>
        <c:axPos val="b"/>
        <c:majorTickMark val="out"/>
        <c:minorTickMark val="none"/>
        <c:tickLblPos val="nextTo"/>
        <c:crossAx val="811279551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9843687175895259"/>
          <c:w val="0.99798152777777782"/>
          <c:h val="8.9586975657274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SHP_GB" textlink="">
      <xdr:nvSpPr>
        <xdr:cNvPr id="2" name="Rounded Rectangle 1">
          <a:extLst>
            <a:ext uri="{FF2B5EF4-FFF2-40B4-BE49-F238E27FC236}">
              <a16:creationId xmlns:a16="http://schemas.microsoft.com/office/drawing/2014/main" id="{5D97C63F-D1BF-4EFE-A6C3-AE4E7A468568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FBE08B-064B-4A27-9503-B66094770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65BF993F-6B7A-41E8-90F2-B763070F628F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7953A5-AE24-4D51-A63B-435A1B8B0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GB" textlink="">
      <xdr:nvSpPr>
        <xdr:cNvPr id="2" name="Rounded Rectangle 1">
          <a:extLst>
            <a:ext uri="{FF2B5EF4-FFF2-40B4-BE49-F238E27FC236}">
              <a16:creationId xmlns:a16="http://schemas.microsoft.com/office/drawing/2014/main" id="{4329E885-AAAD-42F8-A3FF-71E8466AC169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91CE34-4C5B-44BA-B185-B3EC4C2C3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BEP__DH_A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12253" y="6582148"/>
          <a:ext cx="7536997" cy="288063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38</xdr:col>
      <xdr:colOff>215678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68CB57-C914-4601-8E1D-5027326507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156481</xdr:colOff>
      <xdr:row>33</xdr:row>
      <xdr:rowOff>104950</xdr:rowOff>
    </xdr:from>
    <xdr:to>
      <xdr:col>21</xdr:col>
      <xdr:colOff>1338266</xdr:colOff>
      <xdr:row>49</xdr:row>
      <xdr:rowOff>82093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7CE41C6-456E-14EA-2ABF-6B1BD47B8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0.18124</cdr:x>
      <cdr:y>0.26799</cdr:y>
    </cdr:from>
    <cdr:to>
      <cdr:x>0.37924</cdr:x>
      <cdr:y>0.42973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12168299-7CBC-596A-CF03-E4795E7FCB3D}"/>
            </a:ext>
          </a:extLst>
        </cdr:cNvPr>
        <cdr:cNvSpPr/>
      </cdr:nvSpPr>
      <cdr:spPr>
        <a:xfrm xmlns:a="http://schemas.openxmlformats.org/drawingml/2006/main">
          <a:off x="978701" y="771820"/>
          <a:ext cx="1069175" cy="4658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2700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BEP</a:t>
          </a:r>
          <a:r>
            <a:rPr lang="en-US" sz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at 55 properties</a:t>
          </a:r>
          <a:endParaRPr lang="en-US" sz="12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0.28074</cdr:x>
      <cdr:y>0.44235</cdr:y>
    </cdr:from>
    <cdr:to>
      <cdr:x>0.30379</cdr:x>
      <cdr:y>0.54411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48FFBAD-8584-8F3A-285D-18BD882E739F}"/>
            </a:ext>
          </a:extLst>
        </cdr:cNvPr>
        <cdr:cNvCxnSpPr/>
      </cdr:nvCxnSpPr>
      <cdr:spPr>
        <a:xfrm xmlns:a="http://schemas.openxmlformats.org/drawingml/2006/main">
          <a:off x="1517198" y="1592454"/>
          <a:ext cx="124558" cy="366346"/>
        </a:xfrm>
        <a:prstGeom xmlns:a="http://schemas.openxmlformats.org/drawingml/2006/main" prst="straightConnector1">
          <a:avLst/>
        </a:prstGeom>
        <a:ln xmlns:a="http://schemas.openxmlformats.org/drawingml/2006/main" w="12700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BE6C98BF-17E7-49CA-8F01-CE0AF8B9B483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234044</xdr:rowOff>
    </xdr:from>
    <xdr:to>
      <xdr:col>38</xdr:col>
      <xdr:colOff>215678</xdr:colOff>
      <xdr:row>20</xdr:row>
      <xdr:rowOff>132901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4F00BC-9D24-48F7-881C-F8086E743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0.4377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20988" y="759275"/>
          <a:ext cx="817776" cy="8164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GB" textlink="">
      <xdr:nvSpPr>
        <xdr:cNvPr id="2" name="Rounded Rectangle 1">
          <a:extLst>
            <a:ext uri="{FF2B5EF4-FFF2-40B4-BE49-F238E27FC236}">
              <a16:creationId xmlns:a16="http://schemas.microsoft.com/office/drawing/2014/main" id="{054B1698-702C-4ECF-9756-8BD8ADC41FFE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38</xdr:col>
      <xdr:colOff>215678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E6F685-6BD1-4833-88BE-D65198D8F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0.44904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20988" y="759276"/>
          <a:ext cx="817776" cy="857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</xdr:row>
      <xdr:rowOff>0</xdr:rowOff>
    </xdr:from>
    <xdr:to>
      <xdr:col>32</xdr:col>
      <xdr:colOff>494400</xdr:colOff>
      <xdr:row>23</xdr:row>
      <xdr:rowOff>129000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AAC039-BFB4-418E-9E5C-6A6564390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172793</xdr:colOff>
      <xdr:row>27</xdr:row>
      <xdr:rowOff>149087</xdr:rowOff>
    </xdr:from>
    <xdr:to>
      <xdr:col>33</xdr:col>
      <xdr:colOff>56279</xdr:colOff>
      <xdr:row>50</xdr:row>
      <xdr:rowOff>87587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BD6E73-9A02-4192-9107-45B6B18C3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560295</xdr:colOff>
      <xdr:row>1</xdr:row>
      <xdr:rowOff>11206</xdr:rowOff>
    </xdr:from>
    <xdr:to>
      <xdr:col>45</xdr:col>
      <xdr:colOff>405338</xdr:colOff>
      <xdr:row>22</xdr:row>
      <xdr:rowOff>140206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9B8977D-3192-44FA-801D-062671513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612913</xdr:colOff>
      <xdr:row>28</xdr:row>
      <xdr:rowOff>0</xdr:rowOff>
    </xdr:from>
    <xdr:to>
      <xdr:col>45</xdr:col>
      <xdr:colOff>457956</xdr:colOff>
      <xdr:row>49</xdr:row>
      <xdr:rowOff>129000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66A06CB-5BB3-44A7-8355-4F945A523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0.90495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09391"/>
          <a:ext cx="6186055" cy="4106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</a:t>
          </a:r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ASHP always better</a:t>
          </a: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DH-ASHP is 905, not included for illustration clarity reasons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0.16283</cdr:x>
      <cdr:y>0.64984</cdr:y>
    </cdr:from>
    <cdr:to>
      <cdr:x>0.19035</cdr:x>
      <cdr:y>0.69531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1168607" y="2806820"/>
          <a:ext cx="196433" cy="1974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0.16289</cdr:x>
      <cdr:y>0.6283</cdr:y>
    </cdr:from>
    <cdr:to>
      <cdr:x>0.19041</cdr:x>
      <cdr:y>0.67377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176216" y="2713198"/>
          <a:ext cx="196432" cy="1985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0.18054</cdr:x>
      <cdr:y>0.65007</cdr:y>
    </cdr:from>
    <cdr:to>
      <cdr:x>0.20806</cdr:x>
      <cdr:y>0.69554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295631" y="2807806"/>
          <a:ext cx="196433" cy="197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0.9107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34240"/>
          <a:ext cx="6240057" cy="3443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 GB always better</a:t>
          </a:r>
          <a:endParaRPr lang="en-GB" sz="11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DH-GB is 486, not included for illustration clarity reason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0.10462</cdr:x>
      <cdr:y>0.66289</cdr:y>
    </cdr:from>
    <cdr:to>
      <cdr:x>0.13214</cdr:x>
      <cdr:y>0.70836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2798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0.12398</cdr:x>
      <cdr:y>0.66289</cdr:y>
    </cdr:from>
    <cdr:to>
      <cdr:x>0.1515</cdr:x>
      <cdr:y>0.70836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6713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0.14335</cdr:x>
      <cdr:y>0.66289</cdr:y>
    </cdr:from>
    <cdr:to>
      <cdr:x>0.17081</cdr:x>
      <cdr:y>0.70836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0606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0.16265</cdr:x>
      <cdr:y>0.66289</cdr:y>
    </cdr:from>
    <cdr:to>
      <cdr:x>0.19011</cdr:x>
      <cdr:y>0.70836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4477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0.18195</cdr:x>
      <cdr:y>0.66289</cdr:y>
    </cdr:from>
    <cdr:to>
      <cdr:x>0.20947</cdr:x>
      <cdr:y>0.70836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28370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0.20131</cdr:x>
      <cdr:y>0.66289</cdr:y>
    </cdr:from>
    <cdr:to>
      <cdr:x>0.22883</cdr:x>
      <cdr:y>0.70836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22862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0.22068</cdr:x>
      <cdr:y>0.66289</cdr:y>
    </cdr:from>
    <cdr:to>
      <cdr:x>0.2482</cdr:x>
      <cdr:y>0.70836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62014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0.24004</cdr:x>
      <cdr:y>0.66289</cdr:y>
    </cdr:from>
    <cdr:to>
      <cdr:x>0.26756</cdr:x>
      <cdr:y>0.70836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0116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0.2594</cdr:x>
      <cdr:y>0.66289</cdr:y>
    </cdr:from>
    <cdr:to>
      <cdr:x>0.28692</cdr:x>
      <cdr:y>0.70836</cdr:y>
    </cdr:to>
    <cdr:sp macro="" textlink="">
      <cdr:nvSpPr>
        <cdr:cNvPr id="13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84031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0.27877</cdr:x>
      <cdr:y>0.66289</cdr:y>
    </cdr:from>
    <cdr:to>
      <cdr:x>0.30629</cdr:x>
      <cdr:y>0.70836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BE64FF50-5FFA-4DAF-8675-491AAEBF2CE5}"/>
            </a:ext>
          </a:extLst>
        </cdr:cNvPr>
        <cdr:cNvSpPr txBox="1"/>
      </cdr:nvSpPr>
      <cdr:spPr>
        <a:xfrm xmlns:a="http://schemas.openxmlformats.org/drawingml/2006/main" rot="16200000">
          <a:off x="197947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0.33577</cdr:x>
      <cdr:y>0.66408</cdr:y>
    </cdr:from>
    <cdr:to>
      <cdr:x>0.36329</cdr:x>
      <cdr:y>0.70955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391233" y="3609836"/>
          <a:ext cx="245523" cy="1979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0.37526</cdr:x>
      <cdr:y>0.66408</cdr:y>
    </cdr:from>
    <cdr:to>
      <cdr:x>0.40278</cdr:x>
      <cdr:y>0.70955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675264" y="3609836"/>
          <a:ext cx="245523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0.35279</cdr:x>
      <cdr:y>0.62114</cdr:y>
    </cdr:from>
    <cdr:to>
      <cdr:x>0.38031</cdr:x>
      <cdr:y>0.72089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14F9EAB3-94DC-402A-9D78-632165D4CAC0}"/>
            </a:ext>
          </a:extLst>
        </cdr:cNvPr>
        <cdr:cNvSpPr txBox="1"/>
      </cdr:nvSpPr>
      <cdr:spPr>
        <a:xfrm xmlns:a="http://schemas.openxmlformats.org/drawingml/2006/main" rot="16200000">
          <a:off x="2367092" y="3524511"/>
          <a:ext cx="538635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wordArtVert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0.33488</cdr:x>
      <cdr:y>0.64567</cdr:y>
    </cdr:from>
    <cdr:to>
      <cdr:x>0.3624</cdr:x>
      <cdr:y>0.69113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F5FF08FE-4273-4A4E-8FBA-DE439C5BD2A7}"/>
            </a:ext>
          </a:extLst>
        </cdr:cNvPr>
        <cdr:cNvSpPr txBox="1"/>
      </cdr:nvSpPr>
      <cdr:spPr>
        <a:xfrm xmlns:a="http://schemas.openxmlformats.org/drawingml/2006/main" rot="16200000">
          <a:off x="2397287" y="2916158"/>
          <a:ext cx="205047" cy="1973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0.4705</cdr:x>
      <cdr:y>0.66257</cdr:y>
    </cdr:from>
    <cdr:to>
      <cdr:x>0.49802</cdr:x>
      <cdr:y>0.70804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9FD0E6C5-FA6A-4164-8441-546191682574}"/>
            </a:ext>
          </a:extLst>
        </cdr:cNvPr>
        <cdr:cNvSpPr txBox="1"/>
      </cdr:nvSpPr>
      <cdr:spPr>
        <a:xfrm xmlns:a="http://schemas.openxmlformats.org/drawingml/2006/main" rot="16200000">
          <a:off x="3395464" y="2861257"/>
          <a:ext cx="196418" cy="1985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0.93612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134970"/>
          <a:ext cx="6243418" cy="282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</a:t>
          </a:r>
          <a:r>
            <a:rPr lang="en-GB" sz="1100" b="0" baseline="0">
              <a:latin typeface="Arial" panose="020B0604020202020204" pitchFamily="34" charset="0"/>
              <a:cs typeface="Arial" panose="020B0604020202020204" pitchFamily="34" charset="0"/>
            </a:rPr>
            <a:t> ASHP always better</a:t>
          </a:r>
        </a:p>
      </cdr:txBody>
    </cdr:sp>
  </cdr:relSizeAnchor>
  <cdr:relSizeAnchor xmlns:cdr="http://schemas.openxmlformats.org/drawingml/2006/chartDrawing">
    <cdr:from>
      <cdr:x>0.10523</cdr:x>
      <cdr:y>0.64838</cdr:y>
    </cdr:from>
    <cdr:to>
      <cdr:x>0.13271</cdr:x>
      <cdr:y>0.69385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934E878-812C-EC91-9292-899B9A358CE5}"/>
            </a:ext>
          </a:extLst>
        </cdr:cNvPr>
        <cdr:cNvSpPr txBox="1"/>
      </cdr:nvSpPr>
      <cdr:spPr>
        <a:xfrm xmlns:a="http://schemas.openxmlformats.org/drawingml/2006/main" rot="16200000">
          <a:off x="556470" y="2342294"/>
          <a:ext cx="163692" cy="1474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0.12456</cdr:x>
      <cdr:y>0.64838</cdr:y>
    </cdr:from>
    <cdr:to>
      <cdr:x>0.15205</cdr:x>
      <cdr:y>0.69385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03A578E0-DDB9-F7CB-4AEA-0A18AC46F8DD}"/>
            </a:ext>
          </a:extLst>
        </cdr:cNvPr>
        <cdr:cNvSpPr txBox="1"/>
      </cdr:nvSpPr>
      <cdr:spPr>
        <a:xfrm xmlns:a="http://schemas.openxmlformats.org/drawingml/2006/main" rot="16200000">
          <a:off x="660030" y="2342285"/>
          <a:ext cx="163692" cy="1474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0.16319</cdr:x>
      <cdr:y>0.64838</cdr:y>
    </cdr:from>
    <cdr:to>
      <cdr:x>0.19061</cdr:x>
      <cdr:y>0.69385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E2F4EB3-8DD6-DA02-A98C-388B74EECE5E}"/>
            </a:ext>
          </a:extLst>
        </cdr:cNvPr>
        <cdr:cNvSpPr txBox="1"/>
      </cdr:nvSpPr>
      <cdr:spPr>
        <a:xfrm xmlns:a="http://schemas.openxmlformats.org/drawingml/2006/main" rot="16200000">
          <a:off x="867285" y="2342455"/>
          <a:ext cx="163692" cy="1471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0.93165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202206"/>
          <a:ext cx="6161117" cy="2650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 GB always better</a:t>
          </a:r>
          <a:endParaRPr lang="en-GB" sz="1100" b="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0.10402</cdr:x>
      <cdr:y>0.708</cdr:y>
    </cdr:from>
    <cdr:to>
      <cdr:x>0.13154</cdr:x>
      <cdr:y>0.75347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45902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0.12338</cdr:x>
      <cdr:y>0.708</cdr:y>
    </cdr:from>
    <cdr:to>
      <cdr:x>0.1509</cdr:x>
      <cdr:y>0.75347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853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0.14275</cdr:x>
      <cdr:y>0.708</cdr:y>
    </cdr:from>
    <cdr:to>
      <cdr:x>0.17021</cdr:x>
      <cdr:y>0.75347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24686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0.16205</cdr:x>
      <cdr:y>0.708</cdr:y>
    </cdr:from>
    <cdr:to>
      <cdr:x>0.18951</cdr:x>
      <cdr:y>0.75347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63718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0.18135</cdr:x>
      <cdr:y>0.708</cdr:y>
    </cdr:from>
    <cdr:to>
      <cdr:x>0.20887</cdr:x>
      <cdr:y>0.75347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3029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0.20071</cdr:x>
      <cdr:y>0.708</cdr:y>
    </cdr:from>
    <cdr:to>
      <cdr:x>0.22823</cdr:x>
      <cdr:y>0.75347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42430" y="3196878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0.22008</cdr:x>
      <cdr:y>0.708</cdr:y>
    </cdr:from>
    <cdr:to>
      <cdr:x>0.2476</cdr:x>
      <cdr:y>0.75347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81967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0.23944</cdr:x>
      <cdr:y>0.708</cdr:y>
    </cdr:from>
    <cdr:to>
      <cdr:x>0.26696</cdr:x>
      <cdr:y>0.75347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21431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0.29728</cdr:x>
      <cdr:y>0.70829</cdr:y>
    </cdr:from>
    <cdr:to>
      <cdr:x>0.3248</cdr:x>
      <cdr:y>0.75376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138094" y="3198186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555624</xdr:colOff>
      <xdr:row>1</xdr:row>
      <xdr:rowOff>120650</xdr:rowOff>
    </xdr:from>
    <xdr:to>
      <xdr:col>12</xdr:col>
      <xdr:colOff>485553</xdr:colOff>
      <xdr:row>17</xdr:row>
      <xdr:rowOff>97793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1E8B6C-4C17-4C98-65AE-02C4F00AD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187709</xdr:colOff>
      <xdr:row>1</xdr:row>
      <xdr:rowOff>106188</xdr:rowOff>
    </xdr:from>
    <xdr:to>
      <xdr:col>60</xdr:col>
      <xdr:colOff>141650</xdr:colOff>
      <xdr:row>20</xdr:row>
      <xdr:rowOff>19356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B98CEF-0EE3-48DA-8E25-5391A99D57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288636</xdr:colOff>
      <xdr:row>7</xdr:row>
      <xdr:rowOff>19791</xdr:rowOff>
    </xdr:from>
    <xdr:to>
      <xdr:col>2</xdr:col>
      <xdr:colOff>912092</xdr:colOff>
      <xdr:row>15</xdr:row>
      <xdr:rowOff>87027</xdr:rowOff>
    </xdr:to>
    <xdr:sp macro="[0]!Environmental" textlink="">
      <xdr:nvSpPr>
        <xdr:cNvPr id="3" name="Rounded Rectangle 1">
          <a:extLst>
            <a:ext uri="{FF2B5EF4-FFF2-40B4-BE49-F238E27FC236}">
              <a16:creationId xmlns:a16="http://schemas.microsoft.com/office/drawing/2014/main" id="{0A62EA0B-E47D-43FE-8214-835A67F6558E}"/>
            </a:ext>
          </a:extLst>
        </xdr:cNvPr>
        <xdr:cNvSpPr/>
      </xdr:nvSpPr>
      <xdr:spPr>
        <a:xfrm>
          <a:off x="288636" y="1321541"/>
          <a:ext cx="2039506" cy="15404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51</xdr:col>
      <xdr:colOff>360382</xdr:colOff>
      <xdr:row>19</xdr:row>
      <xdr:rowOff>103084</xdr:rowOff>
    </xdr:from>
    <xdr:to>
      <xdr:col>60</xdr:col>
      <xdr:colOff>316797</xdr:colOff>
      <xdr:row>38</xdr:row>
      <xdr:rowOff>31094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807AF5-28D2-49AD-AA86-E8CCA798A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24</xdr:row>
      <xdr:rowOff>0</xdr:rowOff>
    </xdr:from>
    <xdr:to>
      <xdr:col>36</xdr:col>
      <xdr:colOff>546058</xdr:colOff>
      <xdr:row>42</xdr:row>
      <xdr:rowOff>106141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206C5C-CCA1-4BEE-92C1-799542CF6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616858</xdr:colOff>
      <xdr:row>24</xdr:row>
      <xdr:rowOff>9072</xdr:rowOff>
    </xdr:from>
    <xdr:to>
      <xdr:col>45</xdr:col>
      <xdr:colOff>573273</xdr:colOff>
      <xdr:row>42</xdr:row>
      <xdr:rowOff>115213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6F022B-DD88-45D6-8C58-6785F3FF0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187709</xdr:colOff>
      <xdr:row>1</xdr:row>
      <xdr:rowOff>106188</xdr:rowOff>
    </xdr:from>
    <xdr:to>
      <xdr:col>60</xdr:col>
      <xdr:colOff>141650</xdr:colOff>
      <xdr:row>20</xdr:row>
      <xdr:rowOff>19356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69290A-61B5-4DAF-85F5-C90230CD9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288636</xdr:colOff>
      <xdr:row>7</xdr:row>
      <xdr:rowOff>19791</xdr:rowOff>
    </xdr:from>
    <xdr:to>
      <xdr:col>2</xdr:col>
      <xdr:colOff>912092</xdr:colOff>
      <xdr:row>15</xdr:row>
      <xdr:rowOff>87027</xdr:rowOff>
    </xdr:to>
    <xdr:sp macro="[0]!Environmental" textlink="">
      <xdr:nvSpPr>
        <xdr:cNvPr id="3" name="Rounded Rectangle 1">
          <a:extLst>
            <a:ext uri="{FF2B5EF4-FFF2-40B4-BE49-F238E27FC236}">
              <a16:creationId xmlns:a16="http://schemas.microsoft.com/office/drawing/2014/main" id="{65DC1F1C-BBD2-4168-A186-FB8F867856F2}"/>
            </a:ext>
          </a:extLst>
        </xdr:cNvPr>
        <xdr:cNvSpPr/>
      </xdr:nvSpPr>
      <xdr:spPr>
        <a:xfrm>
          <a:off x="288636" y="1321541"/>
          <a:ext cx="2039506" cy="15404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51</xdr:col>
      <xdr:colOff>360382</xdr:colOff>
      <xdr:row>19</xdr:row>
      <xdr:rowOff>103084</xdr:rowOff>
    </xdr:from>
    <xdr:to>
      <xdr:col>60</xdr:col>
      <xdr:colOff>316797</xdr:colOff>
      <xdr:row>38</xdr:row>
      <xdr:rowOff>31094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BBA764-BDD5-4C99-BE77-3F05665F78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24</xdr:row>
      <xdr:rowOff>0</xdr:rowOff>
    </xdr:from>
    <xdr:to>
      <xdr:col>36</xdr:col>
      <xdr:colOff>546058</xdr:colOff>
      <xdr:row>42</xdr:row>
      <xdr:rowOff>106141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0AE975-51D7-4586-B166-49FA7BFAD4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609388</xdr:colOff>
      <xdr:row>23</xdr:row>
      <xdr:rowOff>72572</xdr:rowOff>
    </xdr:from>
    <xdr:to>
      <xdr:col>46</xdr:col>
      <xdr:colOff>565803</xdr:colOff>
      <xdr:row>41</xdr:row>
      <xdr:rowOff>178713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16F6B75-4059-4301-998E-7ABECFDFE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187709</xdr:colOff>
      <xdr:row>1</xdr:row>
      <xdr:rowOff>106188</xdr:rowOff>
    </xdr:from>
    <xdr:to>
      <xdr:col>60</xdr:col>
      <xdr:colOff>141650</xdr:colOff>
      <xdr:row>20</xdr:row>
      <xdr:rowOff>19356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34AC7C-58DE-4212-BC06-766FF073B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288636</xdr:colOff>
      <xdr:row>7</xdr:row>
      <xdr:rowOff>19791</xdr:rowOff>
    </xdr:from>
    <xdr:to>
      <xdr:col>2</xdr:col>
      <xdr:colOff>912092</xdr:colOff>
      <xdr:row>15</xdr:row>
      <xdr:rowOff>87027</xdr:rowOff>
    </xdr:to>
    <xdr:sp macro="[0]!Environmental" textlink="">
      <xdr:nvSpPr>
        <xdr:cNvPr id="4" name="Rounded Rectangle 1">
          <a:extLst>
            <a:ext uri="{FF2B5EF4-FFF2-40B4-BE49-F238E27FC236}">
              <a16:creationId xmlns:a16="http://schemas.microsoft.com/office/drawing/2014/main" id="{C779F3C1-BF6F-406E-A744-F58C3A674CB7}"/>
            </a:ext>
          </a:extLst>
        </xdr:cNvPr>
        <xdr:cNvSpPr/>
      </xdr:nvSpPr>
      <xdr:spPr>
        <a:xfrm>
          <a:off x="288636" y="1335973"/>
          <a:ext cx="2043547" cy="1545054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51</xdr:col>
      <xdr:colOff>360382</xdr:colOff>
      <xdr:row>19</xdr:row>
      <xdr:rowOff>103084</xdr:rowOff>
    </xdr:from>
    <xdr:to>
      <xdr:col>60</xdr:col>
      <xdr:colOff>316797</xdr:colOff>
      <xdr:row>38</xdr:row>
      <xdr:rowOff>31094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509A7F-1F18-438B-BFB8-251BB41F3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24</xdr:row>
      <xdr:rowOff>0</xdr:rowOff>
    </xdr:from>
    <xdr:to>
      <xdr:col>36</xdr:col>
      <xdr:colOff>546058</xdr:colOff>
      <xdr:row>42</xdr:row>
      <xdr:rowOff>106141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68FE04-314F-4DA2-B6A6-FA291A21F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616858</xdr:colOff>
      <xdr:row>24</xdr:row>
      <xdr:rowOff>9072</xdr:rowOff>
    </xdr:from>
    <xdr:to>
      <xdr:col>45</xdr:col>
      <xdr:colOff>573273</xdr:colOff>
      <xdr:row>42</xdr:row>
      <xdr:rowOff>115213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FF6FCD-5994-427E-901E-D5A9268A62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187709</xdr:colOff>
      <xdr:row>1</xdr:row>
      <xdr:rowOff>106188</xdr:rowOff>
    </xdr:from>
    <xdr:to>
      <xdr:col>60</xdr:col>
      <xdr:colOff>141650</xdr:colOff>
      <xdr:row>20</xdr:row>
      <xdr:rowOff>19356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3E46B0-62E2-482E-ABB7-A7461F873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265546</xdr:colOff>
      <xdr:row>7</xdr:row>
      <xdr:rowOff>19791</xdr:rowOff>
    </xdr:from>
    <xdr:to>
      <xdr:col>2</xdr:col>
      <xdr:colOff>912092</xdr:colOff>
      <xdr:row>15</xdr:row>
      <xdr:rowOff>87027</xdr:rowOff>
    </xdr:to>
    <xdr:sp macro="[0]!Environmental_HeCo" textlink="">
      <xdr:nvSpPr>
        <xdr:cNvPr id="3" name="Rounded Rectangle 1">
          <a:extLst>
            <a:ext uri="{FF2B5EF4-FFF2-40B4-BE49-F238E27FC236}">
              <a16:creationId xmlns:a16="http://schemas.microsoft.com/office/drawing/2014/main" id="{FC854FED-F876-4A8A-99FC-0CB53E29BE08}"/>
            </a:ext>
          </a:extLst>
        </xdr:cNvPr>
        <xdr:cNvSpPr/>
      </xdr:nvSpPr>
      <xdr:spPr>
        <a:xfrm>
          <a:off x="906896" y="1321541"/>
          <a:ext cx="1421246" cy="15404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51</xdr:col>
      <xdr:colOff>360382</xdr:colOff>
      <xdr:row>19</xdr:row>
      <xdr:rowOff>103084</xdr:rowOff>
    </xdr:from>
    <xdr:to>
      <xdr:col>60</xdr:col>
      <xdr:colOff>316797</xdr:colOff>
      <xdr:row>38</xdr:row>
      <xdr:rowOff>31094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EBECE6-349A-4952-83F3-948A420C1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611910</xdr:colOff>
      <xdr:row>24</xdr:row>
      <xdr:rowOff>0</xdr:rowOff>
    </xdr:from>
    <xdr:to>
      <xdr:col>36</xdr:col>
      <xdr:colOff>511422</xdr:colOff>
      <xdr:row>42</xdr:row>
      <xdr:rowOff>106141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F3C9F83-1847-4E2A-BF81-C2E00C1A2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616858</xdr:colOff>
      <xdr:row>24</xdr:row>
      <xdr:rowOff>9072</xdr:rowOff>
    </xdr:from>
    <xdr:to>
      <xdr:col>45</xdr:col>
      <xdr:colOff>573273</xdr:colOff>
      <xdr:row>42</xdr:row>
      <xdr:rowOff>115213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14AB56-F567-4F68-9E50-0409C8DDD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AN" textlink="">
      <xdr:nvSpPr>
        <xdr:cNvPr id="2" name="Rounded Rectangle 1">
          <a:extLst>
            <a:ext uri="{FF2B5EF4-FFF2-40B4-BE49-F238E27FC236}">
              <a16:creationId xmlns:a16="http://schemas.microsoft.com/office/drawing/2014/main" id="{8B4FB9E9-6E72-467C-BEA8-45074ED3AF52}"/>
            </a:ext>
          </a:extLst>
        </xdr:cNvPr>
        <xdr:cNvSpPr/>
      </xdr:nvSpPr>
      <xdr:spPr>
        <a:xfrm>
          <a:off x="5513614" y="6553573"/>
          <a:ext cx="7532915" cy="288063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83343D-CBA6-4D65-8125-203B80387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16884055-F27E-47C7-8D63-6778B5B3079E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72672E-2CC7-4B85-AEDD-574BF661F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GB" textlink="">
      <xdr:nvSpPr>
        <xdr:cNvPr id="2" name="Rounded Rectangle 1">
          <a:extLst>
            <a:ext uri="{FF2B5EF4-FFF2-40B4-BE49-F238E27FC236}">
              <a16:creationId xmlns:a16="http://schemas.microsoft.com/office/drawing/2014/main" id="{8632CFFA-2C7C-44E1-A348-90B4A4346C4D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3B277B-B334-4698-9769-EAA768B853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AN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11295F68-A1E8-4274-B10F-7C30A870A2B6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378FD2-EE0A-47F0-8D31-2AA7382B4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AN_GB" textlink="">
      <xdr:nvSpPr>
        <xdr:cNvPr id="2" name="Rounded Rectangle 1">
          <a:extLst>
            <a:ext uri="{FF2B5EF4-FFF2-40B4-BE49-F238E27FC236}">
              <a16:creationId xmlns:a16="http://schemas.microsoft.com/office/drawing/2014/main" id="{19982CA9-9C67-4EFE-94E3-089D6135DA26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6DA21C-93C0-4CD7-A05F-71457F5B1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350745</xdr:colOff>
      <xdr:row>1</xdr:row>
      <xdr:rowOff>96931</xdr:rowOff>
    </xdr:from>
    <xdr:to>
      <xdr:col>53</xdr:col>
      <xdr:colOff>33863</xdr:colOff>
      <xdr:row>23</xdr:row>
      <xdr:rowOff>35431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42421F-3260-4729-8618-B594F02BC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69988</xdr:colOff>
      <xdr:row>25</xdr:row>
      <xdr:rowOff>28575</xdr:rowOff>
    </xdr:from>
    <xdr:to>
      <xdr:col>52</xdr:col>
      <xdr:colOff>362706</xdr:colOff>
      <xdr:row>46</xdr:row>
      <xdr:rowOff>157575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39BBA0-C608-4014-9209-99228314F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54</xdr:col>
      <xdr:colOff>78441</xdr:colOff>
      <xdr:row>1</xdr:row>
      <xdr:rowOff>0</xdr:rowOff>
    </xdr:from>
    <xdr:to>
      <xdr:col>66</xdr:col>
      <xdr:colOff>17029</xdr:colOff>
      <xdr:row>28</xdr:row>
      <xdr:rowOff>66000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84110F3-5EB3-43F7-80F3-8ADCCB1AE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54</xdr:col>
      <xdr:colOff>168088</xdr:colOff>
      <xdr:row>30</xdr:row>
      <xdr:rowOff>168086</xdr:rowOff>
    </xdr:from>
    <xdr:to>
      <xdr:col>66</xdr:col>
      <xdr:colOff>106676</xdr:colOff>
      <xdr:row>58</xdr:row>
      <xdr:rowOff>43586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B117FC-CE2D-467A-98F3-1BAAECA9B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0.93612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134970"/>
          <a:ext cx="6243418" cy="282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</a:t>
          </a:r>
          <a:r>
            <a:rPr lang="en-GB" sz="1100" b="0" baseline="0">
              <a:latin typeface="Arial" panose="020B0604020202020204" pitchFamily="34" charset="0"/>
              <a:cs typeface="Arial" panose="020B0604020202020204" pitchFamily="34" charset="0"/>
            </a:rPr>
            <a:t> ASHP always better</a:t>
          </a:r>
        </a:p>
      </cdr:txBody>
    </cdr:sp>
  </cdr:relSizeAnchor>
  <cdr:relSizeAnchor xmlns:cdr="http://schemas.openxmlformats.org/drawingml/2006/chartDrawing">
    <cdr:from>
      <cdr:x>0.10523</cdr:x>
      <cdr:y>0.64838</cdr:y>
    </cdr:from>
    <cdr:to>
      <cdr:x>0.13271</cdr:x>
      <cdr:y>0.69385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934E878-812C-EC91-9292-899B9A358CE5}"/>
            </a:ext>
          </a:extLst>
        </cdr:cNvPr>
        <cdr:cNvSpPr txBox="1"/>
      </cdr:nvSpPr>
      <cdr:spPr>
        <a:xfrm xmlns:a="http://schemas.openxmlformats.org/drawingml/2006/main" rot="16200000">
          <a:off x="556470" y="2342294"/>
          <a:ext cx="163692" cy="1474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0.12456</cdr:x>
      <cdr:y>0.64838</cdr:y>
    </cdr:from>
    <cdr:to>
      <cdr:x>0.15205</cdr:x>
      <cdr:y>0.69385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03A578E0-DDB9-F7CB-4AEA-0A18AC46F8DD}"/>
            </a:ext>
          </a:extLst>
        </cdr:cNvPr>
        <cdr:cNvSpPr txBox="1"/>
      </cdr:nvSpPr>
      <cdr:spPr>
        <a:xfrm xmlns:a="http://schemas.openxmlformats.org/drawingml/2006/main" rot="16200000">
          <a:off x="660030" y="2342285"/>
          <a:ext cx="163692" cy="1474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0.16319</cdr:x>
      <cdr:y>0.64838</cdr:y>
    </cdr:from>
    <cdr:to>
      <cdr:x>0.19061</cdr:x>
      <cdr:y>0.69385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E2F4EB3-8DD6-DA02-A98C-388B74EECE5E}"/>
            </a:ext>
          </a:extLst>
        </cdr:cNvPr>
        <cdr:cNvSpPr txBox="1"/>
      </cdr:nvSpPr>
      <cdr:spPr>
        <a:xfrm xmlns:a="http://schemas.openxmlformats.org/drawingml/2006/main" rot="16200000">
          <a:off x="867285" y="2342455"/>
          <a:ext cx="163692" cy="1471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0.93165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202206"/>
          <a:ext cx="6161117" cy="2650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 GB always better</a:t>
          </a:r>
          <a:endParaRPr lang="en-GB" sz="1100" b="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0.10402</cdr:x>
      <cdr:y>0.708</cdr:y>
    </cdr:from>
    <cdr:to>
      <cdr:x>0.13154</cdr:x>
      <cdr:y>0.75347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45902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0.12338</cdr:x>
      <cdr:y>0.708</cdr:y>
    </cdr:from>
    <cdr:to>
      <cdr:x>0.1509</cdr:x>
      <cdr:y>0.75347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853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0.14275</cdr:x>
      <cdr:y>0.708</cdr:y>
    </cdr:from>
    <cdr:to>
      <cdr:x>0.17021</cdr:x>
      <cdr:y>0.75347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24686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0.16205</cdr:x>
      <cdr:y>0.708</cdr:y>
    </cdr:from>
    <cdr:to>
      <cdr:x>0.18951</cdr:x>
      <cdr:y>0.75347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63718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0.18135</cdr:x>
      <cdr:y>0.708</cdr:y>
    </cdr:from>
    <cdr:to>
      <cdr:x>0.20887</cdr:x>
      <cdr:y>0.75347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3029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0.20071</cdr:x>
      <cdr:y>0.708</cdr:y>
    </cdr:from>
    <cdr:to>
      <cdr:x>0.22823</cdr:x>
      <cdr:y>0.75347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42430" y="3196878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0.22008</cdr:x>
      <cdr:y>0.708</cdr:y>
    </cdr:from>
    <cdr:to>
      <cdr:x>0.2476</cdr:x>
      <cdr:y>0.75347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81967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0.23944</cdr:x>
      <cdr:y>0.708</cdr:y>
    </cdr:from>
    <cdr:to>
      <cdr:x>0.26696</cdr:x>
      <cdr:y>0.75347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21431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0.29728</cdr:x>
      <cdr:y>0.70829</cdr:y>
    </cdr:from>
    <cdr:to>
      <cdr:x>0.3248</cdr:x>
      <cdr:y>0.75376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138094" y="3198186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1322060/Win7/Desktop/Copy%20of%20Orestis%20Model%200A%20-%20Thesis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t Demand Input Data"/>
      <sheetName val="Demand Profiles"/>
      <sheetName val="Heat Demand Summary"/>
      <sheetName val="Peak Demand"/>
      <sheetName val="DWH Diversification Factor"/>
      <sheetName val="Ramboll Technical"/>
      <sheetName val="Ramboll Past Projects"/>
      <sheetName val="Degree Days"/>
      <sheetName val="Pipe Sizing"/>
      <sheetName val="Emissions"/>
      <sheetName val="Network Costs"/>
      <sheetName val="Technology Costs"/>
      <sheetName val="DH Costs"/>
      <sheetName val="Output"/>
      <sheetName val="Break off point vs density"/>
    </sheetNames>
    <sheetDataSet>
      <sheetData sheetId="0" refreshError="1"/>
      <sheetData sheetId="1" refreshError="1"/>
      <sheetData sheetId="2">
        <row r="4">
          <cell r="B4" t="str">
            <v>Residential</v>
          </cell>
        </row>
        <row r="5">
          <cell r="B5" t="str">
            <v>Office</v>
          </cell>
        </row>
        <row r="6">
          <cell r="B6" t="str">
            <v>Retail</v>
          </cell>
        </row>
        <row r="7">
          <cell r="B7" t="str">
            <v>Restaurant/pub/bar</v>
          </cell>
        </row>
        <row r="8">
          <cell r="B8" t="str">
            <v>Education</v>
          </cell>
        </row>
        <row r="9">
          <cell r="B9" t="str">
            <v>Public/Community</v>
          </cell>
        </row>
        <row r="10">
          <cell r="B10" t="str">
            <v>Hotel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Orestis Angelidis (PGR)" id="{CC6B9DF0-40D4-43DF-9A27-48CF49F5668C}" userId="S::2072680A@student.gla.ac.uk::cf006006-3302-4230-86fd-992cfa59d07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3" dT="2023-03-03T14:41:10.87" personId="{CC6B9DF0-40D4-43DF-9A27-48CF49F5668C}" id="{36003C06-38C7-4E66-8406-59BA3354BE96}">
    <text xml:space="preserve">249
</text>
  </threadedComment>
  <threadedComment ref="AE56" dT="2023-03-03T14:41:10.87" personId="{CC6B9DF0-40D4-43DF-9A27-48CF49F5668C}" id="{63E4B3B2-3689-4EF1-A4D2-BC68D5B4E03E}">
    <text xml:space="preserve">249
</text>
  </threadedComment>
  <threadedComment ref="AE99" dT="2023-03-03T14:41:10.87" personId="{CC6B9DF0-40D4-43DF-9A27-48CF49F5668C}" id="{0A0425C9-0A2C-41E8-BC8F-04BE65177D39}">
    <text xml:space="preserve">249
</text>
  </threadedComment>
  <threadedComment ref="AE142" dT="2023-03-03T14:41:10.87" personId="{CC6B9DF0-40D4-43DF-9A27-48CF49F5668C}" id="{DF824B63-322F-4493-8738-95944A8EDD4E}">
    <text xml:space="preserve">249
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69AF-1499-4AC5-B46C-A9646EF83E02}">
  <sheetPr codeName="Sheet19">
    <tabColor theme="6" tint="-0.499984740745262"/>
  </sheetPr>
  <dimension ref="A1:AF354"/>
  <sheetViews>
    <sheetView topLeftCell="A5" zoomScale="40" zoomScaleNormal="40" workbookViewId="0">
      <selection activeCell="Q40" sqref="A38:Q40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1796875" style="7" customWidth="1"/>
    <col min="16" max="16" width="20.1796875" style="7" customWidth="1"/>
    <col min="17" max="17" width="33.7265625" style="7" customWidth="1"/>
    <col min="18" max="18" width="17.81640625" style="7" bestFit="1" customWidth="1"/>
    <col min="19" max="21" width="20.1796875" style="7" bestFit="1" customWidth="1"/>
    <col min="22" max="29" width="21.7265625" style="7" bestFit="1" customWidth="1"/>
    <col min="30" max="16384" width="9.1796875" style="7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2" t="s">
        <v>25</v>
      </c>
      <c r="D5" s="2" t="s">
        <v>26</v>
      </c>
      <c r="E5" s="3"/>
      <c r="F5" s="3"/>
      <c r="G5" s="3"/>
      <c r="H5" s="3"/>
      <c r="J5" s="2" t="s">
        <v>27</v>
      </c>
      <c r="K5" s="3"/>
      <c r="L5" s="3"/>
      <c r="M5" s="3"/>
      <c r="N5" s="3"/>
      <c r="P5" s="2" t="s">
        <v>25</v>
      </c>
      <c r="Q5" s="2" t="s">
        <v>25</v>
      </c>
      <c r="R5" s="23" t="s">
        <v>23</v>
      </c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29.5" thickBot="1" x14ac:dyDescent="0.4">
      <c r="B6" s="1" t="s">
        <v>4</v>
      </c>
      <c r="D6" s="1" t="s">
        <v>18</v>
      </c>
      <c r="E6" s="1" t="s">
        <v>19</v>
      </c>
      <c r="F6" s="1" t="s">
        <v>20</v>
      </c>
      <c r="G6" s="1" t="s">
        <v>21</v>
      </c>
      <c r="H6" s="1" t="s">
        <v>0</v>
      </c>
      <c r="J6" s="1" t="s">
        <v>18</v>
      </c>
      <c r="K6" s="1" t="s">
        <v>19</v>
      </c>
      <c r="L6" s="1" t="s">
        <v>20</v>
      </c>
      <c r="M6" s="1" t="s">
        <v>21</v>
      </c>
      <c r="N6" s="1" t="s">
        <v>0</v>
      </c>
      <c r="P6" s="1" t="s">
        <v>24</v>
      </c>
      <c r="Q6" s="1" t="s">
        <v>22</v>
      </c>
      <c r="R6" s="17">
        <v>1</v>
      </c>
      <c r="S6" s="17">
        <v>3</v>
      </c>
      <c r="T6" s="17">
        <v>5</v>
      </c>
      <c r="U6" s="17">
        <v>8</v>
      </c>
      <c r="V6" s="17">
        <v>10</v>
      </c>
      <c r="W6" s="17">
        <v>13</v>
      </c>
      <c r="X6" s="17">
        <v>16</v>
      </c>
      <c r="Y6" s="17">
        <v>20</v>
      </c>
      <c r="Z6" s="17">
        <v>25</v>
      </c>
      <c r="AA6" s="17">
        <v>30</v>
      </c>
      <c r="AB6" s="17">
        <v>35</v>
      </c>
      <c r="AC6" s="17">
        <v>40</v>
      </c>
    </row>
    <row r="7" spans="1:29" x14ac:dyDescent="0.35">
      <c r="B7" s="8"/>
      <c r="D7" s="9" t="s">
        <v>1</v>
      </c>
      <c r="E7" s="9" t="s">
        <v>1</v>
      </c>
      <c r="F7" s="9" t="s">
        <v>2</v>
      </c>
      <c r="G7" s="9" t="s">
        <v>2</v>
      </c>
      <c r="H7" s="9" t="s">
        <v>3</v>
      </c>
      <c r="J7" s="9" t="s">
        <v>1</v>
      </c>
      <c r="K7" s="9" t="s">
        <v>1</v>
      </c>
      <c r="L7" s="9" t="s">
        <v>2</v>
      </c>
      <c r="M7" s="9" t="s">
        <v>2</v>
      </c>
      <c r="N7" s="9" t="s">
        <v>3</v>
      </c>
      <c r="P7" s="21">
        <v>1</v>
      </c>
      <c r="Q7" s="18">
        <v>10</v>
      </c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</row>
    <row r="8" spans="1:29" x14ac:dyDescent="0.35">
      <c r="B8" s="16">
        <v>4</v>
      </c>
      <c r="C8" s="12"/>
      <c r="D8" s="6">
        <v>2.914709217808007</v>
      </c>
      <c r="E8" s="6">
        <v>3.2233152459785779</v>
      </c>
      <c r="F8" s="6">
        <v>185.44553158315932</v>
      </c>
      <c r="G8" s="6">
        <v>205.080289175513</v>
      </c>
      <c r="H8" s="6">
        <v>1467.8506022660195</v>
      </c>
      <c r="I8" s="12"/>
      <c r="J8" s="6">
        <v>2.686976579014476</v>
      </c>
      <c r="K8" s="6">
        <v>2.8578546051187956</v>
      </c>
      <c r="L8" s="11">
        <v>170.95626452287181</v>
      </c>
      <c r="M8" s="11">
        <v>181.8282122949476</v>
      </c>
      <c r="N8" s="11">
        <v>612.91413316992509</v>
      </c>
      <c r="O8" s="10"/>
      <c r="P8" s="21">
        <v>2</v>
      </c>
      <c r="Q8" s="18">
        <v>25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</row>
    <row r="9" spans="1:29" x14ac:dyDescent="0.35">
      <c r="B9" s="16">
        <v>5</v>
      </c>
      <c r="C9" s="12"/>
      <c r="D9" s="6">
        <v>3.4199208779938783</v>
      </c>
      <c r="E9" s="6">
        <v>3.8056767035104966</v>
      </c>
      <c r="F9" s="6">
        <v>174.07130462746431</v>
      </c>
      <c r="G9" s="6">
        <v>193.70597519759508</v>
      </c>
      <c r="H9" s="6">
        <v>1834.805120848861</v>
      </c>
      <c r="I9" s="12"/>
      <c r="J9" s="6">
        <v>3.3613873970641746</v>
      </c>
      <c r="K9" s="6">
        <v>3.5749864076627338</v>
      </c>
      <c r="L9" s="11">
        <v>171.09199611322839</v>
      </c>
      <c r="M9" s="11">
        <v>181.96401911273045</v>
      </c>
      <c r="N9" s="11">
        <v>766.14794718636028</v>
      </c>
      <c r="O9" s="10"/>
      <c r="P9" s="21">
        <v>3</v>
      </c>
      <c r="Q9" s="18">
        <v>35</v>
      </c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</row>
    <row r="10" spans="1:29" x14ac:dyDescent="0.35">
      <c r="B10" s="16">
        <v>6</v>
      </c>
      <c r="C10" s="12"/>
      <c r="D10" s="6">
        <v>3.9254764624463698</v>
      </c>
      <c r="E10" s="6">
        <v>4.3885097426549446</v>
      </c>
      <c r="F10" s="6">
        <v>166.5030745543821</v>
      </c>
      <c r="G10" s="6">
        <v>186.14310182579302</v>
      </c>
      <c r="H10" s="6">
        <v>2202.3668275452892</v>
      </c>
      <c r="I10" s="12"/>
      <c r="J10" s="6">
        <v>4.031019446867024</v>
      </c>
      <c r="K10" s="6">
        <v>4.2873393926942178</v>
      </c>
      <c r="L10" s="11">
        <v>170.97978752713865</v>
      </c>
      <c r="M10" s="11">
        <v>181.85185858860754</v>
      </c>
      <c r="N10" s="11">
        <v>919.38158517866179</v>
      </c>
      <c r="O10" s="10"/>
      <c r="P10" s="22"/>
      <c r="Q10" s="18">
        <v>50</v>
      </c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</row>
    <row r="11" spans="1:29" ht="15" thickBot="1" x14ac:dyDescent="0.4">
      <c r="B11" s="16">
        <v>7</v>
      </c>
      <c r="C11" s="10"/>
      <c r="D11" s="6">
        <v>4.431390932224021</v>
      </c>
      <c r="E11" s="6">
        <v>4.9718247652795542</v>
      </c>
      <c r="F11" s="6">
        <v>161.11024377579835</v>
      </c>
      <c r="G11" s="6">
        <v>180.75857269101951</v>
      </c>
      <c r="H11" s="6">
        <v>2570.5140370655386</v>
      </c>
      <c r="I11" s="12"/>
      <c r="J11" s="6">
        <v>4.6906618553854864</v>
      </c>
      <c r="K11" s="6">
        <v>4.9897003224266516</v>
      </c>
      <c r="L11" s="11">
        <v>170.53644928855726</v>
      </c>
      <c r="M11" s="11">
        <v>181.40846691467169</v>
      </c>
      <c r="N11" s="11">
        <v>1072.6065979885068</v>
      </c>
      <c r="O11" s="10"/>
      <c r="P11" s="22"/>
      <c r="Q11" s="18">
        <v>75</v>
      </c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</row>
    <row r="12" spans="1:29" ht="15" thickBot="1" x14ac:dyDescent="0.4">
      <c r="B12" s="16">
        <v>8</v>
      </c>
      <c r="C12" s="10"/>
      <c r="D12" s="6">
        <v>4.4962230255331637</v>
      </c>
      <c r="E12" s="6">
        <v>5.038055390405118</v>
      </c>
      <c r="F12" s="6">
        <v>163.46731732613148</v>
      </c>
      <c r="G12" s="6">
        <v>183.16649208305739</v>
      </c>
      <c r="H12" s="6">
        <v>2577.1659997027955</v>
      </c>
      <c r="I12" s="12"/>
      <c r="J12" s="6">
        <v>4.7695454936717683</v>
      </c>
      <c r="K12" s="6">
        <v>5.0685932719123494</v>
      </c>
      <c r="L12" s="11">
        <v>173.40438903673166</v>
      </c>
      <c r="M12" s="11">
        <v>184.27674518626472</v>
      </c>
      <c r="N12" s="11">
        <v>1072.6398665494157</v>
      </c>
      <c r="O12" s="10"/>
      <c r="P12" s="10"/>
      <c r="Q12" s="5" t="s">
        <v>16</v>
      </c>
      <c r="R12" s="20"/>
      <c r="S12" s="20"/>
      <c r="T12" s="20"/>
      <c r="U12" s="20"/>
    </row>
    <row r="13" spans="1:29" x14ac:dyDescent="0.35">
      <c r="B13" s="16">
        <v>9</v>
      </c>
      <c r="C13" s="10"/>
      <c r="D13" s="6">
        <v>4.4519246334819798</v>
      </c>
      <c r="E13" s="6">
        <v>4.9764485228285551</v>
      </c>
      <c r="F13" s="6">
        <v>167.85147456349171</v>
      </c>
      <c r="G13" s="6">
        <v>187.62766475513476</v>
      </c>
      <c r="H13" s="6">
        <v>2494.8401411483114</v>
      </c>
      <c r="I13" s="12"/>
      <c r="J13" s="6">
        <v>4.6774402307442173</v>
      </c>
      <c r="K13" s="6">
        <v>4.9658173203886733</v>
      </c>
      <c r="L13" s="11">
        <v>176.35411749972829</v>
      </c>
      <c r="M13" s="11">
        <v>187.2268351920068</v>
      </c>
      <c r="N13" s="11">
        <v>1034.3655617268753</v>
      </c>
      <c r="O13" s="10"/>
      <c r="P13" s="10"/>
      <c r="Q13" s="18">
        <v>10</v>
      </c>
      <c r="R13" s="19"/>
      <c r="S13" s="19"/>
      <c r="T13" s="19"/>
      <c r="U13" s="19"/>
      <c r="V13" s="13"/>
      <c r="W13" s="13"/>
      <c r="X13" s="13"/>
      <c r="Y13" s="13"/>
      <c r="Z13" s="13"/>
      <c r="AA13" s="13"/>
      <c r="AB13" s="13"/>
      <c r="AC13" s="13"/>
    </row>
    <row r="14" spans="1:29" x14ac:dyDescent="0.35">
      <c r="B14" s="16">
        <v>10</v>
      </c>
      <c r="C14" s="10"/>
      <c r="D14" s="6">
        <v>4.8477570435836617</v>
      </c>
      <c r="E14" s="6">
        <v>5.4307419596981843</v>
      </c>
      <c r="F14" s="6">
        <v>164.49803434996269</v>
      </c>
      <c r="G14" s="6">
        <v>184.28035262506006</v>
      </c>
      <c r="H14" s="6">
        <v>2772.9035796985008</v>
      </c>
      <c r="I14" s="12"/>
      <c r="J14" s="6">
        <v>5.198371564290647</v>
      </c>
      <c r="K14" s="6">
        <v>5.5187921511796878</v>
      </c>
      <c r="L14" s="11">
        <v>176.39537139724538</v>
      </c>
      <c r="M14" s="11">
        <v>187.26814332756976</v>
      </c>
      <c r="N14" s="11">
        <v>1149.3007795905817</v>
      </c>
      <c r="O14" s="10"/>
      <c r="P14" s="10"/>
      <c r="Q14" s="18">
        <v>25</v>
      </c>
      <c r="R14" s="18"/>
      <c r="S14" s="18"/>
      <c r="T14" s="18"/>
      <c r="U14" s="18"/>
      <c r="V14" s="13"/>
      <c r="W14" s="13"/>
      <c r="X14" s="13"/>
      <c r="Y14" s="13"/>
      <c r="Z14" s="13"/>
      <c r="AA14" s="13"/>
      <c r="AB14" s="13"/>
      <c r="AC14" s="13"/>
    </row>
    <row r="15" spans="1:29" x14ac:dyDescent="0.35">
      <c r="B15" s="16">
        <v>11</v>
      </c>
      <c r="C15" s="10"/>
      <c r="D15" s="6">
        <v>4.637425776096781</v>
      </c>
      <c r="E15" s="6">
        <v>5.1744302041903403</v>
      </c>
      <c r="F15" s="6">
        <v>171.66643934580796</v>
      </c>
      <c r="G15" s="6">
        <v>191.54506221432183</v>
      </c>
      <c r="H15" s="6">
        <v>2554.2024498658725</v>
      </c>
      <c r="I15" s="12"/>
      <c r="J15" s="6">
        <v>4.8996360893435673</v>
      </c>
      <c r="K15" s="6">
        <v>5.1933699538244156</v>
      </c>
      <c r="L15" s="11">
        <v>181.37283962219382</v>
      </c>
      <c r="M15" s="11">
        <v>192.24616656375241</v>
      </c>
      <c r="N15" s="11">
        <v>1053.5792846354752</v>
      </c>
      <c r="O15" s="10"/>
      <c r="P15" s="10"/>
      <c r="Q15" s="18">
        <v>35</v>
      </c>
      <c r="R15" s="18"/>
      <c r="S15" s="18"/>
      <c r="T15" s="18"/>
      <c r="U15" s="18"/>
      <c r="V15" s="13"/>
      <c r="W15" s="13"/>
      <c r="X15" s="13"/>
      <c r="Y15" s="13"/>
      <c r="Z15" s="13"/>
      <c r="AA15" s="13"/>
      <c r="AB15" s="13"/>
      <c r="AC15" s="13"/>
    </row>
    <row r="16" spans="1:29" x14ac:dyDescent="0.35">
      <c r="B16" s="16">
        <v>12</v>
      </c>
      <c r="C16" s="10"/>
      <c r="D16" s="6">
        <v>4.3168938957922354</v>
      </c>
      <c r="E16" s="6">
        <v>4.7889475352470763</v>
      </c>
      <c r="F16" s="6">
        <v>183.10544288081348</v>
      </c>
      <c r="G16" s="6">
        <v>203.12807785920131</v>
      </c>
      <c r="H16" s="6">
        <v>2245.2711733572323</v>
      </c>
      <c r="I16" s="12"/>
      <c r="J16" s="6">
        <v>4.4320661056147053</v>
      </c>
      <c r="K16" s="6">
        <v>4.6884323611109311</v>
      </c>
      <c r="L16" s="11">
        <v>187.99058923747072</v>
      </c>
      <c r="M16" s="11">
        <v>198.8646245706272</v>
      </c>
      <c r="N16" s="11">
        <v>919.54704786254717</v>
      </c>
      <c r="O16" s="10"/>
      <c r="P16" s="10"/>
      <c r="Q16" s="18">
        <v>50</v>
      </c>
      <c r="R16" s="18"/>
      <c r="S16" s="18"/>
      <c r="T16" s="18"/>
      <c r="U16" s="18"/>
      <c r="V16" s="13"/>
      <c r="W16" s="13"/>
      <c r="X16" s="13"/>
      <c r="Y16" s="13"/>
      <c r="Z16" s="13"/>
      <c r="AA16" s="13"/>
      <c r="AB16" s="13"/>
      <c r="AC16" s="13"/>
    </row>
    <row r="17" spans="2:29" ht="15" thickBot="1" x14ac:dyDescent="0.4">
      <c r="B17" s="16">
        <v>13</v>
      </c>
      <c r="C17" s="10"/>
      <c r="D17" s="6">
        <v>4.6021651654352391</v>
      </c>
      <c r="E17" s="6">
        <v>5.1135887124807509</v>
      </c>
      <c r="F17" s="6">
        <v>180.18970502037988</v>
      </c>
      <c r="G17" s="6">
        <v>200.21359698643278</v>
      </c>
      <c r="H17" s="6">
        <v>2432.5298050524743</v>
      </c>
      <c r="I17" s="12"/>
      <c r="J17" s="6">
        <v>4.8044353214638935</v>
      </c>
      <c r="K17" s="6">
        <v>5.0821678332830693</v>
      </c>
      <c r="L17" s="11">
        <v>188.10923820510044</v>
      </c>
      <c r="M17" s="11">
        <v>198.98336757253998</v>
      </c>
      <c r="N17" s="11">
        <v>996.18454969418428</v>
      </c>
      <c r="O17" s="10"/>
      <c r="P17" s="10"/>
      <c r="Q17" s="18">
        <v>75</v>
      </c>
      <c r="R17" s="18"/>
      <c r="S17" s="18"/>
      <c r="T17" s="18"/>
      <c r="U17" s="18"/>
      <c r="V17" s="13"/>
      <c r="W17" s="13"/>
      <c r="X17" s="13"/>
      <c r="Y17" s="13"/>
      <c r="Z17" s="13"/>
      <c r="AA17" s="13"/>
      <c r="AB17" s="13"/>
      <c r="AC17" s="13"/>
    </row>
    <row r="18" spans="2:29" ht="15" thickBot="1" x14ac:dyDescent="0.4">
      <c r="B18" s="16">
        <v>14</v>
      </c>
      <c r="C18" s="10"/>
      <c r="D18" s="6">
        <v>4.8876388100151198</v>
      </c>
      <c r="E18" s="6">
        <v>5.438491534133334</v>
      </c>
      <c r="F18" s="6">
        <v>177.69785880172506</v>
      </c>
      <c r="G18" s="6">
        <v>197.72498302177382</v>
      </c>
      <c r="H18" s="6">
        <v>2620.0703455147345</v>
      </c>
      <c r="I18" s="12"/>
      <c r="J18" s="6">
        <v>5.1722026587822558</v>
      </c>
      <c r="K18" s="6">
        <v>5.471299209972134</v>
      </c>
      <c r="L18" s="11">
        <v>188.04362872946274</v>
      </c>
      <c r="M18" s="11">
        <v>198.91775809690213</v>
      </c>
      <c r="N18" s="11">
        <v>1072.8141304398912</v>
      </c>
      <c r="O18" s="10"/>
      <c r="P18" s="10"/>
      <c r="Q18" s="5" t="s">
        <v>17</v>
      </c>
      <c r="R18" s="20"/>
      <c r="S18" s="20"/>
      <c r="T18" s="20"/>
      <c r="U18" s="20"/>
    </row>
    <row r="19" spans="2:29" x14ac:dyDescent="0.35">
      <c r="B19" s="16">
        <v>15</v>
      </c>
      <c r="C19" s="10"/>
      <c r="D19" s="6">
        <v>4.5123083937286346</v>
      </c>
      <c r="E19" s="6">
        <v>4.9887958463585989</v>
      </c>
      <c r="F19" s="6">
        <v>191.39414745723428</v>
      </c>
      <c r="G19" s="6">
        <v>211.60484712858877</v>
      </c>
      <c r="H19" s="6">
        <v>2266.3601176595394</v>
      </c>
      <c r="I19" s="12"/>
      <c r="J19" s="6">
        <v>4.6469688211201579</v>
      </c>
      <c r="K19" s="6">
        <v>4.9033607439967763</v>
      </c>
      <c r="L19" s="11">
        <v>197.10590637261515</v>
      </c>
      <c r="M19" s="11">
        <v>207.98103041380287</v>
      </c>
      <c r="N19" s="11">
        <v>919.63875643521146</v>
      </c>
      <c r="O19" s="10"/>
      <c r="P19" s="10"/>
      <c r="Q19" s="18">
        <v>10</v>
      </c>
      <c r="R19" s="19"/>
      <c r="S19" s="19"/>
      <c r="T19" s="19"/>
      <c r="U19" s="19"/>
      <c r="V19" s="13"/>
      <c r="W19" s="13"/>
      <c r="X19" s="13"/>
      <c r="Y19" s="13"/>
      <c r="Z19" s="13"/>
      <c r="AA19" s="13"/>
      <c r="AB19" s="13"/>
      <c r="AC19" s="13"/>
    </row>
    <row r="20" spans="2:29" x14ac:dyDescent="0.35">
      <c r="B20" s="16">
        <v>16</v>
      </c>
      <c r="C20" s="10"/>
      <c r="D20" s="6">
        <v>4.7543611821698688</v>
      </c>
      <c r="E20" s="6">
        <v>5.2628494912673798</v>
      </c>
      <c r="F20" s="6">
        <v>189.05724612661547</v>
      </c>
      <c r="G20" s="6">
        <v>209.27729162212401</v>
      </c>
      <c r="H20" s="6">
        <v>2418.5686688578726</v>
      </c>
      <c r="I20" s="12"/>
      <c r="J20" s="6">
        <v>4.9564907483061011</v>
      </c>
      <c r="K20" s="6">
        <v>5.2299767502312768</v>
      </c>
      <c r="L20" s="11">
        <v>197.09493145809526</v>
      </c>
      <c r="M20" s="11">
        <v>207.97010656512285</v>
      </c>
      <c r="N20" s="11">
        <v>980.95259522659319</v>
      </c>
      <c r="O20" s="10"/>
      <c r="P20" s="10"/>
      <c r="Q20" s="18">
        <v>25</v>
      </c>
      <c r="R20" s="18"/>
      <c r="S20" s="18"/>
      <c r="T20" s="18"/>
      <c r="U20" s="18"/>
      <c r="V20" s="13"/>
      <c r="W20" s="13"/>
      <c r="X20" s="13"/>
      <c r="Y20" s="13"/>
      <c r="Z20" s="13"/>
      <c r="AA20" s="13"/>
      <c r="AB20" s="13"/>
      <c r="AC20" s="13"/>
    </row>
    <row r="21" spans="2:29" x14ac:dyDescent="0.35">
      <c r="B21" s="16">
        <v>17</v>
      </c>
      <c r="C21" s="10"/>
      <c r="D21" s="6">
        <v>4.9954443350514479</v>
      </c>
      <c r="E21" s="6">
        <v>5.5356861645087916</v>
      </c>
      <c r="F21" s="6">
        <v>186.95898488377375</v>
      </c>
      <c r="G21" s="6">
        <v>207.17801991903403</v>
      </c>
      <c r="H21" s="6">
        <v>2569.6007930861269</v>
      </c>
      <c r="I21" s="12"/>
      <c r="J21" s="6">
        <v>5.262276439666639</v>
      </c>
      <c r="K21" s="6">
        <v>5.5528545007505468</v>
      </c>
      <c r="L21" s="11">
        <v>196.94541573302135</v>
      </c>
      <c r="M21" s="11">
        <v>207.82056030195449</v>
      </c>
      <c r="N21" s="11">
        <v>1042.2592170285734</v>
      </c>
      <c r="O21" s="10"/>
      <c r="P21" s="10"/>
      <c r="Q21" s="18">
        <v>35</v>
      </c>
      <c r="R21" s="18"/>
      <c r="S21" s="18"/>
      <c r="T21" s="18"/>
      <c r="U21" s="18"/>
      <c r="V21" s="13"/>
      <c r="W21" s="13"/>
      <c r="X21" s="13"/>
      <c r="Y21" s="13"/>
      <c r="Z21" s="13"/>
      <c r="AA21" s="13"/>
      <c r="AB21" s="13"/>
      <c r="AC21" s="13"/>
    </row>
    <row r="22" spans="2:29" x14ac:dyDescent="0.35">
      <c r="B22" s="16">
        <v>18</v>
      </c>
      <c r="C22" s="10"/>
      <c r="D22" s="6">
        <v>4.641927944312509</v>
      </c>
      <c r="E22" s="6">
        <v>5.1115465876286033</v>
      </c>
      <c r="F22" s="6">
        <v>201.94060764981649</v>
      </c>
      <c r="G22" s="6">
        <v>222.37071241073386</v>
      </c>
      <c r="H22" s="6">
        <v>2233.6893822627426</v>
      </c>
      <c r="I22" s="12"/>
      <c r="J22" s="6">
        <v>4.7687482643459065</v>
      </c>
      <c r="K22" s="6">
        <v>5.0187570960352721</v>
      </c>
      <c r="L22" s="11">
        <v>207.45774897495644</v>
      </c>
      <c r="M22" s="11">
        <v>218.33403486195084</v>
      </c>
      <c r="N22" s="11">
        <v>896.74321020617469</v>
      </c>
      <c r="O22" s="10"/>
      <c r="P22" s="10"/>
      <c r="Q22" s="18">
        <v>50</v>
      </c>
      <c r="R22" s="18"/>
      <c r="S22" s="18"/>
      <c r="T22" s="18"/>
      <c r="U22" s="18"/>
      <c r="V22" s="13"/>
      <c r="W22" s="13"/>
      <c r="X22" s="13"/>
      <c r="Y22" s="13"/>
      <c r="Z22" s="13"/>
      <c r="AA22" s="13"/>
      <c r="AB22" s="13"/>
      <c r="AC22" s="13"/>
    </row>
    <row r="23" spans="2:29" x14ac:dyDescent="0.35">
      <c r="B23" s="16">
        <v>19</v>
      </c>
      <c r="C23" s="10"/>
      <c r="D23" s="6">
        <v>4.8503084288416662</v>
      </c>
      <c r="E23" s="6">
        <v>5.3460731634857526</v>
      </c>
      <c r="F23" s="6">
        <v>199.90033606810115</v>
      </c>
      <c r="G23" s="6">
        <v>220.33275568017382</v>
      </c>
      <c r="H23" s="6">
        <v>2358.0503875554905</v>
      </c>
      <c r="I23" s="12"/>
      <c r="J23" s="6">
        <v>5.0278878595385921</v>
      </c>
      <c r="K23" s="6">
        <v>5.2917853564149775</v>
      </c>
      <c r="L23" s="11">
        <v>207.2190846375762</v>
      </c>
      <c r="M23" s="11">
        <v>218.09534108333759</v>
      </c>
      <c r="N23" s="11">
        <v>946.55972508994046</v>
      </c>
      <c r="O23" s="10"/>
      <c r="P23" s="10"/>
      <c r="Q23" s="18">
        <v>75</v>
      </c>
      <c r="R23" s="18"/>
      <c r="S23" s="18"/>
      <c r="T23" s="18"/>
      <c r="U23" s="18"/>
      <c r="V23" s="13"/>
      <c r="W23" s="13"/>
      <c r="X23" s="13"/>
      <c r="Y23" s="13"/>
      <c r="Z23" s="13"/>
      <c r="AA23" s="13"/>
      <c r="AB23" s="13"/>
      <c r="AC23" s="13"/>
    </row>
    <row r="24" spans="2:29" x14ac:dyDescent="0.35">
      <c r="B24" s="16">
        <v>20</v>
      </c>
      <c r="C24" s="10"/>
      <c r="D24" s="6">
        <v>5.0595946941285348</v>
      </c>
      <c r="E24" s="6">
        <v>5.5817437378264723</v>
      </c>
      <c r="F24" s="6">
        <v>198.09955590141868</v>
      </c>
      <c r="G24" s="6">
        <v>218.54338587676179</v>
      </c>
      <c r="H24" s="6">
        <v>2483.5444492387733</v>
      </c>
      <c r="I24" s="12"/>
      <c r="J24" s="6">
        <v>5.2937583915896855</v>
      </c>
      <c r="K24" s="6">
        <v>5.5715480515110709</v>
      </c>
      <c r="L24" s="11">
        <v>207.26782476080365</v>
      </c>
      <c r="M24" s="11">
        <v>218.14419166194946</v>
      </c>
      <c r="N24" s="11">
        <v>996.38873768706333</v>
      </c>
      <c r="O24" s="10"/>
    </row>
    <row r="25" spans="2:29" x14ac:dyDescent="0.35">
      <c r="B25" s="16">
        <v>21</v>
      </c>
      <c r="C25" s="10"/>
      <c r="D25" s="6">
        <v>5.2680841034723862</v>
      </c>
      <c r="E25" s="6">
        <v>5.8164134324302585</v>
      </c>
      <c r="F25" s="6">
        <v>196.44056480128484</v>
      </c>
      <c r="G25" s="6">
        <v>216.88711063501509</v>
      </c>
      <c r="H25" s="6">
        <v>2608.0680942048034</v>
      </c>
      <c r="I25" s="12"/>
      <c r="J25" s="6">
        <v>5.554073242654483</v>
      </c>
      <c r="K25" s="6">
        <v>5.8457518633565249</v>
      </c>
      <c r="L25" s="11">
        <v>207.10475825843446</v>
      </c>
      <c r="M25" s="11">
        <v>217.98110568679121</v>
      </c>
      <c r="N25" s="11">
        <v>1046.2063087156193</v>
      </c>
      <c r="O25" s="10"/>
    </row>
    <row r="26" spans="2:29" x14ac:dyDescent="0.35">
      <c r="B26" s="16">
        <v>22</v>
      </c>
      <c r="C26" s="10"/>
      <c r="D26" s="6">
        <v>4.7488686132380433</v>
      </c>
      <c r="E26" s="6">
        <v>5.1980053253548988</v>
      </c>
      <c r="F26" s="6">
        <v>219.73973415316675</v>
      </c>
      <c r="G26" s="6">
        <v>240.52219619978266</v>
      </c>
      <c r="H26" s="6">
        <v>2136.2693311231242</v>
      </c>
      <c r="I26" s="12"/>
      <c r="J26" s="6">
        <v>4.8126672594807083</v>
      </c>
      <c r="K26" s="6">
        <v>5.0477584000238993</v>
      </c>
      <c r="L26" s="11">
        <v>222.6918262631938</v>
      </c>
      <c r="M26" s="11">
        <v>233.56996776003797</v>
      </c>
      <c r="N26" s="11">
        <v>843.23519067472523</v>
      </c>
      <c r="O26" s="10"/>
    </row>
    <row r="27" spans="2:29" x14ac:dyDescent="0.35">
      <c r="B27" s="16">
        <v>23</v>
      </c>
      <c r="C27" s="10"/>
      <c r="D27" s="6">
        <v>4.9239971168146193</v>
      </c>
      <c r="E27" s="6">
        <v>5.3935334359043985</v>
      </c>
      <c r="F27" s="6">
        <v>217.93705371605046</v>
      </c>
      <c r="G27" s="6">
        <v>238.71882096072827</v>
      </c>
      <c r="H27" s="6">
        <v>2233.2978161423512</v>
      </c>
      <c r="I27" s="12"/>
      <c r="J27" s="6">
        <v>5.0266226809855503</v>
      </c>
      <c r="K27" s="6">
        <v>5.2723988956816266</v>
      </c>
      <c r="L27" s="11">
        <v>222.47928080529559</v>
      </c>
      <c r="M27" s="11">
        <v>233.35738305304776</v>
      </c>
      <c r="N27" s="11">
        <v>881.5608945437499</v>
      </c>
      <c r="O27" s="10"/>
    </row>
    <row r="28" spans="2:29" x14ac:dyDescent="0.35">
      <c r="B28" s="16">
        <v>24</v>
      </c>
      <c r="C28" s="10"/>
      <c r="D28" s="6">
        <v>5.0996799036798874</v>
      </c>
      <c r="E28" s="6">
        <v>5.5897617238522033</v>
      </c>
      <c r="F28" s="6">
        <v>216.30810713783438</v>
      </c>
      <c r="G28" s="6">
        <v>237.09542572770178</v>
      </c>
      <c r="H28" s="6">
        <v>2331.0202304342474</v>
      </c>
      <c r="I28" s="12"/>
      <c r="J28" s="6">
        <v>5.247462793137597</v>
      </c>
      <c r="K28" s="6">
        <v>5.5039269886572706</v>
      </c>
      <c r="L28" s="11">
        <v>222.57646862124631</v>
      </c>
      <c r="M28" s="11">
        <v>233.45465818005715</v>
      </c>
      <c r="N28" s="11">
        <v>919.89698383654911</v>
      </c>
      <c r="O28" s="10"/>
    </row>
    <row r="29" spans="2:29" x14ac:dyDescent="0.35">
      <c r="B29" s="16">
        <v>25</v>
      </c>
      <c r="C29" s="10"/>
      <c r="D29" s="6">
        <v>5.2746749490868226</v>
      </c>
      <c r="E29" s="6">
        <v>5.7851256016933137</v>
      </c>
      <c r="F29" s="6">
        <v>214.78147188292709</v>
      </c>
      <c r="G29" s="6">
        <v>235.5667038732706</v>
      </c>
      <c r="H29" s="6">
        <v>2427.9023397475203</v>
      </c>
      <c r="I29" s="12"/>
      <c r="J29" s="6">
        <v>5.4693657033742431</v>
      </c>
      <c r="K29" s="6">
        <v>5.7365159583589085</v>
      </c>
      <c r="L29" s="11">
        <v>222.70915788660946</v>
      </c>
      <c r="M29" s="11">
        <v>233.58734953507101</v>
      </c>
      <c r="N29" s="11">
        <v>958.22620818820917</v>
      </c>
      <c r="O29" s="10"/>
    </row>
    <row r="30" spans="2:29" x14ac:dyDescent="0.35">
      <c r="B30" s="16">
        <v>26</v>
      </c>
      <c r="C30" s="10"/>
      <c r="D30" s="6">
        <v>5.451010890482249</v>
      </c>
      <c r="E30" s="6">
        <v>5.9821802934264516</v>
      </c>
      <c r="F30" s="6">
        <v>213.42477053971265</v>
      </c>
      <c r="G30" s="6">
        <v>234.22177685995749</v>
      </c>
      <c r="H30" s="6">
        <v>2526.4487950507173</v>
      </c>
      <c r="I30" s="12"/>
      <c r="J30" s="6">
        <v>5.6800054087359175</v>
      </c>
      <c r="K30" s="6">
        <v>5.9578417231855756</v>
      </c>
      <c r="L30" s="11">
        <v>222.39064925378318</v>
      </c>
      <c r="M30" s="11">
        <v>233.26884283115314</v>
      </c>
      <c r="N30" s="11">
        <v>996.55543253986923</v>
      </c>
      <c r="O30" s="10"/>
    </row>
    <row r="31" spans="2:29" x14ac:dyDescent="0.35">
      <c r="B31" s="16">
        <v>27</v>
      </c>
      <c r="C31" s="10"/>
      <c r="D31" s="6">
        <v>5.6255535073786831</v>
      </c>
      <c r="E31" s="6">
        <v>6.1769777629839178</v>
      </c>
      <c r="F31" s="6">
        <v>212.10095165308391</v>
      </c>
      <c r="G31" s="6">
        <v>232.89136973817682</v>
      </c>
      <c r="H31" s="6">
        <v>2622.7887721197148</v>
      </c>
      <c r="I31" s="12"/>
      <c r="J31" s="6">
        <v>5.9069798708815462</v>
      </c>
      <c r="K31" s="6">
        <v>6.1955044617484401</v>
      </c>
      <c r="L31" s="11">
        <v>222.71160524315843</v>
      </c>
      <c r="M31" s="11">
        <v>233.58988419258401</v>
      </c>
      <c r="N31" s="11">
        <v>1034.8925779774604</v>
      </c>
      <c r="O31" s="10"/>
    </row>
    <row r="32" spans="2:29" x14ac:dyDescent="0.35">
      <c r="B32" s="16">
        <v>28</v>
      </c>
      <c r="C32" s="10"/>
      <c r="D32" s="6">
        <v>5.1836109381129267</v>
      </c>
      <c r="E32" s="6">
        <v>5.6491621361492612</v>
      </c>
      <c r="F32" s="6">
        <v>235.57299351693999</v>
      </c>
      <c r="G32" s="6">
        <v>256.73030849797954</v>
      </c>
      <c r="H32" s="6">
        <v>2214.3430265257171</v>
      </c>
      <c r="I32" s="12"/>
      <c r="J32" s="6">
        <v>5.2819988622836123</v>
      </c>
      <c r="K32" s="6">
        <v>5.5214068640052512</v>
      </c>
      <c r="L32" s="11">
        <v>240.04430475142934</v>
      </c>
      <c r="M32" s="11">
        <v>250.92437663776704</v>
      </c>
      <c r="N32" s="11">
        <v>858.71850760251505</v>
      </c>
      <c r="O32" s="10"/>
    </row>
    <row r="33" spans="2:15" x14ac:dyDescent="0.35">
      <c r="B33" s="16">
        <v>29</v>
      </c>
      <c r="C33" s="10"/>
      <c r="D33" s="6">
        <v>5.3370336135012142</v>
      </c>
      <c r="E33" s="6">
        <v>5.8192765270954157</v>
      </c>
      <c r="F33" s="6">
        <v>234.18176484744478</v>
      </c>
      <c r="G33" s="6">
        <v>255.34192698413733</v>
      </c>
      <c r="H33" s="6">
        <v>2293.7353341864118</v>
      </c>
      <c r="I33" s="12"/>
      <c r="J33" s="6">
        <v>5.4737633292017476</v>
      </c>
      <c r="K33" s="6">
        <v>5.7217242084218976</v>
      </c>
      <c r="L33" s="11">
        <v>240.18127851901684</v>
      </c>
      <c r="M33" s="11">
        <v>251.06146412661786</v>
      </c>
      <c r="N33" s="11">
        <v>889.39628585782248</v>
      </c>
      <c r="O33" s="10"/>
    </row>
    <row r="34" spans="2:15" x14ac:dyDescent="0.35">
      <c r="B34" s="16">
        <v>30</v>
      </c>
      <c r="C34" s="10"/>
      <c r="D34" s="6">
        <v>5.4910967710374328</v>
      </c>
      <c r="E34" s="6">
        <v>5.9901989504560103</v>
      </c>
      <c r="F34" s="6">
        <v>232.91045145729578</v>
      </c>
      <c r="G34" s="6">
        <v>254.0803777541399</v>
      </c>
      <c r="H34" s="6">
        <v>2373.9245762461919</v>
      </c>
      <c r="I34" s="12"/>
      <c r="J34" s="6">
        <v>5.655972052039985</v>
      </c>
      <c r="K34" s="6">
        <v>5.9124829020879321</v>
      </c>
      <c r="L34" s="11">
        <v>239.90380410316396</v>
      </c>
      <c r="M34" s="11">
        <v>250.78397256121772</v>
      </c>
      <c r="N34" s="11">
        <v>920.06367868935627</v>
      </c>
      <c r="O34" s="10"/>
    </row>
    <row r="35" spans="2:15" x14ac:dyDescent="0.35">
      <c r="B35" s="16">
        <v>31</v>
      </c>
      <c r="C35" s="10"/>
      <c r="D35" s="6">
        <v>5.64409282812729</v>
      </c>
      <c r="E35" s="6">
        <v>6.1597784423192534</v>
      </c>
      <c r="F35" s="6">
        <v>231.67735620504502</v>
      </c>
      <c r="G35" s="6">
        <v>252.84509447001079</v>
      </c>
      <c r="H35" s="6">
        <v>2452.8018582748268</v>
      </c>
      <c r="I35" s="12"/>
      <c r="J35" s="6">
        <v>5.8518406956548841</v>
      </c>
      <c r="K35" s="6">
        <v>6.1169032408268134</v>
      </c>
      <c r="L35" s="11">
        <v>240.20494038405977</v>
      </c>
      <c r="M35" s="11">
        <v>251.08516357748098</v>
      </c>
      <c r="N35" s="11">
        <v>950.73723236550143</v>
      </c>
      <c r="O35" s="10"/>
    </row>
    <row r="36" spans="2:15" x14ac:dyDescent="0.35">
      <c r="B36" s="16">
        <v>32</v>
      </c>
      <c r="C36" s="10"/>
      <c r="D36" s="6">
        <v>5.7978614710423804</v>
      </c>
      <c r="E36" s="6">
        <v>6.3303322642061772</v>
      </c>
      <c r="F36" s="6">
        <v>230.55205129337955</v>
      </c>
      <c r="G36" s="6">
        <v>251.72576063963874</v>
      </c>
      <c r="H36" s="6">
        <v>2532.6387143758261</v>
      </c>
      <c r="I36" s="12"/>
      <c r="J36" s="6">
        <v>6.0381727765058359</v>
      </c>
      <c r="K36" s="6">
        <v>6.3117872631297729</v>
      </c>
      <c r="L36" s="11">
        <v>240.10803408122436</v>
      </c>
      <c r="M36" s="11">
        <v>250.98831838429035</v>
      </c>
      <c r="N36" s="11">
        <v>981.41166616230635</v>
      </c>
      <c r="O36" s="10"/>
    </row>
    <row r="37" spans="2:15" x14ac:dyDescent="0.35">
      <c r="B37" s="16">
        <v>33</v>
      </c>
      <c r="C37" s="10"/>
      <c r="D37" s="6">
        <v>5.9515292299738451</v>
      </c>
      <c r="E37" s="6">
        <v>6.5007601265593902</v>
      </c>
      <c r="F37" s="6">
        <v>229.4910565914652</v>
      </c>
      <c r="G37" s="6">
        <v>250.66940822171475</v>
      </c>
      <c r="H37" s="6">
        <v>2612.3563013830881</v>
      </c>
      <c r="I37" s="12"/>
      <c r="J37" s="6">
        <v>6.2253409066151768</v>
      </c>
      <c r="K37" s="6">
        <v>6.5075063001134135</v>
      </c>
      <c r="L37" s="11">
        <v>240.0492389596254</v>
      </c>
      <c r="M37" s="11">
        <v>250.92954077538937</v>
      </c>
      <c r="N37" s="11">
        <v>1012.0824034523447</v>
      </c>
      <c r="O37" s="10"/>
    </row>
    <row r="38" spans="2:15" x14ac:dyDescent="0.35">
      <c r="B38" s="16">
        <v>34</v>
      </c>
      <c r="D38" s="6">
        <v>4.9773249975471447</v>
      </c>
      <c r="E38" s="6">
        <v>5.348777840005523</v>
      </c>
      <c r="F38" s="6">
        <v>298.04936388096894</v>
      </c>
      <c r="G38" s="6">
        <v>320.29249316448096</v>
      </c>
      <c r="H38" s="6">
        <v>1766.7745563757928</v>
      </c>
      <c r="I38" s="12"/>
      <c r="J38" s="6">
        <v>4.8888790705727674</v>
      </c>
      <c r="K38" s="6">
        <v>5.0706668712559964</v>
      </c>
      <c r="L38" s="11">
        <v>292.75309484377192</v>
      </c>
      <c r="M38" s="11">
        <v>303.6388092348671</v>
      </c>
      <c r="N38" s="11">
        <v>652.04268310405246</v>
      </c>
    </row>
    <row r="39" spans="2:15" x14ac:dyDescent="0.35">
      <c r="B39" s="16">
        <v>35</v>
      </c>
      <c r="D39" s="6">
        <v>5.0984163130538125</v>
      </c>
      <c r="E39" s="6">
        <v>5.4810503248453815</v>
      </c>
      <c r="F39" s="6">
        <v>296.57761461523245</v>
      </c>
      <c r="G39" s="6">
        <v>318.83564054325404</v>
      </c>
      <c r="H39" s="6">
        <v>1819.9565575086133</v>
      </c>
      <c r="I39" s="12"/>
      <c r="J39" s="6">
        <v>5.0332569489958097</v>
      </c>
      <c r="K39" s="6">
        <v>5.2203932971593368</v>
      </c>
      <c r="L39" s="11">
        <v>292.78725941950444</v>
      </c>
      <c r="M39" s="11">
        <v>303.67308127835167</v>
      </c>
      <c r="N39" s="11">
        <v>671.22700998264224</v>
      </c>
    </row>
    <row r="40" spans="2:15" x14ac:dyDescent="0.35">
      <c r="B40" s="16">
        <v>36</v>
      </c>
      <c r="D40" s="6">
        <v>5.2178935012018757</v>
      </c>
      <c r="E40" s="6">
        <v>5.6112903765592153</v>
      </c>
      <c r="F40" s="6">
        <v>295.09634272727425</v>
      </c>
      <c r="G40" s="6">
        <v>317.34478055597822</v>
      </c>
      <c r="H40" s="6">
        <v>1871.1489333049467</v>
      </c>
      <c r="I40" s="12"/>
      <c r="J40" s="6">
        <v>5.1871093950546134</v>
      </c>
      <c r="K40" s="6">
        <v>5.3795940443704069</v>
      </c>
      <c r="L40" s="11">
        <v>293.3553571866355</v>
      </c>
      <c r="M40" s="11">
        <v>304.24126661179895</v>
      </c>
      <c r="N40" s="11">
        <v>690.41045674057466</v>
      </c>
    </row>
    <row r="41" spans="2:15" x14ac:dyDescent="0.35">
      <c r="B41" s="16">
        <v>37</v>
      </c>
      <c r="D41" s="6">
        <v>5.3392646754816777</v>
      </c>
      <c r="E41" s="6">
        <v>5.7439168070247444</v>
      </c>
      <c r="F41" s="6">
        <v>293.79935841867194</v>
      </c>
      <c r="G41" s="6">
        <v>316.06582091041491</v>
      </c>
      <c r="H41" s="6">
        <v>1924.6833203965491</v>
      </c>
      <c r="I41" s="12"/>
      <c r="J41" s="6">
        <v>5.3147126501178565</v>
      </c>
      <c r="K41" s="6">
        <v>5.5125425953839926</v>
      </c>
      <c r="L41" s="11">
        <v>292.44835416280614</v>
      </c>
      <c r="M41" s="11">
        <v>303.33418105617852</v>
      </c>
      <c r="N41" s="11">
        <v>709.58316602646744</v>
      </c>
    </row>
    <row r="42" spans="2:15" x14ac:dyDescent="0.35">
      <c r="B42" s="16">
        <v>38</v>
      </c>
      <c r="D42" s="6">
        <v>5.4592853691085557</v>
      </c>
      <c r="E42" s="6">
        <v>5.874842838933823</v>
      </c>
      <c r="F42" s="6">
        <v>292.49828021930955</v>
      </c>
      <c r="G42" s="6">
        <v>314.76307076203693</v>
      </c>
      <c r="H42" s="6">
        <v>1976.5533614982251</v>
      </c>
      <c r="I42" s="12"/>
      <c r="J42" s="6">
        <v>5.4662454533248024</v>
      </c>
      <c r="K42" s="6">
        <v>5.6694239460712321</v>
      </c>
      <c r="L42" s="11">
        <v>292.87118848949325</v>
      </c>
      <c r="M42" s="11">
        <v>303.75711140573503</v>
      </c>
      <c r="N42" s="11">
        <v>728.76749290505757</v>
      </c>
    </row>
    <row r="43" spans="2:15" x14ac:dyDescent="0.35">
      <c r="B43" s="16">
        <v>39</v>
      </c>
      <c r="D43" s="6">
        <v>5.5803660301704907</v>
      </c>
      <c r="E43" s="6">
        <v>6.0071046693289478</v>
      </c>
      <c r="F43" s="6">
        <v>291.31925886658883</v>
      </c>
      <c r="G43" s="6">
        <v>313.59686277594744</v>
      </c>
      <c r="H43" s="6">
        <v>2029.7353626310492</v>
      </c>
      <c r="I43" s="12"/>
      <c r="J43" s="6">
        <v>5.6074088273362772</v>
      </c>
      <c r="K43" s="6">
        <v>5.8159351285789205</v>
      </c>
      <c r="L43" s="11">
        <v>292.73100992116537</v>
      </c>
      <c r="M43" s="11">
        <v>303.61698535785945</v>
      </c>
      <c r="N43" s="11">
        <v>747.94917942167194</v>
      </c>
    </row>
    <row r="44" spans="2:15" x14ac:dyDescent="0.35">
      <c r="B44" s="16">
        <v>40</v>
      </c>
      <c r="D44" s="6">
        <v>5.7002281209253667</v>
      </c>
      <c r="E44" s="6">
        <v>6.137832205445414</v>
      </c>
      <c r="F44" s="6">
        <v>290.13716430354623</v>
      </c>
      <c r="G44" s="6">
        <v>312.41087080736327</v>
      </c>
      <c r="H44" s="6">
        <v>2081.4156574472299</v>
      </c>
      <c r="I44" s="12"/>
      <c r="J44" s="6">
        <v>5.7484888880709821</v>
      </c>
      <c r="K44" s="6">
        <v>5.9623619632321292</v>
      </c>
      <c r="L44" s="11">
        <v>292.59359970046319</v>
      </c>
      <c r="M44" s="11">
        <v>303.47957237238859</v>
      </c>
      <c r="N44" s="11">
        <v>767.12716943151815</v>
      </c>
    </row>
    <row r="45" spans="2:15" x14ac:dyDescent="0.35">
      <c r="B45" s="16">
        <v>41</v>
      </c>
      <c r="D45" s="6">
        <v>5.8206234923186724</v>
      </c>
      <c r="E45" s="6">
        <v>6.2692320775235517</v>
      </c>
      <c r="F45" s="6">
        <v>289.03921442012091</v>
      </c>
      <c r="G45" s="6">
        <v>311.3161188137579</v>
      </c>
      <c r="H45" s="6">
        <v>2133.7573536014252</v>
      </c>
      <c r="I45" s="12"/>
      <c r="J45" s="6">
        <v>5.8963389981490968</v>
      </c>
      <c r="K45" s="6">
        <v>6.1155603744625173</v>
      </c>
      <c r="L45" s="11">
        <v>292.79907800750613</v>
      </c>
      <c r="M45" s="11">
        <v>303.68512388856129</v>
      </c>
      <c r="N45" s="11">
        <v>786.31061618945034</v>
      </c>
    </row>
    <row r="46" spans="2:15" x14ac:dyDescent="0.35">
      <c r="B46" s="16">
        <v>42</v>
      </c>
      <c r="D46" s="6">
        <v>5.9413151323826767</v>
      </c>
      <c r="E46" s="6">
        <v>6.4010057245181118</v>
      </c>
      <c r="F46" s="6">
        <v>288.00790962086205</v>
      </c>
      <c r="G46" s="6">
        <v>310.29161677379471</v>
      </c>
      <c r="H46" s="6">
        <v>2186.4676996817298</v>
      </c>
      <c r="I46" s="12"/>
      <c r="J46" s="6">
        <v>6.0410219347455074</v>
      </c>
      <c r="K46" s="6">
        <v>6.2655913658831661</v>
      </c>
      <c r="L46" s="11">
        <v>292.84124148151074</v>
      </c>
      <c r="M46" s="11">
        <v>303.72734514468493</v>
      </c>
      <c r="N46" s="11">
        <v>805.49318282672243</v>
      </c>
    </row>
    <row r="47" spans="2:15" x14ac:dyDescent="0.35">
      <c r="B47" s="16">
        <v>43</v>
      </c>
      <c r="D47" s="6">
        <v>6.0616094414483905</v>
      </c>
      <c r="E47" s="6">
        <v>6.5322794587185635</v>
      </c>
      <c r="F47" s="6">
        <v>287.00575961428149</v>
      </c>
      <c r="G47" s="6">
        <v>309.29109606479608</v>
      </c>
      <c r="H47" s="6">
        <v>2238.690126742184</v>
      </c>
      <c r="I47" s="12"/>
      <c r="J47" s="6">
        <v>6.1875973728779101</v>
      </c>
      <c r="K47" s="6">
        <v>6.4175151051678387</v>
      </c>
      <c r="L47" s="11">
        <v>292.97105023741364</v>
      </c>
      <c r="M47" s="11">
        <v>303.85722065833352</v>
      </c>
      <c r="N47" s="11">
        <v>824.67662958465473</v>
      </c>
    </row>
    <row r="48" spans="2:15" x14ac:dyDescent="0.35">
      <c r="B48" s="16">
        <v>44</v>
      </c>
      <c r="D48" s="6">
        <v>6.1821299104242557</v>
      </c>
      <c r="E48" s="6">
        <v>6.6638386223112001</v>
      </c>
      <c r="F48" s="6">
        <v>286.05962675617025</v>
      </c>
      <c r="G48" s="6">
        <v>308.3492609638277</v>
      </c>
      <c r="H48" s="6">
        <v>2291.1944625696633</v>
      </c>
      <c r="I48" s="12"/>
      <c r="J48" s="6">
        <v>6.3226222702122818</v>
      </c>
      <c r="K48" s="6">
        <v>6.5578852984525566</v>
      </c>
      <c r="L48" s="11">
        <v>292.56049176311382</v>
      </c>
      <c r="M48" s="11">
        <v>303.4465868505788</v>
      </c>
      <c r="N48" s="11">
        <v>843.8493388705474</v>
      </c>
    </row>
    <row r="49" spans="2:32" x14ac:dyDescent="0.35">
      <c r="B49" s="16">
        <v>45</v>
      </c>
      <c r="D49" s="6">
        <v>6.3031004993573445</v>
      </c>
      <c r="E49" s="6">
        <v>6.7959653050273845</v>
      </c>
      <c r="F49" s="6">
        <v>285.17590936256192</v>
      </c>
      <c r="G49" s="6">
        <v>307.47496189457951</v>
      </c>
      <c r="H49" s="6">
        <v>2344.2571946087455</v>
      </c>
      <c r="I49" s="12"/>
      <c r="J49" s="6">
        <v>6.4696405825344048</v>
      </c>
      <c r="K49" s="6">
        <v>6.7102533898951027</v>
      </c>
      <c r="L49" s="11">
        <v>292.71080741316052</v>
      </c>
      <c r="M49" s="11">
        <v>303.5970333507546</v>
      </c>
      <c r="N49" s="11">
        <v>863.03806635243302</v>
      </c>
    </row>
    <row r="50" spans="2:32" x14ac:dyDescent="0.35">
      <c r="B50" s="16">
        <v>46</v>
      </c>
      <c r="D50" s="6">
        <v>6.4234851726619331</v>
      </c>
      <c r="E50" s="6">
        <v>6.9273544790167998</v>
      </c>
      <c r="F50" s="6">
        <v>284.30468172660022</v>
      </c>
      <c r="G50" s="6">
        <v>306.60603355110493</v>
      </c>
      <c r="H50" s="6">
        <v>2396.598890762943</v>
      </c>
      <c r="I50" s="12"/>
      <c r="J50" s="6">
        <v>6.6135307608464418</v>
      </c>
      <c r="K50" s="6">
        <v>6.8594906377192766</v>
      </c>
      <c r="L50" s="11">
        <v>292.71613579086647</v>
      </c>
      <c r="M50" s="11">
        <v>303.60236696167289</v>
      </c>
      <c r="N50" s="11">
        <v>882.2171125070696</v>
      </c>
    </row>
    <row r="51" spans="2:32" x14ac:dyDescent="0.35">
      <c r="B51" s="16">
        <v>47</v>
      </c>
      <c r="D51" s="6">
        <v>6.543595700186609</v>
      </c>
      <c r="E51" s="6">
        <v>7.0583988397669533</v>
      </c>
      <c r="F51" s="6">
        <v>283.45865202721421</v>
      </c>
      <c r="G51" s="6">
        <v>305.75914409469641</v>
      </c>
      <c r="H51" s="6">
        <v>2448.604464925686</v>
      </c>
      <c r="I51" s="12"/>
      <c r="J51" s="6">
        <v>6.7538953338768462</v>
      </c>
      <c r="K51" s="6">
        <v>7.0052014920121337</v>
      </c>
      <c r="L51" s="11">
        <v>292.56851354967216</v>
      </c>
      <c r="M51" s="11">
        <v>303.45471558521893</v>
      </c>
      <c r="N51" s="11">
        <v>901.393342275598</v>
      </c>
    </row>
    <row r="52" spans="2:32" x14ac:dyDescent="0.35">
      <c r="B52" s="16">
        <v>48</v>
      </c>
      <c r="D52" s="6">
        <v>6.6649423480154981</v>
      </c>
      <c r="E52" s="6">
        <v>7.1910007437815704</v>
      </c>
      <c r="F52" s="6">
        <v>282.70030486457011</v>
      </c>
      <c r="G52" s="6">
        <v>305.01360647983705</v>
      </c>
      <c r="H52" s="6">
        <v>2502.1388520172909</v>
      </c>
      <c r="I52" s="12"/>
      <c r="J52" s="6">
        <v>6.8974586262769417</v>
      </c>
      <c r="K52" s="6">
        <v>7.1541145635326586</v>
      </c>
      <c r="L52" s="11">
        <v>292.5627191688825</v>
      </c>
      <c r="M52" s="11">
        <v>303.44904164834054</v>
      </c>
      <c r="N52" s="11">
        <v>920.58206975748362</v>
      </c>
    </row>
    <row r="53" spans="2:32" x14ac:dyDescent="0.35">
      <c r="B53" s="16">
        <v>49</v>
      </c>
      <c r="D53" s="6">
        <v>6.7843906048402047</v>
      </c>
      <c r="E53" s="6">
        <v>7.3212118641720467</v>
      </c>
      <c r="F53" s="6">
        <v>281.89403177299153</v>
      </c>
      <c r="G53" s="6">
        <v>304.19916099514251</v>
      </c>
      <c r="H53" s="6">
        <v>2553.3312278136214</v>
      </c>
      <c r="I53" s="12"/>
      <c r="J53" s="6">
        <v>7.0469925140038274</v>
      </c>
      <c r="K53" s="6">
        <v>7.3089955207716768</v>
      </c>
      <c r="L53" s="11">
        <v>292.80524181927126</v>
      </c>
      <c r="M53" s="11">
        <v>303.69156724129863</v>
      </c>
      <c r="N53" s="11">
        <v>939.76111591212009</v>
      </c>
    </row>
    <row r="54" spans="2:32" x14ac:dyDescent="0.35">
      <c r="B54" s="16">
        <v>50</v>
      </c>
      <c r="D54" s="6">
        <v>6.9054482296595641</v>
      </c>
      <c r="E54" s="6">
        <v>7.4534506583245985</v>
      </c>
      <c r="F54" s="6">
        <v>281.18554206537539</v>
      </c>
      <c r="G54" s="6">
        <v>303.49985893991033</v>
      </c>
      <c r="H54" s="6">
        <v>2606.5132289464445</v>
      </c>
      <c r="I54" s="12"/>
      <c r="J54" s="6">
        <v>7.1859782609552028</v>
      </c>
      <c r="K54" s="6">
        <v>7.4533287806256379</v>
      </c>
      <c r="L54" s="11">
        <v>292.60854985459883</v>
      </c>
      <c r="M54" s="11">
        <v>303.49489615607524</v>
      </c>
      <c r="N54" s="11">
        <v>958.94174628394455</v>
      </c>
      <c r="AD54" s="13"/>
    </row>
    <row r="55" spans="2:32" x14ac:dyDescent="0.35">
      <c r="B55" s="16">
        <v>51</v>
      </c>
      <c r="D55" s="6">
        <v>7.0257270488207517</v>
      </c>
      <c r="E55" s="6">
        <v>7.5847089026205214</v>
      </c>
      <c r="F55" s="6">
        <v>280.4737456008711</v>
      </c>
      <c r="G55" s="6">
        <v>302.78883600627694</v>
      </c>
      <c r="H55" s="6">
        <v>2658.7356560068997</v>
      </c>
      <c r="I55" s="12"/>
      <c r="J55" s="6">
        <v>7.3324872521163051</v>
      </c>
      <c r="K55" s="6">
        <v>7.6051863192670357</v>
      </c>
      <c r="L55" s="11">
        <v>292.71990640696589</v>
      </c>
      <c r="M55" s="11">
        <v>303.60631407042138</v>
      </c>
      <c r="N55" s="11">
        <v>978.12607316253434</v>
      </c>
    </row>
    <row r="56" spans="2:32" x14ac:dyDescent="0.35">
      <c r="B56" s="16">
        <v>52</v>
      </c>
      <c r="D56" s="6">
        <v>5.9930036348499236</v>
      </c>
      <c r="E56" s="6">
        <v>6.3638560379377891</v>
      </c>
      <c r="F56" s="6">
        <v>391.07590968273627</v>
      </c>
      <c r="G56" s="6">
        <v>415.2760353179425</v>
      </c>
      <c r="H56" s="6">
        <v>1763.918632605104</v>
      </c>
      <c r="I56" s="12"/>
      <c r="J56" s="6">
        <v>5.9237925840433556</v>
      </c>
      <c r="K56" s="6">
        <v>6.0907673829917854</v>
      </c>
      <c r="L56" s="11">
        <v>386.55951418167552</v>
      </c>
      <c r="M56" s="11">
        <v>397.45552315672836</v>
      </c>
      <c r="N56" s="11">
        <v>598.90871485266075</v>
      </c>
    </row>
    <row r="57" spans="2:32" x14ac:dyDescent="0.35">
      <c r="B57" s="16">
        <v>53</v>
      </c>
      <c r="D57" s="6">
        <v>6.0920882342708529</v>
      </c>
      <c r="E57" s="6">
        <v>6.470336409031118</v>
      </c>
      <c r="F57" s="6">
        <v>390.04092875708983</v>
      </c>
      <c r="G57" s="6">
        <v>414.25795643476357</v>
      </c>
      <c r="H57" s="6">
        <v>1799.0958064532888</v>
      </c>
      <c r="I57" s="12"/>
      <c r="J57" s="6">
        <v>6.0341709890702786</v>
      </c>
      <c r="K57" s="6">
        <v>6.2043572615497</v>
      </c>
      <c r="L57" s="11">
        <v>386.33282486227029</v>
      </c>
      <c r="M57" s="11">
        <v>397.22886070859374</v>
      </c>
      <c r="N57" s="11">
        <v>610.42768972848762</v>
      </c>
      <c r="P57" s="14"/>
    </row>
    <row r="58" spans="2:32" x14ac:dyDescent="0.35">
      <c r="B58" s="16">
        <v>54</v>
      </c>
      <c r="D58" s="6">
        <v>6.1901091518831208</v>
      </c>
      <c r="E58" s="6">
        <v>6.575477267264783</v>
      </c>
      <c r="F58" s="6">
        <v>388.97744024322503</v>
      </c>
      <c r="G58" s="6">
        <v>413.19341114042857</v>
      </c>
      <c r="H58" s="6">
        <v>1832.9610202703291</v>
      </c>
      <c r="I58" s="12"/>
      <c r="J58" s="6">
        <v>6.1503041459557366</v>
      </c>
      <c r="K58" s="6">
        <v>6.3237023353565984</v>
      </c>
      <c r="L58" s="11">
        <v>386.47615166581926</v>
      </c>
      <c r="M58" s="11">
        <v>397.37224125019088</v>
      </c>
      <c r="N58" s="11">
        <v>621.94824882150215</v>
      </c>
    </row>
    <row r="59" spans="2:32" x14ac:dyDescent="0.35">
      <c r="B59" s="16">
        <v>55</v>
      </c>
      <c r="D59" s="6">
        <v>6.2885460258873858</v>
      </c>
      <c r="E59" s="6">
        <v>6.6811423626749384</v>
      </c>
      <c r="F59" s="6">
        <v>387.97828689452274</v>
      </c>
      <c r="G59" s="6">
        <v>412.1999199335217</v>
      </c>
      <c r="H59" s="6">
        <v>1867.3412597194288</v>
      </c>
      <c r="I59" s="12"/>
      <c r="J59" s="6">
        <v>6.2619260663416405</v>
      </c>
      <c r="K59" s="6">
        <v>6.4385357292734984</v>
      </c>
      <c r="L59" s="11">
        <v>386.33594123000125</v>
      </c>
      <c r="M59" s="11">
        <v>397.23205524288267</v>
      </c>
      <c r="N59" s="11">
        <v>633.46722369732868</v>
      </c>
    </row>
    <row r="60" spans="2:32" x14ac:dyDescent="0.35">
      <c r="B60" s="16">
        <v>56</v>
      </c>
      <c r="D60" s="6">
        <v>6.3870564220618968</v>
      </c>
      <c r="E60" s="6">
        <v>6.7869003568167665</v>
      </c>
      <c r="F60" s="6">
        <v>387.01927261911538</v>
      </c>
      <c r="G60" s="6">
        <v>411.24753968991712</v>
      </c>
      <c r="H60" s="6">
        <v>1901.8136616500565</v>
      </c>
      <c r="I60" s="12"/>
      <c r="J60" s="6">
        <v>6.375923277101923</v>
      </c>
      <c r="K60" s="6">
        <v>6.5557446598927998</v>
      </c>
      <c r="L60" s="11">
        <v>386.34466738946855</v>
      </c>
      <c r="M60" s="11">
        <v>397.24081988448938</v>
      </c>
      <c r="N60" s="11">
        <v>644.98707869381599</v>
      </c>
      <c r="AE60" s="13"/>
      <c r="AF60" s="13"/>
    </row>
    <row r="61" spans="2:32" x14ac:dyDescent="0.35">
      <c r="B61" s="16">
        <v>57</v>
      </c>
      <c r="D61" s="6">
        <v>6.4850739978421217</v>
      </c>
      <c r="E61" s="6">
        <v>6.8920378732183973</v>
      </c>
      <c r="F61" s="6">
        <v>386.06456975267736</v>
      </c>
      <c r="G61" s="6">
        <v>410.29163848069851</v>
      </c>
      <c r="H61" s="6">
        <v>1935.6788754670963</v>
      </c>
      <c r="I61" s="12"/>
      <c r="J61" s="6">
        <v>6.4879541661988016</v>
      </c>
      <c r="K61" s="6">
        <v>6.6709862342709823</v>
      </c>
      <c r="L61" s="11">
        <v>386.23602977885542</v>
      </c>
      <c r="M61" s="11">
        <v>397.1321578160593</v>
      </c>
      <c r="N61" s="11">
        <v>656.50323718353457</v>
      </c>
    </row>
    <row r="62" spans="2:32" x14ac:dyDescent="0.35">
      <c r="B62" s="16">
        <v>58</v>
      </c>
      <c r="D62" s="6">
        <v>6.5844383764056937</v>
      </c>
      <c r="E62" s="6">
        <v>6.9988721103069054</v>
      </c>
      <c r="F62" s="6">
        <v>385.22158217009309</v>
      </c>
      <c r="G62" s="6">
        <v>409.46796577209642</v>
      </c>
      <c r="H62" s="6">
        <v>1971.2084352740599</v>
      </c>
      <c r="I62" s="12"/>
      <c r="J62" s="6">
        <v>6.5976024384110952</v>
      </c>
      <c r="K62" s="6">
        <v>6.7838474579824295</v>
      </c>
      <c r="L62" s="11">
        <v>385.99174364835636</v>
      </c>
      <c r="M62" s="11">
        <v>396.88798065585246</v>
      </c>
      <c r="N62" s="11">
        <v>668.02749278331601</v>
      </c>
    </row>
    <row r="63" spans="2:32" x14ac:dyDescent="0.35">
      <c r="B63" s="16">
        <v>59</v>
      </c>
      <c r="D63" s="6">
        <v>6.6819050490622383</v>
      </c>
      <c r="E63" s="6">
        <v>7.1033162488684285</v>
      </c>
      <c r="F63" s="6">
        <v>384.29802721723917</v>
      </c>
      <c r="G63" s="6">
        <v>408.53475185544647</v>
      </c>
      <c r="H63" s="6">
        <v>2004.3959837857549</v>
      </c>
      <c r="I63" s="12"/>
      <c r="J63" s="6">
        <v>6.7185399385797346</v>
      </c>
      <c r="K63" s="6">
        <v>6.9079971706661389</v>
      </c>
      <c r="L63" s="11">
        <v>386.40501851171604</v>
      </c>
      <c r="M63" s="11">
        <v>397.30131829422521</v>
      </c>
      <c r="N63" s="11">
        <v>679.54910802112113</v>
      </c>
    </row>
    <row r="64" spans="2:32" x14ac:dyDescent="0.35">
      <c r="B64" s="16">
        <v>60</v>
      </c>
      <c r="D64" s="6">
        <v>6.7809819889902592</v>
      </c>
      <c r="E64" s="6">
        <v>7.2097889604688516</v>
      </c>
      <c r="F64" s="6">
        <v>383.49632559377238</v>
      </c>
      <c r="G64" s="6">
        <v>407.74737038610942</v>
      </c>
      <c r="H64" s="6">
        <v>2039.5731576339394</v>
      </c>
      <c r="I64" s="12"/>
      <c r="J64" s="6">
        <v>6.8265676349574393</v>
      </c>
      <c r="K64" s="6">
        <v>7.0192360449812057</v>
      </c>
      <c r="L64" s="11">
        <v>386.07440761148251</v>
      </c>
      <c r="M64" s="11">
        <v>396.97070956628409</v>
      </c>
      <c r="N64" s="11">
        <v>691.06702675215888</v>
      </c>
    </row>
    <row r="65" spans="2:29" x14ac:dyDescent="0.35">
      <c r="B65" s="16">
        <v>61</v>
      </c>
      <c r="D65" s="6">
        <v>6.8799613415409162</v>
      </c>
      <c r="E65" s="6">
        <v>7.3161390091418133</v>
      </c>
      <c r="F65" s="6">
        <v>382.71548072148516</v>
      </c>
      <c r="G65" s="6">
        <v>406.97898126296718</v>
      </c>
      <c r="H65" s="6">
        <v>2074.6310623883846</v>
      </c>
      <c r="I65" s="12"/>
      <c r="J65" s="6">
        <v>6.9398707847099725</v>
      </c>
      <c r="K65" s="6">
        <v>7.1357518999048626</v>
      </c>
      <c r="L65" s="11">
        <v>386.04809702613824</v>
      </c>
      <c r="M65" s="11">
        <v>396.94448603830131</v>
      </c>
      <c r="N65" s="11">
        <v>702.59040223128181</v>
      </c>
    </row>
    <row r="66" spans="2:29" x14ac:dyDescent="0.35">
      <c r="B66" s="16">
        <v>62</v>
      </c>
      <c r="D66" s="6">
        <v>6.9779738390823276</v>
      </c>
      <c r="E66" s="6">
        <v>7.4212714473046315</v>
      </c>
      <c r="F66" s="6">
        <v>381.90690808628739</v>
      </c>
      <c r="G66" s="6">
        <v>406.1687386437506</v>
      </c>
      <c r="H66" s="6">
        <v>2108.496276205422</v>
      </c>
      <c r="I66" s="12"/>
      <c r="J66" s="6">
        <v>7.0583287322269213</v>
      </c>
      <c r="K66" s="6">
        <v>7.2574223062649157</v>
      </c>
      <c r="L66" s="11">
        <v>386.30475902384427</v>
      </c>
      <c r="M66" s="11">
        <v>397.20121880344959</v>
      </c>
      <c r="N66" s="11">
        <v>714.11289758974385</v>
      </c>
    </row>
    <row r="67" spans="2:29" x14ac:dyDescent="0.35">
      <c r="B67" s="16">
        <v>63</v>
      </c>
      <c r="D67" s="6">
        <v>7.0759283144874212</v>
      </c>
      <c r="E67" s="6">
        <v>7.526331045960621</v>
      </c>
      <c r="F67" s="6">
        <v>381.12087925805622</v>
      </c>
      <c r="G67" s="6">
        <v>405.38029475945973</v>
      </c>
      <c r="H67" s="6">
        <v>2142.2910128307049</v>
      </c>
      <c r="I67" s="12"/>
      <c r="J67" s="6">
        <v>7.1746827938323872</v>
      </c>
      <c r="K67" s="6">
        <v>7.376988087729397</v>
      </c>
      <c r="L67" s="11">
        <v>386.43995434274376</v>
      </c>
      <c r="M67" s="11">
        <v>397.33644284033437</v>
      </c>
      <c r="N67" s="11">
        <v>725.63275258623116</v>
      </c>
    </row>
    <row r="68" spans="2:29" x14ac:dyDescent="0.35">
      <c r="B68" s="16">
        <v>64</v>
      </c>
      <c r="D68" s="6">
        <v>7.1742243072361251</v>
      </c>
      <c r="E68" s="6">
        <v>7.6318210661832637</v>
      </c>
      <c r="F68" s="6">
        <v>380.37752108732587</v>
      </c>
      <c r="G68" s="6">
        <v>404.63931070691524</v>
      </c>
      <c r="H68" s="6">
        <v>2176.5086126065244</v>
      </c>
      <c r="I68" s="12"/>
      <c r="J68" s="6">
        <v>7.281988318069426</v>
      </c>
      <c r="K68" s="6">
        <v>7.4875042972477432</v>
      </c>
      <c r="L68" s="11">
        <v>386.09117116958691</v>
      </c>
      <c r="M68" s="11">
        <v>396.98763263439429</v>
      </c>
      <c r="N68" s="11">
        <v>737.14891107594974</v>
      </c>
    </row>
    <row r="69" spans="2:29" x14ac:dyDescent="0.35">
      <c r="B69" s="16">
        <v>65</v>
      </c>
      <c r="D69" s="6">
        <v>7.2732964714611281</v>
      </c>
      <c r="E69" s="6">
        <v>7.7382890020806636</v>
      </c>
      <c r="F69" s="6">
        <v>379.69755498606543</v>
      </c>
      <c r="G69" s="6">
        <v>403.97217759436842</v>
      </c>
      <c r="H69" s="6">
        <v>2211.6857864547082</v>
      </c>
      <c r="I69" s="12"/>
      <c r="J69" s="6">
        <v>7.4004178627387383</v>
      </c>
      <c r="K69" s="6">
        <v>7.609148025056343</v>
      </c>
      <c r="L69" s="11">
        <v>386.33384179823202</v>
      </c>
      <c r="M69" s="11">
        <v>397.23045966535955</v>
      </c>
      <c r="N69" s="11">
        <v>748.67756727902713</v>
      </c>
    </row>
    <row r="70" spans="2:29" x14ac:dyDescent="0.35">
      <c r="B70" s="16">
        <v>66</v>
      </c>
      <c r="D70" s="6">
        <v>7.3719857814645113</v>
      </c>
      <c r="E70" s="6">
        <v>7.8442749213538203</v>
      </c>
      <c r="F70" s="6">
        <v>379.01851009878658</v>
      </c>
      <c r="G70" s="6">
        <v>403.30047854570921</v>
      </c>
      <c r="H70" s="6">
        <v>2246.3913052503731</v>
      </c>
      <c r="I70" s="12"/>
      <c r="J70" s="6">
        <v>7.5144647076203208</v>
      </c>
      <c r="K70" s="6">
        <v>7.7264063434689181</v>
      </c>
      <c r="L70" s="11">
        <v>386.34382947851577</v>
      </c>
      <c r="M70" s="11">
        <v>397.24045969845042</v>
      </c>
      <c r="N70" s="11">
        <v>760.19654215485411</v>
      </c>
    </row>
    <row r="71" spans="2:29" x14ac:dyDescent="0.35">
      <c r="B71" s="16">
        <v>67</v>
      </c>
      <c r="D71" s="6">
        <v>7.4701122592055871</v>
      </c>
      <c r="E71" s="6">
        <v>7.949552114255046</v>
      </c>
      <c r="F71" s="6">
        <v>378.33123001107271</v>
      </c>
      <c r="G71" s="6">
        <v>402.6129360662481</v>
      </c>
      <c r="H71" s="6">
        <v>2280.4028947733668</v>
      </c>
      <c r="I71" s="12"/>
      <c r="J71" s="6">
        <v>7.6206459863144955</v>
      </c>
      <c r="K71" s="6">
        <v>7.8357983074443966</v>
      </c>
      <c r="L71" s="11">
        <v>385.95515963342632</v>
      </c>
      <c r="M71" s="11">
        <v>396.85176191574186</v>
      </c>
      <c r="N71" s="11">
        <v>771.71270064457428</v>
      </c>
    </row>
    <row r="72" spans="2:29" x14ac:dyDescent="0.35">
      <c r="B72" s="16">
        <v>68</v>
      </c>
      <c r="D72" s="6">
        <v>7.5687998306725026</v>
      </c>
      <c r="E72" s="6">
        <v>8.0555362949917324</v>
      </c>
      <c r="F72" s="6">
        <v>377.69216329153272</v>
      </c>
      <c r="G72" s="6">
        <v>401.98089496291419</v>
      </c>
      <c r="H72" s="6">
        <v>2315.1084135690307</v>
      </c>
      <c r="I72" s="12"/>
      <c r="J72" s="6">
        <v>7.7425554313126685</v>
      </c>
      <c r="K72" s="6">
        <v>7.9609219355818599</v>
      </c>
      <c r="L72" s="11">
        <v>386.3627755626955</v>
      </c>
      <c r="M72" s="11">
        <v>397.25952527638333</v>
      </c>
      <c r="N72" s="11">
        <v>783.24135684764997</v>
      </c>
    </row>
    <row r="73" spans="2:29" x14ac:dyDescent="0.35">
      <c r="B73" s="16">
        <v>69</v>
      </c>
      <c r="D73" s="6">
        <v>7.6671880213341277</v>
      </c>
      <c r="E73" s="6">
        <v>8.1611435886773833</v>
      </c>
      <c r="F73" s="6">
        <v>377.0568972987171</v>
      </c>
      <c r="G73" s="6">
        <v>401.34863934386226</v>
      </c>
      <c r="H73" s="6">
        <v>2349.4452824385912</v>
      </c>
      <c r="I73" s="12"/>
      <c r="J73" s="6">
        <v>7.853482044305875</v>
      </c>
      <c r="K73" s="6">
        <v>8.0750595294500069</v>
      </c>
      <c r="L73" s="11">
        <v>386.21846293289343</v>
      </c>
      <c r="M73" s="11">
        <v>397.11519832365553</v>
      </c>
      <c r="N73" s="11">
        <v>794.75857148215937</v>
      </c>
    </row>
    <row r="74" spans="2:29" x14ac:dyDescent="0.35">
      <c r="B74" s="16">
        <v>70</v>
      </c>
      <c r="D74" s="6">
        <v>7.7655885552115773</v>
      </c>
      <c r="E74" s="6">
        <v>8.2667666449720638</v>
      </c>
      <c r="F74" s="6">
        <v>376.44038010574963</v>
      </c>
      <c r="G74" s="6">
        <v>400.73521227059518</v>
      </c>
      <c r="H74" s="6">
        <v>2383.798415275478</v>
      </c>
      <c r="I74" s="12"/>
      <c r="J74" s="6">
        <v>7.9639439438321231</v>
      </c>
      <c r="K74" s="6">
        <v>8.1887328532416426</v>
      </c>
      <c r="L74" s="11">
        <v>386.05574632782822</v>
      </c>
      <c r="M74" s="11">
        <v>396.95248929844149</v>
      </c>
      <c r="N74" s="11">
        <v>806.27737033385608</v>
      </c>
    </row>
    <row r="75" spans="2:29" x14ac:dyDescent="0.35">
      <c r="B75" s="16">
        <v>71</v>
      </c>
      <c r="D75" s="6">
        <v>7.8646555846291664</v>
      </c>
      <c r="E75" s="6">
        <v>8.3732294460620587</v>
      </c>
      <c r="F75" s="6">
        <v>375.87308321213737</v>
      </c>
      <c r="G75" s="6">
        <v>400.17919849981627</v>
      </c>
      <c r="H75" s="6">
        <v>2418.9755891236609</v>
      </c>
      <c r="I75" s="12"/>
      <c r="J75" s="6">
        <v>8.0784007309111363</v>
      </c>
      <c r="K75" s="6">
        <v>8.3064025918198094</v>
      </c>
      <c r="L75" s="11">
        <v>386.08853973024014</v>
      </c>
      <c r="M75" s="11">
        <v>396.98536305780476</v>
      </c>
      <c r="N75" s="11">
        <v>817.80162593363752</v>
      </c>
      <c r="O75" s="14"/>
    </row>
    <row r="76" spans="2:29" x14ac:dyDescent="0.35">
      <c r="B76" s="16">
        <v>72</v>
      </c>
      <c r="D76" s="6">
        <v>7.9623959808729037</v>
      </c>
      <c r="E76" s="6">
        <v>8.4780213950633083</v>
      </c>
      <c r="F76" s="6">
        <v>375.25902179374424</v>
      </c>
      <c r="G76" s="6">
        <v>399.55988412285853</v>
      </c>
      <c r="H76" s="6">
        <v>2452.5155235941365</v>
      </c>
      <c r="I76" s="12"/>
      <c r="J76" s="6">
        <v>8.1943805334059814</v>
      </c>
      <c r="K76" s="6">
        <v>8.4255946068297245</v>
      </c>
      <c r="L76" s="11">
        <v>386.19220025710405</v>
      </c>
      <c r="M76" s="11">
        <v>397.08906688196998</v>
      </c>
      <c r="N76" s="11">
        <v>829.32324117144265</v>
      </c>
    </row>
    <row r="77" spans="2:29" x14ac:dyDescent="0.35">
      <c r="B77" s="16">
        <v>73</v>
      </c>
      <c r="D77" s="6">
        <v>8.0614614231114068</v>
      </c>
      <c r="E77" s="6">
        <v>8.5844826089742128</v>
      </c>
      <c r="F77" s="6">
        <v>374.72337649402368</v>
      </c>
      <c r="G77" s="6">
        <v>399.03513021432803</v>
      </c>
      <c r="H77" s="6">
        <v>2487.6926974423186</v>
      </c>
      <c r="I77" s="12"/>
      <c r="J77" s="6">
        <v>8.3049512203766032</v>
      </c>
      <c r="K77" s="6">
        <v>8.5393767673313352</v>
      </c>
      <c r="L77" s="11">
        <v>386.04158719853433</v>
      </c>
      <c r="M77" s="11">
        <v>396.93846158405131</v>
      </c>
      <c r="N77" s="11">
        <v>840.84221604726952</v>
      </c>
    </row>
    <row r="78" spans="2:29" x14ac:dyDescent="0.35">
      <c r="B78" s="16">
        <v>74</v>
      </c>
      <c r="D78" s="6">
        <v>8.1601441485671025</v>
      </c>
      <c r="E78" s="6">
        <v>8.6904619436996828</v>
      </c>
      <c r="F78" s="6">
        <v>374.18465855765828</v>
      </c>
      <c r="G78" s="6">
        <v>398.5024622000829</v>
      </c>
      <c r="H78" s="6">
        <v>2522.398216237988</v>
      </c>
      <c r="I78" s="12"/>
      <c r="J78" s="6">
        <v>8.4213129380656184</v>
      </c>
      <c r="K78" s="6">
        <v>8.6589518799099547</v>
      </c>
      <c r="L78" s="11">
        <v>386.16059336287611</v>
      </c>
      <c r="M78" s="11">
        <v>397.05756340349001</v>
      </c>
      <c r="N78" s="11">
        <v>852.36805586423702</v>
      </c>
    </row>
    <row r="79" spans="2:29" x14ac:dyDescent="0.35">
      <c r="B79" s="16">
        <v>75</v>
      </c>
      <c r="D79" s="6">
        <v>8.2584310051254999</v>
      </c>
      <c r="E79" s="6">
        <v>8.7959428277320146</v>
      </c>
      <c r="F79" s="6">
        <v>373.64239583912138</v>
      </c>
      <c r="G79" s="6">
        <v>397.96144688718414</v>
      </c>
      <c r="H79" s="6">
        <v>2556.6158160138016</v>
      </c>
      <c r="I79" s="12"/>
      <c r="J79" s="6">
        <v>8.5341986154440832</v>
      </c>
      <c r="K79" s="6">
        <v>8.7750490308194102</v>
      </c>
      <c r="L79" s="11">
        <v>386.11915692731293</v>
      </c>
      <c r="M79" s="11">
        <v>397.01613314275056</v>
      </c>
      <c r="N79" s="11">
        <v>863.88703074006537</v>
      </c>
      <c r="AB79" s="15"/>
      <c r="AC79" s="15"/>
    </row>
    <row r="80" spans="2:29" x14ac:dyDescent="0.35">
      <c r="B80" s="16">
        <v>76</v>
      </c>
      <c r="D80" s="6">
        <v>8.3569454031171357</v>
      </c>
      <c r="E80" s="6">
        <v>8.9017105226796289</v>
      </c>
      <c r="F80" s="6">
        <v>373.12456256180423</v>
      </c>
      <c r="G80" s="6">
        <v>397.4474744788626</v>
      </c>
      <c r="H80" s="6">
        <v>2591.1153245566452</v>
      </c>
      <c r="I80" s="12"/>
      <c r="J80" s="6">
        <v>8.6470860496287401</v>
      </c>
      <c r="K80" s="6">
        <v>8.8911479385350614</v>
      </c>
      <c r="L80" s="11">
        <v>386.07888936291761</v>
      </c>
      <c r="M80" s="11">
        <v>396.9758715906836</v>
      </c>
      <c r="N80" s="11">
        <v>875.40600561589349</v>
      </c>
      <c r="AB80" s="15"/>
      <c r="AC80" s="15"/>
    </row>
    <row r="81" spans="2:29" x14ac:dyDescent="0.35">
      <c r="B81" s="16">
        <v>77</v>
      </c>
      <c r="D81" s="6">
        <v>8.4543747213276319</v>
      </c>
      <c r="E81" s="6">
        <v>9.006111607806444</v>
      </c>
      <c r="F81" s="6">
        <v>372.5723615649967</v>
      </c>
      <c r="G81" s="6">
        <v>396.88662743723955</v>
      </c>
      <c r="H81" s="6">
        <v>2624.2757664561268</v>
      </c>
      <c r="I81" s="12"/>
      <c r="J81" s="6">
        <v>8.7663944183249747</v>
      </c>
      <c r="K81" s="6">
        <v>9.013668716808791</v>
      </c>
      <c r="L81" s="11">
        <v>386.32262923078088</v>
      </c>
      <c r="M81" s="11">
        <v>397.21965856495922</v>
      </c>
      <c r="N81" s="11">
        <v>886.92832495022435</v>
      </c>
      <c r="AB81" s="15"/>
      <c r="AC81" s="15"/>
    </row>
    <row r="82" spans="2:29" x14ac:dyDescent="0.35">
      <c r="B82" s="16">
        <v>78</v>
      </c>
      <c r="D82" s="6">
        <v>6.804703472667045</v>
      </c>
      <c r="E82" s="6">
        <v>7.0604380972720859</v>
      </c>
      <c r="F82" s="6">
        <v>888.08743089012978</v>
      </c>
      <c r="G82" s="6">
        <v>921.4635664803742</v>
      </c>
      <c r="H82" s="6">
        <v>1216.3735911837398</v>
      </c>
      <c r="I82" s="12"/>
      <c r="J82" s="6">
        <v>6.575986692402747</v>
      </c>
      <c r="K82" s="6">
        <v>6.6576834470163817</v>
      </c>
      <c r="L82" s="11">
        <v>858.23741632266604</v>
      </c>
      <c r="M82" s="11">
        <v>868.89972676842115</v>
      </c>
      <c r="N82" s="11">
        <v>293.02394403518747</v>
      </c>
      <c r="AB82" s="15"/>
      <c r="AC82" s="15"/>
    </row>
    <row r="83" spans="2:29" x14ac:dyDescent="0.35">
      <c r="B83" s="16">
        <v>79</v>
      </c>
      <c r="D83" s="6">
        <v>6.8807270132518035</v>
      </c>
      <c r="E83" s="6">
        <v>7.1397961808174584</v>
      </c>
      <c r="F83" s="6">
        <v>886.64211886810574</v>
      </c>
      <c r="G83" s="6">
        <v>920.02545688186785</v>
      </c>
      <c r="H83" s="6">
        <v>1232.2339777161408</v>
      </c>
      <c r="I83" s="12"/>
      <c r="J83" s="6">
        <v>6.6588862157050723</v>
      </c>
      <c r="K83" s="6">
        <v>6.7416244994500127</v>
      </c>
      <c r="L83" s="11">
        <v>858.05598336099933</v>
      </c>
      <c r="M83" s="11">
        <v>868.71753802954515</v>
      </c>
      <c r="N83" s="11">
        <v>296.75962454447216</v>
      </c>
      <c r="AB83" s="15"/>
      <c r="AC83" s="15"/>
    </row>
    <row r="84" spans="2:29" x14ac:dyDescent="0.35">
      <c r="B84" s="16">
        <v>80</v>
      </c>
      <c r="D84" s="6">
        <v>6.9568819161501292</v>
      </c>
      <c r="E84" s="6">
        <v>7.2193198206083338</v>
      </c>
      <c r="F84" s="6">
        <v>885.24965524482707</v>
      </c>
      <c r="G84" s="6">
        <v>918.64436673266641</v>
      </c>
      <c r="H84" s="6">
        <v>1248.2570039218251</v>
      </c>
      <c r="I84" s="12"/>
      <c r="J84" s="6">
        <v>6.7422801014903522</v>
      </c>
      <c r="K84" s="6">
        <v>6.8260691798323521</v>
      </c>
      <c r="L84" s="11">
        <v>857.94199288513403</v>
      </c>
      <c r="M84" s="11">
        <v>868.60398968334687</v>
      </c>
      <c r="N84" s="11">
        <v>300.52853774866298</v>
      </c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spans="2:29" x14ac:dyDescent="0.35">
      <c r="B85" s="16">
        <v>81</v>
      </c>
      <c r="D85" s="6">
        <v>7.0330145080591624</v>
      </c>
      <c r="E85" s="6">
        <v>7.2988154504212686</v>
      </c>
      <c r="F85" s="6">
        <v>883.88876945928587</v>
      </c>
      <c r="G85" s="6">
        <v>917.29385736239533</v>
      </c>
      <c r="H85" s="6">
        <v>1264.2529235152954</v>
      </c>
      <c r="I85" s="12"/>
      <c r="J85" s="6">
        <v>6.828792982667248</v>
      </c>
      <c r="K85" s="6">
        <v>6.913638646522414</v>
      </c>
      <c r="L85" s="11">
        <v>858.22280324111421</v>
      </c>
      <c r="M85" s="11">
        <v>868.88595903767384</v>
      </c>
      <c r="N85" s="11">
        <v>304.31822138717001</v>
      </c>
      <c r="V85" s="15"/>
      <c r="W85" s="15"/>
      <c r="X85" s="15"/>
      <c r="Y85" s="15"/>
      <c r="Z85" s="15"/>
      <c r="AA85" s="15"/>
      <c r="AB85" s="15"/>
      <c r="AC85" s="15"/>
    </row>
    <row r="86" spans="2:29" x14ac:dyDescent="0.35">
      <c r="B86" s="16">
        <v>82</v>
      </c>
      <c r="D86" s="6">
        <v>7.1090369789647747</v>
      </c>
      <c r="E86" s="6">
        <v>7.3781724642874877</v>
      </c>
      <c r="F86" s="6">
        <v>882.54740509982435</v>
      </c>
      <c r="G86" s="6">
        <v>915.95907884616497</v>
      </c>
      <c r="H86" s="6">
        <v>1280.1133100476941</v>
      </c>
      <c r="I86" s="12"/>
      <c r="J86" s="6">
        <v>6.9108354300295769</v>
      </c>
      <c r="K86" s="6">
        <v>6.9967284139321446</v>
      </c>
      <c r="L86" s="11">
        <v>857.94178506758794</v>
      </c>
      <c r="M86" s="11">
        <v>868.60492133819582</v>
      </c>
      <c r="N86" s="11">
        <v>308.07467233077074</v>
      </c>
      <c r="V86" s="15"/>
      <c r="W86" s="15"/>
      <c r="X86" s="15"/>
      <c r="Y86" s="15"/>
      <c r="Z86" s="15"/>
      <c r="AA86" s="15"/>
      <c r="AB86" s="15"/>
      <c r="AC86" s="15"/>
    </row>
    <row r="87" spans="2:29" x14ac:dyDescent="0.35">
      <c r="B87" s="16">
        <v>83</v>
      </c>
      <c r="D87" s="6">
        <v>7.1855728301646504</v>
      </c>
      <c r="E87" s="6">
        <v>7.458176214782549</v>
      </c>
      <c r="F87" s="6">
        <v>881.30132821037978</v>
      </c>
      <c r="G87" s="6">
        <v>914.73578508901028</v>
      </c>
      <c r="H87" s="6">
        <v>1296.6079913058979</v>
      </c>
      <c r="I87" s="12"/>
      <c r="J87" s="6">
        <v>6.9937334896134784</v>
      </c>
      <c r="K87" s="6">
        <v>7.0806830590292176</v>
      </c>
      <c r="L87" s="11">
        <v>857.77247816226497</v>
      </c>
      <c r="M87" s="11">
        <v>868.43673177496635</v>
      </c>
      <c r="N87" s="11">
        <v>311.86435596927731</v>
      </c>
      <c r="V87" s="15"/>
      <c r="W87" s="15"/>
      <c r="X87" s="15"/>
      <c r="Y87" s="15"/>
      <c r="Z87" s="15"/>
      <c r="AA87" s="15"/>
      <c r="AB87" s="15"/>
      <c r="AC87" s="15"/>
    </row>
    <row r="88" spans="2:29" x14ac:dyDescent="0.35">
      <c r="B88" s="16">
        <v>84</v>
      </c>
      <c r="D88" s="6">
        <v>7.2615946175155424</v>
      </c>
      <c r="E88" s="6">
        <v>7.5375325450940487</v>
      </c>
      <c r="F88" s="6">
        <v>880.02262113053041</v>
      </c>
      <c r="G88" s="6">
        <v>913.46315741593992</v>
      </c>
      <c r="H88" s="6">
        <v>1312.4683778382994</v>
      </c>
      <c r="I88" s="12"/>
      <c r="J88" s="6">
        <v>7.0785206481095022</v>
      </c>
      <c r="K88" s="6">
        <v>7.166521012122308</v>
      </c>
      <c r="L88" s="11">
        <v>857.83613966145117</v>
      </c>
      <c r="M88" s="11">
        <v>868.50078221973899</v>
      </c>
      <c r="N88" s="11">
        <v>315.63326917346842</v>
      </c>
      <c r="V88" s="15"/>
      <c r="W88" s="15"/>
      <c r="X88" s="15"/>
      <c r="Y88" s="15"/>
      <c r="Z88" s="15"/>
      <c r="AA88" s="15"/>
      <c r="AB88" s="15"/>
      <c r="AC88" s="15"/>
    </row>
    <row r="89" spans="2:29" x14ac:dyDescent="0.35">
      <c r="B89" s="16">
        <v>85</v>
      </c>
      <c r="D89" s="6">
        <v>7.3386786431188229</v>
      </c>
      <c r="E89" s="6">
        <v>7.6182269447089404</v>
      </c>
      <c r="F89" s="6">
        <v>878.90121797806103</v>
      </c>
      <c r="G89" s="6">
        <v>912.38072494375035</v>
      </c>
      <c r="H89" s="6">
        <v>1329.6407244018453</v>
      </c>
      <c r="I89" s="12"/>
      <c r="J89" s="6">
        <v>7.1531083300694522</v>
      </c>
      <c r="K89" s="6">
        <v>7.2421502232135602</v>
      </c>
      <c r="L89" s="11">
        <v>856.67678465823008</v>
      </c>
      <c r="M89" s="11">
        <v>867.34069735166963</v>
      </c>
      <c r="N89" s="11">
        <v>319.36894968275288</v>
      </c>
      <c r="V89" s="15"/>
      <c r="W89" s="15"/>
      <c r="X89" s="15"/>
      <c r="Y89" s="15"/>
      <c r="Z89" s="15"/>
      <c r="AA89" s="15"/>
      <c r="AB89" s="15"/>
      <c r="AC89" s="15"/>
    </row>
    <row r="90" spans="2:29" x14ac:dyDescent="0.35">
      <c r="B90" s="16">
        <v>86</v>
      </c>
      <c r="D90" s="6">
        <v>7.4146997683483704</v>
      </c>
      <c r="E90" s="6">
        <v>7.6975826128990992</v>
      </c>
      <c r="F90" s="6">
        <v>877.68007815518888</v>
      </c>
      <c r="G90" s="6">
        <v>911.16499930788314</v>
      </c>
      <c r="H90" s="6">
        <v>1345.501110934247</v>
      </c>
      <c r="I90" s="12"/>
      <c r="J90" s="6">
        <v>7.2415773799866816</v>
      </c>
      <c r="K90" s="6">
        <v>7.3316758586439565</v>
      </c>
      <c r="L90" s="11">
        <v>857.18753279329542</v>
      </c>
      <c r="M90" s="11">
        <v>867.85251482360559</v>
      </c>
      <c r="N90" s="11">
        <v>323.158633321259</v>
      </c>
      <c r="V90" s="15"/>
      <c r="W90" s="15"/>
      <c r="X90" s="15"/>
      <c r="Y90" s="15"/>
      <c r="Z90" s="15"/>
      <c r="AA90" s="15"/>
    </row>
    <row r="91" spans="2:29" x14ac:dyDescent="0.35">
      <c r="B91" s="16">
        <v>87</v>
      </c>
      <c r="D91" s="6">
        <v>7.4902814944890856</v>
      </c>
      <c r="E91" s="6">
        <v>7.7763849022272833</v>
      </c>
      <c r="F91" s="6">
        <v>876.4355965562379</v>
      </c>
      <c r="G91" s="6">
        <v>909.9124706927156</v>
      </c>
      <c r="H91" s="6">
        <v>1360.8193652223713</v>
      </c>
      <c r="I91" s="12"/>
      <c r="J91" s="6">
        <v>7.3244523618498256</v>
      </c>
      <c r="K91" s="6">
        <v>7.415598160554504</v>
      </c>
      <c r="L91" s="11">
        <v>857.03197936267509</v>
      </c>
      <c r="M91" s="11">
        <v>867.69692199802239</v>
      </c>
      <c r="N91" s="11">
        <v>326.91508426486052</v>
      </c>
      <c r="V91" s="15"/>
      <c r="W91" s="15"/>
      <c r="X91" s="15"/>
      <c r="Y91" s="15"/>
      <c r="Z91" s="15"/>
      <c r="AA91" s="15"/>
    </row>
    <row r="92" spans="2:29" x14ac:dyDescent="0.35">
      <c r="B92" s="16">
        <v>88</v>
      </c>
      <c r="D92" s="6">
        <v>7.5666839781772657</v>
      </c>
      <c r="E92" s="6">
        <v>7.8562210912787034</v>
      </c>
      <c r="F92" s="6">
        <v>875.31434390010224</v>
      </c>
      <c r="G92" s="6">
        <v>908.80801020360298</v>
      </c>
      <c r="H92" s="6">
        <v>1377.1514068072918</v>
      </c>
      <c r="I92" s="12"/>
      <c r="J92" s="6">
        <v>7.4087649988047639</v>
      </c>
      <c r="K92" s="6">
        <v>7.5009673830226067</v>
      </c>
      <c r="L92" s="11">
        <v>857.0462692431621</v>
      </c>
      <c r="M92" s="11">
        <v>867.71224520838371</v>
      </c>
      <c r="N92" s="11">
        <v>330.7047679033675</v>
      </c>
      <c r="V92" s="15"/>
      <c r="W92" s="15"/>
      <c r="X92" s="15"/>
      <c r="Y92" s="15"/>
      <c r="Z92" s="15"/>
      <c r="AA92" s="15"/>
    </row>
    <row r="93" spans="2:29" x14ac:dyDescent="0.35">
      <c r="B93" s="16">
        <v>89</v>
      </c>
      <c r="D93" s="6">
        <v>7.6433847197243274</v>
      </c>
      <c r="E93" s="6">
        <v>7.9364330444347448</v>
      </c>
      <c r="F93" s="6">
        <v>874.25240274709404</v>
      </c>
      <c r="G93" s="6">
        <v>907.77134905081141</v>
      </c>
      <c r="H93" s="6">
        <v>1393.8520983183189</v>
      </c>
      <c r="I93" s="12"/>
      <c r="J93" s="6">
        <v>7.494041577328117</v>
      </c>
      <c r="K93" s="6">
        <v>7.5873092334332748</v>
      </c>
      <c r="L93" s="11">
        <v>857.17049389894214</v>
      </c>
      <c r="M93" s="11">
        <v>867.83847352295675</v>
      </c>
      <c r="N93" s="11">
        <v>334.52560719334753</v>
      </c>
      <c r="V93" s="15"/>
      <c r="W93" s="15"/>
      <c r="X93" s="15"/>
      <c r="Y93" s="15"/>
      <c r="Z93" s="15"/>
      <c r="AA93" s="15"/>
    </row>
    <row r="94" spans="2:29" x14ac:dyDescent="0.35">
      <c r="B94" s="16">
        <v>90</v>
      </c>
      <c r="D94" s="6">
        <v>7.7188557431355855</v>
      </c>
      <c r="E94" s="6">
        <v>8.0150961360901878</v>
      </c>
      <c r="F94" s="6">
        <v>873.07496763361075</v>
      </c>
      <c r="G94" s="6">
        <v>906.58253405245694</v>
      </c>
      <c r="H94" s="6">
        <v>1409.0348195453782</v>
      </c>
      <c r="I94" s="12"/>
      <c r="J94" s="6">
        <v>7.5824748112862252</v>
      </c>
      <c r="K94" s="6">
        <v>7.6767955783548949</v>
      </c>
      <c r="L94" s="11">
        <v>857.64900533782463</v>
      </c>
      <c r="M94" s="11">
        <v>868.3175685803609</v>
      </c>
      <c r="N94" s="11">
        <v>338.30282857126497</v>
      </c>
      <c r="V94" s="15"/>
      <c r="W94" s="15"/>
      <c r="X94" s="15"/>
      <c r="Y94" s="15"/>
      <c r="Z94" s="15"/>
      <c r="AA94" s="15"/>
    </row>
    <row r="95" spans="2:29" x14ac:dyDescent="0.35">
      <c r="B95" s="16">
        <v>91</v>
      </c>
      <c r="D95" s="6">
        <v>7.7959378664813483</v>
      </c>
      <c r="E95" s="6">
        <v>8.0957886334475599</v>
      </c>
      <c r="F95" s="6">
        <v>872.10363819242707</v>
      </c>
      <c r="G95" s="6">
        <v>905.6468692012769</v>
      </c>
      <c r="H95" s="6">
        <v>1426.2071661089244</v>
      </c>
      <c r="I95" s="12"/>
      <c r="J95" s="6">
        <v>7.6562569491999746</v>
      </c>
      <c r="K95" s="6">
        <v>7.751616929033502</v>
      </c>
      <c r="L95" s="11">
        <v>856.47803441858355</v>
      </c>
      <c r="M95" s="11">
        <v>867.14561371117111</v>
      </c>
      <c r="N95" s="11">
        <v>342.03020090682304</v>
      </c>
    </row>
    <row r="96" spans="2:29" x14ac:dyDescent="0.35">
      <c r="B96" s="16">
        <v>92</v>
      </c>
      <c r="D96" s="6">
        <v>7.8719571320842139</v>
      </c>
      <c r="E96" s="6">
        <v>8.1751424420110297</v>
      </c>
      <c r="F96" s="6">
        <v>871.0358188914397</v>
      </c>
      <c r="G96" s="6">
        <v>904.58341833549798</v>
      </c>
      <c r="H96" s="6">
        <v>1442.0675526413261</v>
      </c>
      <c r="I96" s="12"/>
      <c r="J96" s="6">
        <v>7.7492548151455969</v>
      </c>
      <c r="K96" s="6">
        <v>7.8456858577825423</v>
      </c>
      <c r="L96" s="11">
        <v>857.45874887934622</v>
      </c>
      <c r="M96" s="11">
        <v>868.1288898341902</v>
      </c>
      <c r="N96" s="11">
        <v>345.8718106311199</v>
      </c>
    </row>
    <row r="97" spans="2:14" x14ac:dyDescent="0.35">
      <c r="B97" s="16">
        <v>93</v>
      </c>
      <c r="D97" s="6">
        <v>7.9480858724707071</v>
      </c>
      <c r="E97" s="6">
        <v>8.2546342203014227</v>
      </c>
      <c r="F97" s="6">
        <v>870.00294663150476</v>
      </c>
      <c r="G97" s="6">
        <v>903.55793964202155</v>
      </c>
      <c r="H97" s="6">
        <v>1458.0634722347959</v>
      </c>
      <c r="I97" s="12"/>
      <c r="J97" s="6">
        <v>7.8294245960297868</v>
      </c>
      <c r="K97" s="6">
        <v>7.9269029587141393</v>
      </c>
      <c r="L97" s="11">
        <v>857.01420169201845</v>
      </c>
      <c r="M97" s="11">
        <v>867.68425032120365</v>
      </c>
      <c r="N97" s="11">
        <v>349.62826157472142</v>
      </c>
    </row>
    <row r="98" spans="2:14" x14ac:dyDescent="0.35">
      <c r="B98" s="16">
        <v>94</v>
      </c>
      <c r="D98" s="6">
        <v>8.0246182687805767</v>
      </c>
      <c r="E98" s="6">
        <v>8.3346345159064814</v>
      </c>
      <c r="F98" s="6">
        <v>869.03576478473087</v>
      </c>
      <c r="G98" s="6">
        <v>902.60935014328948</v>
      </c>
      <c r="H98" s="6">
        <v>1474.5581534929966</v>
      </c>
      <c r="I98" s="12"/>
      <c r="J98" s="6">
        <v>7.9123750303973885</v>
      </c>
      <c r="K98" s="6">
        <v>8.0109099785949045</v>
      </c>
      <c r="L98" s="11">
        <v>856.88024719584598</v>
      </c>
      <c r="M98" s="11">
        <v>867.55120887859584</v>
      </c>
      <c r="N98" s="11">
        <v>353.41794521322748</v>
      </c>
    </row>
    <row r="99" spans="2:14" x14ac:dyDescent="0.35">
      <c r="B99" s="16">
        <v>95</v>
      </c>
      <c r="D99" s="6">
        <v>8.1006366665992893</v>
      </c>
      <c r="E99" s="6">
        <v>8.4139874566858062</v>
      </c>
      <c r="F99" s="6">
        <v>868.03386650904235</v>
      </c>
      <c r="G99" s="6">
        <v>901.61136283275425</v>
      </c>
      <c r="H99" s="6">
        <v>1490.418540025398</v>
      </c>
      <c r="I99" s="12"/>
      <c r="J99" s="6">
        <v>8.0016967956127907</v>
      </c>
      <c r="K99" s="6">
        <v>8.1012970156976287</v>
      </c>
      <c r="L99" s="11">
        <v>857.43184073020086</v>
      </c>
      <c r="M99" s="11">
        <v>868.10462704363601</v>
      </c>
      <c r="N99" s="11">
        <v>357.23878450320848</v>
      </c>
    </row>
    <row r="100" spans="2:14" x14ac:dyDescent="0.35">
      <c r="B100" s="16">
        <v>96</v>
      </c>
      <c r="D100" s="6">
        <v>8.1773353409709948</v>
      </c>
      <c r="E100" s="6">
        <v>8.4941973426664834</v>
      </c>
      <c r="F100" s="6">
        <v>867.12497766790409</v>
      </c>
      <c r="G100" s="6">
        <v>900.72503742910521</v>
      </c>
      <c r="H100" s="6">
        <v>1507.1192315364253</v>
      </c>
      <c r="I100" s="12"/>
      <c r="J100" s="6">
        <v>8.0833156138292956</v>
      </c>
      <c r="K100" s="6">
        <v>8.183968944877634</v>
      </c>
      <c r="L100" s="11">
        <v>857.15512191432947</v>
      </c>
      <c r="M100" s="11">
        <v>867.82840530044632</v>
      </c>
      <c r="N100" s="11">
        <v>361.01600588112598</v>
      </c>
    </row>
    <row r="101" spans="2:14" x14ac:dyDescent="0.35">
      <c r="B101" s="16">
        <v>97</v>
      </c>
      <c r="D101" s="6">
        <v>8.2531863346297758</v>
      </c>
      <c r="E101" s="6">
        <v>8.5733395669720824</v>
      </c>
      <c r="F101" s="6">
        <v>866.14586738644493</v>
      </c>
      <c r="G101" s="6">
        <v>899.74493905167242</v>
      </c>
      <c r="H101" s="6">
        <v>1522.7736078160026</v>
      </c>
      <c r="I101" s="12"/>
      <c r="J101" s="6">
        <v>8.163988584350804</v>
      </c>
      <c r="K101" s="6">
        <v>8.2656811281640081</v>
      </c>
      <c r="L101" s="11">
        <v>856.78484490957089</v>
      </c>
      <c r="M101" s="11">
        <v>867.4571565473492</v>
      </c>
      <c r="N101" s="11">
        <v>364.74337821668399</v>
      </c>
    </row>
    <row r="102" spans="2:14" x14ac:dyDescent="0.35">
      <c r="B102" s="16">
        <v>98</v>
      </c>
      <c r="D102" s="6">
        <v>8.3293136687922544</v>
      </c>
      <c r="E102" s="6">
        <v>8.6528299390384618</v>
      </c>
      <c r="F102" s="6">
        <v>865.21544408226134</v>
      </c>
      <c r="G102" s="6">
        <v>898.8210068644222</v>
      </c>
      <c r="H102" s="6">
        <v>1538.7695274094733</v>
      </c>
      <c r="I102" s="12"/>
      <c r="J102" s="6">
        <v>8.2549713271245171</v>
      </c>
      <c r="K102" s="6">
        <v>8.3577349337411366</v>
      </c>
      <c r="L102" s="11">
        <v>857.49306205681739</v>
      </c>
      <c r="M102" s="11">
        <v>868.16773023115024</v>
      </c>
      <c r="N102" s="11">
        <v>368.58498794098102</v>
      </c>
    </row>
    <row r="103" spans="2:14" x14ac:dyDescent="0.35">
      <c r="B103" s="16">
        <v>99</v>
      </c>
      <c r="D103" s="6">
        <v>8.4057129549203342</v>
      </c>
      <c r="E103" s="6">
        <v>8.7326629305297825</v>
      </c>
      <c r="F103" s="6">
        <v>864.33178113348515</v>
      </c>
      <c r="G103" s="6">
        <v>897.95097040102314</v>
      </c>
      <c r="H103" s="6">
        <v>1555.1015689943936</v>
      </c>
      <c r="I103" s="12"/>
      <c r="J103" s="6">
        <v>8.333037995986917</v>
      </c>
      <c r="K103" s="6">
        <v>8.4368489226509418</v>
      </c>
      <c r="L103" s="11">
        <v>856.85885444236419</v>
      </c>
      <c r="M103" s="11">
        <v>867.53339015704307</v>
      </c>
      <c r="N103" s="11">
        <v>372.34143888458232</v>
      </c>
    </row>
    <row r="104" spans="2:14" x14ac:dyDescent="0.35">
      <c r="B104" s="16">
        <v>100</v>
      </c>
      <c r="D104" s="6">
        <v>8.4824105389596554</v>
      </c>
      <c r="E104" s="6">
        <v>8.8128717261780753</v>
      </c>
      <c r="F104" s="6">
        <v>863.49615770561286</v>
      </c>
      <c r="G104" s="6">
        <v>897.13659094370257</v>
      </c>
      <c r="H104" s="6">
        <v>1571.8022605054205</v>
      </c>
      <c r="I104" s="12"/>
      <c r="J104" s="6">
        <v>8.4173464623986316</v>
      </c>
      <c r="K104" s="6">
        <v>8.5222139745758252</v>
      </c>
      <c r="L104" s="11">
        <v>856.87273623160354</v>
      </c>
      <c r="M104" s="11">
        <v>867.54808534577865</v>
      </c>
      <c r="N104" s="11">
        <v>376.13112252308832</v>
      </c>
    </row>
    <row r="105" spans="2:14" x14ac:dyDescent="0.35">
      <c r="B105" s="16">
        <v>101</v>
      </c>
      <c r="D105" s="6">
        <v>8.5578784780941763</v>
      </c>
      <c r="E105" s="6">
        <v>8.8915317335567821</v>
      </c>
      <c r="F105" s="6">
        <v>862.55314470929659</v>
      </c>
      <c r="G105" s="6">
        <v>896.1822346149828</v>
      </c>
      <c r="H105" s="6">
        <v>1586.9849817324771</v>
      </c>
      <c r="I105" s="12"/>
      <c r="J105" s="6">
        <v>8.5127992240628707</v>
      </c>
      <c r="K105" s="6">
        <v>8.6187377990434797</v>
      </c>
      <c r="L105" s="11">
        <v>858.00958260738298</v>
      </c>
      <c r="M105" s="11">
        <v>868.68718818795389</v>
      </c>
      <c r="N105" s="11">
        <v>379.97273224738541</v>
      </c>
    </row>
    <row r="106" spans="2:14" x14ac:dyDescent="0.35">
      <c r="B106" s="16">
        <v>102</v>
      </c>
      <c r="D106" s="6">
        <v>8.6349575251924673</v>
      </c>
      <c r="E106" s="6">
        <v>8.9722211546666877</v>
      </c>
      <c r="F106" s="6">
        <v>861.78941459221153</v>
      </c>
      <c r="G106" s="6">
        <v>895.44913149989316</v>
      </c>
      <c r="H106" s="6">
        <v>1604.1573282960233</v>
      </c>
      <c r="I106" s="12"/>
      <c r="J106" s="6">
        <v>8.5869176400280356</v>
      </c>
      <c r="K106" s="6">
        <v>8.6939035350560534</v>
      </c>
      <c r="L106" s="11">
        <v>856.99491914829673</v>
      </c>
      <c r="M106" s="11">
        <v>867.67236736698544</v>
      </c>
      <c r="N106" s="11">
        <v>383.72918319098682</v>
      </c>
    </row>
    <row r="107" spans="2:14" x14ac:dyDescent="0.35">
      <c r="B107" s="16">
        <v>103</v>
      </c>
      <c r="D107" s="6">
        <v>8.7116543288725694</v>
      </c>
      <c r="E107" s="6">
        <v>9.0524291699557562</v>
      </c>
      <c r="F107" s="6">
        <v>861.00273575550216</v>
      </c>
      <c r="G107" s="6">
        <v>894.68268440507654</v>
      </c>
      <c r="H107" s="6">
        <v>1620.8580198070499</v>
      </c>
      <c r="I107" s="12"/>
      <c r="J107" s="6">
        <v>8.6712197615267002</v>
      </c>
      <c r="K107" s="6">
        <v>8.779262242067885</v>
      </c>
      <c r="L107" s="11">
        <v>857.00644850745323</v>
      </c>
      <c r="M107" s="11">
        <v>867.68465815765296</v>
      </c>
      <c r="N107" s="11">
        <v>387.51886682949367</v>
      </c>
    </row>
    <row r="108" spans="2:14" x14ac:dyDescent="0.35">
      <c r="B108" s="16">
        <v>104</v>
      </c>
      <c r="D108" s="6">
        <v>8.7865507251740897</v>
      </c>
      <c r="E108" s="6">
        <v>9.1303694607963841</v>
      </c>
      <c r="F108" s="6">
        <v>860.05495587531379</v>
      </c>
      <c r="G108" s="6">
        <v>893.70900474428902</v>
      </c>
      <c r="H108" s="6">
        <v>1635.3359691165492</v>
      </c>
      <c r="I108" s="12"/>
      <c r="J108" s="6">
        <v>8.7625241500112594</v>
      </c>
      <c r="K108" s="6">
        <v>8.8716203206075583</v>
      </c>
      <c r="L108" s="11">
        <v>857.70315985343484</v>
      </c>
      <c r="M108" s="11">
        <v>868.38183287577783</v>
      </c>
      <c r="N108" s="11">
        <v>391.29816525084192</v>
      </c>
    </row>
    <row r="109" spans="2:14" x14ac:dyDescent="0.35">
      <c r="B109" s="16">
        <v>105</v>
      </c>
      <c r="D109" s="6">
        <v>8.8636290111660365</v>
      </c>
      <c r="E109" s="6">
        <v>9.2110581207999367</v>
      </c>
      <c r="F109" s="6">
        <v>859.33676510338478</v>
      </c>
      <c r="G109" s="6">
        <v>893.02032821274247</v>
      </c>
      <c r="H109" s="6">
        <v>1652.5083156800981</v>
      </c>
      <c r="I109" s="12"/>
      <c r="J109" s="6">
        <v>8.8402002400269666</v>
      </c>
      <c r="K109" s="6">
        <v>8.9503495215867694</v>
      </c>
      <c r="L109" s="11">
        <v>857.06532477396286</v>
      </c>
      <c r="M109" s="11">
        <v>867.74439619886357</v>
      </c>
      <c r="N109" s="11">
        <v>395.07538662875925</v>
      </c>
    </row>
    <row r="110" spans="2:14" x14ac:dyDescent="0.35">
      <c r="B110" s="16">
        <v>106</v>
      </c>
      <c r="D110" s="6">
        <v>8.9396445228579111</v>
      </c>
      <c r="E110" s="6">
        <v>9.2904081754524324</v>
      </c>
      <c r="F110" s="6">
        <v>858.53006022763054</v>
      </c>
      <c r="G110" s="6">
        <v>892.21609092131689</v>
      </c>
      <c r="H110" s="6">
        <v>1668.3687022124998</v>
      </c>
      <c r="I110" s="12"/>
      <c r="J110" s="6">
        <v>8.9293989580429987</v>
      </c>
      <c r="K110" s="6">
        <v>9.0406135114901236</v>
      </c>
      <c r="L110" s="11">
        <v>857.54611446165256</v>
      </c>
      <c r="M110" s="11">
        <v>868.22674466176989</v>
      </c>
      <c r="N110" s="11">
        <v>398.89622591874019</v>
      </c>
    </row>
    <row r="111" spans="2:14" x14ac:dyDescent="0.35">
      <c r="B111" s="16">
        <v>107</v>
      </c>
      <c r="D111" s="6">
        <v>9.0167223161477725</v>
      </c>
      <c r="E111" s="6">
        <v>9.3710963427538871</v>
      </c>
      <c r="F111" s="6">
        <v>857.83949806842293</v>
      </c>
      <c r="G111" s="6">
        <v>891.55419243888821</v>
      </c>
      <c r="H111" s="6">
        <v>1685.5410487760457</v>
      </c>
      <c r="I111" s="12"/>
      <c r="J111" s="6">
        <v>9.0097261751182831</v>
      </c>
      <c r="K111" s="6">
        <v>9.1219973140785715</v>
      </c>
      <c r="L111" s="11">
        <v>857.17389410517285</v>
      </c>
      <c r="M111" s="11">
        <v>867.85522753392718</v>
      </c>
      <c r="N111" s="11">
        <v>402.6859095572463</v>
      </c>
    </row>
    <row r="112" spans="2:14" x14ac:dyDescent="0.35">
      <c r="B112" s="16">
        <v>108</v>
      </c>
      <c r="D112" s="6">
        <v>9.0921885229538315</v>
      </c>
      <c r="E112" s="6">
        <v>9.4497546178041425</v>
      </c>
      <c r="F112" s="6">
        <v>857.00981947745811</v>
      </c>
      <c r="G112" s="6">
        <v>890.71321812843223</v>
      </c>
      <c r="H112" s="6">
        <v>1700.7237700031014</v>
      </c>
      <c r="I112" s="12"/>
      <c r="J112" s="6">
        <v>9.094500129906633</v>
      </c>
      <c r="K112" s="6">
        <v>9.2078185889143214</v>
      </c>
      <c r="L112" s="11">
        <v>857.22770649688403</v>
      </c>
      <c r="M112" s="11">
        <v>867.90885678896916</v>
      </c>
      <c r="N112" s="11">
        <v>406.44236050084777</v>
      </c>
    </row>
    <row r="113" spans="2:14" x14ac:dyDescent="0.35">
      <c r="B113" s="16">
        <v>109</v>
      </c>
      <c r="D113" s="6">
        <v>9.1688838570585247</v>
      </c>
      <c r="E113" s="6">
        <v>9.5299611635178092</v>
      </c>
      <c r="F113" s="6">
        <v>856.31015631126854</v>
      </c>
      <c r="G113" s="6">
        <v>890.03227228033199</v>
      </c>
      <c r="H113" s="6">
        <v>1717.4244615141292</v>
      </c>
      <c r="I113" s="12"/>
      <c r="J113" s="6">
        <v>9.183200173235166</v>
      </c>
      <c r="K113" s="6">
        <v>9.2975896950462751</v>
      </c>
      <c r="L113" s="11">
        <v>857.64720094332415</v>
      </c>
      <c r="M113" s="11">
        <v>868.3303888677774</v>
      </c>
      <c r="N113" s="11">
        <v>410.28397022514457</v>
      </c>
    </row>
    <row r="114" spans="2:14" x14ac:dyDescent="0.35">
      <c r="B114" s="16">
        <v>110</v>
      </c>
      <c r="D114" s="6">
        <v>9.2447096240582134</v>
      </c>
      <c r="E114" s="6">
        <v>9.6090724621756696</v>
      </c>
      <c r="F114" s="6">
        <v>855.54274104401122</v>
      </c>
      <c r="G114" s="6">
        <v>889.26234868277902</v>
      </c>
      <c r="H114" s="6">
        <v>1733.051731181492</v>
      </c>
      <c r="I114" s="12"/>
      <c r="J114" s="6">
        <v>9.2634439553881958</v>
      </c>
      <c r="K114" s="6">
        <v>9.3788726899641759</v>
      </c>
      <c r="L114" s="11">
        <v>857.27649167864115</v>
      </c>
      <c r="M114" s="11">
        <v>867.95873265648424</v>
      </c>
      <c r="N114" s="11">
        <v>414.0113425607027</v>
      </c>
    </row>
    <row r="115" spans="2:14" x14ac:dyDescent="0.35">
      <c r="B115" s="16">
        <v>111</v>
      </c>
      <c r="D115" s="6">
        <v>9.3214044920742527</v>
      </c>
      <c r="E115" s="6">
        <v>9.6892785418006753</v>
      </c>
      <c r="F115" s="6">
        <v>854.86885859904737</v>
      </c>
      <c r="G115" s="6">
        <v>888.60670028001221</v>
      </c>
      <c r="H115" s="6">
        <v>1749.7524226925193</v>
      </c>
      <c r="I115" s="12"/>
      <c r="J115" s="6">
        <v>9.3451278254987482</v>
      </c>
      <c r="K115" s="6">
        <v>9.4616096710382305</v>
      </c>
      <c r="L115" s="11">
        <v>857.04453276746335</v>
      </c>
      <c r="M115" s="11">
        <v>867.72711846884727</v>
      </c>
      <c r="N115" s="11">
        <v>417.78856393862026</v>
      </c>
    </row>
    <row r="116" spans="2:14" x14ac:dyDescent="0.35">
      <c r="B116" s="16">
        <v>112</v>
      </c>
      <c r="D116" s="6">
        <v>9.3979322895717647</v>
      </c>
      <c r="E116" s="6">
        <v>9.769274238593372</v>
      </c>
      <c r="F116" s="6">
        <v>854.19182448514994</v>
      </c>
      <c r="G116" s="6">
        <v>887.94363788080614</v>
      </c>
      <c r="H116" s="6">
        <v>1766.2471039507232</v>
      </c>
      <c r="I116" s="12"/>
      <c r="J116" s="6">
        <v>9.4325090329219616</v>
      </c>
      <c r="K116" s="6">
        <v>9.5500619412648593</v>
      </c>
      <c r="L116" s="11">
        <v>857.33455530901779</v>
      </c>
      <c r="M116" s="11">
        <v>868.01911124717617</v>
      </c>
      <c r="N116" s="11">
        <v>421.63017366291706</v>
      </c>
    </row>
    <row r="117" spans="2:14" x14ac:dyDescent="0.35">
      <c r="B117" s="16">
        <v>113</v>
      </c>
      <c r="D117" s="6">
        <v>9.4739461678727199</v>
      </c>
      <c r="E117" s="6">
        <v>9.8486226598549393</v>
      </c>
      <c r="F117" s="6">
        <v>853.4804757782789</v>
      </c>
      <c r="G117" s="6">
        <v>887.23399991422241</v>
      </c>
      <c r="H117" s="6">
        <v>1782.1074904831244</v>
      </c>
      <c r="I117" s="12"/>
      <c r="J117" s="6">
        <v>9.5172539985527074</v>
      </c>
      <c r="K117" s="6">
        <v>9.6358577014926681</v>
      </c>
      <c r="L117" s="11">
        <v>857.38195329131622</v>
      </c>
      <c r="M117" s="11">
        <v>868.06661869056995</v>
      </c>
      <c r="N117" s="11">
        <v>425.39908686710743</v>
      </c>
    </row>
    <row r="118" spans="2:14" x14ac:dyDescent="0.35">
      <c r="B118" s="16">
        <v>114</v>
      </c>
      <c r="D118" s="6">
        <v>9.5506403564505575</v>
      </c>
      <c r="E118" s="6">
        <v>9.928828060041754</v>
      </c>
      <c r="F118" s="6">
        <v>852.84235645634715</v>
      </c>
      <c r="G118" s="6">
        <v>886.61333727813974</v>
      </c>
      <c r="H118" s="6">
        <v>1798.8081819941517</v>
      </c>
      <c r="I118" s="12"/>
      <c r="J118" s="6">
        <v>9.6033256035122747</v>
      </c>
      <c r="K118" s="6">
        <v>9.7229968947059895</v>
      </c>
      <c r="L118" s="11">
        <v>857.54698447893327</v>
      </c>
      <c r="M118" s="11">
        <v>868.23325704000717</v>
      </c>
      <c r="N118" s="11">
        <v>429.22823433081504</v>
      </c>
    </row>
    <row r="119" spans="2:14" x14ac:dyDescent="0.35">
      <c r="B119" s="16">
        <v>115</v>
      </c>
      <c r="D119" s="6">
        <v>9.6264869530496195</v>
      </c>
      <c r="E119" s="6">
        <v>10.007965887287634</v>
      </c>
      <c r="F119" s="6">
        <v>852.14030569572287</v>
      </c>
      <c r="G119" s="6">
        <v>885.9089668099499</v>
      </c>
      <c r="H119" s="6">
        <v>1814.4625582737267</v>
      </c>
      <c r="I119" s="12"/>
      <c r="J119" s="6">
        <v>9.6867655160236481</v>
      </c>
      <c r="K119" s="6">
        <v>9.8074876018144401</v>
      </c>
      <c r="L119" s="11">
        <v>857.47618713721977</v>
      </c>
      <c r="M119" s="11">
        <v>868.16255232856304</v>
      </c>
      <c r="N119" s="11">
        <v>432.99714753500558</v>
      </c>
    </row>
    <row r="120" spans="2:14" x14ac:dyDescent="0.35">
      <c r="B120" s="16">
        <v>116</v>
      </c>
      <c r="D120" s="6">
        <v>9.7026099360071427</v>
      </c>
      <c r="E120" s="6">
        <v>10.087451908149053</v>
      </c>
      <c r="F120" s="6">
        <v>851.47461417238787</v>
      </c>
      <c r="G120" s="6">
        <v>885.24729718325648</v>
      </c>
      <c r="H120" s="6">
        <v>1830.4584778671972</v>
      </c>
      <c r="I120" s="12"/>
      <c r="J120" s="6">
        <v>9.7731252082532052</v>
      </c>
      <c r="K120" s="6">
        <v>9.8949038795571571</v>
      </c>
      <c r="L120" s="11">
        <v>857.66284235274134</v>
      </c>
      <c r="M120" s="11">
        <v>868.34980677229942</v>
      </c>
      <c r="N120" s="11">
        <v>436.78683117351147</v>
      </c>
    </row>
    <row r="121" spans="2:14" x14ac:dyDescent="0.35">
      <c r="B121" s="16">
        <v>117</v>
      </c>
      <c r="D121" s="6">
        <v>9.7786229419963355</v>
      </c>
      <c r="E121" s="6">
        <v>10.166799457098858</v>
      </c>
      <c r="F121" s="6">
        <v>850.81073320177904</v>
      </c>
      <c r="G121" s="6">
        <v>884.58489009330799</v>
      </c>
      <c r="H121" s="6">
        <v>1846.3188643995982</v>
      </c>
      <c r="I121" s="12"/>
      <c r="J121" s="6">
        <v>9.8570133504281117</v>
      </c>
      <c r="K121" s="6">
        <v>9.9798422372375164</v>
      </c>
      <c r="L121" s="11">
        <v>857.63126419775278</v>
      </c>
      <c r="M121" s="11">
        <v>868.31826336568804</v>
      </c>
      <c r="N121" s="11">
        <v>440.55366733427115</v>
      </c>
    </row>
    <row r="122" spans="2:14" x14ac:dyDescent="0.35">
      <c r="B122" s="16">
        <v>118</v>
      </c>
      <c r="D122" s="6">
        <v>9.8556982355890437</v>
      </c>
      <c r="E122" s="6">
        <v>10.247485124703179</v>
      </c>
      <c r="F122" s="6">
        <v>850.249747858251</v>
      </c>
      <c r="G122" s="6">
        <v>884.04914955670927</v>
      </c>
      <c r="H122" s="6">
        <v>1863.4912109631446</v>
      </c>
      <c r="I122" s="12"/>
      <c r="J122" s="6">
        <v>9.9374008340284998</v>
      </c>
      <c r="K122" s="6">
        <v>10.061286306351073</v>
      </c>
      <c r="L122" s="11">
        <v>857.29821992608095</v>
      </c>
      <c r="M122" s="11">
        <v>867.9858027931383</v>
      </c>
      <c r="N122" s="11">
        <v>444.34335097277813</v>
      </c>
    </row>
    <row r="123" spans="2:14" x14ac:dyDescent="0.35">
      <c r="B123" s="16">
        <v>119</v>
      </c>
      <c r="D123" s="6">
        <v>9.9318425331994717</v>
      </c>
      <c r="E123" s="6">
        <v>10.326998159206154</v>
      </c>
      <c r="F123" s="6">
        <v>849.6185488748182</v>
      </c>
      <c r="G123" s="6">
        <v>883.42210027278463</v>
      </c>
      <c r="H123" s="6">
        <v>1879.5142371688294</v>
      </c>
      <c r="I123" s="12"/>
      <c r="J123" s="6">
        <v>10.020843404843479</v>
      </c>
      <c r="K123" s="6">
        <v>10.145779671763119</v>
      </c>
      <c r="L123" s="11">
        <v>857.23212018970855</v>
      </c>
      <c r="M123" s="11">
        <v>867.91978156243727</v>
      </c>
      <c r="N123" s="11">
        <v>448.11226417696821</v>
      </c>
    </row>
    <row r="124" spans="2:14" x14ac:dyDescent="0.35">
      <c r="B124" s="16">
        <v>120</v>
      </c>
      <c r="D124" s="6">
        <v>10.008236880448568</v>
      </c>
      <c r="E124" s="6">
        <v>10.406826211818496</v>
      </c>
      <c r="F124" s="6">
        <v>849.01908209366093</v>
      </c>
      <c r="G124" s="6">
        <v>882.83222543693239</v>
      </c>
      <c r="H124" s="6">
        <v>1895.8462787537499</v>
      </c>
      <c r="I124" s="12"/>
      <c r="J124" s="6">
        <v>10.106904561593034</v>
      </c>
      <c r="K124" s="6">
        <v>10.232908416766437</v>
      </c>
      <c r="L124" s="11">
        <v>857.38926208422799</v>
      </c>
      <c r="M124" s="11">
        <v>868.0784252942409</v>
      </c>
      <c r="N124" s="11">
        <v>451.94141164067588</v>
      </c>
    </row>
    <row r="125" spans="2:14" x14ac:dyDescent="0.35">
      <c r="B125" s="16">
        <v>121</v>
      </c>
      <c r="D125" s="6">
        <v>10.084929573174067</v>
      </c>
      <c r="E125" s="6">
        <v>10.487030116152964</v>
      </c>
      <c r="F125" s="6">
        <v>848.45462394028129</v>
      </c>
      <c r="G125" s="6">
        <v>882.28372135776249</v>
      </c>
      <c r="H125" s="6">
        <v>1912.5469702647774</v>
      </c>
      <c r="I125" s="12"/>
      <c r="J125" s="6">
        <v>10.191186292340216</v>
      </c>
      <c r="K125" s="6">
        <v>10.318246733026774</v>
      </c>
      <c r="L125" s="11">
        <v>857.39410180644836</v>
      </c>
      <c r="M125" s="11">
        <v>868.08381635905789</v>
      </c>
      <c r="N125" s="11">
        <v>455.73109527918263</v>
      </c>
    </row>
    <row r="126" spans="2:14" x14ac:dyDescent="0.35">
      <c r="B126" s="16">
        <v>122</v>
      </c>
      <c r="D126" s="6">
        <v>10.160370780809936</v>
      </c>
      <c r="E126" s="6">
        <v>10.565657693044361</v>
      </c>
      <c r="F126" s="6">
        <v>847.79499360136356</v>
      </c>
      <c r="G126" s="6">
        <v>881.61267826829146</v>
      </c>
      <c r="H126" s="6">
        <v>1927.7025848796179</v>
      </c>
      <c r="I126" s="12"/>
      <c r="J126" s="6">
        <v>10.282288459328567</v>
      </c>
      <c r="K126" s="6">
        <v>10.410414171902447</v>
      </c>
      <c r="L126" s="11">
        <v>857.96796855566492</v>
      </c>
      <c r="M126" s="11">
        <v>868.65895021520271</v>
      </c>
      <c r="N126" s="11">
        <v>459.55193456916328</v>
      </c>
    </row>
    <row r="127" spans="2:14" x14ac:dyDescent="0.35">
      <c r="B127" s="16">
        <v>123</v>
      </c>
      <c r="D127" s="6">
        <v>10.23689623106814</v>
      </c>
      <c r="E127" s="6">
        <v>10.645651042597745</v>
      </c>
      <c r="F127" s="6">
        <v>847.23582408682068</v>
      </c>
      <c r="G127" s="6">
        <v>881.06558183553273</v>
      </c>
      <c r="H127" s="6">
        <v>1944.1972661378215</v>
      </c>
      <c r="I127" s="12"/>
      <c r="J127" s="6">
        <v>10.36012783906172</v>
      </c>
      <c r="K127" s="6">
        <v>10.489295080766906</v>
      </c>
      <c r="L127" s="11">
        <v>857.43483661906862</v>
      </c>
      <c r="M127" s="11">
        <v>868.12509976142508</v>
      </c>
      <c r="N127" s="11">
        <v>463.28761507844808</v>
      </c>
    </row>
    <row r="128" spans="2:14" x14ac:dyDescent="0.35">
      <c r="B128" s="16">
        <v>124</v>
      </c>
      <c r="D128" s="6">
        <v>10.312907799930413</v>
      </c>
      <c r="E128" s="6">
        <v>10.724997154420629</v>
      </c>
      <c r="F128" s="6">
        <v>846.64348607711474</v>
      </c>
      <c r="G128" s="6">
        <v>880.47417422340266</v>
      </c>
      <c r="H128" s="6">
        <v>1960.057652670223</v>
      </c>
      <c r="I128" s="12"/>
      <c r="J128" s="6">
        <v>10.444861126061019</v>
      </c>
      <c r="K128" s="6">
        <v>10.575079162363265</v>
      </c>
      <c r="L128" s="11">
        <v>857.47626245813126</v>
      </c>
      <c r="M128" s="11">
        <v>868.16657932548401</v>
      </c>
      <c r="N128" s="11">
        <v>467.05652828263823</v>
      </c>
    </row>
    <row r="129" spans="2:14" x14ac:dyDescent="0.35">
      <c r="B129" s="16">
        <v>125</v>
      </c>
      <c r="D129" s="6">
        <v>10.389981656726</v>
      </c>
      <c r="E129" s="6">
        <v>10.805681385227837</v>
      </c>
      <c r="F129" s="6">
        <v>846.1471368788574</v>
      </c>
      <c r="G129" s="6">
        <v>880.00120387284915</v>
      </c>
      <c r="H129" s="6">
        <v>1977.2299992337691</v>
      </c>
      <c r="I129" s="12"/>
      <c r="J129" s="6">
        <v>10.529589443874604</v>
      </c>
      <c r="K129" s="6">
        <v>10.660878542980271</v>
      </c>
      <c r="L129" s="11">
        <v>857.51662079948721</v>
      </c>
      <c r="M129" s="11">
        <v>868.20864114966253</v>
      </c>
      <c r="N129" s="11">
        <v>470.89813800693582</v>
      </c>
    </row>
    <row r="130" spans="2:14" x14ac:dyDescent="0.35">
      <c r="B130" s="16">
        <v>126</v>
      </c>
      <c r="D130" s="6">
        <v>10.466673348716155</v>
      </c>
      <c r="E130" s="6">
        <v>10.885884288826963</v>
      </c>
      <c r="F130" s="6">
        <v>845.62779022271616</v>
      </c>
      <c r="G130" s="6">
        <v>879.49685340185636</v>
      </c>
      <c r="H130" s="6">
        <v>1993.9306907447965</v>
      </c>
      <c r="I130" s="12"/>
      <c r="J130" s="6">
        <v>10.607933073684604</v>
      </c>
      <c r="K130" s="6">
        <v>10.74026949283768</v>
      </c>
      <c r="L130" s="11">
        <v>857.04050418566703</v>
      </c>
      <c r="M130" s="11">
        <v>867.73228274471887</v>
      </c>
      <c r="N130" s="11">
        <v>474.65458895053672</v>
      </c>
    </row>
    <row r="131" spans="2:14" x14ac:dyDescent="0.35">
      <c r="B131" s="16">
        <v>127</v>
      </c>
      <c r="D131" s="6">
        <v>10.542135531052608</v>
      </c>
      <c r="E131" s="6">
        <v>10.9645385394076</v>
      </c>
      <c r="F131" s="6">
        <v>845.01806936877006</v>
      </c>
      <c r="G131" s="6">
        <v>878.87631123677761</v>
      </c>
      <c r="H131" s="6">
        <v>2009.1134119718531</v>
      </c>
      <c r="I131" s="12"/>
      <c r="J131" s="6">
        <v>10.702900426140294</v>
      </c>
      <c r="K131" s="6">
        <v>10.836307908096789</v>
      </c>
      <c r="L131" s="11">
        <v>857.90438076830719</v>
      </c>
      <c r="M131" s="11">
        <v>868.59782447429711</v>
      </c>
      <c r="N131" s="11">
        <v>478.49619867483364</v>
      </c>
    </row>
    <row r="132" spans="2:14" x14ac:dyDescent="0.35">
      <c r="B132" s="16">
        <v>128</v>
      </c>
      <c r="D132" s="6">
        <v>10.618638051001788</v>
      </c>
      <c r="E132" s="6">
        <v>11.044503259663301</v>
      </c>
      <c r="F132" s="6">
        <v>844.50061348576878</v>
      </c>
      <c r="G132" s="6">
        <v>878.36968673692479</v>
      </c>
      <c r="H132" s="6">
        <v>2025.5809866178442</v>
      </c>
      <c r="I132" s="12"/>
      <c r="J132" s="6">
        <v>10.785382460874903</v>
      </c>
      <c r="K132" s="6">
        <v>10.919846528344559</v>
      </c>
      <c r="L132" s="11">
        <v>857.76180157381009</v>
      </c>
      <c r="M132" s="11">
        <v>868.45573302947389</v>
      </c>
      <c r="N132" s="11">
        <v>482.28588231334038</v>
      </c>
    </row>
    <row r="133" spans="2:14" x14ac:dyDescent="0.35">
      <c r="B133" s="16">
        <v>129</v>
      </c>
      <c r="D133" s="6">
        <v>10.694648656974239</v>
      </c>
      <c r="E133" s="6">
        <v>11.123848408596364</v>
      </c>
      <c r="F133" s="6">
        <v>843.95236151157815</v>
      </c>
      <c r="G133" s="6">
        <v>877.82202432705185</v>
      </c>
      <c r="H133" s="6">
        <v>2041.4413731502432</v>
      </c>
      <c r="I133" s="12"/>
      <c r="J133" s="6">
        <v>10.867588194888432</v>
      </c>
      <c r="K133" s="6">
        <v>11.00309958240549</v>
      </c>
      <c r="L133" s="11">
        <v>857.59962904721851</v>
      </c>
      <c r="M133" s="11">
        <v>868.29330952003613</v>
      </c>
      <c r="N133" s="11">
        <v>486.04233325694122</v>
      </c>
    </row>
    <row r="134" spans="2:14" x14ac:dyDescent="0.35">
      <c r="B134" s="16">
        <v>130</v>
      </c>
      <c r="D134" s="6">
        <v>10.771721549802868</v>
      </c>
      <c r="E134" s="6">
        <v>11.204531675436606</v>
      </c>
      <c r="F134" s="6">
        <v>843.49572814042494</v>
      </c>
      <c r="G134" s="6">
        <v>877.38757081200413</v>
      </c>
      <c r="H134" s="6">
        <v>2058.6137197137919</v>
      </c>
      <c r="I134" s="12"/>
      <c r="J134" s="6">
        <v>10.949725847108196</v>
      </c>
      <c r="K134" s="6">
        <v>11.086296715596475</v>
      </c>
      <c r="L134" s="11">
        <v>857.43462023612994</v>
      </c>
      <c r="M134" s="11">
        <v>868.12900586666069</v>
      </c>
      <c r="N134" s="11">
        <v>489.84240211260601</v>
      </c>
    </row>
    <row r="135" spans="2:14" x14ac:dyDescent="0.35">
      <c r="B135" s="16">
        <v>131</v>
      </c>
      <c r="D135" s="6">
        <v>10.84786349462926</v>
      </c>
      <c r="E135" s="6">
        <v>11.28404235715556</v>
      </c>
      <c r="F135" s="6">
        <v>842.97372348176032</v>
      </c>
      <c r="G135" s="6">
        <v>876.86863007141949</v>
      </c>
      <c r="H135" s="6">
        <v>2074.6367459194735</v>
      </c>
      <c r="I135" s="12"/>
      <c r="J135" s="6">
        <v>11.033178667234621</v>
      </c>
      <c r="K135" s="6">
        <v>11.170800330319958</v>
      </c>
      <c r="L135" s="11">
        <v>857.37433067470181</v>
      </c>
      <c r="M135" s="11">
        <v>868.06873569005211</v>
      </c>
      <c r="N135" s="11">
        <v>493.61131531679609</v>
      </c>
    </row>
    <row r="136" spans="2:14" x14ac:dyDescent="0.35">
      <c r="B136" s="16">
        <v>132</v>
      </c>
      <c r="D136" s="6">
        <v>10.924255507394692</v>
      </c>
      <c r="E136" s="6">
        <v>11.363868075284229</v>
      </c>
      <c r="F136" s="6">
        <v>842.47891323156898</v>
      </c>
      <c r="G136" s="6">
        <v>876.3818476867192</v>
      </c>
      <c r="H136" s="6">
        <v>2090.9687875043946</v>
      </c>
      <c r="I136" s="12"/>
      <c r="J136" s="6">
        <v>11.114936216530278</v>
      </c>
      <c r="K136" s="6">
        <v>11.253610990579128</v>
      </c>
      <c r="L136" s="11">
        <v>857.18421525403005</v>
      </c>
      <c r="M136" s="11">
        <v>867.87881799874117</v>
      </c>
      <c r="N136" s="11">
        <v>497.38853669471365</v>
      </c>
    </row>
    <row r="137" spans="2:14" x14ac:dyDescent="0.35">
      <c r="B137" s="16">
        <v>133</v>
      </c>
      <c r="D137" s="6">
        <v>11.000945882255694</v>
      </c>
      <c r="E137" s="6">
        <v>11.444069661754204</v>
      </c>
      <c r="F137" s="6">
        <v>842.01438042558561</v>
      </c>
      <c r="G137" s="6">
        <v>875.93115436846188</v>
      </c>
      <c r="H137" s="6">
        <v>2107.669479015422</v>
      </c>
      <c r="I137" s="12"/>
      <c r="J137" s="6">
        <v>11.200115676074097</v>
      </c>
      <c r="K137" s="6">
        <v>11.339855722010263</v>
      </c>
      <c r="L137" s="11">
        <v>857.25887233895799</v>
      </c>
      <c r="M137" s="11">
        <v>867.95460063895553</v>
      </c>
      <c r="N137" s="11">
        <v>501.20937598469442</v>
      </c>
    </row>
    <row r="138" spans="2:14" x14ac:dyDescent="0.35">
      <c r="B138" s="16">
        <v>134</v>
      </c>
      <c r="D138" s="6">
        <v>11.076406778199907</v>
      </c>
      <c r="E138" s="6">
        <v>11.522722625942604</v>
      </c>
      <c r="F138" s="6">
        <v>841.46337867986711</v>
      </c>
      <c r="G138" s="6">
        <v>875.36954055350805</v>
      </c>
      <c r="H138" s="6">
        <v>2122.8522002424806</v>
      </c>
      <c r="I138" s="12"/>
      <c r="J138" s="6">
        <v>11.290730703175329</v>
      </c>
      <c r="K138" s="6">
        <v>11.431527334624656</v>
      </c>
      <c r="L138" s="11">
        <v>857.74534968843443</v>
      </c>
      <c r="M138" s="11">
        <v>868.44152684935921</v>
      </c>
      <c r="N138" s="11">
        <v>504.99905962320128</v>
      </c>
    </row>
    <row r="139" spans="2:14" x14ac:dyDescent="0.35">
      <c r="B139" s="16">
        <v>135</v>
      </c>
      <c r="D139" s="6">
        <v>11.152908009555302</v>
      </c>
      <c r="E139" s="6">
        <v>11.602686057604531</v>
      </c>
      <c r="F139" s="6">
        <v>840.99898771676374</v>
      </c>
      <c r="G139" s="6">
        <v>874.91506438327485</v>
      </c>
      <c r="H139" s="6">
        <v>2139.3197748884695</v>
      </c>
      <c r="I139" s="12"/>
      <c r="J139" s="6">
        <v>11.374961237447067</v>
      </c>
      <c r="K139" s="6">
        <v>11.516825457150162</v>
      </c>
      <c r="L139" s="11">
        <v>857.7431892932691</v>
      </c>
      <c r="M139" s="11">
        <v>868.44063834075632</v>
      </c>
      <c r="N139" s="11">
        <v>508.82820708690832</v>
      </c>
    </row>
    <row r="140" spans="2:14" x14ac:dyDescent="0.35">
      <c r="B140" s="16">
        <v>136</v>
      </c>
      <c r="D140" s="6">
        <v>11.22891734655477</v>
      </c>
      <c r="E140" s="6">
        <v>11.682029937564606</v>
      </c>
      <c r="F140" s="6">
        <v>840.50460685758264</v>
      </c>
      <c r="G140" s="6">
        <v>874.42089712984045</v>
      </c>
      <c r="H140" s="6">
        <v>2155.1801614208707</v>
      </c>
      <c r="I140" s="12"/>
      <c r="J140" s="6">
        <v>11.457120102182415</v>
      </c>
      <c r="K140" s="6">
        <v>11.600023534650363</v>
      </c>
      <c r="L140" s="11">
        <v>857.58599248746975</v>
      </c>
      <c r="M140" s="11">
        <v>868.28257076105763</v>
      </c>
      <c r="N140" s="11">
        <v>512.55557942246685</v>
      </c>
    </row>
    <row r="141" spans="2:14" x14ac:dyDescent="0.35">
      <c r="B141" s="16">
        <v>137</v>
      </c>
      <c r="D141" s="6">
        <v>11.306274338228015</v>
      </c>
      <c r="E141" s="6">
        <v>11.763071390102002</v>
      </c>
      <c r="F141" s="6">
        <v>840.11758129783254</v>
      </c>
      <c r="G141" s="6">
        <v>874.06008285794428</v>
      </c>
      <c r="H141" s="6">
        <v>2172.7048939431952</v>
      </c>
      <c r="I141" s="12"/>
      <c r="J141" s="6">
        <v>11.532549059905378</v>
      </c>
      <c r="K141" s="6">
        <v>11.676509077886488</v>
      </c>
      <c r="L141" s="11">
        <v>856.9310218882207</v>
      </c>
      <c r="M141" s="11">
        <v>867.62803298947767</v>
      </c>
      <c r="N141" s="11">
        <v>516.34526306097382</v>
      </c>
    </row>
    <row r="142" spans="2:14" x14ac:dyDescent="0.35">
      <c r="B142" s="16">
        <v>138</v>
      </c>
      <c r="D142" s="6">
        <v>11.382415035979077</v>
      </c>
      <c r="E142" s="6">
        <v>11.842580824745616</v>
      </c>
      <c r="F142" s="6">
        <v>839.64644246830551</v>
      </c>
      <c r="G142" s="6">
        <v>873.59148543696676</v>
      </c>
      <c r="H142" s="6">
        <v>2188.7279201488773</v>
      </c>
      <c r="I142" s="12"/>
      <c r="J142" s="6">
        <v>11.617745237419328</v>
      </c>
      <c r="K142" s="6">
        <v>11.762767052738107</v>
      </c>
      <c r="L142" s="11">
        <v>857.00604197509494</v>
      </c>
      <c r="M142" s="11">
        <v>867.70386409173818</v>
      </c>
      <c r="N142" s="11">
        <v>520.153640090365</v>
      </c>
    </row>
    <row r="143" spans="2:14" x14ac:dyDescent="0.35">
      <c r="B143" s="16">
        <v>139</v>
      </c>
      <c r="D143" s="6">
        <v>11.458423853600522</v>
      </c>
      <c r="E143" s="6">
        <v>11.92192418532767</v>
      </c>
      <c r="F143" s="6">
        <v>839.17242420364812</v>
      </c>
      <c r="G143" s="6">
        <v>873.11746777719736</v>
      </c>
      <c r="H143" s="6">
        <v>2204.5883066812789</v>
      </c>
      <c r="I143" s="12"/>
      <c r="J143" s="6">
        <v>11.705809463448894</v>
      </c>
      <c r="K143" s="6">
        <v>11.85188786428084</v>
      </c>
      <c r="L143" s="11">
        <v>857.29002786205376</v>
      </c>
      <c r="M143" s="11">
        <v>867.98826763011914</v>
      </c>
      <c r="N143" s="11">
        <v>523.94332372887129</v>
      </c>
    </row>
    <row r="144" spans="2:14" x14ac:dyDescent="0.35">
      <c r="B144" s="16">
        <v>140</v>
      </c>
      <c r="D144" s="6">
        <v>11.535780322262422</v>
      </c>
      <c r="E144" s="6">
        <v>12.002965114853719</v>
      </c>
      <c r="F144" s="6">
        <v>838.803169609321</v>
      </c>
      <c r="G144" s="6">
        <v>872.77365741954645</v>
      </c>
      <c r="H144" s="6">
        <v>2222.1130392036066</v>
      </c>
      <c r="I144" s="12"/>
      <c r="J144" s="6">
        <v>11.782173936635212</v>
      </c>
      <c r="K144" s="6">
        <v>11.929317609354481</v>
      </c>
      <c r="L144" s="11">
        <v>856.71923067616888</v>
      </c>
      <c r="M144" s="11">
        <v>867.41851374301837</v>
      </c>
      <c r="N144" s="11">
        <v>527.7641630188524</v>
      </c>
    </row>
    <row r="145" spans="2:14" x14ac:dyDescent="0.35">
      <c r="B145" s="16">
        <v>141</v>
      </c>
      <c r="D145" s="6">
        <v>11.611218063878773</v>
      </c>
      <c r="E145" s="6">
        <v>12.081589225725601</v>
      </c>
      <c r="F145" s="6">
        <v>838.30062542098869</v>
      </c>
      <c r="G145" s="6">
        <v>872.26023560029068</v>
      </c>
      <c r="H145" s="6">
        <v>2237.2686538184489</v>
      </c>
      <c r="I145" s="12"/>
      <c r="J145" s="6">
        <v>11.86974375817787</v>
      </c>
      <c r="K145" s="6">
        <v>12.017940541860645</v>
      </c>
      <c r="L145" s="11">
        <v>856.96552776164219</v>
      </c>
      <c r="M145" s="11">
        <v>867.66496134071906</v>
      </c>
      <c r="N145" s="11">
        <v>531.5413843967691</v>
      </c>
    </row>
    <row r="146" spans="2:14" x14ac:dyDescent="0.35">
      <c r="B146" s="16">
        <v>142</v>
      </c>
      <c r="D146" s="6">
        <v>11.687740039876838</v>
      </c>
      <c r="E146" s="6">
        <v>12.161579101018843</v>
      </c>
      <c r="F146" s="6">
        <v>837.88288704398485</v>
      </c>
      <c r="G146" s="6">
        <v>871.8519554172799</v>
      </c>
      <c r="H146" s="6">
        <v>2253.7633350766505</v>
      </c>
      <c r="I146" s="12"/>
      <c r="J146" s="6">
        <v>11.952772814375917</v>
      </c>
      <c r="K146" s="6">
        <v>12.102026183571843</v>
      </c>
      <c r="L146" s="11">
        <v>856.88283275640731</v>
      </c>
      <c r="M146" s="11">
        <v>867.58266381495662</v>
      </c>
      <c r="N146" s="11">
        <v>535.33106803527517</v>
      </c>
    </row>
    <row r="147" spans="2:14" x14ac:dyDescent="0.35">
      <c r="B147" s="16">
        <v>143</v>
      </c>
      <c r="D147" s="6">
        <v>11.764714046733211</v>
      </c>
      <c r="E147" s="6">
        <v>12.242138406336734</v>
      </c>
      <c r="F147" s="6">
        <v>837.50317020796695</v>
      </c>
      <c r="G147" s="6">
        <v>871.48992187181102</v>
      </c>
      <c r="H147" s="6">
        <v>2270.8164125464582</v>
      </c>
      <c r="I147" s="12"/>
      <c r="J147" s="6">
        <v>12.030375761312493</v>
      </c>
      <c r="K147" s="6">
        <v>12.180682820563543</v>
      </c>
      <c r="L147" s="11">
        <v>856.41502197752311</v>
      </c>
      <c r="M147" s="11">
        <v>867.11503883533578</v>
      </c>
      <c r="N147" s="11">
        <v>539.11036645662409</v>
      </c>
    </row>
    <row r="148" spans="2:14" x14ac:dyDescent="0.35">
      <c r="B148" s="16">
        <v>144</v>
      </c>
      <c r="D148" s="6">
        <v>11.841103982522545</v>
      </c>
      <c r="E148" s="6">
        <v>12.321962047489315</v>
      </c>
      <c r="F148" s="6">
        <v>837.08743727016122</v>
      </c>
      <c r="G148" s="6">
        <v>871.08090999769081</v>
      </c>
      <c r="H148" s="6">
        <v>2287.1484541313785</v>
      </c>
      <c r="I148" s="12"/>
      <c r="J148" s="6">
        <v>12.114671194162703</v>
      </c>
      <c r="K148" s="6">
        <v>12.26603483892692</v>
      </c>
      <c r="L148" s="11">
        <v>856.42682289256663</v>
      </c>
      <c r="M148" s="11">
        <v>867.12722765875776</v>
      </c>
      <c r="N148" s="11">
        <v>542.90005009513163</v>
      </c>
    </row>
    <row r="149" spans="2:14" x14ac:dyDescent="0.35">
      <c r="B149" s="16">
        <v>145</v>
      </c>
      <c r="D149" s="6">
        <v>11.917792292061469</v>
      </c>
      <c r="E149" s="6">
        <v>12.402161568637204</v>
      </c>
      <c r="F149" s="6">
        <v>836.69838615367257</v>
      </c>
      <c r="G149" s="6">
        <v>870.70392863013399</v>
      </c>
      <c r="H149" s="6">
        <v>2303.8491456424053</v>
      </c>
      <c r="I149" s="12"/>
      <c r="J149" s="6">
        <v>12.197360164394542</v>
      </c>
      <c r="K149" s="6">
        <v>12.34978560649642</v>
      </c>
      <c r="L149" s="11">
        <v>856.32567801017785</v>
      </c>
      <c r="M149" s="11">
        <v>867.02683123470183</v>
      </c>
      <c r="N149" s="11">
        <v>546.70842712452315</v>
      </c>
    </row>
    <row r="150" spans="2:14" x14ac:dyDescent="0.35">
      <c r="B150" s="16">
        <v>146</v>
      </c>
      <c r="D150" s="6">
        <v>11.993251171944266</v>
      </c>
      <c r="E150" s="6">
        <v>12.4808125167642</v>
      </c>
      <c r="F150" s="6">
        <v>836.22894257254177</v>
      </c>
      <c r="G150" s="6">
        <v>870.22413720098245</v>
      </c>
      <c r="H150" s="6">
        <v>2319.0318668694626</v>
      </c>
      <c r="I150" s="12"/>
      <c r="J150" s="6">
        <v>12.287902671142712</v>
      </c>
      <c r="K150" s="6">
        <v>12.441384698757751</v>
      </c>
      <c r="L150" s="11">
        <v>856.77350618332673</v>
      </c>
      <c r="M150" s="11">
        <v>867.47503421908175</v>
      </c>
      <c r="N150" s="11">
        <v>550.49811076302922</v>
      </c>
    </row>
    <row r="151" spans="2:14" x14ac:dyDescent="0.35">
      <c r="B151" s="16">
        <v>147</v>
      </c>
      <c r="D151" s="6">
        <v>12.070035744703187</v>
      </c>
      <c r="E151" s="6">
        <v>12.561133376682186</v>
      </c>
      <c r="F151" s="6">
        <v>835.85769105802683</v>
      </c>
      <c r="G151" s="6">
        <v>869.86651600539028</v>
      </c>
      <c r="H151" s="6">
        <v>2335.85182747423</v>
      </c>
      <c r="I151" s="12"/>
      <c r="J151" s="6">
        <v>12.366341339955351</v>
      </c>
      <c r="K151" s="6">
        <v>12.520888639457702</v>
      </c>
      <c r="L151" s="11">
        <v>856.37704294178036</v>
      </c>
      <c r="M151" s="11">
        <v>867.07954222625665</v>
      </c>
      <c r="N151" s="11">
        <v>554.31895005301021</v>
      </c>
    </row>
    <row r="152" spans="2:14" x14ac:dyDescent="0.35">
      <c r="B152" s="16">
        <v>148</v>
      </c>
      <c r="D152" s="6">
        <v>12.146723572051711</v>
      </c>
      <c r="E152" s="6">
        <v>12.641332415639695</v>
      </c>
      <c r="F152" s="6">
        <v>835.48480204247448</v>
      </c>
      <c r="G152" s="6">
        <v>869.50534835048302</v>
      </c>
      <c r="H152" s="6">
        <v>2352.5525189852578</v>
      </c>
      <c r="I152" s="12"/>
      <c r="J152" s="6">
        <v>12.448148617080975</v>
      </c>
      <c r="K152" s="6">
        <v>12.603749027546833</v>
      </c>
      <c r="L152" s="11">
        <v>856.21763938606614</v>
      </c>
      <c r="M152" s="11">
        <v>866.92026033274794</v>
      </c>
      <c r="N152" s="11">
        <v>558.09617143092726</v>
      </c>
    </row>
    <row r="153" spans="2:14" x14ac:dyDescent="0.35">
      <c r="B153" s="16">
        <v>149</v>
      </c>
      <c r="D153" s="6">
        <v>12.223112706235488</v>
      </c>
      <c r="E153" s="6">
        <v>12.721155255186714</v>
      </c>
      <c r="F153" s="6">
        <v>835.0965112028905</v>
      </c>
      <c r="G153" s="6">
        <v>869.12332622584199</v>
      </c>
      <c r="H153" s="6">
        <v>2368.8845605701777</v>
      </c>
      <c r="I153" s="12"/>
      <c r="J153" s="6">
        <v>12.532446244804136</v>
      </c>
      <c r="K153" s="6">
        <v>12.68910324078316</v>
      </c>
      <c r="L153" s="11">
        <v>856.23051896876359</v>
      </c>
      <c r="M153" s="11">
        <v>866.93349732965771</v>
      </c>
      <c r="N153" s="11">
        <v>561.88585506943298</v>
      </c>
    </row>
    <row r="154" spans="2:14" x14ac:dyDescent="0.35">
      <c r="B154" s="16">
        <v>150</v>
      </c>
      <c r="D154" s="6">
        <v>12.299536805784408</v>
      </c>
      <c r="E154" s="6">
        <v>12.801022178480718</v>
      </c>
      <c r="F154" s="6">
        <v>834.71577052091072</v>
      </c>
      <c r="G154" s="6">
        <v>868.7493895006354</v>
      </c>
      <c r="H154" s="6">
        <v>2385.2599727346424</v>
      </c>
      <c r="I154" s="12"/>
      <c r="J154" s="6">
        <v>12.612594691029619</v>
      </c>
      <c r="K154" s="6">
        <v>12.770305377063764</v>
      </c>
      <c r="L154" s="11">
        <v>855.9616400220458</v>
      </c>
      <c r="M154" s="11">
        <v>866.66477452955519</v>
      </c>
      <c r="N154" s="11">
        <v>565.66515349078179</v>
      </c>
    </row>
    <row r="155" spans="2:14" x14ac:dyDescent="0.35">
      <c r="B155" s="16">
        <v>151</v>
      </c>
      <c r="D155" s="6">
        <v>12.375925628689217</v>
      </c>
      <c r="E155" s="6">
        <v>12.880844706748773</v>
      </c>
      <c r="F155" s="6">
        <v>834.33769454509718</v>
      </c>
      <c r="G155" s="6">
        <v>868.37741263644318</v>
      </c>
      <c r="H155" s="6">
        <v>2401.5920143195622</v>
      </c>
      <c r="I155" s="12"/>
      <c r="J155" s="6">
        <v>12.694408241467967</v>
      </c>
      <c r="K155" s="6">
        <v>12.853172038465608</v>
      </c>
      <c r="L155" s="11">
        <v>855.80857735991776</v>
      </c>
      <c r="M155" s="11">
        <v>866.51182690572705</v>
      </c>
      <c r="N155" s="11">
        <v>569.44237486869997</v>
      </c>
    </row>
    <row r="156" spans="2:14" x14ac:dyDescent="0.35">
      <c r="B156" s="16">
        <v>152</v>
      </c>
      <c r="D156" s="6">
        <v>12.452612830406419</v>
      </c>
      <c r="E156" s="6">
        <v>12.961043120074965</v>
      </c>
      <c r="F156" s="6">
        <v>833.98457647524162</v>
      </c>
      <c r="G156" s="6">
        <v>868.03550422600563</v>
      </c>
      <c r="H156" s="6">
        <v>2418.2927058305895</v>
      </c>
      <c r="I156" s="12"/>
      <c r="J156" s="6">
        <v>12.779600291375694</v>
      </c>
      <c r="K156" s="6">
        <v>12.939429360260656</v>
      </c>
      <c r="L156" s="11">
        <v>855.88379576866555</v>
      </c>
      <c r="M156" s="11">
        <v>866.58797328850153</v>
      </c>
      <c r="N156" s="11">
        <v>573.26321415868108</v>
      </c>
    </row>
    <row r="157" spans="2:14" x14ac:dyDescent="0.35">
      <c r="B157" s="16">
        <v>153</v>
      </c>
      <c r="D157" s="6">
        <v>12.52890476274294</v>
      </c>
      <c r="E157" s="6">
        <v>13.040743682224626</v>
      </c>
      <c r="F157" s="6">
        <v>833.6097751081212</v>
      </c>
      <c r="G157" s="6">
        <v>867.66494071441639</v>
      </c>
      <c r="H157" s="6">
        <v>2434.5054783217679</v>
      </c>
      <c r="I157" s="12"/>
      <c r="J157" s="6">
        <v>12.862663797896587</v>
      </c>
      <c r="K157" s="6">
        <v>13.023549452294722</v>
      </c>
      <c r="L157" s="11">
        <v>855.81640844945605</v>
      </c>
      <c r="M157" s="11">
        <v>866.52092386566142</v>
      </c>
      <c r="N157" s="11">
        <v>577.05289779718737</v>
      </c>
    </row>
    <row r="158" spans="2:14" x14ac:dyDescent="0.35">
      <c r="B158" s="16">
        <v>154</v>
      </c>
      <c r="D158" s="6">
        <v>12.604854111354767</v>
      </c>
      <c r="E158" s="6">
        <v>13.120012756426547</v>
      </c>
      <c r="F158" s="6">
        <v>833.21719551938008</v>
      </c>
      <c r="G158" s="6">
        <v>867.27066711867474</v>
      </c>
      <c r="H158" s="6">
        <v>2450.2953876624142</v>
      </c>
      <c r="I158" s="12"/>
      <c r="J158" s="6">
        <v>12.9452285034016</v>
      </c>
      <c r="K158" s="6">
        <v>13.107167268763233</v>
      </c>
      <c r="L158" s="11">
        <v>855.71692410508399</v>
      </c>
      <c r="M158" s="11">
        <v>866.42154335164412</v>
      </c>
      <c r="N158" s="11">
        <v>580.83011917510385</v>
      </c>
    </row>
    <row r="159" spans="2:14" x14ac:dyDescent="0.35">
      <c r="B159" s="16">
        <v>155</v>
      </c>
      <c r="D159" s="6">
        <v>12.681540858112278</v>
      </c>
      <c r="E159" s="6">
        <v>13.200210714793039</v>
      </c>
      <c r="F159" s="6">
        <v>832.87811113866371</v>
      </c>
      <c r="G159" s="6">
        <v>866.94248670391653</v>
      </c>
      <c r="H159" s="6">
        <v>2466.996079173442</v>
      </c>
      <c r="I159" s="12"/>
      <c r="J159" s="6">
        <v>13.030418812160397</v>
      </c>
      <c r="K159" s="6">
        <v>13.193422849409352</v>
      </c>
      <c r="L159" s="11">
        <v>855.7911636325681</v>
      </c>
      <c r="M159" s="11">
        <v>866.49668405558816</v>
      </c>
      <c r="N159" s="11">
        <v>584.65095846508484</v>
      </c>
    </row>
    <row r="160" spans="2:14" x14ac:dyDescent="0.35">
      <c r="B160" s="16">
        <v>156</v>
      </c>
      <c r="D160" s="6">
        <v>12.758214284387808</v>
      </c>
      <c r="E160" s="6">
        <v>13.280391933284344</v>
      </c>
      <c r="F160" s="6">
        <v>832.54250476008383</v>
      </c>
      <c r="G160" s="6">
        <v>866.61742136295334</v>
      </c>
      <c r="H160" s="6">
        <v>2483.6805067171426</v>
      </c>
      <c r="I160" s="12"/>
      <c r="J160" s="6">
        <v>13.109780872215094</v>
      </c>
      <c r="K160" s="6">
        <v>13.273841494977217</v>
      </c>
      <c r="L160" s="11">
        <v>855.48412661212103</v>
      </c>
      <c r="M160" s="11">
        <v>866.18996982514955</v>
      </c>
      <c r="N160" s="11">
        <v>588.4406421035909</v>
      </c>
    </row>
    <row r="161" spans="2:14" x14ac:dyDescent="0.35">
      <c r="B161" s="16">
        <v>157</v>
      </c>
      <c r="D161" s="6">
        <v>12.83490073226621</v>
      </c>
      <c r="E161" s="6">
        <v>13.360589592771726</v>
      </c>
      <c r="F161" s="6">
        <v>832.21201793973751</v>
      </c>
      <c r="G161" s="6">
        <v>866.29756301216059</v>
      </c>
      <c r="H161" s="6">
        <v>2500.3811982281704</v>
      </c>
      <c r="I161" s="12"/>
      <c r="J161" s="6">
        <v>13.189948517378529</v>
      </c>
      <c r="K161" s="6">
        <v>13.355059355646105</v>
      </c>
      <c r="L161" s="11">
        <v>855.23323484487094</v>
      </c>
      <c r="M161" s="11">
        <v>865.93898370609486</v>
      </c>
      <c r="N161" s="11">
        <v>592.20747826435024</v>
      </c>
    </row>
    <row r="162" spans="2:14" x14ac:dyDescent="0.35">
      <c r="B162" s="16">
        <v>158</v>
      </c>
      <c r="D162" s="6">
        <v>12.910739737534282</v>
      </c>
      <c r="E162" s="6">
        <v>13.439719828686622</v>
      </c>
      <c r="F162" s="6">
        <v>831.83111428454606</v>
      </c>
      <c r="G162" s="6">
        <v>865.91298004924363</v>
      </c>
      <c r="H162" s="6">
        <v>2516.0355745077441</v>
      </c>
      <c r="I162" s="12"/>
      <c r="J162" s="6">
        <v>13.27673181136679</v>
      </c>
      <c r="K162" s="6">
        <v>13.442899235147541</v>
      </c>
      <c r="L162" s="11">
        <v>855.41176115564087</v>
      </c>
      <c r="M162" s="11">
        <v>866.11782727511263</v>
      </c>
      <c r="N162" s="11">
        <v>595.99716190285801</v>
      </c>
    </row>
    <row r="163" spans="2:14" x14ac:dyDescent="0.35">
      <c r="B163" s="16">
        <v>159</v>
      </c>
      <c r="D163" s="6">
        <v>13.026392257945671</v>
      </c>
      <c r="E163" s="6">
        <v>13.557160516417197</v>
      </c>
      <c r="F163" s="6">
        <v>803.67661011762482</v>
      </c>
      <c r="G163" s="6">
        <v>836.42290136079214</v>
      </c>
      <c r="H163" s="6">
        <v>2551.3644645966911</v>
      </c>
      <c r="I163" s="12"/>
      <c r="J163" s="6">
        <v>13.23455735746654</v>
      </c>
      <c r="K163" s="6">
        <v>13.386080199699149</v>
      </c>
      <c r="L163" s="11">
        <v>816.51956910542003</v>
      </c>
      <c r="M163" s="11">
        <v>825.86792602493563</v>
      </c>
      <c r="N163" s="11">
        <v>543.44276781638223</v>
      </c>
    </row>
    <row r="164" spans="2:14" x14ac:dyDescent="0.35">
      <c r="B164" s="16">
        <v>160</v>
      </c>
      <c r="D164" s="6">
        <v>13.101571807078937</v>
      </c>
      <c r="E164" s="6">
        <v>13.6354014016429</v>
      </c>
      <c r="F164" s="6">
        <v>803.44552258596741</v>
      </c>
      <c r="G164" s="6">
        <v>836.1822814948913</v>
      </c>
      <c r="H164" s="6">
        <v>2566.0800848241515</v>
      </c>
      <c r="I164" s="12"/>
      <c r="J164" s="6">
        <v>13.325131956217323</v>
      </c>
      <c r="K164" s="6">
        <v>13.477574720883078</v>
      </c>
      <c r="L164" s="11">
        <v>817.15520593532221</v>
      </c>
      <c r="M164" s="11">
        <v>826.5036611073308</v>
      </c>
      <c r="N164" s="11">
        <v>546.7420848667316</v>
      </c>
    </row>
    <row r="165" spans="2:14" x14ac:dyDescent="0.35">
      <c r="B165" s="16">
        <v>161</v>
      </c>
      <c r="D165" s="6">
        <v>13.17739484013233</v>
      </c>
      <c r="E165" s="6">
        <v>13.714449738332656</v>
      </c>
      <c r="F165" s="6">
        <v>803.25642751519069</v>
      </c>
      <c r="G165" s="6">
        <v>835.99376324365369</v>
      </c>
      <c r="H165" s="6">
        <v>2581.5838851249096</v>
      </c>
      <c r="I165" s="12"/>
      <c r="J165" s="6">
        <v>13.405118650982843</v>
      </c>
      <c r="K165" s="6">
        <v>13.558479121129515</v>
      </c>
      <c r="L165" s="11">
        <v>817.13782190179847</v>
      </c>
      <c r="M165" s="11">
        <v>826.48623901053475</v>
      </c>
      <c r="N165" s="11">
        <v>550.03348083114952</v>
      </c>
    </row>
    <row r="166" spans="2:14" x14ac:dyDescent="0.35">
      <c r="B166" s="16">
        <v>162</v>
      </c>
      <c r="D166" s="6">
        <v>13.2537626414267</v>
      </c>
      <c r="E166" s="6">
        <v>13.794181669117224</v>
      </c>
      <c r="F166" s="6">
        <v>803.102593431522</v>
      </c>
      <c r="G166" s="6">
        <v>835.8489111693566</v>
      </c>
      <c r="H166" s="6">
        <v>2597.7550112210729</v>
      </c>
      <c r="I166" s="12"/>
      <c r="J166" s="6">
        <v>13.481526058964572</v>
      </c>
      <c r="K166" s="6">
        <v>13.635805958888348</v>
      </c>
      <c r="L166" s="11">
        <v>816.90376041045636</v>
      </c>
      <c r="M166" s="11">
        <v>826.25224439159115</v>
      </c>
      <c r="N166" s="11">
        <v>553.33103764018108</v>
      </c>
    </row>
    <row r="167" spans="2:14" x14ac:dyDescent="0.35">
      <c r="B167" s="16">
        <v>163</v>
      </c>
      <c r="D167" s="6">
        <v>13.330143084222104</v>
      </c>
      <c r="E167" s="6">
        <v>13.873929520753693</v>
      </c>
      <c r="F167" s="6">
        <v>802.95134134001557</v>
      </c>
      <c r="G167" s="6">
        <v>835.70673232545494</v>
      </c>
      <c r="H167" s="6">
        <v>2613.9419009186959</v>
      </c>
      <c r="I167" s="12"/>
      <c r="J167" s="6">
        <v>13.563591378364267</v>
      </c>
      <c r="K167" s="6">
        <v>13.718791151455603</v>
      </c>
      <c r="L167" s="11">
        <v>817.01327748958738</v>
      </c>
      <c r="M167" s="11">
        <v>826.36185425969393</v>
      </c>
      <c r="N167" s="11">
        <v>556.63017866639757</v>
      </c>
    </row>
    <row r="168" spans="2:14" x14ac:dyDescent="0.35">
      <c r="B168" s="16">
        <v>164</v>
      </c>
      <c r="D168" s="6">
        <v>13.406360230380349</v>
      </c>
      <c r="E168" s="6">
        <v>13.953472537308555</v>
      </c>
      <c r="F168" s="6">
        <v>802.79209024789748</v>
      </c>
      <c r="G168" s="6">
        <v>835.55396035518629</v>
      </c>
      <c r="H168" s="6">
        <v>2629.9291183310838</v>
      </c>
      <c r="I168" s="12"/>
      <c r="J168" s="6">
        <v>13.643640380360273</v>
      </c>
      <c r="K168" s="6">
        <v>13.799759583228711</v>
      </c>
      <c r="L168" s="11">
        <v>817.00076615271553</v>
      </c>
      <c r="M168" s="11">
        <v>826.34940806930183</v>
      </c>
      <c r="N168" s="11">
        <v>559.92773547542913</v>
      </c>
    </row>
    <row r="169" spans="2:14" x14ac:dyDescent="0.35">
      <c r="B169" s="16">
        <v>165</v>
      </c>
      <c r="D169" s="6">
        <v>13.482354009318989</v>
      </c>
      <c r="E169" s="6">
        <v>14.032735344561923</v>
      </c>
      <c r="F169" s="6">
        <v>802.62140441157328</v>
      </c>
      <c r="G169" s="6">
        <v>835.38629398124817</v>
      </c>
      <c r="H169" s="6">
        <v>2645.643099984728</v>
      </c>
      <c r="I169" s="12"/>
      <c r="J169" s="6">
        <v>13.722887546968817</v>
      </c>
      <c r="K169" s="6">
        <v>13.879925440630281</v>
      </c>
      <c r="L169" s="11">
        <v>816.94066688333066</v>
      </c>
      <c r="M169" s="11">
        <v>826.28932919180284</v>
      </c>
      <c r="N169" s="11">
        <v>563.22265192248267</v>
      </c>
    </row>
    <row r="170" spans="2:14" x14ac:dyDescent="0.35">
      <c r="B170" s="16">
        <v>166</v>
      </c>
      <c r="D170" s="6">
        <v>13.559107092142925</v>
      </c>
      <c r="E170" s="6">
        <v>14.112950937402395</v>
      </c>
      <c r="F170" s="6">
        <v>802.49764280054148</v>
      </c>
      <c r="G170" s="6">
        <v>835.27696796405939</v>
      </c>
      <c r="H170" s="6">
        <v>2662.2871341248756</v>
      </c>
      <c r="I170" s="12"/>
      <c r="J170" s="6">
        <v>13.801326659293913</v>
      </c>
      <c r="K170" s="6">
        <v>13.959284426122926</v>
      </c>
      <c r="L170" s="11">
        <v>816.83344163728589</v>
      </c>
      <c r="M170" s="11">
        <v>826.18219407953006</v>
      </c>
      <c r="N170" s="11">
        <v>566.52179294870075</v>
      </c>
    </row>
    <row r="171" spans="2:14" x14ac:dyDescent="0.35">
      <c r="B171" s="16">
        <v>167</v>
      </c>
      <c r="D171" s="6">
        <v>13.634263661625152</v>
      </c>
      <c r="E171" s="6">
        <v>14.19116337739227</v>
      </c>
      <c r="F171" s="6">
        <v>802.28136827915364</v>
      </c>
      <c r="G171" s="6">
        <v>835.05103425073412</v>
      </c>
      <c r="H171" s="6">
        <v>2676.9764816832212</v>
      </c>
      <c r="I171" s="12"/>
      <c r="J171" s="6">
        <v>13.888121293748739</v>
      </c>
      <c r="K171" s="6">
        <v>14.046998490354863</v>
      </c>
      <c r="L171" s="11">
        <v>817.2191202181491</v>
      </c>
      <c r="M171" s="11">
        <v>826.56793566171984</v>
      </c>
      <c r="N171" s="11">
        <v>569.81934975773095</v>
      </c>
    </row>
    <row r="172" spans="2:14" x14ac:dyDescent="0.35">
      <c r="B172" s="16">
        <v>168</v>
      </c>
      <c r="D172" s="6">
        <v>13.710758827413382</v>
      </c>
      <c r="E172" s="6">
        <v>14.271055466179481</v>
      </c>
      <c r="F172" s="6">
        <v>802.14589404843241</v>
      </c>
      <c r="G172" s="6">
        <v>834.92596507825397</v>
      </c>
      <c r="H172" s="6">
        <v>2693.3052437940382</v>
      </c>
      <c r="I172" s="12"/>
      <c r="J172" s="6">
        <v>13.96255768363366</v>
      </c>
      <c r="K172" s="6">
        <v>14.122353571032809</v>
      </c>
      <c r="L172" s="11">
        <v>816.87734846212606</v>
      </c>
      <c r="M172" s="11">
        <v>826.22618294871688</v>
      </c>
      <c r="N172" s="11">
        <v>573.11426620478562</v>
      </c>
    </row>
    <row r="173" spans="2:14" x14ac:dyDescent="0.35">
      <c r="B173" s="16">
        <v>169</v>
      </c>
      <c r="D173" s="6">
        <v>13.787137907405768</v>
      </c>
      <c r="E173" s="6">
        <v>14.350801955012935</v>
      </c>
      <c r="F173" s="6">
        <v>802.00521532155472</v>
      </c>
      <c r="G173" s="6">
        <v>834.79385564025199</v>
      </c>
      <c r="H173" s="6">
        <v>2709.4921334916658</v>
      </c>
      <c r="I173" s="12"/>
      <c r="J173" s="6">
        <v>14.043017727633544</v>
      </c>
      <c r="K173" s="6">
        <v>14.203733241872213</v>
      </c>
      <c r="L173" s="11">
        <v>816.8898818634035</v>
      </c>
      <c r="M173" s="11">
        <v>826.23878962570723</v>
      </c>
      <c r="N173" s="11">
        <v>576.41252711034338</v>
      </c>
    </row>
    <row r="174" spans="2:14" x14ac:dyDescent="0.35">
      <c r="B174" s="16">
        <v>170</v>
      </c>
      <c r="D174" s="6">
        <v>13.86285166413297</v>
      </c>
      <c r="E174" s="6">
        <v>14.429713687452505</v>
      </c>
      <c r="F174" s="6">
        <v>801.82765290390978</v>
      </c>
      <c r="G174" s="6">
        <v>834.61496511721487</v>
      </c>
      <c r="H174" s="6">
        <v>2724.8645704468745</v>
      </c>
      <c r="I174" s="12"/>
      <c r="J174" s="6">
        <v>14.127072392575913</v>
      </c>
      <c r="K174" s="6">
        <v>14.288706597607597</v>
      </c>
      <c r="L174" s="11">
        <v>817.11018579604956</v>
      </c>
      <c r="M174" s="11">
        <v>826.45911186043656</v>
      </c>
      <c r="N174" s="11">
        <v>579.70744355739691</v>
      </c>
    </row>
    <row r="175" spans="2:14" x14ac:dyDescent="0.35">
      <c r="B175" s="16">
        <v>171</v>
      </c>
      <c r="D175" s="6">
        <v>13.939882517515484</v>
      </c>
      <c r="E175" s="6">
        <v>14.51027810345391</v>
      </c>
      <c r="F175" s="6">
        <v>801.7278473409483</v>
      </c>
      <c r="G175" s="6">
        <v>834.53314714692533</v>
      </c>
      <c r="H175" s="6">
        <v>2741.8501492854516</v>
      </c>
      <c r="I175" s="12"/>
      <c r="J175" s="6">
        <v>14.203100930907077</v>
      </c>
      <c r="K175" s="6">
        <v>14.365655058371916</v>
      </c>
      <c r="L175" s="11">
        <v>816.86639185047216</v>
      </c>
      <c r="M175" s="11">
        <v>826.2154068457578</v>
      </c>
      <c r="N175" s="11">
        <v>583.00676060774629</v>
      </c>
    </row>
    <row r="176" spans="2:14" x14ac:dyDescent="0.35">
      <c r="B176" s="16">
        <v>172</v>
      </c>
      <c r="D176" s="6">
        <v>14.015724563595448</v>
      </c>
      <c r="E176" s="6">
        <v>14.589350918755034</v>
      </c>
      <c r="F176" s="6">
        <v>801.56117513908964</v>
      </c>
      <c r="G176" s="6">
        <v>834.36694363476556</v>
      </c>
      <c r="H176" s="6">
        <v>2757.3802222553254</v>
      </c>
      <c r="I176" s="12"/>
      <c r="J176" s="6">
        <v>14.282779106363385</v>
      </c>
      <c r="K176" s="6">
        <v>14.446251431965205</v>
      </c>
      <c r="L176" s="11">
        <v>816.83406040135458</v>
      </c>
      <c r="M176" s="11">
        <v>826.18306471558469</v>
      </c>
      <c r="N176" s="11">
        <v>586.29991681348349</v>
      </c>
    </row>
    <row r="177" spans="2:14" x14ac:dyDescent="0.35">
      <c r="B177" s="16">
        <v>173</v>
      </c>
      <c r="D177" s="6">
        <v>14.092089877413773</v>
      </c>
      <c r="E177" s="6">
        <v>14.669080362063552</v>
      </c>
      <c r="F177" s="6">
        <v>801.42612376591546</v>
      </c>
      <c r="G177" s="6">
        <v>834.23993999794413</v>
      </c>
      <c r="H177" s="6">
        <v>2773.5513483514837</v>
      </c>
      <c r="I177" s="12"/>
      <c r="J177" s="6">
        <v>14.363997829671128</v>
      </c>
      <c r="K177" s="6">
        <v>14.52839126008063</v>
      </c>
      <c r="L177" s="11">
        <v>816.889702134657</v>
      </c>
      <c r="M177" s="11">
        <v>826.2388611913866</v>
      </c>
      <c r="N177" s="11">
        <v>589.60345844299422</v>
      </c>
    </row>
    <row r="178" spans="2:14" x14ac:dyDescent="0.35">
      <c r="B178" s="16">
        <v>174</v>
      </c>
      <c r="D178" s="6">
        <v>14.167910038595364</v>
      </c>
      <c r="E178" s="6">
        <v>14.748125826881486</v>
      </c>
      <c r="F178" s="6">
        <v>801.26174202587879</v>
      </c>
      <c r="G178" s="6">
        <v>834.07566532201713</v>
      </c>
      <c r="H178" s="6">
        <v>2789.0551486522477</v>
      </c>
      <c r="I178" s="12"/>
      <c r="J178" s="6">
        <v>14.443199830420006</v>
      </c>
      <c r="K178" s="6">
        <v>14.60851145896647</v>
      </c>
      <c r="L178" s="11">
        <v>816.8306705099294</v>
      </c>
      <c r="M178" s="11">
        <v>826.17981820393936</v>
      </c>
      <c r="N178" s="11">
        <v>592.89661464873132</v>
      </c>
    </row>
    <row r="179" spans="2:14" x14ac:dyDescent="0.35">
      <c r="B179" s="16">
        <v>175</v>
      </c>
      <c r="D179" s="6">
        <v>14.243996014864136</v>
      </c>
      <c r="E179" s="6">
        <v>14.8275048800381</v>
      </c>
      <c r="F179" s="6">
        <v>801.11412669242952</v>
      </c>
      <c r="G179" s="6">
        <v>833.93196758857437</v>
      </c>
      <c r="H179" s="6">
        <v>2804.884730049977</v>
      </c>
      <c r="I179" s="12"/>
      <c r="J179" s="6">
        <v>14.5236524833964</v>
      </c>
      <c r="K179" s="6">
        <v>14.689882802735893</v>
      </c>
      <c r="L179" s="11">
        <v>816.84263064092283</v>
      </c>
      <c r="M179" s="11">
        <v>826.19179480584501</v>
      </c>
      <c r="N179" s="11">
        <v>596.19153109578497</v>
      </c>
    </row>
    <row r="180" spans="2:14" x14ac:dyDescent="0.35">
      <c r="B180" s="16">
        <v>176</v>
      </c>
      <c r="D180" s="6">
        <v>14.32011610128192</v>
      </c>
      <c r="E180" s="6">
        <v>14.906926788279391</v>
      </c>
      <c r="F180" s="6">
        <v>800.97004139558305</v>
      </c>
      <c r="G180" s="6">
        <v>833.7922459734956</v>
      </c>
      <c r="H180" s="6">
        <v>2820.7563477182789</v>
      </c>
      <c r="I180" s="12"/>
      <c r="J180" s="6">
        <v>14.604880405019474</v>
      </c>
      <c r="K180" s="6">
        <v>14.772030843854553</v>
      </c>
      <c r="L180" s="11">
        <v>816.89782260485936</v>
      </c>
      <c r="M180" s="11">
        <v>826.24708297161283</v>
      </c>
      <c r="N180" s="11">
        <v>599.4915522426619</v>
      </c>
    </row>
    <row r="181" spans="2:14" x14ac:dyDescent="0.35">
      <c r="B181" s="16">
        <v>177</v>
      </c>
      <c r="D181" s="6">
        <v>14.396866700840651</v>
      </c>
      <c r="E181" s="6">
        <v>14.987139897854656</v>
      </c>
      <c r="F181" s="6">
        <v>800.86260471069875</v>
      </c>
      <c r="G181" s="6">
        <v>833.69806397239665</v>
      </c>
      <c r="H181" s="6">
        <v>2837.4003818584215</v>
      </c>
      <c r="I181" s="12"/>
      <c r="J181" s="6">
        <v>14.678607903162366</v>
      </c>
      <c r="K181" s="6">
        <v>14.846676540134407</v>
      </c>
      <c r="L181" s="11">
        <v>816.53518110070718</v>
      </c>
      <c r="M181" s="11">
        <v>825.8844297374086</v>
      </c>
      <c r="N181" s="11">
        <v>602.78470844839751</v>
      </c>
    </row>
    <row r="182" spans="2:14" x14ac:dyDescent="0.35">
      <c r="B182" s="16">
        <v>178</v>
      </c>
      <c r="D182" s="6">
        <v>14.472578741582012</v>
      </c>
      <c r="E182" s="6">
        <v>15.06604991430839</v>
      </c>
      <c r="F182" s="6">
        <v>800.69887730111873</v>
      </c>
      <c r="G182" s="6">
        <v>833.53281175036011</v>
      </c>
      <c r="H182" s="6">
        <v>2852.7728188136302</v>
      </c>
      <c r="I182" s="12"/>
      <c r="J182" s="6">
        <v>14.766569741049739</v>
      </c>
      <c r="K182" s="6">
        <v>14.935558300454943</v>
      </c>
      <c r="L182" s="11">
        <v>816.96399959989094</v>
      </c>
      <c r="M182" s="11">
        <v>826.31333203114013</v>
      </c>
      <c r="N182" s="11">
        <v>606.08402549874688</v>
      </c>
    </row>
    <row r="183" spans="2:14" x14ac:dyDescent="0.35">
      <c r="B183" s="16">
        <v>179</v>
      </c>
      <c r="D183" s="6">
        <v>14.549607787131801</v>
      </c>
      <c r="E183" s="6">
        <v>15.146612522477081</v>
      </c>
      <c r="F183" s="6">
        <v>800.60938966600304</v>
      </c>
      <c r="G183" s="6">
        <v>833.46028185398563</v>
      </c>
      <c r="H183" s="6">
        <v>2869.7583976522073</v>
      </c>
      <c r="I183" s="12"/>
      <c r="J183" s="6">
        <v>14.842646723430475</v>
      </c>
      <c r="K183" s="6">
        <v>15.012555451596869</v>
      </c>
      <c r="L183" s="11">
        <v>816.73420398202563</v>
      </c>
      <c r="M183" s="11">
        <v>826.0836328564269</v>
      </c>
      <c r="N183" s="11">
        <v>609.38422266975397</v>
      </c>
    </row>
    <row r="184" spans="2:14" x14ac:dyDescent="0.35">
      <c r="B184" s="16">
        <v>180</v>
      </c>
      <c r="D184" s="6">
        <v>14.624761632472721</v>
      </c>
      <c r="E184" s="6">
        <v>15.224822238325643</v>
      </c>
      <c r="F184" s="6">
        <v>800.41823391116964</v>
      </c>
      <c r="G184" s="6">
        <v>833.25975724307887</v>
      </c>
      <c r="H184" s="6">
        <v>2884.4477452105534</v>
      </c>
      <c r="I184" s="12"/>
      <c r="J184" s="6">
        <v>14.926981498524093</v>
      </c>
      <c r="K184" s="6">
        <v>15.097809360873946</v>
      </c>
      <c r="L184" s="11">
        <v>816.95883111998785</v>
      </c>
      <c r="M184" s="11">
        <v>826.30829877772294</v>
      </c>
      <c r="N184" s="11">
        <v>612.68072333399516</v>
      </c>
    </row>
    <row r="185" spans="2:14" x14ac:dyDescent="0.35">
      <c r="B185" s="16">
        <v>181</v>
      </c>
      <c r="D185" s="6">
        <v>14.700601764900474</v>
      </c>
      <c r="E185" s="6">
        <v>15.303893139974551</v>
      </c>
      <c r="F185" s="6">
        <v>800.26648247169408</v>
      </c>
      <c r="G185" s="6">
        <v>833.10825822734876</v>
      </c>
      <c r="H185" s="6">
        <v>2899.9778181804268</v>
      </c>
      <c r="I185" s="12"/>
      <c r="J185" s="6">
        <v>15.009796057027549</v>
      </c>
      <c r="K185" s="6">
        <v>15.181542610170434</v>
      </c>
      <c r="L185" s="11">
        <v>817.09829878221058</v>
      </c>
      <c r="M185" s="11">
        <v>826.44778067134359</v>
      </c>
      <c r="N185" s="11">
        <v>615.97563978104859</v>
      </c>
    </row>
    <row r="186" spans="2:14" x14ac:dyDescent="0.35">
      <c r="B186" s="16">
        <v>182</v>
      </c>
      <c r="D186" s="6">
        <v>14.777630151563708</v>
      </c>
      <c r="E186" s="6">
        <v>15.384455089256676</v>
      </c>
      <c r="F186" s="6">
        <v>800.18068712579293</v>
      </c>
      <c r="G186" s="6">
        <v>833.03910830889754</v>
      </c>
      <c r="H186" s="6">
        <v>2916.9633970190039</v>
      </c>
      <c r="I186" s="12"/>
      <c r="J186" s="6">
        <v>15.086665214439098</v>
      </c>
      <c r="K186" s="6">
        <v>15.259332675327249</v>
      </c>
      <c r="L186" s="11">
        <v>816.91435053605403</v>
      </c>
      <c r="M186" s="11">
        <v>826.26396654895211</v>
      </c>
      <c r="N186" s="11">
        <v>619.27847731403324</v>
      </c>
    </row>
    <row r="187" spans="2:14" x14ac:dyDescent="0.35">
      <c r="B187" s="16">
        <v>183</v>
      </c>
      <c r="D187" s="6">
        <v>14.853341148113477</v>
      </c>
      <c r="E187" s="6">
        <v>15.463364061518812</v>
      </c>
      <c r="F187" s="6">
        <v>800.02484291687608</v>
      </c>
      <c r="G187" s="6">
        <v>832.88165813483022</v>
      </c>
      <c r="H187" s="6">
        <v>2932.3358339742122</v>
      </c>
      <c r="I187" s="12"/>
      <c r="J187" s="6">
        <v>15.168311599877303</v>
      </c>
      <c r="K187" s="6">
        <v>15.341897455964837</v>
      </c>
      <c r="L187" s="11">
        <v>816.98965801693305</v>
      </c>
      <c r="M187" s="11">
        <v>826.339271404535</v>
      </c>
      <c r="N187" s="11">
        <v>622.57233761629664</v>
      </c>
    </row>
    <row r="188" spans="2:14" x14ac:dyDescent="0.35">
      <c r="B188" s="16">
        <v>184</v>
      </c>
      <c r="D188" s="6">
        <v>14.93009021670319</v>
      </c>
      <c r="E188" s="6">
        <v>15.543575640125072</v>
      </c>
      <c r="F188" s="6">
        <v>799.92625712802976</v>
      </c>
      <c r="G188" s="6">
        <v>832.79565653805116</v>
      </c>
      <c r="H188" s="6">
        <v>2948.9798681143538</v>
      </c>
      <c r="I188" s="12"/>
      <c r="J188" s="6">
        <v>15.242871099724514</v>
      </c>
      <c r="K188" s="6">
        <v>15.417374661292966</v>
      </c>
      <c r="L188" s="11">
        <v>816.68447073725042</v>
      </c>
      <c r="M188" s="11">
        <v>826.03404457336796</v>
      </c>
      <c r="N188" s="11">
        <v>625.86373358071455</v>
      </c>
    </row>
    <row r="189" spans="2:14" x14ac:dyDescent="0.35">
      <c r="B189" s="16">
        <v>185</v>
      </c>
      <c r="D189" s="6">
        <v>15.005543378206298</v>
      </c>
      <c r="E189" s="6">
        <v>15.622161190322986</v>
      </c>
      <c r="F189" s="6">
        <v>799.7596348974937</v>
      </c>
      <c r="G189" s="6">
        <v>832.62389204968497</v>
      </c>
      <c r="H189" s="6">
        <v>2964.0370330402443</v>
      </c>
      <c r="I189" s="12"/>
      <c r="J189" s="6">
        <v>15.329187432802968</v>
      </c>
      <c r="K189" s="6">
        <v>15.504611902116681</v>
      </c>
      <c r="L189" s="11">
        <v>817.00909027655757</v>
      </c>
      <c r="M189" s="11">
        <v>826.35879564838604</v>
      </c>
      <c r="N189" s="11">
        <v>629.16657111369943</v>
      </c>
    </row>
    <row r="190" spans="2:14" x14ac:dyDescent="0.35">
      <c r="B190" s="16">
        <v>186</v>
      </c>
      <c r="D190" s="6">
        <v>15.082292017363345</v>
      </c>
      <c r="E190" s="6">
        <v>15.702372339496568</v>
      </c>
      <c r="F190" s="6">
        <v>799.6634345671863</v>
      </c>
      <c r="G190" s="6">
        <v>832.54010606603617</v>
      </c>
      <c r="H190" s="6">
        <v>2980.6810671803864</v>
      </c>
      <c r="I190" s="12"/>
      <c r="J190" s="6">
        <v>15.403764820025566</v>
      </c>
      <c r="K190" s="6">
        <v>15.580107684538671</v>
      </c>
      <c r="L190" s="11">
        <v>816.70792921036536</v>
      </c>
      <c r="M190" s="11">
        <v>826.05763153250734</v>
      </c>
      <c r="N190" s="11">
        <v>632.46043141596397</v>
      </c>
    </row>
    <row r="191" spans="2:14" x14ac:dyDescent="0.35">
      <c r="B191" s="16">
        <v>187</v>
      </c>
      <c r="D191" s="6">
        <v>15.158109447940298</v>
      </c>
      <c r="E191" s="6">
        <v>15.78141507370988</v>
      </c>
      <c r="F191" s="6">
        <v>799.51911425041487</v>
      </c>
      <c r="G191" s="6">
        <v>832.39555992684529</v>
      </c>
      <c r="H191" s="6">
        <v>2996.1848674811508</v>
      </c>
      <c r="I191" s="12"/>
      <c r="J191" s="6">
        <v>15.48687835436658</v>
      </c>
      <c r="K191" s="6">
        <v>15.664140648656801</v>
      </c>
      <c r="L191" s="11">
        <v>816.86013067213867</v>
      </c>
      <c r="M191" s="11">
        <v>826.20988454531516</v>
      </c>
      <c r="N191" s="11">
        <v>635.75798822499439</v>
      </c>
    </row>
    <row r="192" spans="2:14" x14ac:dyDescent="0.35">
      <c r="B192" s="16">
        <v>188</v>
      </c>
      <c r="D192" s="6">
        <v>15.234471536160676</v>
      </c>
      <c r="E192" s="6">
        <v>15.861141291420441</v>
      </c>
      <c r="F192" s="6">
        <v>799.4048618226135</v>
      </c>
      <c r="G192" s="6">
        <v>832.28836867237555</v>
      </c>
      <c r="H192" s="6">
        <v>3012.3559935773083</v>
      </c>
      <c r="I192" s="12"/>
      <c r="J192" s="6">
        <v>15.562623183062961</v>
      </c>
      <c r="K192" s="6">
        <v>15.740804168146189</v>
      </c>
      <c r="L192" s="11">
        <v>816.62410184194243</v>
      </c>
      <c r="M192" s="11">
        <v>825.9738679576742</v>
      </c>
      <c r="N192" s="11">
        <v>639.05290467204929</v>
      </c>
    </row>
    <row r="193" spans="2:14" x14ac:dyDescent="0.35">
      <c r="B193" s="16">
        <v>189</v>
      </c>
      <c r="D193" s="6">
        <v>15.310310009832698</v>
      </c>
      <c r="E193" s="6">
        <v>15.940210534313607</v>
      </c>
      <c r="F193" s="6">
        <v>799.26444626893237</v>
      </c>
      <c r="G193" s="6">
        <v>832.14797988650196</v>
      </c>
      <c r="H193" s="6">
        <v>3027.8860665471825</v>
      </c>
      <c r="I193" s="12"/>
      <c r="J193" s="6">
        <v>15.653183487389569</v>
      </c>
      <c r="K193" s="6">
        <v>15.83228587287412</v>
      </c>
      <c r="L193" s="11">
        <v>817.16392577024851</v>
      </c>
      <c r="M193" s="11">
        <v>826.51384545625228</v>
      </c>
      <c r="N193" s="11">
        <v>642.35750244635199</v>
      </c>
    </row>
    <row r="194" spans="2:14" x14ac:dyDescent="0.35">
      <c r="B194" s="16">
        <v>190</v>
      </c>
      <c r="D194" s="6">
        <v>15.387336654602853</v>
      </c>
      <c r="E194" s="6">
        <v>16.020770741702673</v>
      </c>
      <c r="F194" s="6">
        <v>799.18717473308311</v>
      </c>
      <c r="G194" s="6">
        <v>832.08646132258548</v>
      </c>
      <c r="H194" s="6">
        <v>3044.8716453857596</v>
      </c>
      <c r="I194" s="12"/>
      <c r="J194" s="6">
        <v>15.719998449485349</v>
      </c>
      <c r="K194" s="6">
        <v>15.900018737513241</v>
      </c>
      <c r="L194" s="11">
        <v>816.4649561946494</v>
      </c>
      <c r="M194" s="11">
        <v>825.81484621220557</v>
      </c>
      <c r="N194" s="11">
        <v>645.64960250729723</v>
      </c>
    </row>
    <row r="195" spans="2:14" x14ac:dyDescent="0.35">
      <c r="B195" s="16">
        <v>191</v>
      </c>
      <c r="D195" s="6">
        <v>15.463046013135438</v>
      </c>
      <c r="E195" s="6">
        <v>16.099678075947622</v>
      </c>
      <c r="F195" s="6">
        <v>799.04261778967259</v>
      </c>
      <c r="G195" s="6">
        <v>831.94015619227218</v>
      </c>
      <c r="H195" s="6">
        <v>3060.2440823409684</v>
      </c>
      <c r="I195" s="12"/>
      <c r="J195" s="6">
        <v>15.805515818859897</v>
      </c>
      <c r="K195" s="6">
        <v>15.986455044008835</v>
      </c>
      <c r="L195" s="11">
        <v>816.73951721346884</v>
      </c>
      <c r="M195" s="11">
        <v>826.08943132489469</v>
      </c>
      <c r="N195" s="11">
        <v>648.94539907500996</v>
      </c>
    </row>
    <row r="196" spans="2:14" x14ac:dyDescent="0.35">
      <c r="B196" s="16">
        <v>192</v>
      </c>
      <c r="D196" s="6">
        <v>15.539420135548568</v>
      </c>
      <c r="E196" s="6">
        <v>16.179419607201822</v>
      </c>
      <c r="F196" s="6">
        <v>798.9336987577118</v>
      </c>
      <c r="G196" s="6">
        <v>831.83821775718263</v>
      </c>
      <c r="H196" s="6">
        <v>3076.4309720385959</v>
      </c>
      <c r="I196" s="12"/>
      <c r="J196" s="6">
        <v>15.886741405647934</v>
      </c>
      <c r="K196" s="6">
        <v>16.068600306901999</v>
      </c>
      <c r="L196" s="11">
        <v>816.79064995391013</v>
      </c>
      <c r="M196" s="11">
        <v>826.14062590948299</v>
      </c>
      <c r="N196" s="11">
        <v>652.24383600470026</v>
      </c>
    </row>
    <row r="197" spans="2:14" x14ac:dyDescent="0.35">
      <c r="B197" s="16">
        <v>193</v>
      </c>
      <c r="D197" s="6">
        <v>15.615244925186349</v>
      </c>
      <c r="E197" s="6">
        <v>16.258471886709881</v>
      </c>
      <c r="F197" s="6">
        <v>798.79777327411171</v>
      </c>
      <c r="G197" s="6">
        <v>831.70204515947489</v>
      </c>
      <c r="H197" s="6">
        <v>3091.945281407</v>
      </c>
      <c r="I197" s="12"/>
      <c r="J197" s="6">
        <v>15.962524031621941</v>
      </c>
      <c r="K197" s="6">
        <v>16.145301328075405</v>
      </c>
      <c r="L197" s="11">
        <v>816.56283416521148</v>
      </c>
      <c r="M197" s="11">
        <v>825.91280581865624</v>
      </c>
      <c r="N197" s="11">
        <v>655.53769630696343</v>
      </c>
    </row>
    <row r="198" spans="2:14" x14ac:dyDescent="0.35">
      <c r="B198" s="16">
        <v>194</v>
      </c>
      <c r="D198" s="6">
        <v>15.691060936812335</v>
      </c>
      <c r="E198" s="6">
        <v>16.337513201972218</v>
      </c>
      <c r="F198" s="6">
        <v>798.66276025139496</v>
      </c>
      <c r="G198" s="6">
        <v>831.56667621619056</v>
      </c>
      <c r="H198" s="6">
        <v>3107.449081707764</v>
      </c>
      <c r="I198" s="12"/>
      <c r="J198" s="6">
        <v>16.04871322545948</v>
      </c>
      <c r="K198" s="6">
        <v>16.232410444346101</v>
      </c>
      <c r="L198" s="11">
        <v>816.86698271993555</v>
      </c>
      <c r="M198" s="11">
        <v>826.21702784928027</v>
      </c>
      <c r="N198" s="11">
        <v>658.8370133573128</v>
      </c>
    </row>
    <row r="199" spans="2:14" x14ac:dyDescent="0.35">
      <c r="B199" s="16">
        <v>195</v>
      </c>
    </row>
    <row r="200" spans="2:14" x14ac:dyDescent="0.35">
      <c r="B200" s="16">
        <v>196</v>
      </c>
    </row>
    <row r="201" spans="2:14" x14ac:dyDescent="0.35">
      <c r="B201" s="16">
        <v>197</v>
      </c>
    </row>
    <row r="202" spans="2:14" x14ac:dyDescent="0.35">
      <c r="B202" s="16">
        <v>198</v>
      </c>
    </row>
    <row r="203" spans="2:14" x14ac:dyDescent="0.35">
      <c r="B203" s="16">
        <v>199</v>
      </c>
    </row>
    <row r="204" spans="2:14" x14ac:dyDescent="0.35">
      <c r="B204" s="16">
        <v>200</v>
      </c>
    </row>
    <row r="205" spans="2:14" x14ac:dyDescent="0.35">
      <c r="B205" s="16">
        <v>201</v>
      </c>
    </row>
    <row r="206" spans="2:14" x14ac:dyDescent="0.35">
      <c r="B206" s="16">
        <v>202</v>
      </c>
    </row>
    <row r="207" spans="2:14" x14ac:dyDescent="0.35">
      <c r="B207" s="16">
        <v>203</v>
      </c>
    </row>
    <row r="208" spans="2:14" x14ac:dyDescent="0.35">
      <c r="B208" s="16">
        <v>204</v>
      </c>
    </row>
    <row r="209" spans="2:2" x14ac:dyDescent="0.35">
      <c r="B209" s="16">
        <v>205</v>
      </c>
    </row>
    <row r="210" spans="2:2" x14ac:dyDescent="0.35">
      <c r="B210" s="16">
        <v>206</v>
      </c>
    </row>
    <row r="211" spans="2:2" x14ac:dyDescent="0.35">
      <c r="B211" s="16">
        <v>207</v>
      </c>
    </row>
    <row r="212" spans="2:2" x14ac:dyDescent="0.35">
      <c r="B212" s="16">
        <v>208</v>
      </c>
    </row>
    <row r="213" spans="2:2" x14ac:dyDescent="0.35">
      <c r="B213" s="16">
        <v>209</v>
      </c>
    </row>
    <row r="214" spans="2:2" x14ac:dyDescent="0.35">
      <c r="B214" s="16">
        <v>210</v>
      </c>
    </row>
    <row r="215" spans="2:2" x14ac:dyDescent="0.35">
      <c r="B215" s="16">
        <v>211</v>
      </c>
    </row>
    <row r="216" spans="2:2" x14ac:dyDescent="0.35">
      <c r="B216" s="16">
        <v>212</v>
      </c>
    </row>
    <row r="217" spans="2:2" x14ac:dyDescent="0.35">
      <c r="B217" s="16">
        <v>213</v>
      </c>
    </row>
    <row r="218" spans="2:2" x14ac:dyDescent="0.35">
      <c r="B218" s="16">
        <v>214</v>
      </c>
    </row>
    <row r="219" spans="2:2" x14ac:dyDescent="0.35">
      <c r="B219" s="16">
        <v>215</v>
      </c>
    </row>
    <row r="220" spans="2:2" x14ac:dyDescent="0.35">
      <c r="B220" s="16">
        <v>216</v>
      </c>
    </row>
    <row r="221" spans="2:2" x14ac:dyDescent="0.35">
      <c r="B221" s="16">
        <v>217</v>
      </c>
    </row>
    <row r="222" spans="2:2" x14ac:dyDescent="0.35">
      <c r="B222" s="16">
        <v>218</v>
      </c>
    </row>
    <row r="223" spans="2:2" x14ac:dyDescent="0.35">
      <c r="B223" s="16">
        <v>219</v>
      </c>
    </row>
    <row r="224" spans="2:2" x14ac:dyDescent="0.35">
      <c r="B224" s="16">
        <v>220</v>
      </c>
    </row>
    <row r="225" spans="2:2" x14ac:dyDescent="0.35">
      <c r="B225" s="16">
        <v>221</v>
      </c>
    </row>
    <row r="226" spans="2:2" x14ac:dyDescent="0.35">
      <c r="B226" s="16">
        <v>222</v>
      </c>
    </row>
    <row r="227" spans="2:2" x14ac:dyDescent="0.35">
      <c r="B227" s="16">
        <v>223</v>
      </c>
    </row>
    <row r="228" spans="2:2" x14ac:dyDescent="0.35">
      <c r="B228" s="16">
        <v>224</v>
      </c>
    </row>
    <row r="229" spans="2:2" x14ac:dyDescent="0.35">
      <c r="B229" s="16">
        <v>225</v>
      </c>
    </row>
    <row r="230" spans="2:2" x14ac:dyDescent="0.35">
      <c r="B230" s="16">
        <v>226</v>
      </c>
    </row>
    <row r="231" spans="2:2" x14ac:dyDescent="0.35">
      <c r="B231" s="16">
        <v>227</v>
      </c>
    </row>
    <row r="232" spans="2:2" x14ac:dyDescent="0.35">
      <c r="B232" s="16">
        <v>228</v>
      </c>
    </row>
    <row r="233" spans="2:2" x14ac:dyDescent="0.35">
      <c r="B233" s="16">
        <v>229</v>
      </c>
    </row>
    <row r="234" spans="2:2" x14ac:dyDescent="0.35">
      <c r="B234" s="16">
        <v>230</v>
      </c>
    </row>
    <row r="235" spans="2:2" x14ac:dyDescent="0.35">
      <c r="B235" s="16">
        <v>231</v>
      </c>
    </row>
    <row r="236" spans="2:2" x14ac:dyDescent="0.35">
      <c r="B236" s="16">
        <v>232</v>
      </c>
    </row>
    <row r="237" spans="2:2" x14ac:dyDescent="0.35">
      <c r="B237" s="16">
        <v>233</v>
      </c>
    </row>
    <row r="238" spans="2:2" x14ac:dyDescent="0.35">
      <c r="B238" s="16">
        <v>234</v>
      </c>
    </row>
    <row r="239" spans="2:2" x14ac:dyDescent="0.35">
      <c r="B239" s="16">
        <v>235</v>
      </c>
    </row>
    <row r="240" spans="2:2" x14ac:dyDescent="0.35">
      <c r="B240" s="16">
        <v>236</v>
      </c>
    </row>
    <row r="241" spans="2:2" x14ac:dyDescent="0.35">
      <c r="B241" s="16">
        <v>237</v>
      </c>
    </row>
    <row r="242" spans="2:2" x14ac:dyDescent="0.35">
      <c r="B242" s="16">
        <v>238</v>
      </c>
    </row>
    <row r="243" spans="2:2" x14ac:dyDescent="0.35">
      <c r="B243" s="16">
        <v>239</v>
      </c>
    </row>
    <row r="244" spans="2:2" x14ac:dyDescent="0.35">
      <c r="B244" s="16">
        <v>240</v>
      </c>
    </row>
    <row r="245" spans="2:2" x14ac:dyDescent="0.35">
      <c r="B245" s="16">
        <v>241</v>
      </c>
    </row>
    <row r="246" spans="2:2" x14ac:dyDescent="0.35">
      <c r="B246" s="16">
        <v>242</v>
      </c>
    </row>
    <row r="247" spans="2:2" x14ac:dyDescent="0.35">
      <c r="B247" s="16">
        <v>243</v>
      </c>
    </row>
    <row r="248" spans="2:2" x14ac:dyDescent="0.35">
      <c r="B248" s="16">
        <v>244</v>
      </c>
    </row>
    <row r="249" spans="2:2" x14ac:dyDescent="0.35">
      <c r="B249" s="16">
        <v>245</v>
      </c>
    </row>
    <row r="250" spans="2:2" x14ac:dyDescent="0.35">
      <c r="B250" s="16">
        <v>246</v>
      </c>
    </row>
    <row r="251" spans="2:2" x14ac:dyDescent="0.35">
      <c r="B251" s="16">
        <v>247</v>
      </c>
    </row>
    <row r="252" spans="2:2" x14ac:dyDescent="0.35">
      <c r="B252" s="16">
        <v>248</v>
      </c>
    </row>
    <row r="253" spans="2:2" x14ac:dyDescent="0.35">
      <c r="B253" s="16">
        <v>249</v>
      </c>
    </row>
    <row r="254" spans="2:2" x14ac:dyDescent="0.35">
      <c r="B254" s="16">
        <v>250</v>
      </c>
    </row>
    <row r="255" spans="2:2" x14ac:dyDescent="0.35">
      <c r="B255" s="16">
        <v>251</v>
      </c>
    </row>
    <row r="256" spans="2:2" x14ac:dyDescent="0.35">
      <c r="B256" s="16">
        <v>252</v>
      </c>
    </row>
    <row r="257" spans="2:2" x14ac:dyDescent="0.35">
      <c r="B257" s="16">
        <v>253</v>
      </c>
    </row>
    <row r="258" spans="2:2" x14ac:dyDescent="0.35">
      <c r="B258" s="16">
        <v>254</v>
      </c>
    </row>
    <row r="259" spans="2:2" x14ac:dyDescent="0.35">
      <c r="B259" s="16">
        <v>255</v>
      </c>
    </row>
    <row r="260" spans="2:2" x14ac:dyDescent="0.35">
      <c r="B260" s="16">
        <v>256</v>
      </c>
    </row>
    <row r="261" spans="2:2" x14ac:dyDescent="0.35">
      <c r="B261" s="16">
        <v>257</v>
      </c>
    </row>
    <row r="262" spans="2:2" x14ac:dyDescent="0.35">
      <c r="B262" s="16">
        <v>258</v>
      </c>
    </row>
    <row r="263" spans="2:2" x14ac:dyDescent="0.35">
      <c r="B263" s="16">
        <v>259</v>
      </c>
    </row>
    <row r="264" spans="2:2" x14ac:dyDescent="0.35">
      <c r="B264" s="16">
        <v>260</v>
      </c>
    </row>
    <row r="265" spans="2:2" x14ac:dyDescent="0.35">
      <c r="B265" s="16">
        <v>261</v>
      </c>
    </row>
    <row r="266" spans="2:2" x14ac:dyDescent="0.35">
      <c r="B266" s="16">
        <v>262</v>
      </c>
    </row>
    <row r="267" spans="2:2" x14ac:dyDescent="0.35">
      <c r="B267" s="16">
        <v>263</v>
      </c>
    </row>
    <row r="268" spans="2:2" x14ac:dyDescent="0.35">
      <c r="B268" s="16">
        <v>264</v>
      </c>
    </row>
    <row r="269" spans="2:2" x14ac:dyDescent="0.35">
      <c r="B269" s="16">
        <v>265</v>
      </c>
    </row>
    <row r="270" spans="2:2" x14ac:dyDescent="0.35">
      <c r="B270" s="16">
        <v>266</v>
      </c>
    </row>
    <row r="271" spans="2:2" x14ac:dyDescent="0.35">
      <c r="B271" s="16">
        <v>267</v>
      </c>
    </row>
    <row r="272" spans="2:2" x14ac:dyDescent="0.35">
      <c r="B272" s="16">
        <v>268</v>
      </c>
    </row>
    <row r="273" spans="2:2" x14ac:dyDescent="0.35">
      <c r="B273" s="16">
        <v>269</v>
      </c>
    </row>
    <row r="274" spans="2:2" x14ac:dyDescent="0.35">
      <c r="B274" s="16">
        <v>270</v>
      </c>
    </row>
    <row r="275" spans="2:2" x14ac:dyDescent="0.35">
      <c r="B275" s="16">
        <v>271</v>
      </c>
    </row>
    <row r="276" spans="2:2" x14ac:dyDescent="0.35">
      <c r="B276" s="16">
        <v>272</v>
      </c>
    </row>
    <row r="277" spans="2:2" x14ac:dyDescent="0.35">
      <c r="B277" s="16">
        <v>273</v>
      </c>
    </row>
    <row r="278" spans="2:2" x14ac:dyDescent="0.35">
      <c r="B278" s="16">
        <v>274</v>
      </c>
    </row>
    <row r="279" spans="2:2" x14ac:dyDescent="0.35">
      <c r="B279" s="16">
        <v>275</v>
      </c>
    </row>
    <row r="280" spans="2:2" x14ac:dyDescent="0.35">
      <c r="B280" s="16">
        <v>276</v>
      </c>
    </row>
    <row r="281" spans="2:2" x14ac:dyDescent="0.35">
      <c r="B281" s="16">
        <v>277</v>
      </c>
    </row>
    <row r="282" spans="2:2" x14ac:dyDescent="0.35">
      <c r="B282" s="16">
        <v>278</v>
      </c>
    </row>
    <row r="283" spans="2:2" x14ac:dyDescent="0.35">
      <c r="B283" s="16">
        <v>279</v>
      </c>
    </row>
    <row r="284" spans="2:2" x14ac:dyDescent="0.35">
      <c r="B284" s="16">
        <v>280</v>
      </c>
    </row>
    <row r="285" spans="2:2" x14ac:dyDescent="0.35">
      <c r="B285" s="16">
        <v>281</v>
      </c>
    </row>
    <row r="286" spans="2:2" x14ac:dyDescent="0.35">
      <c r="B286" s="16">
        <v>282</v>
      </c>
    </row>
    <row r="287" spans="2:2" x14ac:dyDescent="0.35">
      <c r="B287" s="16">
        <v>283</v>
      </c>
    </row>
    <row r="288" spans="2:2" x14ac:dyDescent="0.35">
      <c r="B288" s="16">
        <v>284</v>
      </c>
    </row>
    <row r="289" spans="2:2" x14ac:dyDescent="0.35">
      <c r="B289" s="16">
        <v>285</v>
      </c>
    </row>
    <row r="290" spans="2:2" x14ac:dyDescent="0.35">
      <c r="B290" s="16">
        <v>286</v>
      </c>
    </row>
    <row r="291" spans="2:2" x14ac:dyDescent="0.35">
      <c r="B291" s="16">
        <v>287</v>
      </c>
    </row>
    <row r="292" spans="2:2" x14ac:dyDescent="0.35">
      <c r="B292" s="16">
        <v>288</v>
      </c>
    </row>
    <row r="293" spans="2:2" x14ac:dyDescent="0.35">
      <c r="B293" s="16">
        <v>289</v>
      </c>
    </row>
    <row r="294" spans="2:2" x14ac:dyDescent="0.35">
      <c r="B294" s="16">
        <v>290</v>
      </c>
    </row>
    <row r="295" spans="2:2" x14ac:dyDescent="0.35">
      <c r="B295" s="16">
        <v>291</v>
      </c>
    </row>
    <row r="296" spans="2:2" x14ac:dyDescent="0.35">
      <c r="B296" s="16">
        <v>292</v>
      </c>
    </row>
    <row r="297" spans="2:2" x14ac:dyDescent="0.35">
      <c r="B297" s="16">
        <v>293</v>
      </c>
    </row>
    <row r="298" spans="2:2" x14ac:dyDescent="0.35">
      <c r="B298" s="16">
        <v>294</v>
      </c>
    </row>
    <row r="299" spans="2:2" x14ac:dyDescent="0.35">
      <c r="B299" s="16">
        <v>295</v>
      </c>
    </row>
    <row r="300" spans="2:2" x14ac:dyDescent="0.35">
      <c r="B300" s="16">
        <v>296</v>
      </c>
    </row>
    <row r="301" spans="2:2" x14ac:dyDescent="0.35">
      <c r="B301" s="16">
        <v>297</v>
      </c>
    </row>
    <row r="302" spans="2:2" x14ac:dyDescent="0.35">
      <c r="B302" s="16">
        <v>298</v>
      </c>
    </row>
    <row r="303" spans="2:2" x14ac:dyDescent="0.35">
      <c r="B303" s="16">
        <v>299</v>
      </c>
    </row>
    <row r="304" spans="2:2" x14ac:dyDescent="0.35">
      <c r="B304" s="16">
        <v>300</v>
      </c>
    </row>
    <row r="305" spans="2:2" x14ac:dyDescent="0.35">
      <c r="B305" s="16">
        <v>301</v>
      </c>
    </row>
    <row r="306" spans="2:2" x14ac:dyDescent="0.35">
      <c r="B306" s="16">
        <v>302</v>
      </c>
    </row>
    <row r="307" spans="2:2" x14ac:dyDescent="0.35">
      <c r="B307" s="16">
        <v>303</v>
      </c>
    </row>
    <row r="308" spans="2:2" x14ac:dyDescent="0.35">
      <c r="B308" s="16">
        <v>304</v>
      </c>
    </row>
    <row r="309" spans="2:2" x14ac:dyDescent="0.35">
      <c r="B309" s="16">
        <v>305</v>
      </c>
    </row>
    <row r="310" spans="2:2" x14ac:dyDescent="0.35">
      <c r="B310" s="16">
        <v>306</v>
      </c>
    </row>
    <row r="311" spans="2:2" x14ac:dyDescent="0.35">
      <c r="B311" s="16">
        <v>307</v>
      </c>
    </row>
    <row r="312" spans="2:2" x14ac:dyDescent="0.35">
      <c r="B312" s="16">
        <v>308</v>
      </c>
    </row>
    <row r="313" spans="2:2" x14ac:dyDescent="0.35">
      <c r="B313" s="16">
        <v>309</v>
      </c>
    </row>
    <row r="314" spans="2:2" x14ac:dyDescent="0.35">
      <c r="B314" s="16">
        <v>310</v>
      </c>
    </row>
    <row r="315" spans="2:2" x14ac:dyDescent="0.35">
      <c r="B315" s="16">
        <v>311</v>
      </c>
    </row>
    <row r="316" spans="2:2" x14ac:dyDescent="0.35">
      <c r="B316" s="16">
        <v>312</v>
      </c>
    </row>
    <row r="317" spans="2:2" x14ac:dyDescent="0.35">
      <c r="B317" s="16">
        <v>313</v>
      </c>
    </row>
    <row r="318" spans="2:2" x14ac:dyDescent="0.35">
      <c r="B318" s="16">
        <v>314</v>
      </c>
    </row>
    <row r="319" spans="2:2" x14ac:dyDescent="0.35">
      <c r="B319" s="16">
        <v>315</v>
      </c>
    </row>
    <row r="320" spans="2:2" x14ac:dyDescent="0.35">
      <c r="B320" s="16">
        <v>316</v>
      </c>
    </row>
    <row r="321" spans="2:2" x14ac:dyDescent="0.35">
      <c r="B321" s="16">
        <v>317</v>
      </c>
    </row>
    <row r="322" spans="2:2" x14ac:dyDescent="0.35">
      <c r="B322" s="16">
        <v>318</v>
      </c>
    </row>
    <row r="323" spans="2:2" x14ac:dyDescent="0.35">
      <c r="B323" s="16">
        <v>319</v>
      </c>
    </row>
    <row r="324" spans="2:2" x14ac:dyDescent="0.35">
      <c r="B324" s="16">
        <v>320</v>
      </c>
    </row>
    <row r="325" spans="2:2" x14ac:dyDescent="0.35">
      <c r="B325" s="16">
        <v>321</v>
      </c>
    </row>
    <row r="326" spans="2:2" x14ac:dyDescent="0.35">
      <c r="B326" s="16">
        <v>322</v>
      </c>
    </row>
    <row r="327" spans="2:2" x14ac:dyDescent="0.35">
      <c r="B327" s="16">
        <v>323</v>
      </c>
    </row>
    <row r="328" spans="2:2" x14ac:dyDescent="0.35">
      <c r="B328" s="16">
        <v>324</v>
      </c>
    </row>
    <row r="329" spans="2:2" x14ac:dyDescent="0.35">
      <c r="B329" s="16">
        <v>325</v>
      </c>
    </row>
    <row r="330" spans="2:2" x14ac:dyDescent="0.35">
      <c r="B330" s="16">
        <v>326</v>
      </c>
    </row>
    <row r="331" spans="2:2" x14ac:dyDescent="0.35">
      <c r="B331" s="16">
        <v>327</v>
      </c>
    </row>
    <row r="332" spans="2:2" x14ac:dyDescent="0.35">
      <c r="B332" s="16">
        <v>328</v>
      </c>
    </row>
    <row r="333" spans="2:2" x14ac:dyDescent="0.35">
      <c r="B333" s="16">
        <v>329</v>
      </c>
    </row>
    <row r="334" spans="2:2" x14ac:dyDescent="0.35">
      <c r="B334" s="16">
        <v>330</v>
      </c>
    </row>
    <row r="335" spans="2:2" x14ac:dyDescent="0.35">
      <c r="B335" s="16">
        <v>331</v>
      </c>
    </row>
    <row r="336" spans="2:2" x14ac:dyDescent="0.35">
      <c r="B336" s="16">
        <v>332</v>
      </c>
    </row>
    <row r="337" spans="2:2" x14ac:dyDescent="0.35">
      <c r="B337" s="16">
        <v>333</v>
      </c>
    </row>
    <row r="338" spans="2:2" x14ac:dyDescent="0.35">
      <c r="B338" s="16">
        <v>334</v>
      </c>
    </row>
    <row r="339" spans="2:2" x14ac:dyDescent="0.35">
      <c r="B339" s="16">
        <v>335</v>
      </c>
    </row>
    <row r="340" spans="2:2" x14ac:dyDescent="0.35">
      <c r="B340" s="16">
        <v>336</v>
      </c>
    </row>
    <row r="341" spans="2:2" x14ac:dyDescent="0.35">
      <c r="B341" s="16">
        <v>337</v>
      </c>
    </row>
    <row r="342" spans="2:2" x14ac:dyDescent="0.35">
      <c r="B342" s="16">
        <v>338</v>
      </c>
    </row>
    <row r="343" spans="2:2" x14ac:dyDescent="0.35">
      <c r="B343" s="16">
        <v>339</v>
      </c>
    </row>
    <row r="344" spans="2:2" x14ac:dyDescent="0.35">
      <c r="B344" s="16">
        <v>340</v>
      </c>
    </row>
    <row r="345" spans="2:2" x14ac:dyDescent="0.35">
      <c r="B345" s="16">
        <v>341</v>
      </c>
    </row>
    <row r="346" spans="2:2" x14ac:dyDescent="0.35">
      <c r="B346" s="16">
        <v>342</v>
      </c>
    </row>
    <row r="347" spans="2:2" x14ac:dyDescent="0.35">
      <c r="B347" s="16">
        <v>343</v>
      </c>
    </row>
    <row r="348" spans="2:2" x14ac:dyDescent="0.35">
      <c r="B348" s="16">
        <v>344</v>
      </c>
    </row>
    <row r="349" spans="2:2" x14ac:dyDescent="0.35">
      <c r="B349" s="16">
        <v>345</v>
      </c>
    </row>
    <row r="350" spans="2:2" x14ac:dyDescent="0.35">
      <c r="B350" s="16">
        <v>346</v>
      </c>
    </row>
    <row r="351" spans="2:2" x14ac:dyDescent="0.35">
      <c r="B351" s="16">
        <v>347</v>
      </c>
    </row>
    <row r="352" spans="2:2" x14ac:dyDescent="0.35">
      <c r="B352" s="16">
        <v>348</v>
      </c>
    </row>
    <row r="353" spans="2:2" x14ac:dyDescent="0.35">
      <c r="B353" s="16">
        <v>349</v>
      </c>
    </row>
    <row r="354" spans="2:2" x14ac:dyDescent="0.35">
      <c r="B354" s="16">
        <v>350</v>
      </c>
    </row>
  </sheetData>
  <conditionalFormatting sqref="E8:E198">
    <cfRule type="cellIs" dxfId="10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9A2F-F670-42F4-BA96-361D64BCAB74}">
  <sheetPr codeName="Sheet16">
    <tabColor theme="6" tint="0.79998168889431442"/>
  </sheetPr>
  <dimension ref="A1:AC354"/>
  <sheetViews>
    <sheetView topLeftCell="A4" zoomScale="40" zoomScaleNormal="40" workbookViewId="0">
      <selection activeCell="D6" sqref="D6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1796875" style="7" customWidth="1"/>
    <col min="16" max="16" width="20.1796875" style="7" customWidth="1"/>
    <col min="17" max="17" width="33.7265625" style="7" customWidth="1"/>
    <col min="18" max="18" width="17.81640625" style="7" bestFit="1" customWidth="1"/>
    <col min="19" max="21" width="20.1796875" style="7" bestFit="1" customWidth="1"/>
    <col min="22" max="29" width="21.7265625" style="7" bestFit="1" customWidth="1"/>
    <col min="30" max="16384" width="9.1796875" style="7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2" t="s">
        <v>25</v>
      </c>
      <c r="D5" s="2" t="s">
        <v>62</v>
      </c>
      <c r="E5" s="3"/>
      <c r="F5" s="3"/>
      <c r="G5" s="3"/>
      <c r="H5" s="3"/>
      <c r="J5" s="2" t="s">
        <v>26</v>
      </c>
      <c r="K5" s="3"/>
      <c r="L5" s="3"/>
      <c r="M5" s="3"/>
      <c r="N5" s="3"/>
      <c r="P5" s="2" t="s">
        <v>25</v>
      </c>
      <c r="Q5" s="2" t="s">
        <v>25</v>
      </c>
      <c r="R5" s="23" t="s">
        <v>23</v>
      </c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29.5" thickBot="1" x14ac:dyDescent="0.4">
      <c r="B6" s="1" t="s">
        <v>4</v>
      </c>
      <c r="D6" s="1" t="s">
        <v>18</v>
      </c>
      <c r="E6" s="1" t="s">
        <v>19</v>
      </c>
      <c r="F6" s="1" t="s">
        <v>20</v>
      </c>
      <c r="G6" s="1" t="s">
        <v>21</v>
      </c>
      <c r="H6" s="1" t="s">
        <v>0</v>
      </c>
      <c r="J6" s="1" t="s">
        <v>18</v>
      </c>
      <c r="K6" s="1" t="s">
        <v>19</v>
      </c>
      <c r="L6" s="1" t="s">
        <v>20</v>
      </c>
      <c r="M6" s="1" t="s">
        <v>21</v>
      </c>
      <c r="N6" s="1" t="s">
        <v>0</v>
      </c>
      <c r="P6" s="1" t="s">
        <v>24</v>
      </c>
      <c r="Q6" s="1" t="s">
        <v>22</v>
      </c>
      <c r="R6" s="17">
        <v>1</v>
      </c>
      <c r="S6" s="17">
        <v>3</v>
      </c>
      <c r="T6" s="17">
        <v>5</v>
      </c>
      <c r="U6" s="17">
        <v>8</v>
      </c>
      <c r="V6" s="17">
        <v>10</v>
      </c>
      <c r="W6" s="17">
        <v>13</v>
      </c>
      <c r="X6" s="17">
        <v>16</v>
      </c>
      <c r="Y6" s="17">
        <v>20</v>
      </c>
      <c r="Z6" s="17">
        <v>25</v>
      </c>
      <c r="AA6" s="17">
        <v>30</v>
      </c>
      <c r="AB6" s="17">
        <v>35</v>
      </c>
      <c r="AC6" s="17">
        <v>40</v>
      </c>
    </row>
    <row r="7" spans="1:29" x14ac:dyDescent="0.35">
      <c r="B7" s="8"/>
      <c r="D7" s="9" t="s">
        <v>1</v>
      </c>
      <c r="E7" s="9" t="s">
        <v>1</v>
      </c>
      <c r="F7" s="9" t="s">
        <v>2</v>
      </c>
      <c r="G7" s="9" t="s">
        <v>2</v>
      </c>
      <c r="H7" s="9" t="s">
        <v>3</v>
      </c>
      <c r="J7" s="9" t="s">
        <v>1</v>
      </c>
      <c r="K7" s="9" t="s">
        <v>1</v>
      </c>
      <c r="L7" s="9" t="s">
        <v>2</v>
      </c>
      <c r="M7" s="9" t="s">
        <v>2</v>
      </c>
      <c r="N7" s="9" t="s">
        <v>3</v>
      </c>
      <c r="P7" s="21">
        <v>1</v>
      </c>
      <c r="Q7" s="18">
        <v>10</v>
      </c>
      <c r="R7" s="18"/>
      <c r="S7" s="45"/>
      <c r="T7" s="45"/>
      <c r="U7" s="45"/>
      <c r="V7" s="13">
        <v>37</v>
      </c>
      <c r="W7" s="13">
        <v>16</v>
      </c>
      <c r="X7" s="13">
        <v>11</v>
      </c>
      <c r="Y7" s="13">
        <v>7</v>
      </c>
      <c r="Z7" s="13">
        <v>5</v>
      </c>
      <c r="AA7" s="13">
        <v>4</v>
      </c>
      <c r="AB7" s="13">
        <v>4</v>
      </c>
      <c r="AC7" s="13">
        <v>4</v>
      </c>
    </row>
    <row r="8" spans="1:29" x14ac:dyDescent="0.35">
      <c r="B8" s="16">
        <v>250</v>
      </c>
      <c r="C8" s="12"/>
      <c r="D8" s="6">
        <v>44.980493612670642</v>
      </c>
      <c r="E8" s="6">
        <v>47.018332361107149</v>
      </c>
      <c r="F8" s="6">
        <v>108.71187242194593</v>
      </c>
      <c r="G8" s="6">
        <v>113.63705772436158</v>
      </c>
      <c r="H8" s="6">
        <v>8919.1287592836961</v>
      </c>
      <c r="I8" s="12"/>
      <c r="J8" s="6">
        <v>43.672146022475083</v>
      </c>
      <c r="K8" s="6">
        <v>46.077060403762815</v>
      </c>
      <c r="L8" s="11">
        <v>105.54977025531176</v>
      </c>
      <c r="M8" s="11">
        <v>111.36212855567973</v>
      </c>
      <c r="N8" s="11">
        <v>10558.207698033139</v>
      </c>
      <c r="O8" s="10"/>
      <c r="P8" s="21">
        <v>2</v>
      </c>
      <c r="Q8" s="18">
        <v>25</v>
      </c>
      <c r="R8" s="18"/>
      <c r="S8" s="45"/>
      <c r="T8" s="45"/>
      <c r="U8" s="45">
        <v>41</v>
      </c>
      <c r="V8" s="13">
        <v>21</v>
      </c>
      <c r="W8" s="13">
        <v>12</v>
      </c>
      <c r="X8" s="13">
        <v>9</v>
      </c>
      <c r="Y8" s="13">
        <v>6</v>
      </c>
      <c r="Z8" s="13">
        <v>5</v>
      </c>
      <c r="AA8" s="13">
        <v>4</v>
      </c>
      <c r="AB8" s="13">
        <v>4</v>
      </c>
      <c r="AC8" s="13">
        <v>4</v>
      </c>
    </row>
    <row r="9" spans="1:29" x14ac:dyDescent="0.35">
      <c r="B9" s="16">
        <v>251</v>
      </c>
      <c r="C9" s="12"/>
      <c r="D9" s="6">
        <v>45.157612189823212</v>
      </c>
      <c r="E9" s="6">
        <v>47.203603130274089</v>
      </c>
      <c r="F9" s="6">
        <v>108.70512397719719</v>
      </c>
      <c r="G9" s="6">
        <v>113.63031129452079</v>
      </c>
      <c r="H9" s="6">
        <v>8954.8089216003209</v>
      </c>
      <c r="I9" s="12"/>
      <c r="J9" s="6">
        <v>43.846834606565004</v>
      </c>
      <c r="K9" s="6">
        <v>46.261368645377878</v>
      </c>
      <c r="L9" s="11">
        <v>105.54977025531184</v>
      </c>
      <c r="M9" s="11">
        <v>111.3621285556798</v>
      </c>
      <c r="N9" s="11">
        <v>10600.440528825278</v>
      </c>
      <c r="O9" s="10"/>
      <c r="P9" s="21">
        <v>3</v>
      </c>
      <c r="Q9" s="18">
        <v>35</v>
      </c>
      <c r="R9" s="18"/>
      <c r="S9" s="45"/>
      <c r="T9" s="45"/>
      <c r="U9" s="45">
        <v>33</v>
      </c>
      <c r="V9" s="13">
        <v>18</v>
      </c>
      <c r="W9" s="13">
        <v>12</v>
      </c>
      <c r="X9" s="13">
        <v>8</v>
      </c>
      <c r="Y9" s="13">
        <v>6</v>
      </c>
      <c r="Z9" s="13">
        <v>5</v>
      </c>
      <c r="AA9" s="13">
        <v>4</v>
      </c>
      <c r="AB9" s="13">
        <v>4</v>
      </c>
      <c r="AC9" s="13">
        <v>4</v>
      </c>
    </row>
    <row r="10" spans="1:29" x14ac:dyDescent="0.35">
      <c r="B10" s="16">
        <v>252</v>
      </c>
      <c r="C10" s="12"/>
      <c r="D10" s="6">
        <v>45.334729740280679</v>
      </c>
      <c r="E10" s="6">
        <v>47.388872872745956</v>
      </c>
      <c r="F10" s="6">
        <v>108.69842662984176</v>
      </c>
      <c r="G10" s="6">
        <v>113.62361594608201</v>
      </c>
      <c r="H10" s="6">
        <v>8990.4890839169384</v>
      </c>
      <c r="I10" s="12"/>
      <c r="J10" s="6">
        <v>44.021523190654889</v>
      </c>
      <c r="K10" s="6">
        <v>46.445676886992921</v>
      </c>
      <c r="L10" s="11">
        <v>105.54977025531183</v>
      </c>
      <c r="M10" s="11">
        <v>111.3621285556798</v>
      </c>
      <c r="N10" s="11">
        <v>10642.673359617414</v>
      </c>
      <c r="O10" s="10"/>
      <c r="P10" s="21">
        <v>4</v>
      </c>
      <c r="Q10" s="18">
        <v>50</v>
      </c>
      <c r="R10" s="18"/>
      <c r="S10" s="45"/>
      <c r="T10" s="45"/>
      <c r="U10" s="45">
        <v>28</v>
      </c>
      <c r="V10" s="13">
        <v>17</v>
      </c>
      <c r="W10" s="13">
        <v>11</v>
      </c>
      <c r="X10" s="13">
        <v>8</v>
      </c>
      <c r="Y10" s="13">
        <v>6</v>
      </c>
      <c r="Z10" s="13">
        <v>5</v>
      </c>
      <c r="AA10" s="13">
        <v>4</v>
      </c>
      <c r="AB10" s="13">
        <v>4</v>
      </c>
      <c r="AC10" s="13">
        <v>4</v>
      </c>
    </row>
    <row r="11" spans="1:29" ht="15" thickBot="1" x14ac:dyDescent="0.4">
      <c r="B11" s="16">
        <v>253</v>
      </c>
      <c r="C11" s="10"/>
      <c r="D11" s="6">
        <v>45.511846279265569</v>
      </c>
      <c r="E11" s="6">
        <v>47.574141603745232</v>
      </c>
      <c r="F11" s="6">
        <v>108.69177981033617</v>
      </c>
      <c r="G11" s="6">
        <v>113.61697110969135</v>
      </c>
      <c r="H11" s="6">
        <v>9026.1692462335868</v>
      </c>
      <c r="I11" s="12"/>
      <c r="J11" s="6">
        <v>44.196211774744818</v>
      </c>
      <c r="K11" s="6">
        <v>46.629985128607991</v>
      </c>
      <c r="L11" s="11">
        <v>105.54977025531186</v>
      </c>
      <c r="M11" s="11">
        <v>111.3621285556798</v>
      </c>
      <c r="N11" s="11">
        <v>10684.906190409538</v>
      </c>
      <c r="O11" s="10"/>
      <c r="P11" s="21">
        <v>5</v>
      </c>
      <c r="Q11" s="18">
        <v>75</v>
      </c>
      <c r="R11" s="18"/>
      <c r="S11" s="45"/>
      <c r="T11" s="45">
        <v>232</v>
      </c>
      <c r="U11" s="45">
        <v>25</v>
      </c>
      <c r="V11" s="13">
        <v>16</v>
      </c>
      <c r="W11" s="13">
        <v>10</v>
      </c>
      <c r="X11" s="13">
        <v>8</v>
      </c>
      <c r="Y11" s="13">
        <v>6</v>
      </c>
      <c r="Z11" s="13">
        <v>5</v>
      </c>
      <c r="AA11" s="13">
        <v>4</v>
      </c>
      <c r="AB11" s="13">
        <v>4</v>
      </c>
      <c r="AC11" s="13">
        <v>4</v>
      </c>
    </row>
    <row r="12" spans="1:29" ht="15" thickBot="1" x14ac:dyDescent="0.4">
      <c r="B12" s="16">
        <v>254</v>
      </c>
      <c r="C12" s="10"/>
      <c r="D12" s="6">
        <v>45.688961821685751</v>
      </c>
      <c r="E12" s="6">
        <v>47.759409338179779</v>
      </c>
      <c r="F12" s="6">
        <v>108.68518295735785</v>
      </c>
      <c r="G12" s="6">
        <v>113.61037622421281</v>
      </c>
      <c r="H12" s="6">
        <v>9061.849408550208</v>
      </c>
      <c r="I12" s="12"/>
      <c r="J12" s="6">
        <v>44.370900358834703</v>
      </c>
      <c r="K12" s="6">
        <v>46.814293370223048</v>
      </c>
      <c r="L12" s="11">
        <v>105.54977025531183</v>
      </c>
      <c r="M12" s="11">
        <v>111.36212855567982</v>
      </c>
      <c r="N12" s="11">
        <v>10727.139021201678</v>
      </c>
      <c r="O12" s="10"/>
      <c r="P12" s="21">
        <v>6</v>
      </c>
      <c r="Q12" s="5" t="s">
        <v>16</v>
      </c>
      <c r="R12" s="20"/>
      <c r="S12" s="46"/>
      <c r="T12" s="46"/>
      <c r="U12" s="46"/>
    </row>
    <row r="13" spans="1:29" x14ac:dyDescent="0.35">
      <c r="B13" s="16">
        <v>255</v>
      </c>
      <c r="C13" s="10"/>
      <c r="D13" s="6">
        <v>45.866076382142666</v>
      </c>
      <c r="E13" s="6">
        <v>47.944676090651072</v>
      </c>
      <c r="F13" s="6">
        <v>108.678635517663</v>
      </c>
      <c r="G13" s="6">
        <v>113.60383073658642</v>
      </c>
      <c r="H13" s="6">
        <v>9097.5295708668345</v>
      </c>
      <c r="I13" s="12"/>
      <c r="J13" s="6">
        <v>44.545588942924589</v>
      </c>
      <c r="K13" s="6">
        <v>46.99860161183809</v>
      </c>
      <c r="L13" s="11">
        <v>105.54977025531178</v>
      </c>
      <c r="M13" s="11">
        <v>111.36212855567979</v>
      </c>
      <c r="N13" s="11">
        <v>10769.371851993814</v>
      </c>
      <c r="O13" s="10"/>
      <c r="P13" s="21">
        <v>7</v>
      </c>
      <c r="Q13" s="18">
        <v>10</v>
      </c>
      <c r="R13" s="18"/>
      <c r="S13" s="45"/>
      <c r="T13" s="45"/>
      <c r="U13" s="45"/>
      <c r="V13" s="13">
        <v>26</v>
      </c>
      <c r="W13" s="13">
        <v>14</v>
      </c>
      <c r="X13" s="13">
        <v>9</v>
      </c>
      <c r="Y13" s="13">
        <v>6</v>
      </c>
      <c r="Z13" s="13">
        <v>4</v>
      </c>
      <c r="AA13" s="13">
        <v>4</v>
      </c>
      <c r="AB13" s="13">
        <v>4</v>
      </c>
      <c r="AC13" s="13">
        <v>4</v>
      </c>
    </row>
    <row r="14" spans="1:29" x14ac:dyDescent="0.35">
      <c r="B14" s="16">
        <v>256</v>
      </c>
      <c r="C14" s="10"/>
      <c r="D14" s="6">
        <v>46.043189974939189</v>
      </c>
      <c r="E14" s="6">
        <v>48.129941875461952</v>
      </c>
      <c r="F14" s="6">
        <v>108.67213694594774</v>
      </c>
      <c r="G14" s="6">
        <v>113.59733410168903</v>
      </c>
      <c r="H14" s="6">
        <v>9133.2097331834539</v>
      </c>
      <c r="I14" s="12"/>
      <c r="J14" s="6">
        <v>44.720277527014503</v>
      </c>
      <c r="K14" s="6">
        <v>47.182909853453133</v>
      </c>
      <c r="L14" s="11">
        <v>105.54977025531186</v>
      </c>
      <c r="M14" s="11">
        <v>111.3621285556798</v>
      </c>
      <c r="N14" s="11">
        <v>10811.60468278593</v>
      </c>
      <c r="O14" s="10"/>
      <c r="P14" s="21">
        <v>8</v>
      </c>
      <c r="Q14" s="18">
        <v>25</v>
      </c>
      <c r="R14" s="18"/>
      <c r="S14" s="45"/>
      <c r="T14" s="45"/>
      <c r="U14" s="45">
        <v>30</v>
      </c>
      <c r="V14" s="13">
        <v>17</v>
      </c>
      <c r="W14" s="13">
        <v>11</v>
      </c>
      <c r="X14" s="13">
        <v>8</v>
      </c>
      <c r="Y14" s="13">
        <v>6</v>
      </c>
      <c r="Z14" s="13">
        <v>4</v>
      </c>
      <c r="AA14" s="13">
        <v>4</v>
      </c>
      <c r="AB14" s="13">
        <v>4</v>
      </c>
      <c r="AC14" s="13">
        <v>4</v>
      </c>
    </row>
    <row r="15" spans="1:29" x14ac:dyDescent="0.35">
      <c r="B15" s="16">
        <v>257</v>
      </c>
      <c r="C15" s="10"/>
      <c r="D15" s="6">
        <v>46.220302614087394</v>
      </c>
      <c r="E15" s="6">
        <v>48.315206706624551</v>
      </c>
      <c r="F15" s="6">
        <v>108.66568670471159</v>
      </c>
      <c r="G15" s="6">
        <v>113.59088578219831</v>
      </c>
      <c r="H15" s="6">
        <v>9168.8898955001041</v>
      </c>
      <c r="I15" s="12"/>
      <c r="J15" s="6">
        <v>44.894966111104402</v>
      </c>
      <c r="K15" s="6">
        <v>47.367218095068196</v>
      </c>
      <c r="L15" s="11">
        <v>105.54977025531186</v>
      </c>
      <c r="M15" s="11">
        <v>111.36212855567985</v>
      </c>
      <c r="N15" s="11">
        <v>10853.837513578072</v>
      </c>
      <c r="O15" s="10"/>
      <c r="P15" s="21">
        <v>9</v>
      </c>
      <c r="Q15" s="18">
        <v>35</v>
      </c>
      <c r="R15" s="18"/>
      <c r="S15" s="45"/>
      <c r="T15" s="45"/>
      <c r="U15" s="45">
        <v>26</v>
      </c>
      <c r="V15" s="13">
        <v>16</v>
      </c>
      <c r="W15" s="13">
        <v>10</v>
      </c>
      <c r="X15" s="13">
        <v>7</v>
      </c>
      <c r="Y15" s="13">
        <v>6</v>
      </c>
      <c r="Z15" s="13">
        <v>4</v>
      </c>
      <c r="AA15" s="13">
        <v>4</v>
      </c>
      <c r="AB15" s="13">
        <v>4</v>
      </c>
      <c r="AC15" s="13">
        <v>4</v>
      </c>
    </row>
    <row r="16" spans="1:29" x14ac:dyDescent="0.35">
      <c r="B16" s="16">
        <v>258</v>
      </c>
      <c r="C16" s="10"/>
      <c r="D16" s="6">
        <v>46.397414313316048</v>
      </c>
      <c r="E16" s="6">
        <v>48.500470597867562</v>
      </c>
      <c r="F16" s="6">
        <v>108.6592842641239</v>
      </c>
      <c r="G16" s="6">
        <v>113.58448524845873</v>
      </c>
      <c r="H16" s="6">
        <v>9204.5700578167234</v>
      </c>
      <c r="I16" s="12"/>
      <c r="J16" s="6">
        <v>45.069654695194288</v>
      </c>
      <c r="K16" s="6">
        <v>47.551526336683246</v>
      </c>
      <c r="L16" s="11">
        <v>105.54977025531177</v>
      </c>
      <c r="M16" s="11">
        <v>111.36212855567977</v>
      </c>
      <c r="N16" s="11">
        <v>10896.07034437022</v>
      </c>
      <c r="O16" s="10"/>
      <c r="P16" s="10"/>
      <c r="Q16" s="18">
        <v>50</v>
      </c>
      <c r="R16" s="18"/>
      <c r="S16" s="45"/>
      <c r="T16" s="45"/>
      <c r="U16" s="45">
        <v>23</v>
      </c>
      <c r="V16" s="13">
        <v>15</v>
      </c>
      <c r="W16" s="13">
        <v>10</v>
      </c>
      <c r="X16" s="13">
        <v>7</v>
      </c>
      <c r="Y16" s="13">
        <v>5</v>
      </c>
      <c r="Z16" s="13">
        <v>4</v>
      </c>
      <c r="AA16" s="13">
        <v>4</v>
      </c>
      <c r="AB16" s="13">
        <v>4</v>
      </c>
      <c r="AC16" s="13">
        <v>4</v>
      </c>
    </row>
    <row r="17" spans="2:29" ht="15" thickBot="1" x14ac:dyDescent="0.4">
      <c r="B17" s="16">
        <v>259</v>
      </c>
      <c r="C17" s="10"/>
      <c r="D17" s="6">
        <v>46.57452508607777</v>
      </c>
      <c r="E17" s="6">
        <v>48.685733562643705</v>
      </c>
      <c r="F17" s="6">
        <v>108.65292910189277</v>
      </c>
      <c r="G17" s="6">
        <v>113.57813197835115</v>
      </c>
      <c r="H17" s="6">
        <v>9240.2502201333464</v>
      </c>
      <c r="I17" s="12"/>
      <c r="J17" s="6">
        <v>45.244343279284209</v>
      </c>
      <c r="K17" s="6">
        <v>47.735834578298288</v>
      </c>
      <c r="L17" s="11">
        <v>105.54977025531181</v>
      </c>
      <c r="M17" s="11">
        <v>111.36212855567976</v>
      </c>
      <c r="N17" s="11">
        <v>10938.303175162329</v>
      </c>
      <c r="O17" s="10"/>
      <c r="P17" s="10"/>
      <c r="Q17" s="18">
        <v>75</v>
      </c>
      <c r="R17" s="18"/>
      <c r="S17" s="45"/>
      <c r="T17" s="45">
        <v>107</v>
      </c>
      <c r="U17" s="45">
        <v>21</v>
      </c>
      <c r="V17" s="13">
        <v>14</v>
      </c>
      <c r="W17" s="13">
        <v>9</v>
      </c>
      <c r="X17" s="13">
        <v>7</v>
      </c>
      <c r="Y17" s="13">
        <v>5</v>
      </c>
      <c r="Z17" s="13">
        <v>4</v>
      </c>
      <c r="AA17" s="13">
        <v>4</v>
      </c>
      <c r="AB17" s="13">
        <v>4</v>
      </c>
      <c r="AC17" s="13">
        <v>4</v>
      </c>
    </row>
    <row r="18" spans="2:29" ht="15" thickBot="1" x14ac:dyDescent="0.4">
      <c r="B18" s="16">
        <v>260</v>
      </c>
      <c r="C18" s="10"/>
      <c r="D18" s="6">
        <v>46.751634945556134</v>
      </c>
      <c r="E18" s="6">
        <v>48.870995614136419</v>
      </c>
      <c r="F18" s="6">
        <v>108.64662070313601</v>
      </c>
      <c r="G18" s="6">
        <v>113.571825457163</v>
      </c>
      <c r="H18" s="6">
        <v>9275.9303824499966</v>
      </c>
      <c r="I18" s="12"/>
      <c r="J18" s="6">
        <v>45.419031863374094</v>
      </c>
      <c r="K18" s="6">
        <v>47.920142819913345</v>
      </c>
      <c r="L18" s="11">
        <v>105.54977025531174</v>
      </c>
      <c r="M18" s="11">
        <v>111.36212855567973</v>
      </c>
      <c r="N18" s="11">
        <v>10980.536005954471</v>
      </c>
      <c r="O18" s="10"/>
      <c r="P18" s="10"/>
      <c r="Q18" s="5" t="s">
        <v>17</v>
      </c>
      <c r="R18" s="20"/>
      <c r="S18" s="46"/>
      <c r="T18" s="46"/>
      <c r="U18" s="46"/>
    </row>
    <row r="19" spans="2:29" x14ac:dyDescent="0.35">
      <c r="B19" s="16">
        <v>261</v>
      </c>
      <c r="C19" s="10"/>
      <c r="D19" s="6">
        <v>46.928743904672217</v>
      </c>
      <c r="E19" s="6">
        <v>49.056256765266909</v>
      </c>
      <c r="F19" s="6">
        <v>108.64035856025498</v>
      </c>
      <c r="G19" s="6">
        <v>113.56556517746318</v>
      </c>
      <c r="H19" s="6">
        <v>9311.6105447666141</v>
      </c>
      <c r="I19" s="12"/>
      <c r="J19" s="6">
        <v>45.593720447463994</v>
      </c>
      <c r="K19" s="6">
        <v>48.104451061528401</v>
      </c>
      <c r="L19" s="11">
        <v>105.54977025531181</v>
      </c>
      <c r="M19" s="11">
        <v>111.36212855567982</v>
      </c>
      <c r="N19" s="11">
        <v>11022.768836746609</v>
      </c>
      <c r="O19" s="10"/>
      <c r="P19" s="10"/>
      <c r="Q19" s="18">
        <v>10</v>
      </c>
      <c r="R19" s="19"/>
      <c r="S19" s="47"/>
      <c r="T19" s="47"/>
      <c r="U19" s="47">
        <v>30</v>
      </c>
      <c r="V19" s="13">
        <v>15</v>
      </c>
      <c r="W19" s="13">
        <v>9</v>
      </c>
      <c r="X19" s="13">
        <v>7</v>
      </c>
      <c r="Y19" s="13">
        <v>5</v>
      </c>
      <c r="Z19" s="13">
        <v>4</v>
      </c>
      <c r="AA19" s="13">
        <v>4</v>
      </c>
      <c r="AB19" s="13">
        <v>4</v>
      </c>
      <c r="AC19" s="13">
        <v>4</v>
      </c>
    </row>
    <row r="20" spans="2:29" x14ac:dyDescent="0.35">
      <c r="B20" s="16">
        <v>262</v>
      </c>
      <c r="C20" s="10"/>
      <c r="D20" s="6">
        <v>47.105851976091643</v>
      </c>
      <c r="E20" s="6">
        <v>49.241517028700692</v>
      </c>
      <c r="F20" s="6">
        <v>108.63414217281114</v>
      </c>
      <c r="G20" s="6">
        <v>113.55935063897769</v>
      </c>
      <c r="H20" s="6">
        <v>9347.2907070832389</v>
      </c>
      <c r="I20" s="12"/>
      <c r="J20" s="6">
        <v>45.768409031553894</v>
      </c>
      <c r="K20" s="6">
        <v>48.288759303143443</v>
      </c>
      <c r="L20" s="11">
        <v>105.5497702553118</v>
      </c>
      <c r="M20" s="11">
        <v>111.36212855567979</v>
      </c>
      <c r="N20" s="11">
        <v>11065.001667538727</v>
      </c>
      <c r="O20" s="10"/>
      <c r="P20" s="10"/>
      <c r="Q20" s="18">
        <v>25</v>
      </c>
      <c r="R20" s="18"/>
      <c r="S20" s="45"/>
      <c r="T20" s="45">
        <v>133</v>
      </c>
      <c r="U20" s="45">
        <v>18</v>
      </c>
      <c r="V20" s="13">
        <v>12</v>
      </c>
      <c r="W20" s="13">
        <v>8</v>
      </c>
      <c r="X20" s="13">
        <v>6</v>
      </c>
      <c r="Y20" s="13">
        <v>5</v>
      </c>
      <c r="Z20" s="13">
        <v>4</v>
      </c>
      <c r="AA20" s="13">
        <v>4</v>
      </c>
      <c r="AB20" s="13">
        <v>4</v>
      </c>
      <c r="AC20" s="13">
        <v>4</v>
      </c>
    </row>
    <row r="21" spans="2:29" x14ac:dyDescent="0.35">
      <c r="B21" s="16">
        <v>263</v>
      </c>
      <c r="C21" s="10"/>
      <c r="D21" s="6">
        <v>47.282959172230498</v>
      </c>
      <c r="E21" s="6">
        <v>49.42677641685394</v>
      </c>
      <c r="F21" s="6">
        <v>108.62797104740415</v>
      </c>
      <c r="G21" s="6">
        <v>113.55318134846864</v>
      </c>
      <c r="H21" s="6">
        <v>9382.9708693998855</v>
      </c>
      <c r="I21" s="12"/>
      <c r="J21" s="6">
        <v>45.943097615643815</v>
      </c>
      <c r="K21" s="6">
        <v>48.473067544758507</v>
      </c>
      <c r="L21" s="11">
        <v>105.54977025531184</v>
      </c>
      <c r="M21" s="11">
        <v>111.36212855567982</v>
      </c>
      <c r="N21" s="11">
        <v>11107.234498330867</v>
      </c>
      <c r="O21" s="10"/>
      <c r="P21" s="10"/>
      <c r="Q21" s="18">
        <v>35</v>
      </c>
      <c r="R21" s="18"/>
      <c r="S21" s="45"/>
      <c r="T21" s="45">
        <v>75</v>
      </c>
      <c r="U21" s="45">
        <v>17</v>
      </c>
      <c r="V21" s="13">
        <v>11</v>
      </c>
      <c r="W21" s="13">
        <v>7</v>
      </c>
      <c r="X21" s="13">
        <v>6</v>
      </c>
      <c r="Y21" s="13">
        <v>4</v>
      </c>
      <c r="Z21" s="13">
        <v>4</v>
      </c>
      <c r="AA21" s="13">
        <v>4</v>
      </c>
      <c r="AB21" s="13">
        <v>4</v>
      </c>
      <c r="AC21" s="13">
        <v>4</v>
      </c>
    </row>
    <row r="22" spans="2:29" x14ac:dyDescent="0.35">
      <c r="B22" s="16">
        <v>264</v>
      </c>
      <c r="C22" s="10"/>
      <c r="D22" s="6">
        <v>47.460065505261852</v>
      </c>
      <c r="E22" s="6">
        <v>49.612034941899644</v>
      </c>
      <c r="F22" s="6">
        <v>108.62184469755324</v>
      </c>
      <c r="G22" s="6">
        <v>113.5470568196148</v>
      </c>
      <c r="H22" s="6">
        <v>9418.6510317165084</v>
      </c>
      <c r="I22" s="12"/>
      <c r="J22" s="6">
        <v>46.117786199733686</v>
      </c>
      <c r="K22" s="6">
        <v>48.657375786373549</v>
      </c>
      <c r="L22" s="11">
        <v>105.5497702553118</v>
      </c>
      <c r="M22" s="11">
        <v>111.3621285556798</v>
      </c>
      <c r="N22" s="11">
        <v>11149.467329123003</v>
      </c>
      <c r="O22" s="10"/>
      <c r="P22" s="10"/>
      <c r="Q22" s="18">
        <v>50</v>
      </c>
      <c r="R22" s="18"/>
      <c r="S22" s="45"/>
      <c r="T22" s="45">
        <v>53</v>
      </c>
      <c r="U22" s="45">
        <v>15</v>
      </c>
      <c r="V22" s="13">
        <v>11</v>
      </c>
      <c r="W22" s="13">
        <v>7</v>
      </c>
      <c r="X22" s="13">
        <v>6</v>
      </c>
      <c r="Y22" s="13">
        <v>4</v>
      </c>
      <c r="Z22" s="13">
        <v>4</v>
      </c>
      <c r="AA22" s="13">
        <v>4</v>
      </c>
      <c r="AB22" s="13">
        <v>4</v>
      </c>
      <c r="AC22" s="13">
        <v>4</v>
      </c>
    </row>
    <row r="23" spans="2:29" ht="15" thickBot="1" x14ac:dyDescent="0.4">
      <c r="B23" s="16">
        <v>265</v>
      </c>
      <c r="C23" s="10"/>
      <c r="D23" s="6">
        <v>47.637170987121607</v>
      </c>
      <c r="E23" s="6">
        <v>49.79729261577377</v>
      </c>
      <c r="F23" s="6">
        <v>108.61576264357984</v>
      </c>
      <c r="G23" s="6">
        <v>113.54097657289516</v>
      </c>
      <c r="H23" s="6">
        <v>9454.3311940331332</v>
      </c>
      <c r="I23" s="12"/>
      <c r="J23" s="6">
        <v>46.2924747838236</v>
      </c>
      <c r="K23" s="6">
        <v>48.841684027988599</v>
      </c>
      <c r="L23" s="11">
        <v>105.54977025531178</v>
      </c>
      <c r="M23" s="11">
        <v>111.36212855567976</v>
      </c>
      <c r="N23" s="11">
        <v>11191.700159915121</v>
      </c>
      <c r="O23" s="10"/>
      <c r="P23" s="10"/>
      <c r="Q23" s="18">
        <v>75</v>
      </c>
      <c r="R23" s="18"/>
      <c r="S23" s="45"/>
      <c r="T23" s="45">
        <v>42</v>
      </c>
      <c r="U23" s="45">
        <v>14</v>
      </c>
      <c r="V23" s="13">
        <v>10</v>
      </c>
      <c r="W23" s="13">
        <v>7</v>
      </c>
      <c r="X23" s="13">
        <v>6</v>
      </c>
      <c r="Y23" s="13">
        <v>4</v>
      </c>
      <c r="Z23" s="13">
        <v>4</v>
      </c>
      <c r="AA23" s="13">
        <v>4</v>
      </c>
      <c r="AB23" s="13">
        <v>4</v>
      </c>
      <c r="AC23" s="13">
        <v>4</v>
      </c>
    </row>
    <row r="24" spans="2:29" ht="15" thickBot="1" x14ac:dyDescent="0.4">
      <c r="B24" s="16">
        <v>266</v>
      </c>
      <c r="C24" s="10"/>
      <c r="D24" s="6">
        <v>47.81427562951442</v>
      </c>
      <c r="E24" s="6">
        <v>49.982549450180954</v>
      </c>
      <c r="F24" s="6">
        <v>108.60972441249352</v>
      </c>
      <c r="G24" s="6">
        <v>113.53494013547422</v>
      </c>
      <c r="H24" s="6">
        <v>9490.0113563497562</v>
      </c>
      <c r="I24" s="12"/>
      <c r="J24" s="6">
        <v>46.467163367913521</v>
      </c>
      <c r="K24" s="6">
        <v>49.02599226960367</v>
      </c>
      <c r="L24" s="11">
        <v>105.54977025531183</v>
      </c>
      <c r="M24" s="11">
        <v>111.3621285556798</v>
      </c>
      <c r="N24" s="11">
        <v>11233.932990707266</v>
      </c>
      <c r="O24" s="10"/>
      <c r="Q24" s="5" t="s">
        <v>66</v>
      </c>
    </row>
    <row r="25" spans="2:29" x14ac:dyDescent="0.35">
      <c r="B25" s="16">
        <v>267</v>
      </c>
      <c r="C25" s="10"/>
      <c r="D25" s="6">
        <v>47.991379443919271</v>
      </c>
      <c r="E25" s="6">
        <v>50.167805456600185</v>
      </c>
      <c r="F25" s="6">
        <v>108.60372953787906</v>
      </c>
      <c r="G25" s="6">
        <v>113.52894704108944</v>
      </c>
      <c r="H25" s="6">
        <v>9525.6915186663973</v>
      </c>
      <c r="I25" s="12"/>
      <c r="J25" s="6">
        <v>46.641851952003407</v>
      </c>
      <c r="K25" s="6">
        <v>49.210300511218705</v>
      </c>
      <c r="L25" s="11">
        <v>105.54977025531184</v>
      </c>
      <c r="M25" s="11">
        <v>111.36212855567982</v>
      </c>
      <c r="N25" s="11">
        <v>11276.165821499406</v>
      </c>
      <c r="O25" s="10"/>
      <c r="Q25" s="18">
        <v>10</v>
      </c>
      <c r="R25" s="19"/>
      <c r="S25" s="47"/>
      <c r="T25" s="47">
        <v>143</v>
      </c>
      <c r="U25" s="47">
        <v>15</v>
      </c>
      <c r="V25" s="13">
        <v>10</v>
      </c>
      <c r="W25" s="13">
        <v>6</v>
      </c>
      <c r="X25" s="13">
        <v>5</v>
      </c>
      <c r="Y25" s="13">
        <v>4</v>
      </c>
      <c r="Z25" s="13">
        <v>4</v>
      </c>
      <c r="AA25" s="13">
        <v>4</v>
      </c>
      <c r="AB25" s="13">
        <v>4</v>
      </c>
      <c r="AC25" s="13">
        <v>4</v>
      </c>
    </row>
    <row r="26" spans="2:29" x14ac:dyDescent="0.35">
      <c r="B26" s="16">
        <v>268</v>
      </c>
      <c r="C26" s="10"/>
      <c r="D26" s="6">
        <v>48.16848244159516</v>
      </c>
      <c r="E26" s="6">
        <v>50.353060646290459</v>
      </c>
      <c r="F26" s="6">
        <v>108.59777755978655</v>
      </c>
      <c r="G26" s="6">
        <v>113.52299682994136</v>
      </c>
      <c r="H26" s="6">
        <v>9561.3716809830257</v>
      </c>
      <c r="I26" s="12"/>
      <c r="J26" s="6">
        <v>46.816540536093299</v>
      </c>
      <c r="K26" s="6">
        <v>49.394608752833754</v>
      </c>
      <c r="L26" s="11">
        <v>105.54977025531183</v>
      </c>
      <c r="M26" s="11">
        <v>111.3621285556798</v>
      </c>
      <c r="N26" s="11">
        <v>11318.398652291518</v>
      </c>
      <c r="O26" s="10"/>
      <c r="Q26" s="18">
        <v>25</v>
      </c>
      <c r="R26" s="18"/>
      <c r="S26" s="45"/>
      <c r="T26" s="45">
        <v>34</v>
      </c>
      <c r="U26" s="45">
        <v>12</v>
      </c>
      <c r="V26" s="13">
        <v>8</v>
      </c>
      <c r="W26" s="13">
        <v>6</v>
      </c>
      <c r="X26" s="13">
        <v>4</v>
      </c>
      <c r="Y26" s="13">
        <v>4</v>
      </c>
      <c r="Z26" s="13">
        <v>4</v>
      </c>
      <c r="AA26" s="13">
        <v>4</v>
      </c>
      <c r="AB26" s="13">
        <v>4</v>
      </c>
      <c r="AC26" s="13">
        <v>4</v>
      </c>
    </row>
    <row r="27" spans="2:29" x14ac:dyDescent="0.35">
      <c r="B27" s="16">
        <v>269</v>
      </c>
      <c r="C27" s="10"/>
      <c r="D27" s="6">
        <v>48.345584633586171</v>
      </c>
      <c r="E27" s="6">
        <v>50.538315030295863</v>
      </c>
      <c r="F27" s="6">
        <v>108.591868024623</v>
      </c>
      <c r="G27" s="6">
        <v>113.51708904858512</v>
      </c>
      <c r="H27" s="6">
        <v>9597.051843299645</v>
      </c>
      <c r="I27" s="12"/>
      <c r="J27" s="6">
        <v>46.991229120183185</v>
      </c>
      <c r="K27" s="6">
        <v>49.578916994448804</v>
      </c>
      <c r="L27" s="11">
        <v>105.54977025531181</v>
      </c>
      <c r="M27" s="11">
        <v>111.36212855567985</v>
      </c>
      <c r="N27" s="11">
        <v>11360.631483083658</v>
      </c>
      <c r="O27" s="10"/>
      <c r="Q27" s="18">
        <v>35</v>
      </c>
      <c r="R27" s="18"/>
      <c r="S27" s="45"/>
      <c r="T27" s="45">
        <v>29</v>
      </c>
      <c r="U27" s="45">
        <v>11</v>
      </c>
      <c r="V27" s="13">
        <v>8</v>
      </c>
      <c r="W27" s="13">
        <v>6</v>
      </c>
      <c r="X27" s="13">
        <v>4</v>
      </c>
      <c r="Y27" s="13">
        <v>4</v>
      </c>
      <c r="Z27" s="13">
        <v>4</v>
      </c>
      <c r="AA27" s="13">
        <v>4</v>
      </c>
      <c r="AB27" s="13">
        <v>4</v>
      </c>
      <c r="AC27" s="13">
        <v>4</v>
      </c>
    </row>
    <row r="28" spans="2:29" x14ac:dyDescent="0.35">
      <c r="B28" s="16">
        <v>270</v>
      </c>
      <c r="C28" s="10"/>
      <c r="D28" s="6">
        <v>48.522686030726859</v>
      </c>
      <c r="E28" s="6">
        <v>50.723568619450909</v>
      </c>
      <c r="F28" s="6">
        <v>108.5860004850462</v>
      </c>
      <c r="G28" s="6">
        <v>113.51122324982437</v>
      </c>
      <c r="H28" s="6">
        <v>9632.7320056162935</v>
      </c>
      <c r="I28" s="12"/>
      <c r="J28" s="6">
        <v>47.165917704273106</v>
      </c>
      <c r="K28" s="6">
        <v>49.763225236063867</v>
      </c>
      <c r="L28" s="11">
        <v>105.54977025531183</v>
      </c>
      <c r="M28" s="11">
        <v>111.36212855567983</v>
      </c>
      <c r="N28" s="11">
        <v>11402.864313875802</v>
      </c>
      <c r="O28" s="10"/>
      <c r="Q28" s="18">
        <v>50</v>
      </c>
      <c r="R28" s="18"/>
      <c r="S28" s="45">
        <v>300</v>
      </c>
      <c r="T28" s="45">
        <v>25</v>
      </c>
      <c r="U28" s="45">
        <v>10</v>
      </c>
      <c r="V28" s="13">
        <v>7</v>
      </c>
      <c r="W28" s="13">
        <v>5</v>
      </c>
      <c r="X28" s="13">
        <v>4</v>
      </c>
      <c r="Y28" s="13">
        <v>4</v>
      </c>
      <c r="Z28" s="13">
        <v>4</v>
      </c>
      <c r="AA28" s="13">
        <v>4</v>
      </c>
      <c r="AB28" s="13">
        <v>4</v>
      </c>
      <c r="AC28" s="13">
        <v>4</v>
      </c>
    </row>
    <row r="29" spans="2:29" ht="15" thickBot="1" x14ac:dyDescent="0.4">
      <c r="B29" s="16">
        <v>271</v>
      </c>
      <c r="C29" s="10"/>
      <c r="D29" s="6">
        <v>48.699786643647172</v>
      </c>
      <c r="E29" s="6">
        <v>50.908821424385607</v>
      </c>
      <c r="F29" s="6">
        <v>108.58017449986077</v>
      </c>
      <c r="G29" s="6">
        <v>113.50539899260771</v>
      </c>
      <c r="H29" s="6">
        <v>9668.4121679329164</v>
      </c>
      <c r="I29" s="12"/>
      <c r="J29" s="6">
        <v>47.340606288363013</v>
      </c>
      <c r="K29" s="6">
        <v>49.947533477678917</v>
      </c>
      <c r="L29" s="11">
        <v>105.54977025531181</v>
      </c>
      <c r="M29" s="11">
        <v>111.3621285556798</v>
      </c>
      <c r="N29" s="11">
        <v>11445.097144667945</v>
      </c>
      <c r="O29" s="10"/>
      <c r="Q29" s="18">
        <v>75</v>
      </c>
      <c r="R29" s="18"/>
      <c r="S29" s="45">
        <v>244</v>
      </c>
      <c r="T29" s="45">
        <v>23</v>
      </c>
      <c r="U29" s="45">
        <v>10</v>
      </c>
      <c r="V29" s="13">
        <v>7</v>
      </c>
      <c r="W29" s="13">
        <v>5</v>
      </c>
      <c r="X29" s="13">
        <v>4</v>
      </c>
      <c r="Y29" s="13">
        <v>4</v>
      </c>
      <c r="Z29" s="13">
        <v>4</v>
      </c>
      <c r="AA29" s="13">
        <v>4</v>
      </c>
      <c r="AB29" s="13">
        <v>4</v>
      </c>
      <c r="AC29" s="13">
        <v>4</v>
      </c>
    </row>
    <row r="30" spans="2:29" ht="15" thickBot="1" x14ac:dyDescent="0.4">
      <c r="B30" s="16">
        <v>272</v>
      </c>
      <c r="C30" s="10"/>
      <c r="D30" s="6">
        <v>48.876886482777394</v>
      </c>
      <c r="E30" s="6">
        <v>51.094073455530229</v>
      </c>
      <c r="F30" s="6">
        <v>108.57438963391596</v>
      </c>
      <c r="G30" s="6">
        <v>113.49961584192603</v>
      </c>
      <c r="H30" s="6">
        <v>9704.0923302495339</v>
      </c>
      <c r="I30" s="12"/>
      <c r="J30" s="6">
        <v>47.515294872452884</v>
      </c>
      <c r="K30" s="6">
        <v>50.131841719293952</v>
      </c>
      <c r="L30" s="11">
        <v>105.5497702553118</v>
      </c>
      <c r="M30" s="11">
        <v>111.3621285556798</v>
      </c>
      <c r="N30" s="11">
        <v>11487.329975460056</v>
      </c>
      <c r="O30" s="10"/>
      <c r="Q30" s="5" t="s">
        <v>67</v>
      </c>
    </row>
    <row r="31" spans="2:29" x14ac:dyDescent="0.35">
      <c r="B31" s="16">
        <v>273</v>
      </c>
      <c r="C31" s="10"/>
      <c r="D31" s="6">
        <v>49.053985558352856</v>
      </c>
      <c r="E31" s="6">
        <v>51.279324723120062</v>
      </c>
      <c r="F31" s="6">
        <v>108.56864545800521</v>
      </c>
      <c r="G31" s="6">
        <v>113.49387336871234</v>
      </c>
      <c r="H31" s="6">
        <v>9739.7724925661605</v>
      </c>
      <c r="I31" s="12"/>
      <c r="J31" s="6">
        <v>47.689983456542805</v>
      </c>
      <c r="K31" s="6">
        <v>50.316149960909037</v>
      </c>
      <c r="L31" s="11">
        <v>105.54977025531184</v>
      </c>
      <c r="M31" s="11">
        <v>111.36212855567989</v>
      </c>
      <c r="N31" s="11">
        <v>11529.562806252196</v>
      </c>
      <c r="O31" s="10"/>
      <c r="Q31" s="18">
        <v>10</v>
      </c>
      <c r="R31" s="19"/>
      <c r="S31" s="47"/>
      <c r="T31" s="47">
        <v>29</v>
      </c>
      <c r="U31" s="47">
        <v>9</v>
      </c>
      <c r="V31" s="13">
        <v>7</v>
      </c>
      <c r="W31" s="13">
        <v>5</v>
      </c>
      <c r="X31" s="13">
        <v>4</v>
      </c>
      <c r="Y31" s="13">
        <v>4</v>
      </c>
      <c r="Z31" s="13">
        <v>4</v>
      </c>
      <c r="AA31" s="13">
        <v>4</v>
      </c>
      <c r="AB31" s="13">
        <v>4</v>
      </c>
      <c r="AC31" s="13">
        <v>4</v>
      </c>
    </row>
    <row r="32" spans="2:29" x14ac:dyDescent="0.35">
      <c r="B32" s="16">
        <v>274</v>
      </c>
      <c r="C32" s="10"/>
      <c r="D32" s="6">
        <v>49.231083880418574</v>
      </c>
      <c r="E32" s="6">
        <v>51.464575237200172</v>
      </c>
      <c r="F32" s="6">
        <v>108.56294154876814</v>
      </c>
      <c r="G32" s="6">
        <v>113.48817114974392</v>
      </c>
      <c r="H32" s="6">
        <v>9775.4526548828035</v>
      </c>
      <c r="I32" s="12"/>
      <c r="J32" s="6">
        <v>47.864672040632712</v>
      </c>
      <c r="K32" s="6">
        <v>50.500458202524065</v>
      </c>
      <c r="L32" s="11">
        <v>105.54977025531181</v>
      </c>
      <c r="M32" s="11">
        <v>111.36212855567979</v>
      </c>
      <c r="N32" s="11">
        <v>11571.795637044333</v>
      </c>
      <c r="O32" s="10"/>
      <c r="Q32" s="18">
        <v>25</v>
      </c>
      <c r="R32" s="18"/>
      <c r="S32" s="45">
        <v>215</v>
      </c>
      <c r="T32" s="45">
        <v>18</v>
      </c>
      <c r="U32" s="45">
        <v>8</v>
      </c>
      <c r="V32" s="13">
        <v>6</v>
      </c>
      <c r="W32" s="13">
        <v>4</v>
      </c>
      <c r="X32" s="13">
        <v>4</v>
      </c>
      <c r="Y32" s="13">
        <v>4</v>
      </c>
      <c r="Z32" s="13">
        <v>4</v>
      </c>
      <c r="AA32" s="13">
        <v>4</v>
      </c>
      <c r="AB32" s="13">
        <v>4</v>
      </c>
      <c r="AC32" s="13">
        <v>4</v>
      </c>
    </row>
    <row r="33" spans="2:29" x14ac:dyDescent="0.35">
      <c r="B33" s="16">
        <v>275</v>
      </c>
      <c r="C33" s="10"/>
      <c r="D33" s="6">
        <v>49.408181458833781</v>
      </c>
      <c r="E33" s="6">
        <v>51.649825007629708</v>
      </c>
      <c r="F33" s="6">
        <v>108.55727748859432</v>
      </c>
      <c r="G33" s="6">
        <v>113.48250876754575</v>
      </c>
      <c r="H33" s="6">
        <v>9811.1328171994282</v>
      </c>
      <c r="I33" s="12"/>
      <c r="J33" s="6">
        <v>48.039360624722576</v>
      </c>
      <c r="K33" s="6">
        <v>50.684766444139093</v>
      </c>
      <c r="L33" s="11">
        <v>105.54977025531177</v>
      </c>
      <c r="M33" s="11">
        <v>111.36212855567977</v>
      </c>
      <c r="N33" s="11">
        <v>11614.028467836451</v>
      </c>
      <c r="O33" s="10"/>
      <c r="Q33" s="18">
        <v>35</v>
      </c>
      <c r="R33" s="18"/>
      <c r="S33" s="45">
        <v>93</v>
      </c>
      <c r="T33" s="45">
        <v>16</v>
      </c>
      <c r="U33" s="45">
        <v>8</v>
      </c>
      <c r="V33" s="13">
        <v>5</v>
      </c>
      <c r="W33" s="13">
        <v>4</v>
      </c>
      <c r="X33" s="13">
        <v>4</v>
      </c>
      <c r="Y33" s="13">
        <v>4</v>
      </c>
      <c r="Z33" s="13">
        <v>4</v>
      </c>
      <c r="AA33" s="13">
        <v>4</v>
      </c>
      <c r="AB33" s="13">
        <v>4</v>
      </c>
      <c r="AC33" s="13">
        <v>4</v>
      </c>
    </row>
    <row r="34" spans="2:29" x14ac:dyDescent="0.35">
      <c r="B34" s="16">
        <v>276</v>
      </c>
      <c r="C34" s="10"/>
      <c r="D34" s="6">
        <v>49.585278303276006</v>
      </c>
      <c r="E34" s="6">
        <v>51.835074044086326</v>
      </c>
      <c r="F34" s="6">
        <v>108.55165286552756</v>
      </c>
      <c r="G34" s="6">
        <v>113.47688581029557</v>
      </c>
      <c r="H34" s="6">
        <v>9846.8129795160494</v>
      </c>
      <c r="I34" s="12"/>
      <c r="J34" s="6">
        <v>48.214049208812511</v>
      </c>
      <c r="K34" s="6">
        <v>50.869074685754171</v>
      </c>
      <c r="L34" s="11">
        <v>105.54977025531181</v>
      </c>
      <c r="M34" s="11">
        <v>111.3621285556798</v>
      </c>
      <c r="N34" s="11">
        <v>11656.261298628595</v>
      </c>
      <c r="O34" s="10"/>
      <c r="Q34" s="18">
        <v>50</v>
      </c>
      <c r="R34" s="18"/>
      <c r="S34" s="45">
        <v>63</v>
      </c>
      <c r="T34" s="45">
        <v>15</v>
      </c>
      <c r="U34" s="45">
        <v>7</v>
      </c>
      <c r="V34" s="13">
        <v>6</v>
      </c>
      <c r="W34" s="13">
        <v>4</v>
      </c>
      <c r="X34" s="13">
        <v>4</v>
      </c>
      <c r="Y34" s="13">
        <v>4</v>
      </c>
      <c r="Z34" s="13">
        <v>4</v>
      </c>
      <c r="AA34" s="13">
        <v>4</v>
      </c>
      <c r="AB34" s="13">
        <v>4</v>
      </c>
      <c r="AC34" s="13">
        <v>4</v>
      </c>
    </row>
    <row r="35" spans="2:29" x14ac:dyDescent="0.35">
      <c r="B35" s="16">
        <v>277</v>
      </c>
      <c r="C35" s="10"/>
      <c r="D35" s="6">
        <v>49.762374423245731</v>
      </c>
      <c r="E35" s="6">
        <v>52.020322356070466</v>
      </c>
      <c r="F35" s="6">
        <v>108.54606727317461</v>
      </c>
      <c r="G35" s="6">
        <v>113.47130187173165</v>
      </c>
      <c r="H35" s="6">
        <v>9882.4931418326996</v>
      </c>
      <c r="I35" s="12"/>
      <c r="J35" s="6">
        <v>48.388737792902418</v>
      </c>
      <c r="K35" s="6">
        <v>51.053382927369213</v>
      </c>
      <c r="L35" s="11">
        <v>105.54977025531184</v>
      </c>
      <c r="M35" s="11">
        <v>111.3621285556798</v>
      </c>
      <c r="N35" s="11">
        <v>11698.494129420738</v>
      </c>
      <c r="O35" s="10"/>
      <c r="Q35" s="18">
        <v>75</v>
      </c>
      <c r="R35" s="18"/>
      <c r="S35" s="45">
        <v>49</v>
      </c>
      <c r="T35" s="45">
        <v>14</v>
      </c>
      <c r="U35" s="45">
        <v>7</v>
      </c>
      <c r="V35" s="13">
        <v>5</v>
      </c>
      <c r="W35" s="13">
        <v>4</v>
      </c>
      <c r="X35" s="13">
        <v>4</v>
      </c>
      <c r="Y35" s="13">
        <v>4</v>
      </c>
      <c r="Z35" s="13">
        <v>4</v>
      </c>
      <c r="AA35" s="13">
        <v>4</v>
      </c>
      <c r="AB35" s="13">
        <v>4</v>
      </c>
      <c r="AC35" s="13">
        <v>4</v>
      </c>
    </row>
    <row r="36" spans="2:29" x14ac:dyDescent="0.35">
      <c r="B36" s="16">
        <v>278</v>
      </c>
      <c r="C36" s="10"/>
      <c r="D36" s="6">
        <v>49.939469828070145</v>
      </c>
      <c r="E36" s="6">
        <v>52.205569952909229</v>
      </c>
      <c r="F36" s="6">
        <v>108.54052031061275</v>
      </c>
      <c r="G36" s="6">
        <v>113.46575655106092</v>
      </c>
      <c r="H36" s="6">
        <v>9918.1733041493208</v>
      </c>
      <c r="I36" s="12"/>
      <c r="J36" s="6">
        <v>48.563426376992275</v>
      </c>
      <c r="K36" s="6">
        <v>51.237691168984263</v>
      </c>
      <c r="L36" s="11">
        <v>105.54977025531177</v>
      </c>
      <c r="M36" s="11">
        <v>111.3621285556798</v>
      </c>
      <c r="N36" s="11">
        <v>11740.726960212851</v>
      </c>
      <c r="O36" s="10"/>
    </row>
    <row r="37" spans="2:29" x14ac:dyDescent="0.35">
      <c r="B37" s="16">
        <v>279</v>
      </c>
      <c r="C37" s="10"/>
      <c r="D37" s="6">
        <v>50.116564526907354</v>
      </c>
      <c r="E37" s="6">
        <v>52.390816843760817</v>
      </c>
      <c r="F37" s="6">
        <v>108.53501158230114</v>
      </c>
      <c r="G37" s="6">
        <v>113.46024945287067</v>
      </c>
      <c r="H37" s="6">
        <v>9953.8534664659419</v>
      </c>
      <c r="I37" s="12"/>
      <c r="J37" s="6">
        <v>48.738114961082189</v>
      </c>
      <c r="K37" s="6">
        <v>51.421999410599312</v>
      </c>
      <c r="L37" s="11">
        <v>105.54977025531178</v>
      </c>
      <c r="M37" s="11">
        <v>111.3621285556798</v>
      </c>
      <c r="N37" s="11">
        <v>11782.959791004987</v>
      </c>
      <c r="O37" s="10"/>
    </row>
    <row r="38" spans="2:29" x14ac:dyDescent="0.35">
      <c r="B38" s="16">
        <v>280</v>
      </c>
      <c r="D38" s="6">
        <v>50.293658528750079</v>
      </c>
      <c r="E38" s="6">
        <v>52.576063037617935</v>
      </c>
      <c r="F38" s="6">
        <v>108.5295406979926</v>
      </c>
      <c r="G38" s="6">
        <v>113.45478018703982</v>
      </c>
      <c r="H38" s="6">
        <v>9989.5336287825867</v>
      </c>
      <c r="I38" s="12"/>
      <c r="J38" s="6">
        <v>48.912803545172125</v>
      </c>
      <c r="K38" s="6">
        <v>51.606307652214369</v>
      </c>
      <c r="L38" s="11">
        <v>105.54977025531183</v>
      </c>
      <c r="M38" s="11">
        <v>111.36212855567977</v>
      </c>
      <c r="N38" s="11">
        <v>11825.192621797132</v>
      </c>
    </row>
    <row r="39" spans="2:29" x14ac:dyDescent="0.35">
      <c r="B39" s="16">
        <v>281</v>
      </c>
      <c r="D39" s="6">
        <v>50.470751842429692</v>
      </c>
      <c r="E39" s="6">
        <v>52.761308543311891</v>
      </c>
      <c r="F39" s="6">
        <v>108.52410727264831</v>
      </c>
      <c r="G39" s="6">
        <v>113.44934836865369</v>
      </c>
      <c r="H39" s="6">
        <v>10025.21379109921</v>
      </c>
      <c r="I39" s="12"/>
      <c r="J39" s="6">
        <v>49.08749212926201</v>
      </c>
      <c r="K39" s="6">
        <v>51.790615893829404</v>
      </c>
      <c r="L39" s="11">
        <v>105.54977025531183</v>
      </c>
      <c r="M39" s="11">
        <v>111.36212855567977</v>
      </c>
      <c r="N39" s="11">
        <v>11867.42545258925</v>
      </c>
    </row>
    <row r="40" spans="2:29" x14ac:dyDescent="0.35">
      <c r="B40" s="16">
        <v>282</v>
      </c>
      <c r="D40" s="6">
        <v>50.647844476619582</v>
      </c>
      <c r="E40" s="6">
        <v>52.94655336951616</v>
      </c>
      <c r="F40" s="6">
        <v>108.51871092635226</v>
      </c>
      <c r="G40" s="6">
        <v>113.44395361791898</v>
      </c>
      <c r="H40" s="6">
        <v>10060.893953415829</v>
      </c>
      <c r="I40" s="12"/>
      <c r="J40" s="6">
        <v>49.262180713351903</v>
      </c>
      <c r="K40" s="6">
        <v>51.974924135444468</v>
      </c>
      <c r="L40" s="11">
        <v>105.54977025531183</v>
      </c>
      <c r="M40" s="11">
        <v>111.36212855567982</v>
      </c>
      <c r="N40" s="11">
        <v>11909.658283381388</v>
      </c>
    </row>
    <row r="41" spans="2:29" x14ac:dyDescent="0.35">
      <c r="B41" s="16">
        <v>283</v>
      </c>
      <c r="D41" s="6">
        <v>50.824936439838993</v>
      </c>
      <c r="E41" s="6">
        <v>53.13179752474997</v>
      </c>
      <c r="F41" s="6">
        <v>108.51335128422926</v>
      </c>
      <c r="G41" s="6">
        <v>113.43859556008135</v>
      </c>
      <c r="H41" s="6">
        <v>10096.574115732457</v>
      </c>
      <c r="I41" s="12"/>
      <c r="J41" s="6">
        <v>49.436869297441831</v>
      </c>
      <c r="K41" s="6">
        <v>52.159232377059517</v>
      </c>
      <c r="L41" s="11">
        <v>105.54977025531187</v>
      </c>
      <c r="M41" s="11">
        <v>111.36212855567979</v>
      </c>
      <c r="N41" s="11">
        <v>11951.891114173533</v>
      </c>
    </row>
    <row r="42" spans="2:29" x14ac:dyDescent="0.35">
      <c r="B42" s="16">
        <v>284</v>
      </c>
      <c r="D42" s="6">
        <v>51.00202774045632</v>
      </c>
      <c r="E42" s="6">
        <v>53.317041017381698</v>
      </c>
      <c r="F42" s="6">
        <v>108.50802797636317</v>
      </c>
      <c r="G42" s="6">
        <v>113.43327382534366</v>
      </c>
      <c r="H42" s="6">
        <v>10132.254278049102</v>
      </c>
      <c r="I42" s="12"/>
      <c r="J42" s="6">
        <v>49.611557881531702</v>
      </c>
      <c r="K42" s="6">
        <v>52.343540618674588</v>
      </c>
      <c r="L42" s="11">
        <v>105.54977025531177</v>
      </c>
      <c r="M42" s="11">
        <v>111.3621285556798</v>
      </c>
      <c r="N42" s="11">
        <v>11994.123944965644</v>
      </c>
    </row>
    <row r="43" spans="2:29" x14ac:dyDescent="0.35">
      <c r="B43" s="16">
        <v>285</v>
      </c>
      <c r="D43" s="6">
        <v>51.179118386692657</v>
      </c>
      <c r="E43" s="6">
        <v>53.502283855632385</v>
      </c>
      <c r="F43" s="6">
        <v>108.50274063771738</v>
      </c>
      <c r="G43" s="6">
        <v>113.42798804878672</v>
      </c>
      <c r="H43" s="6">
        <v>10167.934440365723</v>
      </c>
      <c r="I43" s="12"/>
      <c r="J43" s="6">
        <v>49.786246465621609</v>
      </c>
      <c r="K43" s="6">
        <v>52.527848860289623</v>
      </c>
      <c r="L43" s="11">
        <v>105.54977025531183</v>
      </c>
      <c r="M43" s="11">
        <v>111.36212855567982</v>
      </c>
      <c r="N43" s="11">
        <v>12036.356775757788</v>
      </c>
    </row>
    <row r="44" spans="2:29" x14ac:dyDescent="0.35">
      <c r="B44" s="16">
        <v>286</v>
      </c>
      <c r="D44" s="6">
        <v>51.356208386624907</v>
      </c>
      <c r="E44" s="6">
        <v>53.68752604757902</v>
      </c>
      <c r="F44" s="6">
        <v>108.49748890805593</v>
      </c>
      <c r="G44" s="6">
        <v>113.42273787029043</v>
      </c>
      <c r="H44" s="6">
        <v>10203.614602682348</v>
      </c>
      <c r="I44" s="12"/>
      <c r="J44" s="6">
        <v>49.960935049711509</v>
      </c>
      <c r="K44" s="6">
        <v>52.712157101904666</v>
      </c>
      <c r="L44" s="11">
        <v>105.54977025531181</v>
      </c>
      <c r="M44" s="11">
        <v>111.36212855567977</v>
      </c>
      <c r="N44" s="11">
        <v>12078.589606549926</v>
      </c>
    </row>
    <row r="45" spans="2:29" x14ac:dyDescent="0.35">
      <c r="B45" s="16">
        <v>287</v>
      </c>
      <c r="D45" s="6">
        <v>51.533297748189106</v>
      </c>
      <c r="E45" s="6">
        <v>53.872767601157591</v>
      </c>
      <c r="F45" s="6">
        <v>108.49227243186709</v>
      </c>
      <c r="G45" s="6">
        <v>113.41752293445725</v>
      </c>
      <c r="H45" s="6">
        <v>10239.294764998998</v>
      </c>
      <c r="I45" s="12"/>
      <c r="J45" s="6">
        <v>50.135623633801401</v>
      </c>
      <c r="K45" s="6">
        <v>52.896465343519729</v>
      </c>
      <c r="L45" s="11">
        <v>105.54977025531177</v>
      </c>
      <c r="M45" s="11">
        <v>111.36212855567977</v>
      </c>
      <c r="N45" s="11">
        <v>12120.822437342042</v>
      </c>
    </row>
    <row r="46" spans="2:29" x14ac:dyDescent="0.35">
      <c r="B46" s="16">
        <v>288</v>
      </c>
      <c r="D46" s="6">
        <v>51.710386479183498</v>
      </c>
      <c r="E46" s="6">
        <v>54.058008524166354</v>
      </c>
      <c r="F46" s="6">
        <v>108.4870908582878</v>
      </c>
      <c r="G46" s="6">
        <v>113.41234289053671</v>
      </c>
      <c r="H46" s="6">
        <v>10274.974927315619</v>
      </c>
      <c r="I46" s="12"/>
      <c r="J46" s="6">
        <v>50.310312217891301</v>
      </c>
      <c r="K46" s="6">
        <v>53.080773585134764</v>
      </c>
      <c r="L46" s="11">
        <v>105.54977025531181</v>
      </c>
      <c r="M46" s="11">
        <v>111.36212855567979</v>
      </c>
      <c r="N46" s="11">
        <v>12163.055268134185</v>
      </c>
    </row>
    <row r="47" spans="2:29" x14ac:dyDescent="0.35">
      <c r="B47" s="16">
        <v>289</v>
      </c>
      <c r="D47" s="6">
        <v>51.887474587271555</v>
      </c>
      <c r="E47" s="6">
        <v>54.243248824268768</v>
      </c>
      <c r="F47" s="6">
        <v>108.48194384102928</v>
      </c>
      <c r="G47" s="6">
        <v>113.40719739235101</v>
      </c>
      <c r="H47" s="6">
        <v>10310.655089632242</v>
      </c>
      <c r="I47" s="12"/>
      <c r="J47" s="6">
        <v>50.48500080198118</v>
      </c>
      <c r="K47" s="6">
        <v>53.265081826749814</v>
      </c>
      <c r="L47" s="11">
        <v>105.54977025531177</v>
      </c>
      <c r="M47" s="11">
        <v>111.36212855567979</v>
      </c>
      <c r="N47" s="11">
        <v>12205.288098926323</v>
      </c>
    </row>
    <row r="48" spans="2:29" x14ac:dyDescent="0.35">
      <c r="B48" s="16">
        <v>290</v>
      </c>
      <c r="D48" s="6">
        <v>52.064562079984995</v>
      </c>
      <c r="E48" s="6">
        <v>54.428488508996608</v>
      </c>
      <c r="F48" s="6">
        <v>108.47683103830477</v>
      </c>
      <c r="G48" s="6">
        <v>113.40208609822305</v>
      </c>
      <c r="H48" s="6">
        <v>10346.335251948862</v>
      </c>
      <c r="I48" s="12"/>
      <c r="J48" s="6">
        <v>50.659689386071115</v>
      </c>
      <c r="K48" s="6">
        <v>53.449390068364892</v>
      </c>
      <c r="L48" s="11">
        <v>105.54977025531186</v>
      </c>
      <c r="M48" s="11">
        <v>111.36212855567985</v>
      </c>
      <c r="N48" s="11">
        <v>12247.520929718439</v>
      </c>
    </row>
    <row r="49" spans="2:16" x14ac:dyDescent="0.35">
      <c r="B49" s="16">
        <v>291</v>
      </c>
      <c r="D49" s="6">
        <v>52.241648964726608</v>
      </c>
      <c r="E49" s="6">
        <v>54.613727585752606</v>
      </c>
      <c r="F49" s="6">
        <v>108.47175211275781</v>
      </c>
      <c r="G49" s="6">
        <v>113.39700867090427</v>
      </c>
      <c r="H49" s="6">
        <v>10382.015414265508</v>
      </c>
      <c r="I49" s="12"/>
      <c r="J49" s="6">
        <v>50.834377970161015</v>
      </c>
      <c r="K49" s="6">
        <v>53.633698309979948</v>
      </c>
      <c r="L49" s="11">
        <v>105.54977025531183</v>
      </c>
      <c r="M49" s="11">
        <v>111.36212855567983</v>
      </c>
      <c r="N49" s="11">
        <v>12289.753760510577</v>
      </c>
    </row>
    <row r="50" spans="2:16" x14ac:dyDescent="0.35">
      <c r="B50" s="16">
        <v>292</v>
      </c>
      <c r="D50" s="6">
        <v>52.418735248773039</v>
      </c>
      <c r="E50" s="6">
        <v>54.798966061813424</v>
      </c>
      <c r="F50" s="6">
        <v>108.46670673139245</v>
      </c>
      <c r="G50" s="6">
        <v>113.39196477750522</v>
      </c>
      <c r="H50" s="6">
        <v>10417.695576582131</v>
      </c>
      <c r="I50" s="12"/>
      <c r="J50" s="6">
        <v>51.009066554250914</v>
      </c>
      <c r="K50" s="6">
        <v>53.818006551594998</v>
      </c>
      <c r="L50" s="11">
        <v>105.54977025531187</v>
      </c>
      <c r="M50" s="11">
        <v>111.36212855567989</v>
      </c>
      <c r="N50" s="11">
        <v>12331.986591302724</v>
      </c>
    </row>
    <row r="51" spans="2:16" x14ac:dyDescent="0.35">
      <c r="B51" s="16">
        <v>293</v>
      </c>
      <c r="D51" s="6">
        <v>52.59582093927753</v>
      </c>
      <c r="E51" s="6">
        <v>54.984203944332286</v>
      </c>
      <c r="F51" s="6">
        <v>108.46169456550392</v>
      </c>
      <c r="G51" s="6">
        <v>113.38695408942623</v>
      </c>
      <c r="H51" s="6">
        <v>10453.375738898752</v>
      </c>
      <c r="I51" s="12"/>
      <c r="J51" s="6">
        <v>51.183755138340807</v>
      </c>
      <c r="K51" s="6">
        <v>54.002314793210054</v>
      </c>
      <c r="L51" s="11">
        <v>105.54977025531183</v>
      </c>
      <c r="M51" s="11">
        <v>111.36212855567985</v>
      </c>
      <c r="N51" s="11">
        <v>12374.219422094837</v>
      </c>
    </row>
    <row r="52" spans="2:16" x14ac:dyDescent="0.35">
      <c r="B52" s="16">
        <v>294</v>
      </c>
      <c r="D52" s="6">
        <v>52.772906043272613</v>
      </c>
      <c r="E52" s="6">
        <v>55.169441240341705</v>
      </c>
      <c r="F52" s="6">
        <v>108.45671529061185</v>
      </c>
      <c r="G52" s="6">
        <v>113.38197628229051</v>
      </c>
      <c r="H52" s="6">
        <v>10489.055901215401</v>
      </c>
      <c r="I52" s="12"/>
      <c r="J52" s="6">
        <v>51.358443722430721</v>
      </c>
      <c r="K52" s="6">
        <v>54.186623034825082</v>
      </c>
      <c r="L52" s="11">
        <v>105.54977025531181</v>
      </c>
      <c r="M52" s="11">
        <v>111.36212855567975</v>
      </c>
      <c r="N52" s="11">
        <v>12416.452252886982</v>
      </c>
    </row>
    <row r="53" spans="2:16" x14ac:dyDescent="0.35">
      <c r="B53" s="16">
        <v>295</v>
      </c>
      <c r="D53" s="6">
        <v>52.949990567672607</v>
      </c>
      <c r="E53" s="6">
        <v>55.354677956756127</v>
      </c>
      <c r="F53" s="6">
        <v>108.45176858639351</v>
      </c>
      <c r="G53" s="6">
        <v>113.37703103587779</v>
      </c>
      <c r="H53" s="6">
        <v>10524.736063532024</v>
      </c>
      <c r="I53" s="12"/>
      <c r="J53" s="6">
        <v>51.533132306520628</v>
      </c>
      <c r="K53" s="6">
        <v>54.370931276440125</v>
      </c>
      <c r="L53" s="11">
        <v>105.54977025531186</v>
      </c>
      <c r="M53" s="11">
        <v>111.36212855567977</v>
      </c>
      <c r="N53" s="11">
        <v>12458.685083679122</v>
      </c>
    </row>
    <row r="54" spans="2:16" x14ac:dyDescent="0.35">
      <c r="B54" s="16">
        <v>296</v>
      </c>
      <c r="D54" s="6">
        <v>53.127074519276313</v>
      </c>
      <c r="E54" s="6">
        <v>55.539914100374176</v>
      </c>
      <c r="F54" s="6">
        <v>108.44685413661877</v>
      </c>
      <c r="G54" s="6">
        <v>113.37211803405847</v>
      </c>
      <c r="H54" s="6">
        <v>10560.416225848647</v>
      </c>
      <c r="I54" s="12"/>
      <c r="J54" s="6">
        <v>51.707820890610513</v>
      </c>
      <c r="K54" s="6">
        <v>54.555239518055203</v>
      </c>
      <c r="L54" s="11">
        <v>105.54977025531186</v>
      </c>
      <c r="M54" s="11">
        <v>111.36212855567986</v>
      </c>
      <c r="N54" s="11">
        <v>12500.917914471233</v>
      </c>
    </row>
    <row r="55" spans="2:16" x14ac:dyDescent="0.35">
      <c r="B55" s="16">
        <v>297</v>
      </c>
      <c r="D55" s="6">
        <v>53.30415790476922</v>
      </c>
      <c r="E55" s="6">
        <v>55.72514967788144</v>
      </c>
      <c r="F55" s="6">
        <v>108.44197162908613</v>
      </c>
      <c r="G55" s="6">
        <v>113.36723696473074</v>
      </c>
      <c r="H55" s="6">
        <v>10596.096388165295</v>
      </c>
      <c r="I55" s="12"/>
      <c r="J55" s="6">
        <v>51.882509474700427</v>
      </c>
      <c r="K55" s="6">
        <v>54.739547759670259</v>
      </c>
      <c r="L55" s="11">
        <v>105.54977025531184</v>
      </c>
      <c r="M55" s="11">
        <v>111.36212855567983</v>
      </c>
      <c r="N55" s="11">
        <v>12543.15074526338</v>
      </c>
    </row>
    <row r="56" spans="2:16" x14ac:dyDescent="0.35">
      <c r="B56" s="16">
        <v>298</v>
      </c>
      <c r="D56" s="6">
        <v>53.4812407307261</v>
      </c>
      <c r="E56" s="6">
        <v>55.91038469585272</v>
      </c>
      <c r="F56" s="6">
        <v>108.43712075556031</v>
      </c>
      <c r="G56" s="6">
        <v>113.36238751975753</v>
      </c>
      <c r="H56" s="6">
        <v>10631.776550481909</v>
      </c>
      <c r="I56" s="12"/>
      <c r="J56" s="6">
        <v>52.057198058790306</v>
      </c>
      <c r="K56" s="6">
        <v>54.923856001285273</v>
      </c>
      <c r="L56" s="11">
        <v>105.54977025531181</v>
      </c>
      <c r="M56" s="11">
        <v>111.36212855567976</v>
      </c>
      <c r="N56" s="11">
        <v>12585.383576055514</v>
      </c>
    </row>
    <row r="57" spans="2:16" x14ac:dyDescent="0.35">
      <c r="B57" s="16">
        <v>299</v>
      </c>
      <c r="D57" s="6">
        <v>53.658323003613283</v>
      </c>
      <c r="E57" s="6">
        <v>56.09561916075431</v>
      </c>
      <c r="F57" s="6">
        <v>108.43230121171034</v>
      </c>
      <c r="G57" s="6">
        <v>113.35756939490464</v>
      </c>
      <c r="H57" s="6">
        <v>10667.456712798536</v>
      </c>
      <c r="I57" s="12"/>
      <c r="J57" s="6">
        <v>52.23188664288022</v>
      </c>
      <c r="K57" s="6">
        <v>55.108164242900344</v>
      </c>
      <c r="L57" s="11">
        <v>105.54977025531186</v>
      </c>
      <c r="M57" s="11">
        <v>111.36212855567983</v>
      </c>
      <c r="N57" s="11">
        <v>12627.616406847634</v>
      </c>
      <c r="P57" s="14"/>
    </row>
    <row r="58" spans="2:16" x14ac:dyDescent="0.35">
      <c r="B58" s="16">
        <v>300</v>
      </c>
      <c r="D58" s="6">
        <v>53.835404729790923</v>
      </c>
      <c r="E58" s="6">
        <v>56.280853078946301</v>
      </c>
      <c r="F58" s="6">
        <v>108.42751269704908</v>
      </c>
      <c r="G58" s="6">
        <v>113.35278228978038</v>
      </c>
      <c r="H58" s="6">
        <v>10703.13687511516</v>
      </c>
      <c r="I58" s="12"/>
      <c r="J58" s="6">
        <v>52.406575226970112</v>
      </c>
      <c r="K58" s="6">
        <v>55.292472484515407</v>
      </c>
      <c r="L58" s="11">
        <v>105.54977025531183</v>
      </c>
      <c r="M58" s="11">
        <v>111.36212855567983</v>
      </c>
      <c r="N58" s="11">
        <v>12669.849237639768</v>
      </c>
    </row>
    <row r="59" spans="2:16" x14ac:dyDescent="0.35">
      <c r="B59" s="16">
        <v>301</v>
      </c>
      <c r="D59" s="6">
        <v>54.012485915515121</v>
      </c>
      <c r="E59" s="6">
        <v>56.466086456684863</v>
      </c>
      <c r="F59" s="6">
        <v>108.42275491487391</v>
      </c>
      <c r="G59" s="6">
        <v>113.34802590777653</v>
      </c>
      <c r="H59" s="6">
        <v>10738.817037431807</v>
      </c>
      <c r="I59" s="12"/>
      <c r="J59" s="6">
        <v>52.581263811060019</v>
      </c>
      <c r="K59" s="6">
        <v>55.476780726130464</v>
      </c>
      <c r="L59" s="11">
        <v>105.54977025531186</v>
      </c>
      <c r="M59" s="11">
        <v>111.36212855567987</v>
      </c>
      <c r="N59" s="11">
        <v>12712.082068431911</v>
      </c>
    </row>
    <row r="60" spans="2:16" x14ac:dyDescent="0.35">
      <c r="B60" s="16">
        <v>302</v>
      </c>
      <c r="D60" s="6">
        <v>54.189566566940279</v>
      </c>
      <c r="E60" s="6">
        <v>56.651319300124413</v>
      </c>
      <c r="F60" s="6">
        <v>108.41802757220829</v>
      </c>
      <c r="G60" s="6">
        <v>113.34329995600966</v>
      </c>
      <c r="H60" s="6">
        <v>10774.497199748428</v>
      </c>
      <c r="I60" s="12"/>
      <c r="J60" s="6">
        <v>52.755952395149919</v>
      </c>
      <c r="K60" s="6">
        <v>55.661088967745513</v>
      </c>
      <c r="L60" s="11">
        <v>105.5497702553118</v>
      </c>
      <c r="M60" s="11">
        <v>111.3621285556798</v>
      </c>
      <c r="N60" s="11">
        <v>12754.314899224033</v>
      </c>
    </row>
    <row r="61" spans="2:16" x14ac:dyDescent="0.35">
      <c r="B61" s="16">
        <v>303</v>
      </c>
      <c r="D61" s="6">
        <v>54.366646690121073</v>
      </c>
      <c r="E61" s="6">
        <v>56.836551615319586</v>
      </c>
      <c r="F61" s="6">
        <v>108.41333037974489</v>
      </c>
      <c r="G61" s="6">
        <v>113.33860414526413</v>
      </c>
      <c r="H61" s="6">
        <v>10810.177362065049</v>
      </c>
      <c r="I61" s="12"/>
      <c r="J61" s="6">
        <v>52.930640979239804</v>
      </c>
      <c r="K61" s="6">
        <v>55.845397209360549</v>
      </c>
      <c r="L61" s="11">
        <v>105.54977025531184</v>
      </c>
      <c r="M61" s="11">
        <v>111.36212855567985</v>
      </c>
      <c r="N61" s="11">
        <v>12796.547730016167</v>
      </c>
    </row>
    <row r="62" spans="2:16" x14ac:dyDescent="0.35">
      <c r="B62" s="16">
        <v>304</v>
      </c>
      <c r="D62" s="6">
        <v>54.54372629101443</v>
      </c>
      <c r="E62" s="6">
        <v>57.02178340822735</v>
      </c>
      <c r="F62" s="6">
        <v>108.40866305178831</v>
      </c>
      <c r="G62" s="6">
        <v>113.33393818993517</v>
      </c>
      <c r="H62" s="6">
        <v>10845.857524381703</v>
      </c>
      <c r="I62" s="12"/>
      <c r="J62" s="6">
        <v>53.105329563329711</v>
      </c>
      <c r="K62" s="6">
        <v>56.029705450975584</v>
      </c>
      <c r="L62" s="11">
        <v>105.54977025531178</v>
      </c>
      <c r="M62" s="11">
        <v>111.36212855567975</v>
      </c>
      <c r="N62" s="11">
        <v>12838.780560808309</v>
      </c>
    </row>
    <row r="63" spans="2:16" x14ac:dyDescent="0.35">
      <c r="B63" s="16">
        <v>305</v>
      </c>
      <c r="D63" s="6">
        <v>54.720805375481838</v>
      </c>
      <c r="E63" s="6">
        <v>57.207014684709137</v>
      </c>
      <c r="F63" s="6">
        <v>108.40402530620131</v>
      </c>
      <c r="G63" s="6">
        <v>113.32930180797496</v>
      </c>
      <c r="H63" s="6">
        <v>10881.537686698321</v>
      </c>
      <c r="I63" s="12"/>
      <c r="J63" s="6">
        <v>53.280018147419625</v>
      </c>
      <c r="K63" s="6">
        <v>56.214013692590662</v>
      </c>
      <c r="L63" s="11">
        <v>105.54977025531186</v>
      </c>
      <c r="M63" s="11">
        <v>111.36212855567985</v>
      </c>
      <c r="N63" s="11">
        <v>12881.013391600425</v>
      </c>
    </row>
    <row r="64" spans="2:16" x14ac:dyDescent="0.35">
      <c r="B64" s="16">
        <v>306</v>
      </c>
      <c r="D64" s="6">
        <v>54.897883949290872</v>
      </c>
      <c r="E64" s="6">
        <v>57.392245450532556</v>
      </c>
      <c r="F64" s="6">
        <v>108.39941686434898</v>
      </c>
      <c r="G64" s="6">
        <v>113.3246947208368</v>
      </c>
      <c r="H64" s="6">
        <v>10917.217849014944</v>
      </c>
      <c r="I64" s="12"/>
      <c r="J64" s="6">
        <v>53.454706731509532</v>
      </c>
      <c r="K64" s="6">
        <v>56.398321934205732</v>
      </c>
      <c r="L64" s="11">
        <v>105.54977025531184</v>
      </c>
      <c r="M64" s="11">
        <v>111.36212855567986</v>
      </c>
      <c r="N64" s="11">
        <v>12923.246222392569</v>
      </c>
    </row>
    <row r="65" spans="2:29" x14ac:dyDescent="0.35">
      <c r="B65" s="16">
        <v>307</v>
      </c>
      <c r="D65" s="6">
        <v>55.074962018117482</v>
      </c>
      <c r="E65" s="6">
        <v>57.577475711373516</v>
      </c>
      <c r="F65" s="6">
        <v>108.39483745104668</v>
      </c>
      <c r="G65" s="6">
        <v>113.32011665342313</v>
      </c>
      <c r="H65" s="6">
        <v>10952.898011331594</v>
      </c>
      <c r="I65" s="12"/>
      <c r="J65" s="6">
        <v>53.629395315599432</v>
      </c>
      <c r="K65" s="6">
        <v>56.582630175820782</v>
      </c>
      <c r="L65" s="11">
        <v>105.54977025531183</v>
      </c>
      <c r="M65" s="11">
        <v>111.36212855567983</v>
      </c>
      <c r="N65" s="11">
        <v>12965.479053184707</v>
      </c>
    </row>
    <row r="66" spans="2:29" x14ac:dyDescent="0.35">
      <c r="B66" s="16">
        <v>308</v>
      </c>
      <c r="D66" s="6">
        <v>55.252039587547543</v>
      </c>
      <c r="E66" s="6">
        <v>57.762705472817949</v>
      </c>
      <c r="F66" s="6">
        <v>108.39028679450689</v>
      </c>
      <c r="G66" s="6">
        <v>113.31556733403247</v>
      </c>
      <c r="H66" s="6">
        <v>10988.578173648208</v>
      </c>
      <c r="I66" s="12"/>
      <c r="J66" s="6">
        <v>53.804083899689331</v>
      </c>
      <c r="K66" s="6">
        <v>56.766938417435796</v>
      </c>
      <c r="L66" s="11">
        <v>105.54977025531184</v>
      </c>
      <c r="M66" s="11">
        <v>111.36212855567977</v>
      </c>
      <c r="N66" s="11">
        <v>13007.711883976819</v>
      </c>
    </row>
    <row r="67" spans="2:29" x14ac:dyDescent="0.35">
      <c r="B67" s="16">
        <v>309</v>
      </c>
      <c r="D67" s="6">
        <v>55.429116663078972</v>
      </c>
      <c r="E67" s="6">
        <v>57.947934740363756</v>
      </c>
      <c r="F67" s="6">
        <v>108.38576462628826</v>
      </c>
      <c r="G67" s="6">
        <v>113.31104649430827</v>
      </c>
      <c r="H67" s="6">
        <v>11024.258335964834</v>
      </c>
      <c r="I67" s="12"/>
      <c r="J67" s="6">
        <v>53.978772483779231</v>
      </c>
      <c r="K67" s="6">
        <v>56.951246659050867</v>
      </c>
      <c r="L67" s="11">
        <v>105.54977025531181</v>
      </c>
      <c r="M67" s="11">
        <v>111.36212855567979</v>
      </c>
      <c r="N67" s="11">
        <v>13049.944714768961</v>
      </c>
    </row>
    <row r="68" spans="2:29" x14ac:dyDescent="0.35">
      <c r="B68" s="16"/>
      <c r="D68" s="6">
        <v>9.3494919505671241</v>
      </c>
      <c r="E68" s="6">
        <v>9.5646711847463877</v>
      </c>
      <c r="F68" s="6">
        <v>297.42615390452255</v>
      </c>
      <c r="G68" s="6">
        <v>304.27143837136214</v>
      </c>
      <c r="H68" s="6">
        <v>944.6632552031158</v>
      </c>
      <c r="I68" s="12"/>
      <c r="J68" s="6">
        <v>8.694514716836979</v>
      </c>
      <c r="K68" s="6">
        <v>8.8772242614742236</v>
      </c>
      <c r="L68" s="11">
        <v>276.59001002062269</v>
      </c>
      <c r="M68" s="11">
        <v>282.4023683209906</v>
      </c>
      <c r="N68" s="11">
        <v>802.14303498827508</v>
      </c>
    </row>
    <row r="69" spans="2:29" x14ac:dyDescent="0.35">
      <c r="B69" s="16"/>
      <c r="D69" s="6">
        <v>9.5075208102628253</v>
      </c>
      <c r="E69" s="6">
        <v>9.7260639070307686</v>
      </c>
      <c r="F69" s="6">
        <v>297.80024118093354</v>
      </c>
      <c r="G69" s="6">
        <v>304.64557849070508</v>
      </c>
      <c r="H69" s="6">
        <v>959.43102212534336</v>
      </c>
      <c r="I69" s="12"/>
      <c r="J69" s="6">
        <v>8.8303665092875558</v>
      </c>
      <c r="K69" s="6">
        <v>9.0159308905597584</v>
      </c>
      <c r="L69" s="11">
        <v>276.59001002062257</v>
      </c>
      <c r="M69" s="11">
        <v>282.4023683209906</v>
      </c>
      <c r="N69" s="11">
        <v>814.67651990996637</v>
      </c>
    </row>
    <row r="70" spans="2:29" x14ac:dyDescent="0.35">
      <c r="B70" s="16"/>
      <c r="D70" s="6">
        <v>9.647100232541467</v>
      </c>
      <c r="E70" s="6">
        <v>9.8690063589751098</v>
      </c>
      <c r="F70" s="6">
        <v>297.59386401191432</v>
      </c>
      <c r="G70" s="6">
        <v>304.43922686929881</v>
      </c>
      <c r="H70" s="6">
        <v>974.19513380439241</v>
      </c>
      <c r="I70" s="12"/>
      <c r="J70" s="6">
        <v>8.9662183017381381</v>
      </c>
      <c r="K70" s="6">
        <v>9.1546375196452949</v>
      </c>
      <c r="L70" s="11">
        <v>276.5900100206228</v>
      </c>
      <c r="M70" s="11">
        <v>282.40236832099072</v>
      </c>
      <c r="N70" s="11">
        <v>827.21000483165801</v>
      </c>
    </row>
    <row r="71" spans="2:29" x14ac:dyDescent="0.35">
      <c r="B71" s="16"/>
      <c r="D71" s="6">
        <v>9.7916279525755403</v>
      </c>
      <c r="E71" s="6">
        <v>10.01689633744992</v>
      </c>
      <c r="F71" s="6">
        <v>297.54401421828123</v>
      </c>
      <c r="G71" s="6">
        <v>304.38937842499223</v>
      </c>
      <c r="H71" s="6">
        <v>988.95586099901561</v>
      </c>
      <c r="I71" s="12"/>
      <c r="J71" s="6">
        <v>9.1020700941887132</v>
      </c>
      <c r="K71" s="6">
        <v>9.2933441487308333</v>
      </c>
      <c r="L71" s="11">
        <v>276.59001002062274</v>
      </c>
      <c r="M71" s="11">
        <v>282.40236832099089</v>
      </c>
      <c r="N71" s="11">
        <v>839.74348975334931</v>
      </c>
    </row>
    <row r="72" spans="2:29" x14ac:dyDescent="0.35">
      <c r="B72" s="16"/>
      <c r="D72" s="6">
        <v>9.9389068071617324</v>
      </c>
      <c r="E72" s="6">
        <v>10.167538067456823</v>
      </c>
      <c r="F72" s="6">
        <v>297.57800153763498</v>
      </c>
      <c r="G72" s="6">
        <v>304.42338552680962</v>
      </c>
      <c r="H72" s="6">
        <v>1003.7192957811801</v>
      </c>
      <c r="I72" s="12"/>
      <c r="J72" s="6">
        <v>9.2379218866392936</v>
      </c>
      <c r="K72" s="6">
        <v>9.4320507778163662</v>
      </c>
      <c r="L72" s="11">
        <v>276.59001002062274</v>
      </c>
      <c r="M72" s="11">
        <v>282.40236832099077</v>
      </c>
      <c r="N72" s="11">
        <v>852.27697467504083</v>
      </c>
    </row>
    <row r="73" spans="2:29" x14ac:dyDescent="0.35">
      <c r="B73" s="16"/>
      <c r="D73" s="6">
        <v>10.08729673671875</v>
      </c>
      <c r="E73" s="6">
        <v>10.319290810736558</v>
      </c>
      <c r="F73" s="6">
        <v>297.64378797770672</v>
      </c>
      <c r="G73" s="6">
        <v>304.48918935543026</v>
      </c>
      <c r="H73" s="6">
        <v>1018.4824598045901</v>
      </c>
      <c r="I73" s="12"/>
      <c r="J73" s="6">
        <v>9.3737736790898705</v>
      </c>
      <c r="K73" s="6">
        <v>9.5707574069018939</v>
      </c>
      <c r="L73" s="11">
        <v>276.59001002062269</v>
      </c>
      <c r="M73" s="11">
        <v>282.40236832099049</v>
      </c>
      <c r="N73" s="11">
        <v>864.81045959673395</v>
      </c>
      <c r="R73" s="15"/>
      <c r="S73" s="15"/>
      <c r="T73" s="15"/>
      <c r="U73" s="15"/>
    </row>
    <row r="74" spans="2:29" x14ac:dyDescent="0.35">
      <c r="B74" s="16"/>
      <c r="D74" s="6">
        <v>10.233221547962367</v>
      </c>
      <c r="E74" s="6">
        <v>10.468579700511837</v>
      </c>
      <c r="F74" s="6">
        <v>297.63599617721553</v>
      </c>
      <c r="G74" s="6">
        <v>304.48145123398001</v>
      </c>
      <c r="H74" s="6">
        <v>1033.2511743824571</v>
      </c>
      <c r="I74" s="12"/>
      <c r="J74" s="6">
        <v>9.5096254715404438</v>
      </c>
      <c r="K74" s="6">
        <v>9.7094640359874411</v>
      </c>
      <c r="L74" s="11">
        <v>276.59001002062263</v>
      </c>
      <c r="M74" s="11">
        <v>282.40236832099089</v>
      </c>
      <c r="N74" s="11">
        <v>877.34394451842525</v>
      </c>
    </row>
    <row r="75" spans="2:29" x14ac:dyDescent="0.35">
      <c r="B75" s="16"/>
      <c r="D75" s="6">
        <v>10.376725607377731</v>
      </c>
      <c r="E75" s="6">
        <v>10.615445586481945</v>
      </c>
      <c r="F75" s="6">
        <v>297.55900731223056</v>
      </c>
      <c r="G75" s="6">
        <v>304.40444995912321</v>
      </c>
      <c r="H75" s="6">
        <v>1048.0100062658021</v>
      </c>
      <c r="I75" s="12"/>
      <c r="J75" s="6">
        <v>9.6454772639910225</v>
      </c>
      <c r="K75" s="6">
        <v>9.8481706650729688</v>
      </c>
      <c r="L75" s="11">
        <v>276.59001002062263</v>
      </c>
      <c r="M75" s="11">
        <v>282.40236832099072</v>
      </c>
      <c r="N75" s="11">
        <v>889.87742944011711</v>
      </c>
      <c r="O75" s="14"/>
    </row>
    <row r="76" spans="2:29" x14ac:dyDescent="0.35">
      <c r="B76" s="16"/>
      <c r="D76" s="6">
        <v>10.523355194702958</v>
      </c>
      <c r="E76" s="6">
        <v>10.765438049227885</v>
      </c>
      <c r="F76" s="6">
        <v>297.57253865584028</v>
      </c>
      <c r="G76" s="6">
        <v>304.41799889672393</v>
      </c>
      <c r="H76" s="6">
        <v>1062.7734410479663</v>
      </c>
      <c r="I76" s="12"/>
      <c r="J76" s="6">
        <v>9.7813290564416047</v>
      </c>
      <c r="K76" s="6">
        <v>9.9868772941585018</v>
      </c>
      <c r="L76" s="11">
        <v>276.59001002062274</v>
      </c>
      <c r="M76" s="11">
        <v>282.4023683209906</v>
      </c>
      <c r="N76" s="11">
        <v>902.41091436180852</v>
      </c>
    </row>
    <row r="77" spans="2:29" x14ac:dyDescent="0.35">
      <c r="B77" s="16"/>
      <c r="D77" s="6">
        <v>10.673758020173413</v>
      </c>
      <c r="E77" s="6">
        <v>10.919204737287011</v>
      </c>
      <c r="F77" s="6">
        <v>297.69093482723497</v>
      </c>
      <c r="G77" s="6">
        <v>304.53643971218042</v>
      </c>
      <c r="H77" s="6">
        <v>1077.5412079701939</v>
      </c>
      <c r="I77" s="12"/>
      <c r="J77" s="6">
        <v>9.9171808488921798</v>
      </c>
      <c r="K77" s="6">
        <v>10.125583923244038</v>
      </c>
      <c r="L77" s="11">
        <v>276.59001002062257</v>
      </c>
      <c r="M77" s="11">
        <v>282.4023683209906</v>
      </c>
      <c r="N77" s="11">
        <v>914.94439928349959</v>
      </c>
    </row>
    <row r="78" spans="2:29" x14ac:dyDescent="0.35">
      <c r="B78" s="16"/>
      <c r="D78" s="6">
        <v>10.820723465018132</v>
      </c>
      <c r="E78" s="6">
        <v>11.069533211797436</v>
      </c>
      <c r="F78" s="6">
        <v>297.71155813336725</v>
      </c>
      <c r="G78" s="6">
        <v>304.55708353949234</v>
      </c>
      <c r="H78" s="6">
        <v>1092.3053196492433</v>
      </c>
      <c r="I78" s="12"/>
      <c r="J78" s="6">
        <v>10.05303264134276</v>
      </c>
      <c r="K78" s="6">
        <v>10.264290552329573</v>
      </c>
      <c r="L78" s="11">
        <v>276.59001002062286</v>
      </c>
      <c r="M78" s="11">
        <v>282.40236832099077</v>
      </c>
      <c r="N78" s="11">
        <v>927.47788420519259</v>
      </c>
    </row>
    <row r="79" spans="2:29" x14ac:dyDescent="0.35">
      <c r="B79" s="16"/>
      <c r="D79" s="6">
        <v>10.959095853054373</v>
      </c>
      <c r="E79" s="6">
        <v>11.211267858274411</v>
      </c>
      <c r="F79" s="6">
        <v>297.49836221125554</v>
      </c>
      <c r="G79" s="6">
        <v>304.34388665546243</v>
      </c>
      <c r="H79" s="6">
        <v>1107.0660468438682</v>
      </c>
      <c r="I79" s="12"/>
      <c r="J79" s="6">
        <v>10.188884433793342</v>
      </c>
      <c r="K79" s="6">
        <v>10.402997181415111</v>
      </c>
      <c r="L79" s="11">
        <v>276.5900100206228</v>
      </c>
      <c r="M79" s="11">
        <v>282.40236832099072</v>
      </c>
      <c r="N79" s="11">
        <v>940.01136912688389</v>
      </c>
      <c r="AB79" s="15"/>
      <c r="AC79" s="15"/>
    </row>
    <row r="80" spans="2:29" x14ac:dyDescent="0.35">
      <c r="B80" s="16"/>
      <c r="D80" s="6">
        <v>11.114164918485974</v>
      </c>
      <c r="E80" s="6">
        <v>11.36970078629469</v>
      </c>
      <c r="F80" s="6">
        <v>297.73806505207148</v>
      </c>
      <c r="G80" s="6">
        <v>304.58363153329412</v>
      </c>
      <c r="H80" s="6">
        <v>1121.8338137660955</v>
      </c>
      <c r="I80" s="12"/>
      <c r="J80" s="6">
        <v>10.324736226243914</v>
      </c>
      <c r="K80" s="6">
        <v>10.54170381050065</v>
      </c>
      <c r="L80" s="11">
        <v>276.59001002062269</v>
      </c>
      <c r="M80" s="11">
        <v>282.40236832099089</v>
      </c>
      <c r="N80" s="11">
        <v>952.54485404857564</v>
      </c>
      <c r="AB80" s="15"/>
      <c r="AC80" s="15"/>
    </row>
    <row r="81" spans="2:29" x14ac:dyDescent="0.35">
      <c r="B81" s="16"/>
      <c r="D81" s="6">
        <v>11.256701949695755</v>
      </c>
      <c r="E81" s="6">
        <v>11.51559964405922</v>
      </c>
      <c r="F81" s="6">
        <v>297.64018040871878</v>
      </c>
      <c r="G81" s="6">
        <v>304.48573400000186</v>
      </c>
      <c r="H81" s="6">
        <v>1136.5926456494403</v>
      </c>
      <c r="I81" s="12"/>
      <c r="J81" s="6">
        <v>10.460588018694491</v>
      </c>
      <c r="K81" s="6">
        <v>10.680410439586179</v>
      </c>
      <c r="L81" s="11">
        <v>276.59001002062257</v>
      </c>
      <c r="M81" s="11">
        <v>282.4023683209906</v>
      </c>
      <c r="N81" s="11">
        <v>965.07833897026717</v>
      </c>
      <c r="AB81" s="15"/>
      <c r="AC81" s="15"/>
    </row>
    <row r="82" spans="2:29" x14ac:dyDescent="0.35">
      <c r="B82" s="16"/>
      <c r="D82" s="6">
        <v>11.401594291356592</v>
      </c>
      <c r="E82" s="6">
        <v>11.663856064251714</v>
      </c>
      <c r="F82" s="6">
        <v>297.60628432773734</v>
      </c>
      <c r="G82" s="6">
        <v>304.45188414106275</v>
      </c>
      <c r="H82" s="6">
        <v>1151.3613602273062</v>
      </c>
      <c r="I82" s="12"/>
      <c r="J82" s="6">
        <v>10.596439811145069</v>
      </c>
      <c r="K82" s="6">
        <v>10.81911706867171</v>
      </c>
      <c r="L82" s="11">
        <v>276.5900100206228</v>
      </c>
      <c r="M82" s="11">
        <v>282.40236832099072</v>
      </c>
      <c r="N82" s="11">
        <v>977.61182389195858</v>
      </c>
      <c r="AB82" s="15"/>
      <c r="AC82" s="15"/>
    </row>
    <row r="83" spans="2:29" x14ac:dyDescent="0.35">
      <c r="B83" s="16"/>
      <c r="D83" s="6">
        <v>11.547857043855146</v>
      </c>
      <c r="E83" s="6">
        <v>11.813480489060028</v>
      </c>
      <c r="F83" s="6">
        <v>297.60856427032951</v>
      </c>
      <c r="G83" s="6">
        <v>304.45414712295309</v>
      </c>
      <c r="H83" s="6">
        <v>1166.1195152137693</v>
      </c>
      <c r="I83" s="12"/>
      <c r="J83" s="6">
        <v>10.732291603595652</v>
      </c>
      <c r="K83" s="6">
        <v>10.957823697757252</v>
      </c>
      <c r="L83" s="11">
        <v>276.5900100206228</v>
      </c>
      <c r="M83" s="11">
        <v>282.40236832099077</v>
      </c>
      <c r="N83" s="11">
        <v>990.14530881365181</v>
      </c>
      <c r="AB83" s="15"/>
      <c r="AC83" s="15"/>
    </row>
    <row r="84" spans="2:29" x14ac:dyDescent="0.35">
      <c r="B84" s="16"/>
      <c r="D84" s="6">
        <v>11.698817680764106</v>
      </c>
      <c r="E84" s="6">
        <v>11.967806345913612</v>
      </c>
      <c r="F84" s="6">
        <v>297.73034654006688</v>
      </c>
      <c r="G84" s="6">
        <v>304.57600314192968</v>
      </c>
      <c r="H84" s="6">
        <v>1180.8932388285828</v>
      </c>
      <c r="I84" s="12"/>
      <c r="J84" s="6">
        <v>10.868143396046229</v>
      </c>
      <c r="K84" s="6">
        <v>11.096530326842782</v>
      </c>
      <c r="L84" s="11">
        <v>276.59001002062274</v>
      </c>
      <c r="M84" s="11">
        <v>282.4023683209906</v>
      </c>
      <c r="N84" s="11">
        <v>1002.6787937353431</v>
      </c>
      <c r="V84" s="15"/>
      <c r="W84" s="15"/>
      <c r="X84" s="15"/>
      <c r="Y84" s="15"/>
      <c r="Z84" s="15"/>
      <c r="AA84" s="15"/>
      <c r="AB84" s="15"/>
      <c r="AC84" s="15"/>
    </row>
    <row r="85" spans="2:29" x14ac:dyDescent="0.35">
      <c r="B85" s="16"/>
      <c r="D85" s="6">
        <v>11.842049293153485</v>
      </c>
      <c r="E85" s="6">
        <v>12.114399630612748</v>
      </c>
      <c r="F85" s="6">
        <v>297.65484958426845</v>
      </c>
      <c r="G85" s="6">
        <v>304.50048894311914</v>
      </c>
      <c r="H85" s="6">
        <v>1195.651393815046</v>
      </c>
      <c r="I85" s="12"/>
      <c r="J85" s="6">
        <v>11.003995188496802</v>
      </c>
      <c r="K85" s="6">
        <v>11.235236955928318</v>
      </c>
      <c r="L85" s="11">
        <v>276.59001002062263</v>
      </c>
      <c r="M85" s="11">
        <v>282.40236832099066</v>
      </c>
      <c r="N85" s="11">
        <v>1015.2122786570349</v>
      </c>
      <c r="V85" s="15"/>
      <c r="W85" s="15"/>
      <c r="X85" s="15"/>
      <c r="Y85" s="15"/>
      <c r="Z85" s="15"/>
      <c r="AA85" s="15"/>
      <c r="AB85" s="15"/>
      <c r="AC85" s="15"/>
    </row>
    <row r="86" spans="2:29" x14ac:dyDescent="0.35">
      <c r="B86" s="16"/>
      <c r="D86" s="6">
        <v>11.984605355840584</v>
      </c>
      <c r="E86" s="6">
        <v>12.260318568720548</v>
      </c>
      <c r="F86" s="6">
        <v>297.56442086992189</v>
      </c>
      <c r="G86" s="6">
        <v>304.41007327822831</v>
      </c>
      <c r="H86" s="6">
        <v>1210.4148285972078</v>
      </c>
      <c r="I86" s="12"/>
      <c r="J86" s="6">
        <v>11.139846980947384</v>
      </c>
      <c r="K86" s="6">
        <v>11.373943585013851</v>
      </c>
      <c r="L86" s="11">
        <v>276.5900100206228</v>
      </c>
      <c r="M86" s="11">
        <v>282.40236832099066</v>
      </c>
      <c r="N86" s="11">
        <v>1027.7457635787264</v>
      </c>
      <c r="V86" s="15"/>
      <c r="W86" s="15"/>
      <c r="X86" s="15"/>
      <c r="Y86" s="15"/>
      <c r="Z86" s="15"/>
      <c r="AA86" s="15"/>
      <c r="AB86" s="15"/>
      <c r="AC86" s="15"/>
    </row>
    <row r="87" spans="2:29" x14ac:dyDescent="0.35">
      <c r="B87" s="16"/>
      <c r="D87" s="6">
        <v>12.138190774498128</v>
      </c>
      <c r="E87" s="6">
        <v>12.417268189305757</v>
      </c>
      <c r="F87" s="6">
        <v>297.74671844474392</v>
      </c>
      <c r="G87" s="6">
        <v>304.59241612693819</v>
      </c>
      <c r="H87" s="6">
        <v>1225.1840846925834</v>
      </c>
      <c r="I87" s="12"/>
      <c r="J87" s="6">
        <v>11.275698773397957</v>
      </c>
      <c r="K87" s="6">
        <v>11.512650214099381</v>
      </c>
      <c r="L87" s="11">
        <v>276.59001002062263</v>
      </c>
      <c r="M87" s="11">
        <v>282.40236832099049</v>
      </c>
      <c r="N87" s="11">
        <v>1040.2792485004177</v>
      </c>
      <c r="V87" s="15"/>
      <c r="W87" s="15"/>
      <c r="X87" s="15"/>
      <c r="Y87" s="15"/>
      <c r="Z87" s="15"/>
      <c r="AA87" s="15"/>
      <c r="AB87" s="15"/>
      <c r="AC87" s="15"/>
    </row>
    <row r="88" spans="2:29" x14ac:dyDescent="0.35">
      <c r="B88" s="16"/>
      <c r="D88" s="6">
        <v>12.281387149767401</v>
      </c>
      <c r="E88" s="6">
        <v>12.563826637921759</v>
      </c>
      <c r="F88" s="6">
        <v>297.67286883758595</v>
      </c>
      <c r="G88" s="6">
        <v>304.51855912376175</v>
      </c>
      <c r="H88" s="6">
        <v>1239.9439996109443</v>
      </c>
      <c r="I88" s="12"/>
      <c r="J88" s="6">
        <v>11.411550565848538</v>
      </c>
      <c r="K88" s="6">
        <v>11.651356843184921</v>
      </c>
      <c r="L88" s="11">
        <v>276.59001002062269</v>
      </c>
      <c r="M88" s="11">
        <v>282.4023683209906</v>
      </c>
      <c r="N88" s="11">
        <v>1052.8127334221103</v>
      </c>
      <c r="V88" s="15"/>
      <c r="W88" s="15"/>
      <c r="X88" s="15"/>
      <c r="Y88" s="15"/>
      <c r="Z88" s="15"/>
      <c r="AA88" s="15"/>
      <c r="AB88" s="15"/>
      <c r="AC88" s="15"/>
    </row>
    <row r="89" spans="2:29" x14ac:dyDescent="0.35">
      <c r="B89" s="16"/>
      <c r="D89" s="6">
        <v>12.422967289705056</v>
      </c>
      <c r="E89" s="6">
        <v>12.708769653280143</v>
      </c>
      <c r="F89" s="6">
        <v>297.56204387178809</v>
      </c>
      <c r="G89" s="6">
        <v>304.40774614770623</v>
      </c>
      <c r="H89" s="6">
        <v>1254.7074343931092</v>
      </c>
      <c r="I89" s="12"/>
      <c r="J89" s="6">
        <v>11.547402358299118</v>
      </c>
      <c r="K89" s="6">
        <v>11.790063472270454</v>
      </c>
      <c r="L89" s="11">
        <v>276.5900100206228</v>
      </c>
      <c r="M89" s="11">
        <v>282.40236832099066</v>
      </c>
      <c r="N89" s="11">
        <v>1065.3462183438005</v>
      </c>
      <c r="V89" s="15"/>
      <c r="W89" s="15"/>
      <c r="X89" s="15"/>
      <c r="Y89" s="15"/>
      <c r="Z89" s="15"/>
      <c r="AA89" s="15"/>
      <c r="AB89" s="15"/>
      <c r="AC89" s="15"/>
    </row>
    <row r="90" spans="2:29" x14ac:dyDescent="0.35">
      <c r="B90" s="16"/>
      <c r="D90" s="6">
        <v>12.577481134886586</v>
      </c>
      <c r="E90" s="6">
        <v>12.866647700389317</v>
      </c>
      <c r="F90" s="6">
        <v>297.75998948967867</v>
      </c>
      <c r="G90" s="6">
        <v>304.60573488030661</v>
      </c>
      <c r="H90" s="6">
        <v>1269.4766904884848</v>
      </c>
      <c r="I90" s="12"/>
      <c r="J90" s="6">
        <v>11.683254150749695</v>
      </c>
      <c r="K90" s="6">
        <v>11.928770101355985</v>
      </c>
      <c r="L90" s="11">
        <v>276.59001002062274</v>
      </c>
      <c r="M90" s="11">
        <v>282.40236832099055</v>
      </c>
      <c r="N90" s="11">
        <v>1077.8797032654932</v>
      </c>
      <c r="V90" s="15"/>
      <c r="W90" s="15"/>
      <c r="X90" s="15"/>
      <c r="Y90" s="15"/>
      <c r="Z90" s="15"/>
      <c r="AA90" s="15"/>
    </row>
    <row r="91" spans="2:29" x14ac:dyDescent="0.35">
      <c r="B91" s="16"/>
      <c r="D91" s="6">
        <v>12.72075523307887</v>
      </c>
      <c r="E91" s="6">
        <v>13.013283470891373</v>
      </c>
      <c r="F91" s="6">
        <v>297.6903527471456</v>
      </c>
      <c r="G91" s="6">
        <v>304.53608106337447</v>
      </c>
      <c r="H91" s="6">
        <v>1284.2348454749438</v>
      </c>
      <c r="I91" s="12"/>
      <c r="J91" s="6">
        <v>11.819105943200269</v>
      </c>
      <c r="K91" s="6">
        <v>12.067476730441527</v>
      </c>
      <c r="L91" s="11">
        <v>276.59001002062263</v>
      </c>
      <c r="M91" s="11">
        <v>282.40236832099072</v>
      </c>
      <c r="N91" s="11">
        <v>1090.4131881871863</v>
      </c>
      <c r="V91" s="15"/>
      <c r="W91" s="15"/>
      <c r="X91" s="15"/>
      <c r="Y91" s="15"/>
      <c r="Z91" s="15"/>
      <c r="AA91" s="15"/>
    </row>
    <row r="92" spans="2:29" x14ac:dyDescent="0.35">
      <c r="B92" s="16"/>
      <c r="D92" s="6">
        <v>12.862697809307141</v>
      </c>
      <c r="E92" s="6">
        <v>13.158589940557313</v>
      </c>
      <c r="F92" s="6">
        <v>297.59149255368044</v>
      </c>
      <c r="G92" s="6">
        <v>304.43725557159985</v>
      </c>
      <c r="H92" s="6">
        <v>1299.0027477765498</v>
      </c>
      <c r="I92" s="12"/>
      <c r="J92" s="6">
        <v>11.954957735650847</v>
      </c>
      <c r="K92" s="6">
        <v>12.206183359527065</v>
      </c>
      <c r="L92" s="11">
        <v>276.59001002062263</v>
      </c>
      <c r="M92" s="11">
        <v>282.40236832099077</v>
      </c>
      <c r="N92" s="11">
        <v>1102.9466731088758</v>
      </c>
      <c r="V92" s="15"/>
      <c r="W92" s="15"/>
      <c r="X92" s="15"/>
      <c r="Y92" s="15"/>
      <c r="Z92" s="15"/>
      <c r="AA92" s="15"/>
    </row>
    <row r="93" spans="2:29" x14ac:dyDescent="0.35">
      <c r="B93" s="16"/>
      <c r="D93" s="6">
        <v>13.012880299236356</v>
      </c>
      <c r="E93" s="6">
        <v>13.312135429303225</v>
      </c>
      <c r="F93" s="6">
        <v>297.68335064725159</v>
      </c>
      <c r="G93" s="6">
        <v>304.52912712165079</v>
      </c>
      <c r="H93" s="6">
        <v>1313.7667240762219</v>
      </c>
      <c r="I93" s="12"/>
      <c r="J93" s="6">
        <v>12.090809528101431</v>
      </c>
      <c r="K93" s="6">
        <v>12.344889988612595</v>
      </c>
      <c r="L93" s="11">
        <v>276.5900100206228</v>
      </c>
      <c r="M93" s="11">
        <v>282.40236832099066</v>
      </c>
      <c r="N93" s="11">
        <v>1115.4801580305696</v>
      </c>
      <c r="V93" s="15"/>
      <c r="W93" s="15"/>
      <c r="X93" s="15"/>
      <c r="Y93" s="15"/>
      <c r="Z93" s="15"/>
      <c r="AA93" s="15"/>
    </row>
    <row r="94" spans="2:29" x14ac:dyDescent="0.35">
      <c r="B94" s="16"/>
      <c r="D94" s="6">
        <v>13.16563314974675</v>
      </c>
      <c r="E94" s="6">
        <v>13.468252358345284</v>
      </c>
      <c r="F94" s="6">
        <v>297.83131382687975</v>
      </c>
      <c r="G94" s="6">
        <v>304.67712788390332</v>
      </c>
      <c r="H94" s="6">
        <v>1328.5354386540876</v>
      </c>
      <c r="I94" s="12"/>
      <c r="J94" s="6">
        <v>12.226661320552013</v>
      </c>
      <c r="K94" s="6">
        <v>12.483596617698129</v>
      </c>
      <c r="L94" s="11">
        <v>276.59001002062291</v>
      </c>
      <c r="M94" s="11">
        <v>282.40236832099066</v>
      </c>
      <c r="N94" s="11">
        <v>1128.0136429522618</v>
      </c>
      <c r="V94" s="15"/>
      <c r="W94" s="15"/>
      <c r="X94" s="15"/>
      <c r="Y94" s="15"/>
      <c r="Z94" s="15"/>
      <c r="AA94" s="15"/>
    </row>
    <row r="95" spans="2:29" x14ac:dyDescent="0.35">
      <c r="B95" s="16"/>
      <c r="D95" s="6">
        <v>13.303634885894198</v>
      </c>
      <c r="E95" s="6">
        <v>13.609615766802486</v>
      </c>
      <c r="F95" s="6">
        <v>297.64599420566151</v>
      </c>
      <c r="G95" s="6">
        <v>304.49179118423291</v>
      </c>
      <c r="H95" s="6">
        <v>1343.2935936405474</v>
      </c>
      <c r="I95" s="12"/>
      <c r="J95" s="6">
        <v>12.362513113002583</v>
      </c>
      <c r="K95" s="6">
        <v>12.622303246783664</v>
      </c>
      <c r="L95" s="11">
        <v>276.59001002062269</v>
      </c>
      <c r="M95" s="11">
        <v>282.4023683209906</v>
      </c>
      <c r="N95" s="11">
        <v>1140.5471278739517</v>
      </c>
    </row>
    <row r="96" spans="2:29" x14ac:dyDescent="0.35">
      <c r="B96" s="16"/>
      <c r="D96" s="6">
        <v>13.449581667179769</v>
      </c>
      <c r="E96" s="6">
        <v>13.758924775679802</v>
      </c>
      <c r="F96" s="6">
        <v>297.64052788019927</v>
      </c>
      <c r="G96" s="6">
        <v>304.48632044003273</v>
      </c>
      <c r="H96" s="6">
        <v>1358.0541854557971</v>
      </c>
      <c r="I96" s="12"/>
      <c r="J96" s="6">
        <v>12.49836490545316</v>
      </c>
      <c r="K96" s="6">
        <v>12.761009875869197</v>
      </c>
      <c r="L96" s="11">
        <v>276.59001002062269</v>
      </c>
      <c r="M96" s="11">
        <v>282.4023683209906</v>
      </c>
      <c r="N96" s="11">
        <v>1153.080612795645</v>
      </c>
    </row>
    <row r="97" spans="2:14" x14ac:dyDescent="0.35">
      <c r="B97" s="16"/>
      <c r="D97" s="6">
        <v>13.598703887640507</v>
      </c>
      <c r="E97" s="6">
        <v>13.911411043823206</v>
      </c>
      <c r="F97" s="6">
        <v>297.7046962613864</v>
      </c>
      <c r="G97" s="6">
        <v>304.55052434318929</v>
      </c>
      <c r="H97" s="6">
        <v>1372.8227646542848</v>
      </c>
      <c r="I97" s="12"/>
      <c r="J97" s="6">
        <v>12.634216697903735</v>
      </c>
      <c r="K97" s="6">
        <v>12.899716504954737</v>
      </c>
      <c r="L97" s="11">
        <v>276.59001002062263</v>
      </c>
      <c r="M97" s="11">
        <v>282.40236832099072</v>
      </c>
      <c r="N97" s="11">
        <v>1165.6140977173347</v>
      </c>
    </row>
    <row r="98" spans="2:14" x14ac:dyDescent="0.35">
      <c r="B98" s="16"/>
      <c r="D98" s="6">
        <v>13.743299177155555</v>
      </c>
      <c r="E98" s="6">
        <v>14.059369208758952</v>
      </c>
      <c r="F98" s="6">
        <v>297.66944946278846</v>
      </c>
      <c r="G98" s="6">
        <v>304.5152869204681</v>
      </c>
      <c r="H98" s="6">
        <v>1387.5861994364486</v>
      </c>
      <c r="I98" s="12"/>
      <c r="J98" s="6">
        <v>12.770068490354316</v>
      </c>
      <c r="K98" s="6">
        <v>13.03842313404027</v>
      </c>
      <c r="L98" s="11">
        <v>276.59001002062274</v>
      </c>
      <c r="M98" s="11">
        <v>282.40236832099077</v>
      </c>
      <c r="N98" s="11">
        <v>1178.1475826390274</v>
      </c>
    </row>
    <row r="99" spans="2:14" x14ac:dyDescent="0.35">
      <c r="B99" s="16"/>
      <c r="D99" s="6">
        <v>13.888246354538989</v>
      </c>
      <c r="E99" s="6">
        <v>14.207679415808101</v>
      </c>
      <c r="F99" s="6">
        <v>297.6424860990976</v>
      </c>
      <c r="G99" s="6">
        <v>304.48833604093068</v>
      </c>
      <c r="H99" s="6">
        <v>1402.350311115498</v>
      </c>
      <c r="I99" s="12"/>
      <c r="J99" s="6">
        <v>12.905920282804898</v>
      </c>
      <c r="K99" s="6">
        <v>13.177129763125803</v>
      </c>
      <c r="L99" s="11">
        <v>276.59001002062291</v>
      </c>
      <c r="M99" s="11">
        <v>282.40236832099077</v>
      </c>
      <c r="N99" s="11">
        <v>1190.681067560721</v>
      </c>
    </row>
    <row r="100" spans="2:14" x14ac:dyDescent="0.35">
      <c r="B100" s="16"/>
      <c r="D100" s="6">
        <v>14.039293320018016</v>
      </c>
      <c r="E100" s="6">
        <v>14.362090243875789</v>
      </c>
      <c r="F100" s="6">
        <v>297.74544882852348</v>
      </c>
      <c r="G100" s="6">
        <v>304.59132865906014</v>
      </c>
      <c r="H100" s="6">
        <v>1417.1180780377258</v>
      </c>
      <c r="I100" s="12"/>
      <c r="J100" s="6">
        <v>13.041772075255466</v>
      </c>
      <c r="K100" s="6">
        <v>13.315836392211338</v>
      </c>
      <c r="L100" s="11">
        <v>276.59001002062263</v>
      </c>
      <c r="M100" s="11">
        <v>282.40236832099072</v>
      </c>
      <c r="N100" s="11">
        <v>1203.2145524824111</v>
      </c>
    </row>
    <row r="101" spans="2:14" x14ac:dyDescent="0.35">
      <c r="B101" s="16"/>
      <c r="D101" s="6">
        <v>14.180019830452073</v>
      </c>
      <c r="E101" s="6">
        <v>14.506179629730553</v>
      </c>
      <c r="F101" s="6">
        <v>297.62966877579544</v>
      </c>
      <c r="G101" s="6">
        <v>304.47555715874131</v>
      </c>
      <c r="H101" s="6">
        <v>1431.881512819891</v>
      </c>
      <c r="I101" s="12"/>
      <c r="J101" s="6">
        <v>13.177623867706053</v>
      </c>
      <c r="K101" s="6">
        <v>13.454543021296873</v>
      </c>
      <c r="L101" s="11">
        <v>276.5900100206228</v>
      </c>
      <c r="M101" s="11">
        <v>282.40236832099072</v>
      </c>
      <c r="N101" s="11">
        <v>1215.7480374041043</v>
      </c>
    </row>
    <row r="102" spans="2:14" x14ac:dyDescent="0.35">
      <c r="B102" s="16"/>
      <c r="D102" s="6">
        <v>14.326909667062152</v>
      </c>
      <c r="E102" s="6">
        <v>14.656432496006344</v>
      </c>
      <c r="F102" s="6">
        <v>297.64429586455998</v>
      </c>
      <c r="G102" s="6">
        <v>304.49019582984562</v>
      </c>
      <c r="H102" s="6">
        <v>1446.6456244989374</v>
      </c>
      <c r="I102" s="12"/>
      <c r="J102" s="6">
        <v>13.313475660156628</v>
      </c>
      <c r="K102" s="6">
        <v>13.593249650382411</v>
      </c>
      <c r="L102" s="11">
        <v>276.59001002062274</v>
      </c>
      <c r="M102" s="11">
        <v>282.40236832099072</v>
      </c>
      <c r="N102" s="11">
        <v>1228.2815223257942</v>
      </c>
    </row>
    <row r="103" spans="2:14" x14ac:dyDescent="0.35">
      <c r="B103" s="16"/>
      <c r="D103" s="6">
        <v>14.480395609648273</v>
      </c>
      <c r="E103" s="6">
        <v>14.813282486275133</v>
      </c>
      <c r="F103" s="6">
        <v>297.7942786275745</v>
      </c>
      <c r="G103" s="6">
        <v>304.64021087707954</v>
      </c>
      <c r="H103" s="6">
        <v>1461.4142036974274</v>
      </c>
      <c r="I103" s="12"/>
      <c r="J103" s="6">
        <v>13.449327452607211</v>
      </c>
      <c r="K103" s="6">
        <v>13.731956279467949</v>
      </c>
      <c r="L103" s="11">
        <v>276.5900100206228</v>
      </c>
      <c r="M103" s="11">
        <v>282.40236832099083</v>
      </c>
      <c r="N103" s="11">
        <v>1240.8150072474871</v>
      </c>
    </row>
    <row r="104" spans="2:14" x14ac:dyDescent="0.35">
      <c r="B104" s="16"/>
      <c r="D104" s="6">
        <v>14.622139021066713</v>
      </c>
      <c r="E104" s="6">
        <v>14.958388588020284</v>
      </c>
      <c r="F104" s="6">
        <v>297.70218746514433</v>
      </c>
      <c r="G104" s="6">
        <v>304.54812371784061</v>
      </c>
      <c r="H104" s="6">
        <v>1476.1768262033286</v>
      </c>
      <c r="I104" s="12"/>
      <c r="J104" s="6">
        <v>13.585179245057782</v>
      </c>
      <c r="K104" s="6">
        <v>13.870662908553475</v>
      </c>
      <c r="L104" s="11">
        <v>276.59001002062263</v>
      </c>
      <c r="M104" s="11">
        <v>282.4023683209906</v>
      </c>
      <c r="N104" s="11">
        <v>1253.3484921691797</v>
      </c>
    </row>
    <row r="105" spans="2:14" x14ac:dyDescent="0.35">
      <c r="B105" s="16"/>
      <c r="D105" s="6">
        <v>14.770001033784094</v>
      </c>
      <c r="E105" s="6">
        <v>15.109613013423406</v>
      </c>
      <c r="F105" s="6">
        <v>297.73525930896807</v>
      </c>
      <c r="G105" s="6">
        <v>304.58119388886814</v>
      </c>
      <c r="H105" s="6">
        <v>1490.9382302948381</v>
      </c>
      <c r="I105" s="12"/>
      <c r="J105" s="6">
        <v>13.721031037508359</v>
      </c>
      <c r="K105" s="6">
        <v>14.009369537639012</v>
      </c>
      <c r="L105" s="11">
        <v>276.59001002062269</v>
      </c>
      <c r="M105" s="11">
        <v>282.40236832099072</v>
      </c>
      <c r="N105" s="11">
        <v>1265.8819770908699</v>
      </c>
    </row>
    <row r="106" spans="2:14" x14ac:dyDescent="0.35">
      <c r="B106" s="16"/>
      <c r="D106" s="6">
        <v>14.919013177679231</v>
      </c>
      <c r="E106" s="6">
        <v>15.261989205001207</v>
      </c>
      <c r="F106" s="6">
        <v>297.79063985376337</v>
      </c>
      <c r="G106" s="6">
        <v>304.63660542898788</v>
      </c>
      <c r="H106" s="6">
        <v>1505.7068094933288</v>
      </c>
      <c r="I106" s="12"/>
      <c r="J106" s="6">
        <v>13.856882829958943</v>
      </c>
      <c r="K106" s="6">
        <v>14.148076166724554</v>
      </c>
      <c r="L106" s="11">
        <v>276.59001002062274</v>
      </c>
      <c r="M106" s="11">
        <v>282.40236832099072</v>
      </c>
      <c r="N106" s="11">
        <v>1278.4154620125628</v>
      </c>
    </row>
    <row r="107" spans="2:14" x14ac:dyDescent="0.35">
      <c r="B107" s="16"/>
      <c r="D107" s="6">
        <v>15.063623508294905</v>
      </c>
      <c r="E107" s="6">
        <v>15.409962411037586</v>
      </c>
      <c r="F107" s="6">
        <v>297.75793578144209</v>
      </c>
      <c r="G107" s="6">
        <v>304.60390857840451</v>
      </c>
      <c r="H107" s="6">
        <v>1520.4702442754894</v>
      </c>
      <c r="I107" s="12"/>
      <c r="J107" s="6">
        <v>13.992734622409518</v>
      </c>
      <c r="K107" s="6">
        <v>14.286782795810087</v>
      </c>
      <c r="L107" s="11">
        <v>276.59001002062269</v>
      </c>
      <c r="M107" s="11">
        <v>282.40236832099066</v>
      </c>
      <c r="N107" s="11">
        <v>1290.9489469342525</v>
      </c>
    </row>
    <row r="108" spans="2:14" x14ac:dyDescent="0.35">
      <c r="B108" s="16"/>
      <c r="D108" s="6">
        <v>15.20160733131083</v>
      </c>
      <c r="E108" s="6">
        <v>15.551307875514265</v>
      </c>
      <c r="F108" s="6">
        <v>297.59613599238264</v>
      </c>
      <c r="G108" s="6">
        <v>304.44209171543451</v>
      </c>
      <c r="H108" s="6">
        <v>1535.2282638825745</v>
      </c>
      <c r="I108" s="12"/>
      <c r="J108" s="6">
        <v>14.128586414860097</v>
      </c>
      <c r="K108" s="6">
        <v>14.425489424895618</v>
      </c>
      <c r="L108" s="11">
        <v>276.59001002062274</v>
      </c>
      <c r="M108" s="11">
        <v>282.40236832099072</v>
      </c>
      <c r="N108" s="11">
        <v>1303.4824318559458</v>
      </c>
    </row>
    <row r="109" spans="2:14" x14ac:dyDescent="0.35">
      <c r="B109" s="16"/>
      <c r="D109" s="6">
        <v>15.362355522797756</v>
      </c>
      <c r="E109" s="6">
        <v>15.71542131779481</v>
      </c>
      <c r="F109" s="6">
        <v>297.87882328329658</v>
      </c>
      <c r="G109" s="6">
        <v>304.72483224326567</v>
      </c>
      <c r="H109" s="6">
        <v>1550.0021228767666</v>
      </c>
      <c r="I109" s="12"/>
      <c r="J109" s="6">
        <v>14.264438207310667</v>
      </c>
      <c r="K109" s="6">
        <v>14.564196053981153</v>
      </c>
      <c r="L109" s="11">
        <v>276.59001002062257</v>
      </c>
      <c r="M109" s="11">
        <v>282.40236832099072</v>
      </c>
      <c r="N109" s="11">
        <v>1316.0159167776387</v>
      </c>
    </row>
    <row r="110" spans="2:14" x14ac:dyDescent="0.35">
      <c r="B110" s="16"/>
      <c r="D110" s="6">
        <v>15.497174635558217</v>
      </c>
      <c r="E110" s="6">
        <v>15.853602102865029</v>
      </c>
      <c r="F110" s="6">
        <v>297.65815048248703</v>
      </c>
      <c r="G110" s="6">
        <v>304.5041429420591</v>
      </c>
      <c r="H110" s="6">
        <v>1564.7602778632302</v>
      </c>
      <c r="I110" s="12"/>
      <c r="J110" s="6">
        <v>14.400289999761251</v>
      </c>
      <c r="K110" s="6">
        <v>14.702902683066689</v>
      </c>
      <c r="L110" s="11">
        <v>276.59001002062274</v>
      </c>
      <c r="M110" s="11">
        <v>282.40236832099072</v>
      </c>
      <c r="N110" s="11">
        <v>1328.5494016993289</v>
      </c>
    </row>
    <row r="111" spans="2:14" x14ac:dyDescent="0.35">
      <c r="B111" s="16"/>
      <c r="D111" s="6">
        <v>15.645858708672638</v>
      </c>
      <c r="E111" s="6">
        <v>16.005650408756111</v>
      </c>
      <c r="F111" s="6">
        <v>297.70542134719631</v>
      </c>
      <c r="G111" s="6">
        <v>304.55144633470314</v>
      </c>
      <c r="H111" s="6">
        <v>1579.5296693379805</v>
      </c>
      <c r="I111" s="12"/>
      <c r="J111" s="6">
        <v>14.536141792211835</v>
      </c>
      <c r="K111" s="6">
        <v>14.841609312152228</v>
      </c>
      <c r="L111" s="11">
        <v>276.5900100206228</v>
      </c>
      <c r="M111" s="11">
        <v>282.40236832099077</v>
      </c>
      <c r="N111" s="11">
        <v>1341.0828866210218</v>
      </c>
    </row>
    <row r="112" spans="2:14" x14ac:dyDescent="0.35">
      <c r="B112" s="16"/>
      <c r="D112" s="6">
        <v>15.795520711764066</v>
      </c>
      <c r="E112" s="6">
        <v>16.158675071325259</v>
      </c>
      <c r="F112" s="6">
        <v>297.7702523340015</v>
      </c>
      <c r="G112" s="6">
        <v>304.61627958793002</v>
      </c>
      <c r="H112" s="6">
        <v>1594.2921564645069</v>
      </c>
      <c r="I112" s="12"/>
      <c r="J112" s="6">
        <v>14.671993584662411</v>
      </c>
      <c r="K112" s="6">
        <v>14.980315941237759</v>
      </c>
      <c r="L112" s="11">
        <v>276.59001002062274</v>
      </c>
      <c r="M112" s="11">
        <v>282.40236832099066</v>
      </c>
      <c r="N112" s="11">
        <v>1353.6163715427119</v>
      </c>
    </row>
    <row r="113" spans="2:14" x14ac:dyDescent="0.35">
      <c r="B113" s="16"/>
      <c r="D113" s="6">
        <v>15.940426394836159</v>
      </c>
      <c r="E113" s="6">
        <v>16.306944832929013</v>
      </c>
      <c r="F113" s="6">
        <v>297.7450523014798</v>
      </c>
      <c r="G113" s="6">
        <v>304.59110828620334</v>
      </c>
      <c r="H113" s="6">
        <v>1609.0608710423726</v>
      </c>
      <c r="I113" s="12"/>
      <c r="J113" s="6">
        <v>14.807845377112988</v>
      </c>
      <c r="K113" s="6">
        <v>15.119022570323295</v>
      </c>
      <c r="L113" s="11">
        <v>276.59001002062274</v>
      </c>
      <c r="M113" s="11">
        <v>282.40236832099072</v>
      </c>
      <c r="N113" s="11">
        <v>1366.1498564644044</v>
      </c>
    </row>
    <row r="114" spans="2:14" x14ac:dyDescent="0.35">
      <c r="B114" s="16"/>
      <c r="D114" s="6">
        <v>16.075657832831364</v>
      </c>
      <c r="E114" s="6">
        <v>16.445537480498992</v>
      </c>
      <c r="F114" s="6">
        <v>297.54125171426949</v>
      </c>
      <c r="G114" s="6">
        <v>304.38728280644006</v>
      </c>
      <c r="H114" s="6">
        <v>1623.8169953381775</v>
      </c>
      <c r="I114" s="12"/>
      <c r="J114" s="6">
        <v>14.943697169563563</v>
      </c>
      <c r="K114" s="6">
        <v>15.257729199408827</v>
      </c>
      <c r="L114" s="11">
        <v>276.59001002062274</v>
      </c>
      <c r="M114" s="11">
        <v>282.40236832099066</v>
      </c>
      <c r="N114" s="11">
        <v>1378.6833413860979</v>
      </c>
    </row>
    <row r="115" spans="2:14" x14ac:dyDescent="0.35">
      <c r="B115" s="16"/>
      <c r="D115" s="6">
        <v>16.234372295967166</v>
      </c>
      <c r="E115" s="6">
        <v>16.607617194428411</v>
      </c>
      <c r="F115" s="6">
        <v>297.77185029414323</v>
      </c>
      <c r="G115" s="6">
        <v>304.6179310665587</v>
      </c>
      <c r="H115" s="6">
        <v>1638.5908543323701</v>
      </c>
      <c r="I115" s="12"/>
      <c r="J115" s="6">
        <v>15.079548962014142</v>
      </c>
      <c r="K115" s="6">
        <v>15.396435828494363</v>
      </c>
      <c r="L115" s="11">
        <v>276.59001002062274</v>
      </c>
      <c r="M115" s="11">
        <v>282.40236832099066</v>
      </c>
      <c r="N115" s="11">
        <v>1391.2168263077879</v>
      </c>
    </row>
    <row r="116" spans="2:14" x14ac:dyDescent="0.35">
      <c r="B116" s="16"/>
      <c r="D116" s="6">
        <v>16.373385480819962</v>
      </c>
      <c r="E116" s="6">
        <v>16.749993069607928</v>
      </c>
      <c r="F116" s="6">
        <v>297.64019543702335</v>
      </c>
      <c r="G116" s="6">
        <v>304.48627845761945</v>
      </c>
      <c r="H116" s="6">
        <v>1653.353476838271</v>
      </c>
      <c r="I116" s="12"/>
      <c r="J116" s="6">
        <v>15.215400754464721</v>
      </c>
      <c r="K116" s="6">
        <v>15.535142457579893</v>
      </c>
      <c r="L116" s="11">
        <v>276.59001002062274</v>
      </c>
      <c r="M116" s="11">
        <v>282.4023683209906</v>
      </c>
      <c r="N116" s="11">
        <v>1403.7503112294808</v>
      </c>
    </row>
    <row r="117" spans="2:14" x14ac:dyDescent="0.35">
      <c r="B117" s="16"/>
      <c r="D117" s="6">
        <v>16.514296510072626</v>
      </c>
      <c r="E117" s="6">
        <v>16.894265925415333</v>
      </c>
      <c r="F117" s="6">
        <v>297.5450650196201</v>
      </c>
      <c r="G117" s="6">
        <v>304.39113468566103</v>
      </c>
      <c r="H117" s="6">
        <v>1668.1123087216195</v>
      </c>
      <c r="I117" s="12"/>
      <c r="J117" s="6">
        <v>15.351252546915296</v>
      </c>
      <c r="K117" s="6">
        <v>15.673849086665431</v>
      </c>
      <c r="L117" s="11">
        <v>276.59001002062263</v>
      </c>
      <c r="M117" s="11">
        <v>282.4023683209906</v>
      </c>
      <c r="N117" s="11">
        <v>1416.2837961511709</v>
      </c>
    </row>
    <row r="118" spans="2:14" x14ac:dyDescent="0.35">
      <c r="B118" s="16"/>
      <c r="D118" s="6">
        <v>16.667326657582755</v>
      </c>
      <c r="E118" s="6">
        <v>17.05066132371908</v>
      </c>
      <c r="F118" s="6">
        <v>297.66804343920148</v>
      </c>
      <c r="G118" s="6">
        <v>304.51416113974511</v>
      </c>
      <c r="H118" s="6">
        <v>1682.8861677158111</v>
      </c>
      <c r="I118" s="12"/>
      <c r="J118" s="6">
        <v>15.487104339365873</v>
      </c>
      <c r="K118" s="6">
        <v>15.812555715750969</v>
      </c>
      <c r="L118" s="11">
        <v>276.59001002062274</v>
      </c>
      <c r="M118" s="11">
        <v>282.40236832099077</v>
      </c>
      <c r="N118" s="11">
        <v>1428.8172810728636</v>
      </c>
    </row>
    <row r="119" spans="2:14" x14ac:dyDescent="0.35">
      <c r="B119" s="16"/>
      <c r="D119" s="6">
        <v>16.806062162133227</v>
      </c>
      <c r="E119" s="6">
        <v>17.192758500579309</v>
      </c>
      <c r="F119" s="6">
        <v>297.53580965161291</v>
      </c>
      <c r="G119" s="6">
        <v>304.38191119752463</v>
      </c>
      <c r="H119" s="6">
        <v>1697.6443227022712</v>
      </c>
      <c r="I119" s="12"/>
      <c r="J119" s="6">
        <v>15.622956131816451</v>
      </c>
      <c r="K119" s="6">
        <v>15.951262344836501</v>
      </c>
      <c r="L119" s="11">
        <v>276.59001002062274</v>
      </c>
      <c r="M119" s="11">
        <v>282.40236832099077</v>
      </c>
      <c r="N119" s="11">
        <v>1441.3507659945569</v>
      </c>
    </row>
    <row r="120" spans="2:14" x14ac:dyDescent="0.35">
      <c r="B120" s="16"/>
      <c r="D120" s="6">
        <v>16.950979425106066</v>
      </c>
      <c r="E120" s="6">
        <v>17.341039811234815</v>
      </c>
      <c r="F120" s="6">
        <v>297.51435461242397</v>
      </c>
      <c r="G120" s="6">
        <v>304.36048197348299</v>
      </c>
      <c r="H120" s="6">
        <v>1712.4129019007614</v>
      </c>
      <c r="I120" s="12"/>
      <c r="J120" s="6">
        <v>15.758807924267034</v>
      </c>
      <c r="K120" s="6">
        <v>16.089968973922044</v>
      </c>
      <c r="L120" s="11">
        <v>276.59001002062286</v>
      </c>
      <c r="M120" s="11">
        <v>282.40236832099094</v>
      </c>
      <c r="N120" s="11">
        <v>1453.8842509162459</v>
      </c>
    </row>
    <row r="121" spans="2:14" x14ac:dyDescent="0.35">
      <c r="B121" s="16"/>
      <c r="D121" s="6">
        <v>17.106187160955479</v>
      </c>
      <c r="E121" s="6">
        <v>17.499610391655938</v>
      </c>
      <c r="F121" s="6">
        <v>297.67233539998051</v>
      </c>
      <c r="G121" s="6">
        <v>304.51846719903597</v>
      </c>
      <c r="H121" s="6">
        <v>1727.1762013035475</v>
      </c>
      <c r="I121" s="12"/>
      <c r="J121" s="6">
        <v>15.894659716717614</v>
      </c>
      <c r="K121" s="6">
        <v>16.228675603007563</v>
      </c>
      <c r="L121" s="11">
        <v>276.59001002062286</v>
      </c>
      <c r="M121" s="11">
        <v>282.4023683209906</v>
      </c>
      <c r="N121" s="11">
        <v>1466.4177358379393</v>
      </c>
    </row>
    <row r="122" spans="2:14" x14ac:dyDescent="0.35">
      <c r="B122" s="16"/>
      <c r="D122" s="6">
        <v>17.251120017890592</v>
      </c>
      <c r="E122" s="6">
        <v>17.647907327122709</v>
      </c>
      <c r="F122" s="6">
        <v>297.6503560654574</v>
      </c>
      <c r="G122" s="6">
        <v>304.49651351800043</v>
      </c>
      <c r="H122" s="6">
        <v>1741.9449158814134</v>
      </c>
      <c r="I122" s="12"/>
      <c r="J122" s="6">
        <v>16.030511509168186</v>
      </c>
      <c r="K122" s="6">
        <v>16.367382232093103</v>
      </c>
      <c r="L122" s="11">
        <v>276.59001002062274</v>
      </c>
      <c r="M122" s="11">
        <v>282.4023683209906</v>
      </c>
      <c r="N122" s="11">
        <v>1478.9512207596288</v>
      </c>
    </row>
    <row r="123" spans="2:14" x14ac:dyDescent="0.35">
      <c r="B123" s="16"/>
      <c r="D123" s="6">
        <v>17.384633353230214</v>
      </c>
      <c r="E123" s="6">
        <v>17.784781872037115</v>
      </c>
      <c r="F123" s="6">
        <v>297.4333697482428</v>
      </c>
      <c r="G123" s="6">
        <v>304.27950333819223</v>
      </c>
      <c r="H123" s="6">
        <v>1756.7010401772222</v>
      </c>
      <c r="I123" s="12"/>
      <c r="J123" s="6">
        <v>16.16636330161877</v>
      </c>
      <c r="K123" s="6">
        <v>16.506088861178643</v>
      </c>
      <c r="L123" s="11">
        <v>276.5900100206228</v>
      </c>
      <c r="M123" s="11">
        <v>282.40236832099072</v>
      </c>
      <c r="N123" s="11">
        <v>1491.4847056813221</v>
      </c>
    </row>
    <row r="124" spans="2:14" x14ac:dyDescent="0.35">
      <c r="B124" s="16"/>
      <c r="D124" s="6">
        <v>17.538276490979023</v>
      </c>
      <c r="E124" s="6">
        <v>17.941788872374591</v>
      </c>
      <c r="F124" s="6">
        <v>297.56153028241397</v>
      </c>
      <c r="G124" s="6">
        <v>304.4076854195921</v>
      </c>
      <c r="H124" s="6">
        <v>1771.4688070994498</v>
      </c>
      <c r="I124" s="12"/>
      <c r="J124" s="6">
        <v>16.302215094069343</v>
      </c>
      <c r="K124" s="6">
        <v>16.644795490264173</v>
      </c>
      <c r="L124" s="11">
        <v>276.5900100206228</v>
      </c>
      <c r="M124" s="11">
        <v>282.40236832099066</v>
      </c>
      <c r="N124" s="11">
        <v>1504.0181906030157</v>
      </c>
    </row>
    <row r="125" spans="2:14" x14ac:dyDescent="0.35">
      <c r="B125" s="16"/>
      <c r="D125" s="6">
        <v>17.681075304524654</v>
      </c>
      <c r="E125" s="6">
        <v>18.087950561340936</v>
      </c>
      <c r="F125" s="6">
        <v>297.50510381876171</v>
      </c>
      <c r="G125" s="6">
        <v>304.35126353674207</v>
      </c>
      <c r="H125" s="6">
        <v>1786.2322418816111</v>
      </c>
      <c r="I125" s="12"/>
      <c r="J125" s="6">
        <v>16.438066886519923</v>
      </c>
      <c r="K125" s="6">
        <v>16.783502119349713</v>
      </c>
      <c r="L125" s="11">
        <v>276.59001002062274</v>
      </c>
      <c r="M125" s="11">
        <v>282.40236832099072</v>
      </c>
      <c r="N125" s="11">
        <v>1516.5516755247049</v>
      </c>
    </row>
    <row r="126" spans="2:14" x14ac:dyDescent="0.35">
      <c r="B126" s="16"/>
      <c r="D126" s="6">
        <v>17.825129709479057</v>
      </c>
      <c r="E126" s="6">
        <v>18.235367995961045</v>
      </c>
      <c r="F126" s="6">
        <v>297.47055602603928</v>
      </c>
      <c r="G126" s="6">
        <v>304.31672282380856</v>
      </c>
      <c r="H126" s="6">
        <v>1800.9963535606605</v>
      </c>
      <c r="I126" s="12"/>
      <c r="J126" s="6">
        <v>16.5739186789705</v>
      </c>
      <c r="K126" s="6">
        <v>16.922208748435253</v>
      </c>
      <c r="L126" s="11">
        <v>276.5900100206228</v>
      </c>
      <c r="M126" s="11">
        <v>282.40236832099083</v>
      </c>
      <c r="N126" s="11">
        <v>1529.0851604463987</v>
      </c>
    </row>
    <row r="127" spans="2:14" x14ac:dyDescent="0.35">
      <c r="B127" s="16"/>
      <c r="D127" s="6">
        <v>17.975312314195136</v>
      </c>
      <c r="E127" s="6">
        <v>18.388915851470731</v>
      </c>
      <c r="F127" s="6">
        <v>297.53800757529092</v>
      </c>
      <c r="G127" s="6">
        <v>304.38421810315418</v>
      </c>
      <c r="H127" s="6">
        <v>1815.7702125548524</v>
      </c>
      <c r="I127" s="12"/>
      <c r="J127" s="6">
        <v>16.709770471421077</v>
      </c>
      <c r="K127" s="6">
        <v>17.060915377520782</v>
      </c>
      <c r="L127" s="11">
        <v>276.5900100206228</v>
      </c>
      <c r="M127" s="11">
        <v>282.40236832099072</v>
      </c>
      <c r="N127" s="11">
        <v>1541.6186453680909</v>
      </c>
    </row>
    <row r="128" spans="2:14" x14ac:dyDescent="0.35">
      <c r="B128" s="16"/>
      <c r="D128" s="6">
        <v>18.118385828007952</v>
      </c>
      <c r="E128" s="6">
        <v>18.535351037593319</v>
      </c>
      <c r="F128" s="6">
        <v>297.48764629929781</v>
      </c>
      <c r="G128" s="6">
        <v>304.33384109643572</v>
      </c>
      <c r="H128" s="6">
        <v>1830.5283675413154</v>
      </c>
      <c r="I128" s="12"/>
      <c r="J128" s="6">
        <v>16.84562226387165</v>
      </c>
      <c r="K128" s="6">
        <v>17.199622006606319</v>
      </c>
      <c r="L128" s="11">
        <v>276.59001002062263</v>
      </c>
      <c r="M128" s="11">
        <v>282.40236832099072</v>
      </c>
      <c r="N128" s="11">
        <v>1554.1521302897811</v>
      </c>
    </row>
    <row r="129" spans="2:14" x14ac:dyDescent="0.35">
      <c r="B129" s="16"/>
      <c r="D129" s="6">
        <v>18.259991569820102</v>
      </c>
      <c r="E129" s="6">
        <v>18.680320827088124</v>
      </c>
      <c r="F129" s="6">
        <v>297.41418409980184</v>
      </c>
      <c r="G129" s="6">
        <v>304.26040210738643</v>
      </c>
      <c r="H129" s="6">
        <v>1845.2969467398029</v>
      </c>
      <c r="I129" s="12"/>
      <c r="J129" s="6">
        <v>16.981474056322234</v>
      </c>
      <c r="K129" s="6">
        <v>17.338328635691855</v>
      </c>
      <c r="L129" s="11">
        <v>276.5900100206228</v>
      </c>
      <c r="M129" s="11">
        <v>282.40236832099077</v>
      </c>
      <c r="N129" s="11">
        <v>1566.6856152114742</v>
      </c>
    </row>
    <row r="130" spans="2:14" x14ac:dyDescent="0.35">
      <c r="B130" s="16"/>
      <c r="D130" s="6">
        <v>18.414166736861855</v>
      </c>
      <c r="E130" s="6">
        <v>18.837858838701596</v>
      </c>
      <c r="F130" s="6">
        <v>297.54499080445919</v>
      </c>
      <c r="G130" s="6">
        <v>304.39121221362365</v>
      </c>
      <c r="H130" s="6">
        <v>1860.0602461425888</v>
      </c>
      <c r="I130" s="12"/>
      <c r="J130" s="6">
        <v>17.117325848772811</v>
      </c>
      <c r="K130" s="6">
        <v>17.477035264777392</v>
      </c>
      <c r="L130" s="11">
        <v>276.59001002062274</v>
      </c>
      <c r="M130" s="11">
        <v>282.40236832099077</v>
      </c>
      <c r="N130" s="11">
        <v>1579.2191001331637</v>
      </c>
    </row>
    <row r="131" spans="2:14" x14ac:dyDescent="0.35">
      <c r="B131" s="16"/>
      <c r="D131" s="6">
        <v>18.553621531938568</v>
      </c>
      <c r="E131" s="6">
        <v>18.980677712309969</v>
      </c>
      <c r="F131" s="6">
        <v>297.43775159286253</v>
      </c>
      <c r="G131" s="6">
        <v>304.28399613195944</v>
      </c>
      <c r="H131" s="6">
        <v>1874.8289607204547</v>
      </c>
      <c r="I131" s="12"/>
      <c r="J131" s="6">
        <v>17.253177641223385</v>
      </c>
      <c r="K131" s="6">
        <v>17.615741893862928</v>
      </c>
      <c r="L131" s="11">
        <v>276.5900100206228</v>
      </c>
      <c r="M131" s="11">
        <v>282.40236832099094</v>
      </c>
      <c r="N131" s="11">
        <v>1591.7525850548564</v>
      </c>
    </row>
    <row r="132" spans="2:14" x14ac:dyDescent="0.35">
      <c r="B132" s="16"/>
      <c r="D132" s="6">
        <v>18.697989495881423</v>
      </c>
      <c r="E132" s="6">
        <v>19.128406731582601</v>
      </c>
      <c r="F132" s="6">
        <v>297.41033688840372</v>
      </c>
      <c r="G132" s="6">
        <v>304.25655610895996</v>
      </c>
      <c r="H132" s="6">
        <v>1889.5844081193777</v>
      </c>
      <c r="I132" s="12"/>
      <c r="J132" s="6">
        <v>17.389029433673965</v>
      </c>
      <c r="K132" s="6">
        <v>17.754448522948454</v>
      </c>
      <c r="L132" s="11">
        <v>276.5900100206228</v>
      </c>
      <c r="M132" s="11">
        <v>282.40236832099072</v>
      </c>
      <c r="N132" s="11">
        <v>1604.2860699765502</v>
      </c>
    </row>
    <row r="133" spans="2:14" x14ac:dyDescent="0.35">
      <c r="B133" s="16"/>
      <c r="D133" s="6">
        <v>18.83808151794026</v>
      </c>
      <c r="E133" s="6">
        <v>19.271862770475103</v>
      </c>
      <c r="F133" s="6">
        <v>297.31586129377951</v>
      </c>
      <c r="G133" s="6">
        <v>304.16210232886942</v>
      </c>
      <c r="H133" s="6">
        <v>1904.3528519384911</v>
      </c>
      <c r="I133" s="12"/>
      <c r="J133" s="6">
        <v>17.524881226124535</v>
      </c>
      <c r="K133" s="6">
        <v>17.893155152033991</v>
      </c>
      <c r="L133" s="11">
        <v>276.59001002062263</v>
      </c>
      <c r="M133" s="11">
        <v>282.40236832099077</v>
      </c>
      <c r="N133" s="11">
        <v>1616.8195548982401</v>
      </c>
    </row>
    <row r="134" spans="2:14" x14ac:dyDescent="0.35">
      <c r="B134" s="16"/>
      <c r="D134" s="6">
        <v>18.990097808957461</v>
      </c>
      <c r="E134" s="6">
        <v>19.427241936913013</v>
      </c>
      <c r="F134" s="6">
        <v>297.40958870437203</v>
      </c>
      <c r="G134" s="6">
        <v>304.25583334237842</v>
      </c>
      <c r="H134" s="6">
        <v>1919.1162867206551</v>
      </c>
      <c r="I134" s="12"/>
      <c r="J134" s="6">
        <v>17.660733018575126</v>
      </c>
      <c r="K134" s="6">
        <v>18.031861781119527</v>
      </c>
      <c r="L134" s="11">
        <v>276.59001002062274</v>
      </c>
      <c r="M134" s="11">
        <v>282.40236832099077</v>
      </c>
      <c r="N134" s="11">
        <v>1629.3530398199327</v>
      </c>
    </row>
    <row r="135" spans="2:14" x14ac:dyDescent="0.35">
      <c r="B135" s="16"/>
      <c r="D135" s="6">
        <v>19.136292723537242</v>
      </c>
      <c r="E135" s="6">
        <v>19.576800899175456</v>
      </c>
      <c r="F135" s="6">
        <v>297.41141080515439</v>
      </c>
      <c r="G135" s="6">
        <v>304.25767721006906</v>
      </c>
      <c r="H135" s="6">
        <v>1933.8848659191424</v>
      </c>
      <c r="I135" s="12"/>
      <c r="J135" s="6">
        <v>17.796584811025703</v>
      </c>
      <c r="K135" s="6">
        <v>18.170568410205064</v>
      </c>
      <c r="L135" s="11">
        <v>276.59001002062274</v>
      </c>
      <c r="M135" s="11">
        <v>282.40236832099072</v>
      </c>
      <c r="N135" s="11">
        <v>1641.8865247416227</v>
      </c>
    </row>
    <row r="136" spans="2:14" x14ac:dyDescent="0.35">
      <c r="B136" s="16"/>
      <c r="D136" s="6">
        <v>19.280316235505115</v>
      </c>
      <c r="E136" s="6">
        <v>19.724188643919987</v>
      </c>
      <c r="F136" s="6">
        <v>297.37971357140401</v>
      </c>
      <c r="G136" s="6">
        <v>304.22600426831622</v>
      </c>
      <c r="H136" s="6">
        <v>1948.6542573938927</v>
      </c>
      <c r="I136" s="12"/>
      <c r="J136" s="6">
        <v>17.932436603476283</v>
      </c>
      <c r="K136" s="6">
        <v>18.309275039290597</v>
      </c>
      <c r="L136" s="11">
        <v>276.59001002062291</v>
      </c>
      <c r="M136" s="11">
        <v>282.40236832099083</v>
      </c>
      <c r="N136" s="11">
        <v>1654.420009663316</v>
      </c>
    </row>
    <row r="137" spans="2:14" x14ac:dyDescent="0.35">
      <c r="B137" s="16"/>
      <c r="D137" s="6">
        <v>19.429842949562438</v>
      </c>
      <c r="E137" s="6">
        <v>19.877076937740085</v>
      </c>
      <c r="F137" s="6">
        <v>297.4327362037285</v>
      </c>
      <c r="G137" s="6">
        <v>304.27901021491289</v>
      </c>
      <c r="H137" s="6">
        <v>1963.4120062422248</v>
      </c>
      <c r="I137" s="12"/>
      <c r="J137" s="6">
        <v>18.068288395926857</v>
      </c>
      <c r="K137" s="6">
        <v>18.447981668376137</v>
      </c>
      <c r="L137" s="11">
        <v>276.59001002062274</v>
      </c>
      <c r="M137" s="11">
        <v>282.40236832099083</v>
      </c>
      <c r="N137" s="11">
        <v>1666.9534945850087</v>
      </c>
    </row>
    <row r="138" spans="2:14" x14ac:dyDescent="0.35">
      <c r="B138" s="16"/>
      <c r="D138" s="6">
        <v>19.585376702414415</v>
      </c>
      <c r="E138" s="6">
        <v>20.035975941385683</v>
      </c>
      <c r="F138" s="6">
        <v>297.5762371813131</v>
      </c>
      <c r="G138" s="6">
        <v>304.42255053270776</v>
      </c>
      <c r="H138" s="6">
        <v>1978.1858652364165</v>
      </c>
      <c r="I138" s="12"/>
      <c r="J138" s="6">
        <v>18.20414018837743</v>
      </c>
      <c r="K138" s="6">
        <v>18.586688297461667</v>
      </c>
      <c r="L138" s="11">
        <v>276.5900100206228</v>
      </c>
      <c r="M138" s="11">
        <v>282.40236832099089</v>
      </c>
      <c r="N138" s="11">
        <v>1679.4869795066986</v>
      </c>
    </row>
    <row r="139" spans="2:14" x14ac:dyDescent="0.35">
      <c r="B139" s="16"/>
      <c r="D139" s="6">
        <v>19.716491928974005</v>
      </c>
      <c r="E139" s="6">
        <v>20.170452994500014</v>
      </c>
      <c r="F139" s="6">
        <v>297.34935031090669</v>
      </c>
      <c r="G139" s="6">
        <v>304.19565077788991</v>
      </c>
      <c r="H139" s="6">
        <v>1992.9446971197615</v>
      </c>
      <c r="I139" s="12"/>
      <c r="J139" s="6">
        <v>18.33999198082801</v>
      </c>
      <c r="K139" s="6">
        <v>18.725394926547203</v>
      </c>
      <c r="L139" s="11">
        <v>276.59001002062274</v>
      </c>
      <c r="M139" s="11">
        <v>282.40236832099077</v>
      </c>
      <c r="N139" s="11">
        <v>1692.0204644283915</v>
      </c>
    </row>
    <row r="140" spans="2:14" x14ac:dyDescent="0.35">
      <c r="B140" s="16"/>
      <c r="D140" s="6">
        <v>19.867826865590693</v>
      </c>
      <c r="E140" s="6">
        <v>20.325152009648363</v>
      </c>
      <c r="F140" s="6">
        <v>297.42849632607511</v>
      </c>
      <c r="G140" s="6">
        <v>304.27481781102603</v>
      </c>
      <c r="H140" s="6">
        <v>2007.7134116976306</v>
      </c>
      <c r="I140" s="12"/>
      <c r="J140" s="6">
        <v>18.475843773278594</v>
      </c>
      <c r="K140" s="6">
        <v>18.86410155563274</v>
      </c>
      <c r="L140" s="11">
        <v>276.59001002062286</v>
      </c>
      <c r="M140" s="11">
        <v>282.40236832099089</v>
      </c>
      <c r="N140" s="11">
        <v>1704.5539493500817</v>
      </c>
    </row>
    <row r="141" spans="2:14" x14ac:dyDescent="0.35">
      <c r="B141" s="16"/>
      <c r="D141" s="6">
        <v>20.021505912201807</v>
      </c>
      <c r="E141" s="6">
        <v>20.482193191304216</v>
      </c>
      <c r="F141" s="6">
        <v>297.54132294538732</v>
      </c>
      <c r="G141" s="6">
        <v>304.38763625914777</v>
      </c>
      <c r="H141" s="6">
        <v>2022.4735973747456</v>
      </c>
      <c r="I141" s="12"/>
      <c r="J141" s="6">
        <v>18.611695565729164</v>
      </c>
      <c r="K141" s="6">
        <v>19.002808184718269</v>
      </c>
      <c r="L141" s="11">
        <v>276.59001002062269</v>
      </c>
      <c r="M141" s="11">
        <v>282.40236832099072</v>
      </c>
      <c r="N141" s="11">
        <v>1717.0874342717741</v>
      </c>
    </row>
    <row r="142" spans="2:14" x14ac:dyDescent="0.35">
      <c r="B142" s="16"/>
      <c r="D142" s="6">
        <v>20.159597763744088</v>
      </c>
      <c r="E142" s="6">
        <v>20.623649275623155</v>
      </c>
      <c r="F142" s="6">
        <v>297.42255031844797</v>
      </c>
      <c r="G142" s="6">
        <v>304.26888652811294</v>
      </c>
      <c r="H142" s="6">
        <v>2037.2429888494962</v>
      </c>
      <c r="I142" s="12"/>
      <c r="J142" s="6">
        <v>18.747547358179744</v>
      </c>
      <c r="K142" s="6">
        <v>19.141514813803798</v>
      </c>
      <c r="L142" s="11">
        <v>276.59001002062274</v>
      </c>
      <c r="M142" s="11">
        <v>282.40236832099066</v>
      </c>
      <c r="N142" s="11">
        <v>1729.6209191934679</v>
      </c>
    </row>
    <row r="143" spans="2:14" x14ac:dyDescent="0.35">
      <c r="B143" s="16"/>
      <c r="D143" s="6">
        <v>20.299485577643452</v>
      </c>
      <c r="E143" s="6">
        <v>20.766898761832273</v>
      </c>
      <c r="F143" s="6">
        <v>297.33179257329175</v>
      </c>
      <c r="G143" s="6">
        <v>304.17811384560582</v>
      </c>
      <c r="H143" s="6">
        <v>2052.0011438359593</v>
      </c>
      <c r="I143" s="12"/>
      <c r="J143" s="6">
        <v>18.883399150630321</v>
      </c>
      <c r="K143" s="6">
        <v>19.280221442889349</v>
      </c>
      <c r="L143" s="11">
        <v>276.59001002062269</v>
      </c>
      <c r="M143" s="11">
        <v>282.40236832099083</v>
      </c>
      <c r="N143" s="11">
        <v>1742.1544041151578</v>
      </c>
    </row>
    <row r="144" spans="2:14" x14ac:dyDescent="0.35">
      <c r="B144" s="16"/>
      <c r="D144" s="6">
        <v>20.452870752328902</v>
      </c>
      <c r="E144" s="6">
        <v>20.923647984200404</v>
      </c>
      <c r="F144" s="6">
        <v>297.43861854849558</v>
      </c>
      <c r="G144" s="6">
        <v>304.28495964102899</v>
      </c>
      <c r="H144" s="6">
        <v>2066.7697230344484</v>
      </c>
      <c r="I144" s="12"/>
      <c r="J144" s="6">
        <v>19.019250943080898</v>
      </c>
      <c r="K144" s="6">
        <v>19.418928071974886</v>
      </c>
      <c r="L144" s="11">
        <v>276.5900100206228</v>
      </c>
      <c r="M144" s="11">
        <v>282.40236832099094</v>
      </c>
      <c r="N144" s="11">
        <v>1754.6878890368505</v>
      </c>
    </row>
    <row r="145" spans="2:14" x14ac:dyDescent="0.35">
      <c r="B145" s="16"/>
      <c r="D145" s="6">
        <v>20.603752396472245</v>
      </c>
      <c r="E145" s="6">
        <v>21.077893953667392</v>
      </c>
      <c r="F145" s="6">
        <v>297.50777954491451</v>
      </c>
      <c r="G145" s="6">
        <v>304.35414418552472</v>
      </c>
      <c r="H145" s="6">
        <v>2081.5395206473313</v>
      </c>
      <c r="I145" s="12"/>
      <c r="J145" s="6">
        <v>19.155102735531479</v>
      </c>
      <c r="K145" s="6">
        <v>19.557634701060412</v>
      </c>
      <c r="L145" s="11">
        <v>276.59001002062274</v>
      </c>
      <c r="M145" s="11">
        <v>282.40236832099072</v>
      </c>
      <c r="N145" s="11">
        <v>1767.2213739585407</v>
      </c>
    </row>
    <row r="146" spans="2:14" x14ac:dyDescent="0.35">
      <c r="B146" s="16"/>
      <c r="D146" s="6">
        <v>20.751417412683551</v>
      </c>
      <c r="E146" s="6">
        <v>21.228921629356403</v>
      </c>
      <c r="F146" s="6">
        <v>297.52984704778464</v>
      </c>
      <c r="G146" s="6">
        <v>304.37621102022877</v>
      </c>
      <c r="H146" s="6">
        <v>2096.302007773852</v>
      </c>
      <c r="I146" s="12"/>
      <c r="J146" s="6">
        <v>19.290954527982056</v>
      </c>
      <c r="K146" s="6">
        <v>19.696341330145945</v>
      </c>
      <c r="L146" s="11">
        <v>276.5900100206228</v>
      </c>
      <c r="M146" s="11">
        <v>282.40236832099083</v>
      </c>
      <c r="N146" s="11">
        <v>1779.7548588802342</v>
      </c>
    </row>
    <row r="147" spans="2:14" x14ac:dyDescent="0.35">
      <c r="B147" s="16"/>
      <c r="D147" s="6">
        <v>20.895510376570478</v>
      </c>
      <c r="E147" s="6">
        <v>21.376378671775001</v>
      </c>
      <c r="F147" s="6">
        <v>297.50074866206558</v>
      </c>
      <c r="G147" s="6">
        <v>304.34713217953185</v>
      </c>
      <c r="H147" s="6">
        <v>2111.0707223517211</v>
      </c>
      <c r="I147" s="12"/>
      <c r="J147" s="6">
        <v>19.426806320432632</v>
      </c>
      <c r="K147" s="6">
        <v>19.835047959231485</v>
      </c>
      <c r="L147" s="11">
        <v>276.5900100206228</v>
      </c>
      <c r="M147" s="11">
        <v>282.40236832099089</v>
      </c>
      <c r="N147" s="11">
        <v>1792.2883438019262</v>
      </c>
    </row>
    <row r="148" spans="2:14" x14ac:dyDescent="0.35">
      <c r="B148" s="16"/>
      <c r="D148" s="6">
        <v>21.041707666498478</v>
      </c>
      <c r="E148" s="6">
        <v>21.52593763401277</v>
      </c>
      <c r="F148" s="6">
        <v>297.50180679664641</v>
      </c>
      <c r="G148" s="6">
        <v>304.34817556689347</v>
      </c>
      <c r="H148" s="6">
        <v>2125.828877338181</v>
      </c>
      <c r="I148" s="12"/>
      <c r="J148" s="6">
        <v>19.56265811288322</v>
      </c>
      <c r="K148" s="6">
        <v>19.973754588317011</v>
      </c>
      <c r="L148" s="11">
        <v>276.59001002062286</v>
      </c>
      <c r="M148" s="11">
        <v>282.40236832099066</v>
      </c>
      <c r="N148" s="11">
        <v>1804.821828723617</v>
      </c>
    </row>
    <row r="149" spans="2:14" x14ac:dyDescent="0.35">
      <c r="B149" s="16"/>
      <c r="D149" s="6">
        <v>21.191124655580488</v>
      </c>
      <c r="E149" s="6">
        <v>21.67872002813337</v>
      </c>
      <c r="F149" s="6">
        <v>297.54805866042761</v>
      </c>
      <c r="G149" s="6">
        <v>304.39446529872333</v>
      </c>
      <c r="H149" s="6">
        <v>2140.6034132292575</v>
      </c>
      <c r="I149" s="12"/>
      <c r="J149" s="6">
        <v>19.698509905333793</v>
      </c>
      <c r="K149" s="6">
        <v>20.112461217402558</v>
      </c>
      <c r="L149" s="11">
        <v>276.5900100206228</v>
      </c>
      <c r="M149" s="11">
        <v>282.40236832099089</v>
      </c>
      <c r="N149" s="11">
        <v>1817.3553136453102</v>
      </c>
    </row>
    <row r="150" spans="2:14" x14ac:dyDescent="0.35">
      <c r="B150" s="16"/>
      <c r="D150" s="6">
        <v>21.330784549366562</v>
      </c>
      <c r="E150" s="6">
        <v>21.821740884702244</v>
      </c>
      <c r="F150" s="6">
        <v>297.45761432373689</v>
      </c>
      <c r="G150" s="6">
        <v>304.30399636412051</v>
      </c>
      <c r="H150" s="6">
        <v>2155.3584544900496</v>
      </c>
      <c r="I150" s="12"/>
      <c r="J150" s="6">
        <v>19.83436169778437</v>
      </c>
      <c r="K150" s="6">
        <v>20.251167846488084</v>
      </c>
      <c r="L150" s="11">
        <v>276.59001002062274</v>
      </c>
      <c r="M150" s="11">
        <v>282.40236832099066</v>
      </c>
      <c r="N150" s="11">
        <v>1829.8887985669992</v>
      </c>
    </row>
    <row r="151" spans="2:14" x14ac:dyDescent="0.35">
      <c r="B151" s="16"/>
      <c r="D151" s="6">
        <v>21.481099107258323</v>
      </c>
      <c r="E151" s="6">
        <v>21.975419521125669</v>
      </c>
      <c r="F151" s="6">
        <v>297.5159689822961</v>
      </c>
      <c r="G151" s="6">
        <v>304.36236991295328</v>
      </c>
      <c r="H151" s="6">
        <v>2170.1271690679182</v>
      </c>
      <c r="I151" s="12"/>
      <c r="J151" s="6">
        <v>19.97021349023494</v>
      </c>
      <c r="K151" s="6">
        <v>20.389874475573627</v>
      </c>
      <c r="L151" s="11">
        <v>276.59001002062274</v>
      </c>
      <c r="M151" s="11">
        <v>282.40236832099094</v>
      </c>
      <c r="N151" s="11">
        <v>1842.4222834886928</v>
      </c>
    </row>
    <row r="152" spans="2:14" x14ac:dyDescent="0.35">
      <c r="B152" s="16"/>
      <c r="D152" s="6">
        <v>21.631096174680955</v>
      </c>
      <c r="E152" s="6">
        <v>22.128780790475957</v>
      </c>
      <c r="F152" s="6">
        <v>297.5691674921755</v>
      </c>
      <c r="G152" s="6">
        <v>304.41558875533485</v>
      </c>
      <c r="H152" s="6">
        <v>2184.8964251632869</v>
      </c>
      <c r="I152" s="12"/>
      <c r="J152" s="6">
        <v>20.106065282685524</v>
      </c>
      <c r="K152" s="6">
        <v>20.528581104659153</v>
      </c>
      <c r="L152" s="11">
        <v>276.59001002062291</v>
      </c>
      <c r="M152" s="11">
        <v>282.40236832099089</v>
      </c>
      <c r="N152" s="11">
        <v>1854.9557684103852</v>
      </c>
    </row>
    <row r="153" spans="2:14" x14ac:dyDescent="0.35">
      <c r="B153" s="16"/>
      <c r="D153" s="6">
        <v>21.772269183040624</v>
      </c>
      <c r="E153" s="6">
        <v>22.273316674256339</v>
      </c>
      <c r="F153" s="6">
        <v>297.50107804294572</v>
      </c>
      <c r="G153" s="6">
        <v>304.34750124000504</v>
      </c>
      <c r="H153" s="6">
        <v>2199.6598599454551</v>
      </c>
      <c r="I153" s="12"/>
      <c r="J153" s="6">
        <v>20.241917075136104</v>
      </c>
      <c r="K153" s="6">
        <v>20.667287733744693</v>
      </c>
      <c r="L153" s="11">
        <v>276.59001002062274</v>
      </c>
      <c r="M153" s="11">
        <v>282.40236832099077</v>
      </c>
      <c r="N153" s="11">
        <v>1867.4892533320758</v>
      </c>
    </row>
    <row r="154" spans="2:14" x14ac:dyDescent="0.35">
      <c r="B154" s="16"/>
      <c r="D154" s="6">
        <v>21.922473515080465</v>
      </c>
      <c r="E154" s="6">
        <v>22.426883789169874</v>
      </c>
      <c r="F154" s="6">
        <v>297.55647974090709</v>
      </c>
      <c r="G154" s="6">
        <v>304.40290358992866</v>
      </c>
      <c r="H154" s="6">
        <v>2214.4228885894881</v>
      </c>
      <c r="I154" s="12"/>
      <c r="J154" s="6">
        <v>20.377768867586685</v>
      </c>
      <c r="K154" s="6">
        <v>20.80599436283023</v>
      </c>
      <c r="L154" s="11">
        <v>276.5900100206228</v>
      </c>
      <c r="M154" s="11">
        <v>282.40236832099083</v>
      </c>
      <c r="N154" s="11">
        <v>1880.0227382537678</v>
      </c>
    </row>
    <row r="155" spans="2:14" x14ac:dyDescent="0.35">
      <c r="B155" s="16"/>
      <c r="D155" s="6">
        <v>22.064245079265174</v>
      </c>
      <c r="E155" s="6">
        <v>22.572018352171302</v>
      </c>
      <c r="F155" s="6">
        <v>297.49744663360411</v>
      </c>
      <c r="G155" s="6">
        <v>304.34387403756369</v>
      </c>
      <c r="H155" s="6">
        <v>2229.1868648891559</v>
      </c>
      <c r="I155" s="12"/>
      <c r="J155" s="6">
        <v>20.513620660037258</v>
      </c>
      <c r="K155" s="6">
        <v>20.944700991915759</v>
      </c>
      <c r="L155" s="11">
        <v>276.59001002062286</v>
      </c>
      <c r="M155" s="11">
        <v>282.40236832099089</v>
      </c>
      <c r="N155" s="11">
        <v>1892.5562231754582</v>
      </c>
    </row>
    <row r="156" spans="2:14" x14ac:dyDescent="0.35">
      <c r="B156" s="16"/>
      <c r="D156" s="6">
        <v>22.215394765627696</v>
      </c>
      <c r="E156" s="6">
        <v>22.726532117065481</v>
      </c>
      <c r="F156" s="6">
        <v>297.56480583099659</v>
      </c>
      <c r="G156" s="6">
        <v>304.41125120539448</v>
      </c>
      <c r="H156" s="6">
        <v>2243.9555794670246</v>
      </c>
      <c r="I156" s="12"/>
      <c r="J156" s="6">
        <v>20.649472452487835</v>
      </c>
      <c r="K156" s="6">
        <v>21.083407621001307</v>
      </c>
      <c r="L156" s="11">
        <v>276.5900100206228</v>
      </c>
      <c r="M156" s="11">
        <v>282.402368320991</v>
      </c>
      <c r="N156" s="11">
        <v>1905.0897080971513</v>
      </c>
    </row>
    <row r="157" spans="2:14" x14ac:dyDescent="0.35">
      <c r="B157" s="16"/>
      <c r="D157" s="6">
        <v>22.3594959699195</v>
      </c>
      <c r="E157" s="6">
        <v>22.873996165928997</v>
      </c>
      <c r="F157" s="6">
        <v>297.53749046672289</v>
      </c>
      <c r="G157" s="6">
        <v>304.38393715636414</v>
      </c>
      <c r="H157" s="6">
        <v>2258.718878869814</v>
      </c>
      <c r="I157" s="12"/>
      <c r="J157" s="6">
        <v>20.785324244938408</v>
      </c>
      <c r="K157" s="6">
        <v>21.222114250086829</v>
      </c>
      <c r="L157" s="11">
        <v>276.59001002062263</v>
      </c>
      <c r="M157" s="11">
        <v>282.40236832099072</v>
      </c>
      <c r="N157" s="11">
        <v>1917.6231930188442</v>
      </c>
    </row>
    <row r="158" spans="2:14" x14ac:dyDescent="0.35">
      <c r="B158" s="16"/>
      <c r="D158" s="6">
        <v>22.510581600737339</v>
      </c>
      <c r="E158" s="6">
        <v>23.028446122070495</v>
      </c>
      <c r="F158" s="6">
        <v>297.60286799321966</v>
      </c>
      <c r="G158" s="6">
        <v>304.44933555741773</v>
      </c>
      <c r="H158" s="6">
        <v>2273.4886764826965</v>
      </c>
      <c r="I158" s="12"/>
      <c r="J158" s="6">
        <v>20.921176037388996</v>
      </c>
      <c r="K158" s="6">
        <v>21.360820879172365</v>
      </c>
      <c r="L158" s="11">
        <v>276.59001002062274</v>
      </c>
      <c r="M158" s="11">
        <v>282.40236832099072</v>
      </c>
      <c r="N158" s="11">
        <v>1930.1566779405343</v>
      </c>
    </row>
    <row r="159" spans="2:14" x14ac:dyDescent="0.35">
      <c r="B159" s="16"/>
      <c r="D159" s="6">
        <v>22.647172624571358</v>
      </c>
      <c r="E159" s="6">
        <v>23.168398016140298</v>
      </c>
      <c r="F159" s="6">
        <v>297.47701118067471</v>
      </c>
      <c r="G159" s="6">
        <v>304.32345396652511</v>
      </c>
      <c r="H159" s="6">
        <v>2288.2433116053539</v>
      </c>
      <c r="I159" s="12"/>
      <c r="J159" s="6">
        <v>21.057027829839569</v>
      </c>
      <c r="K159" s="6">
        <v>21.499527508257906</v>
      </c>
      <c r="L159" s="11">
        <v>276.59001002062274</v>
      </c>
      <c r="M159" s="11">
        <v>282.40236832099083</v>
      </c>
      <c r="N159" s="11">
        <v>1942.690162862227</v>
      </c>
    </row>
    <row r="160" spans="2:14" x14ac:dyDescent="0.35">
      <c r="B160" s="16"/>
      <c r="D160" s="6">
        <v>22.804942866345058</v>
      </c>
      <c r="E160" s="6">
        <v>23.329533508707634</v>
      </c>
      <c r="F160" s="6">
        <v>297.62917962728926</v>
      </c>
      <c r="G160" s="6">
        <v>304.47565512348285</v>
      </c>
      <c r="H160" s="6">
        <v>2303.0171705995458</v>
      </c>
      <c r="I160" s="12"/>
      <c r="J160" s="6">
        <v>21.19287962229015</v>
      </c>
      <c r="K160" s="6">
        <v>21.638234137343431</v>
      </c>
      <c r="L160" s="11">
        <v>276.59001002062291</v>
      </c>
      <c r="M160" s="11">
        <v>282.40236832099089</v>
      </c>
      <c r="N160" s="11">
        <v>1955.2236477839172</v>
      </c>
    </row>
    <row r="161" spans="2:14" x14ac:dyDescent="0.35">
      <c r="B161" s="16"/>
      <c r="D161" s="6">
        <v>22.941814273135705</v>
      </c>
      <c r="E161" s="6">
        <v>23.469767790918976</v>
      </c>
      <c r="F161" s="6">
        <v>297.50839448952797</v>
      </c>
      <c r="G161" s="6">
        <v>304.35487147564521</v>
      </c>
      <c r="H161" s="6">
        <v>2317.7806053817062</v>
      </c>
      <c r="I161" s="12"/>
      <c r="J161" s="6">
        <v>21.328731414740719</v>
      </c>
      <c r="K161" s="6">
        <v>21.776940766428982</v>
      </c>
      <c r="L161" s="11">
        <v>276.59001002062269</v>
      </c>
      <c r="M161" s="11">
        <v>282.40236832099094</v>
      </c>
      <c r="N161" s="11">
        <v>1967.7571327056098</v>
      </c>
    </row>
    <row r="162" spans="2:14" x14ac:dyDescent="0.35">
      <c r="B162" s="16"/>
      <c r="D162" s="6">
        <v>23.097478849051598</v>
      </c>
      <c r="E162" s="6">
        <v>23.628795489047555</v>
      </c>
      <c r="F162" s="6">
        <v>297.63130477045308</v>
      </c>
      <c r="G162" s="6">
        <v>304.47778640776573</v>
      </c>
      <c r="H162" s="6">
        <v>2332.5451231988873</v>
      </c>
      <c r="I162" s="12"/>
      <c r="J162" s="6">
        <v>21.464583207191307</v>
      </c>
      <c r="K162" s="6">
        <v>21.915647395514508</v>
      </c>
      <c r="L162" s="11">
        <v>276.5900100206228</v>
      </c>
      <c r="M162" s="11">
        <v>282.40236832099083</v>
      </c>
      <c r="N162" s="11">
        <v>1980.2906176273036</v>
      </c>
    </row>
    <row r="163" spans="2:14" x14ac:dyDescent="0.35">
      <c r="B163" s="16"/>
      <c r="D163" s="6">
        <v>23.240134659000208</v>
      </c>
      <c r="E163" s="6">
        <v>23.774815161584847</v>
      </c>
      <c r="F163" s="6">
        <v>297.58609390598201</v>
      </c>
      <c r="G163" s="6">
        <v>304.43258961637719</v>
      </c>
      <c r="H163" s="6">
        <v>2347.3128901211153</v>
      </c>
      <c r="I163" s="12"/>
      <c r="J163" s="6">
        <v>21.600434999641887</v>
      </c>
      <c r="K163" s="6">
        <v>22.054354024600045</v>
      </c>
      <c r="L163" s="11">
        <v>276.59001002062286</v>
      </c>
      <c r="M163" s="11">
        <v>282.40236832099083</v>
      </c>
      <c r="N163" s="11">
        <v>1992.8241025489929</v>
      </c>
    </row>
    <row r="164" spans="2:14" x14ac:dyDescent="0.35">
      <c r="B164" s="16"/>
      <c r="D164" s="6">
        <v>23.389200531212548</v>
      </c>
      <c r="E164" s="6">
        <v>23.9272439092179</v>
      </c>
      <c r="F164" s="6">
        <v>297.62301496941512</v>
      </c>
      <c r="G164" s="6">
        <v>304.46951201545932</v>
      </c>
      <c r="H164" s="6">
        <v>2362.0763249032834</v>
      </c>
      <c r="I164" s="12"/>
      <c r="J164" s="6">
        <v>21.736286792092464</v>
      </c>
      <c r="K164" s="6">
        <v>22.193060653685581</v>
      </c>
      <c r="L164" s="11">
        <v>276.59001002062286</v>
      </c>
      <c r="M164" s="11">
        <v>282.40236832099089</v>
      </c>
      <c r="N164" s="11">
        <v>2005.3575874706862</v>
      </c>
    </row>
    <row r="165" spans="2:14" x14ac:dyDescent="0.35">
      <c r="B165" s="16"/>
      <c r="D165" s="6">
        <v>23.533896056541483</v>
      </c>
      <c r="E165" s="6">
        <v>24.075303636474501</v>
      </c>
      <c r="F165" s="6">
        <v>297.60421098937081</v>
      </c>
      <c r="G165" s="6">
        <v>304.45072612917249</v>
      </c>
      <c r="H165" s="6">
        <v>2376.8455809986508</v>
      </c>
      <c r="I165" s="12"/>
      <c r="J165" s="6">
        <v>21.872138584543038</v>
      </c>
      <c r="K165" s="6">
        <v>22.331767282771107</v>
      </c>
      <c r="L165" s="11">
        <v>276.5900100206228</v>
      </c>
      <c r="M165" s="11">
        <v>282.40236832099077</v>
      </c>
      <c r="N165" s="11">
        <v>2017.8910723923796</v>
      </c>
    </row>
    <row r="166" spans="2:14" x14ac:dyDescent="0.35">
      <c r="B166" s="16"/>
      <c r="D166" s="6">
        <v>23.681726693707951</v>
      </c>
      <c r="E166" s="6">
        <v>24.226497241608666</v>
      </c>
      <c r="F166" s="6">
        <v>297.62504032924369</v>
      </c>
      <c r="G166" s="6">
        <v>304.47155783137384</v>
      </c>
      <c r="H166" s="6">
        <v>2391.6094219189481</v>
      </c>
      <c r="I166" s="12"/>
      <c r="J166" s="6">
        <v>22.007990376993611</v>
      </c>
      <c r="K166" s="6">
        <v>22.470473911856651</v>
      </c>
      <c r="L166" s="11">
        <v>276.59001002062269</v>
      </c>
      <c r="M166" s="11">
        <v>282.40236832099089</v>
      </c>
      <c r="N166" s="11">
        <v>2030.4245573140697</v>
      </c>
    </row>
    <row r="167" spans="2:14" x14ac:dyDescent="0.35">
      <c r="B167" s="16"/>
      <c r="D167" s="6">
        <v>23.829933124662745</v>
      </c>
      <c r="E167" s="6">
        <v>24.378066362890173</v>
      </c>
      <c r="F167" s="6">
        <v>297.65030798657807</v>
      </c>
      <c r="G167" s="6">
        <v>304.4968243541469</v>
      </c>
      <c r="H167" s="6">
        <v>2406.3720444248529</v>
      </c>
      <c r="I167" s="12"/>
      <c r="J167" s="6">
        <v>22.143842169444195</v>
      </c>
      <c r="K167" s="6">
        <v>22.60918054094218</v>
      </c>
      <c r="L167" s="11">
        <v>276.5900100206228</v>
      </c>
      <c r="M167" s="11">
        <v>282.40236832099077</v>
      </c>
      <c r="N167" s="11">
        <v>2042.9580422357624</v>
      </c>
    </row>
    <row r="168" spans="2:14" x14ac:dyDescent="0.35">
      <c r="B168" s="16"/>
      <c r="D168" s="6">
        <v>23.974027907105082</v>
      </c>
      <c r="E168" s="6">
        <v>24.525526550371126</v>
      </c>
      <c r="F168" s="6">
        <v>297.62422367209911</v>
      </c>
      <c r="G168" s="6">
        <v>304.47077262058127</v>
      </c>
      <c r="H168" s="6">
        <v>2421.146580315929</v>
      </c>
      <c r="I168" s="12"/>
      <c r="J168" s="6">
        <v>22.279693961894775</v>
      </c>
      <c r="K168" s="6">
        <v>22.747887170027713</v>
      </c>
      <c r="L168" s="11">
        <v>276.59001002062286</v>
      </c>
      <c r="M168" s="11">
        <v>282.40236832099083</v>
      </c>
      <c r="N168" s="11">
        <v>2055.4915271574528</v>
      </c>
    </row>
    <row r="169" spans="2:14" x14ac:dyDescent="0.35">
      <c r="B169" s="16"/>
      <c r="D169" s="6">
        <v>24.112475606655099</v>
      </c>
      <c r="E169" s="6">
        <v>24.667335305250923</v>
      </c>
      <c r="F169" s="6">
        <v>297.528775018734</v>
      </c>
      <c r="G169" s="6">
        <v>304.37530248126114</v>
      </c>
      <c r="H169" s="6">
        <v>2435.9020277148502</v>
      </c>
      <c r="I169" s="12"/>
      <c r="J169" s="6">
        <v>22.415545754345352</v>
      </c>
      <c r="K169" s="6">
        <v>22.886593799113246</v>
      </c>
      <c r="L169" s="11">
        <v>276.5900100206228</v>
      </c>
      <c r="M169" s="11">
        <v>282.40236832099072</v>
      </c>
      <c r="N169" s="11">
        <v>2068.0250120791447</v>
      </c>
    </row>
    <row r="170" spans="2:14" x14ac:dyDescent="0.35">
      <c r="B170" s="16"/>
      <c r="D170" s="6">
        <v>24.270032784215996</v>
      </c>
      <c r="E170" s="6">
        <v>24.828256653890481</v>
      </c>
      <c r="F170" s="6">
        <v>297.66885165575457</v>
      </c>
      <c r="G170" s="6">
        <v>304.51539610545558</v>
      </c>
      <c r="H170" s="6">
        <v>2450.6711484308471</v>
      </c>
      <c r="I170" s="12"/>
      <c r="J170" s="6">
        <v>22.551397546795918</v>
      </c>
      <c r="K170" s="6">
        <v>23.025300428198769</v>
      </c>
      <c r="L170" s="11">
        <v>276.59001002062263</v>
      </c>
      <c r="M170" s="11">
        <v>282.4023683209906</v>
      </c>
      <c r="N170" s="11">
        <v>2080.5584970008354</v>
      </c>
    </row>
    <row r="171" spans="2:14" x14ac:dyDescent="0.35">
      <c r="B171" s="16"/>
      <c r="D171" s="6">
        <v>24.413273116533883</v>
      </c>
      <c r="E171" s="6">
        <v>24.974859985025066</v>
      </c>
      <c r="F171" s="6">
        <v>297.63270791304183</v>
      </c>
      <c r="G171" s="6">
        <v>304.479254854928</v>
      </c>
      <c r="H171" s="6">
        <v>2465.4351247305158</v>
      </c>
      <c r="I171" s="12"/>
      <c r="J171" s="6">
        <v>22.687249339246502</v>
      </c>
      <c r="K171" s="6">
        <v>23.164007057284323</v>
      </c>
      <c r="L171" s="11">
        <v>276.59001002062274</v>
      </c>
      <c r="M171" s="11">
        <v>282.40236832099077</v>
      </c>
      <c r="N171" s="11">
        <v>2093.0919819225314</v>
      </c>
    </row>
    <row r="172" spans="2:14" x14ac:dyDescent="0.35">
      <c r="B172" s="16"/>
      <c r="D172" s="6">
        <v>24.556312025968491</v>
      </c>
      <c r="E172" s="6">
        <v>25.121261584786406</v>
      </c>
      <c r="F172" s="6">
        <v>297.59455343688086</v>
      </c>
      <c r="G172" s="6">
        <v>304.44109910273596</v>
      </c>
      <c r="H172" s="6">
        <v>2480.1977472364192</v>
      </c>
      <c r="I172" s="12"/>
      <c r="J172" s="6">
        <v>22.823101131697086</v>
      </c>
      <c r="K172" s="6">
        <v>23.302713686369852</v>
      </c>
      <c r="L172" s="11">
        <v>276.59001002062274</v>
      </c>
      <c r="M172" s="11">
        <v>282.40236832099072</v>
      </c>
      <c r="N172" s="11">
        <v>2105.6254668442207</v>
      </c>
    </row>
    <row r="173" spans="2:14" x14ac:dyDescent="0.35">
      <c r="B173" s="16"/>
      <c r="D173" s="6">
        <v>24.706705608970847</v>
      </c>
      <c r="E173" s="6">
        <v>25.275019215471428</v>
      </c>
      <c r="F173" s="6">
        <v>297.64545336797056</v>
      </c>
      <c r="G173" s="6">
        <v>304.4920141251697</v>
      </c>
      <c r="H173" s="6">
        <v>2494.9663264349106</v>
      </c>
      <c r="I173" s="12"/>
      <c r="J173" s="6">
        <v>22.95895292414766</v>
      </c>
      <c r="K173" s="6">
        <v>23.441420315455403</v>
      </c>
      <c r="L173" s="11">
        <v>276.59001002062274</v>
      </c>
      <c r="M173" s="11">
        <v>282.40236832099094</v>
      </c>
      <c r="N173" s="11">
        <v>2118.1589517659104</v>
      </c>
    </row>
    <row r="174" spans="2:14" x14ac:dyDescent="0.35">
      <c r="B174" s="16"/>
      <c r="D174" s="6">
        <v>24.859628770335402</v>
      </c>
      <c r="E174" s="6">
        <v>25.431305344803675</v>
      </c>
      <c r="F174" s="6">
        <v>297.72604943285387</v>
      </c>
      <c r="G174" s="6">
        <v>304.57261217287538</v>
      </c>
      <c r="H174" s="6">
        <v>2509.7301673552065</v>
      </c>
      <c r="I174" s="12"/>
      <c r="J174" s="6">
        <v>23.094804716598244</v>
      </c>
      <c r="K174" s="6">
        <v>23.580126944540918</v>
      </c>
      <c r="L174" s="11">
        <v>276.59001002062291</v>
      </c>
      <c r="M174" s="11">
        <v>282.40236832099083</v>
      </c>
      <c r="N174" s="11">
        <v>2130.692436687601</v>
      </c>
    </row>
    <row r="175" spans="2:14" x14ac:dyDescent="0.35">
      <c r="B175" s="16"/>
      <c r="D175" s="6">
        <v>24.998964028419326</v>
      </c>
      <c r="E175" s="6">
        <v>25.574004835664269</v>
      </c>
      <c r="F175" s="6">
        <v>297.64392187678237</v>
      </c>
      <c r="G175" s="6">
        <v>304.49050163556757</v>
      </c>
      <c r="H175" s="6">
        <v>2524.4995588299535</v>
      </c>
      <c r="I175" s="12"/>
      <c r="J175" s="6">
        <v>23.230656509048821</v>
      </c>
      <c r="K175" s="6">
        <v>23.718833573626455</v>
      </c>
      <c r="L175" s="11">
        <v>276.59001002062291</v>
      </c>
      <c r="M175" s="11">
        <v>282.40236832099083</v>
      </c>
      <c r="N175" s="11">
        <v>2143.2259216092971</v>
      </c>
    </row>
    <row r="176" spans="2:14" x14ac:dyDescent="0.35">
      <c r="B176" s="16"/>
      <c r="D176" s="6">
        <v>25.142267892718461</v>
      </c>
      <c r="E176" s="6">
        <v>25.720671359441116</v>
      </c>
      <c r="F176" s="6">
        <v>297.60972579467284</v>
      </c>
      <c r="G176" s="6">
        <v>304.45630375114558</v>
      </c>
      <c r="H176" s="6">
        <v>2539.2620459564791</v>
      </c>
      <c r="I176" s="12"/>
      <c r="J176" s="6">
        <v>23.366508301499398</v>
      </c>
      <c r="K176" s="6">
        <v>23.857540202711988</v>
      </c>
      <c r="L176" s="11">
        <v>276.59001002062286</v>
      </c>
      <c r="M176" s="11">
        <v>282.40236832099077</v>
      </c>
      <c r="N176" s="11">
        <v>2155.7594065309863</v>
      </c>
    </row>
    <row r="177" spans="2:14" x14ac:dyDescent="0.35">
      <c r="B177" s="16"/>
      <c r="D177" s="6">
        <v>25.293236254370004</v>
      </c>
      <c r="E177" s="6">
        <v>25.875003799624324</v>
      </c>
      <c r="F177" s="6">
        <v>297.66612549056583</v>
      </c>
      <c r="G177" s="6">
        <v>304.51271836584851</v>
      </c>
      <c r="H177" s="6">
        <v>2554.0307605343492</v>
      </c>
      <c r="I177" s="12"/>
      <c r="J177" s="6">
        <v>23.502360093949974</v>
      </c>
      <c r="K177" s="6">
        <v>23.996246831797528</v>
      </c>
      <c r="L177" s="11">
        <v>276.5900100206228</v>
      </c>
      <c r="M177" s="11">
        <v>282.40236832099083</v>
      </c>
      <c r="N177" s="11">
        <v>2168.292891452676</v>
      </c>
    </row>
    <row r="178" spans="2:14" x14ac:dyDescent="0.35">
      <c r="B178" s="16"/>
      <c r="D178" s="6">
        <v>25.445848187287734</v>
      </c>
      <c r="E178" s="6">
        <v>26.030978206925763</v>
      </c>
      <c r="F178" s="6">
        <v>297.74110829230176</v>
      </c>
      <c r="G178" s="6">
        <v>304.58769714482656</v>
      </c>
      <c r="H178" s="6">
        <v>2568.792435384612</v>
      </c>
      <c r="I178" s="12"/>
      <c r="J178" s="6">
        <v>23.638211886400551</v>
      </c>
      <c r="K178" s="6">
        <v>24.134953460883068</v>
      </c>
      <c r="L178" s="11">
        <v>276.5900100206228</v>
      </c>
      <c r="M178" s="11">
        <v>282.40236832099089</v>
      </c>
      <c r="N178" s="11">
        <v>2180.8263763743726</v>
      </c>
    </row>
    <row r="179" spans="2:14" x14ac:dyDescent="0.35">
      <c r="B179" s="16"/>
      <c r="D179" s="6">
        <v>25.585745928152978</v>
      </c>
      <c r="E179" s="6">
        <v>26.174240026322693</v>
      </c>
      <c r="F179" s="6">
        <v>297.66731587197137</v>
      </c>
      <c r="G179" s="6">
        <v>304.51391941054254</v>
      </c>
      <c r="H179" s="6">
        <v>2583.5611499624742</v>
      </c>
      <c r="I179" s="12"/>
      <c r="J179" s="6">
        <v>23.774063678851135</v>
      </c>
      <c r="K179" s="6">
        <v>24.273660089968594</v>
      </c>
      <c r="L179" s="11">
        <v>276.59001002062286</v>
      </c>
      <c r="M179" s="11">
        <v>282.40236832099077</v>
      </c>
      <c r="N179" s="11">
        <v>2193.3598612960623</v>
      </c>
    </row>
    <row r="180" spans="2:14" x14ac:dyDescent="0.35">
      <c r="B180" s="16"/>
      <c r="D180" s="6">
        <v>25.733550376694545</v>
      </c>
      <c r="E180" s="6">
        <v>26.325407350284959</v>
      </c>
      <c r="F180" s="6">
        <v>297.68582683193591</v>
      </c>
      <c r="G180" s="6">
        <v>304.53243097207326</v>
      </c>
      <c r="H180" s="6">
        <v>2598.3245847446419</v>
      </c>
      <c r="I180" s="12"/>
      <c r="J180" s="6">
        <v>23.909915471301698</v>
      </c>
      <c r="K180" s="6">
        <v>24.41236671905413</v>
      </c>
      <c r="L180" s="11">
        <v>276.59001002062269</v>
      </c>
      <c r="M180" s="11">
        <v>282.40236832099077</v>
      </c>
      <c r="N180" s="11">
        <v>2205.8933462177515</v>
      </c>
    </row>
    <row r="181" spans="2:14" x14ac:dyDescent="0.35">
      <c r="B181" s="16"/>
      <c r="D181" s="6">
        <v>25.876587413103717</v>
      </c>
      <c r="E181" s="6">
        <v>26.47180840352781</v>
      </c>
      <c r="F181" s="6">
        <v>297.64929076224507</v>
      </c>
      <c r="G181" s="6">
        <v>304.49590862642356</v>
      </c>
      <c r="H181" s="6">
        <v>2613.0930285637542</v>
      </c>
      <c r="I181" s="12"/>
      <c r="J181" s="6">
        <v>24.045767263752285</v>
      </c>
      <c r="K181" s="6">
        <v>24.551073348139674</v>
      </c>
      <c r="L181" s="11">
        <v>276.59001002062274</v>
      </c>
      <c r="M181" s="11">
        <v>282.40236832099083</v>
      </c>
      <c r="N181" s="11">
        <v>2218.4268311394485</v>
      </c>
    </row>
    <row r="182" spans="2:14" x14ac:dyDescent="0.35">
      <c r="B182" s="16"/>
      <c r="D182" s="6">
        <v>26.026899778577519</v>
      </c>
      <c r="E182" s="6">
        <v>26.625483736969318</v>
      </c>
      <c r="F182" s="6">
        <v>297.69638061997063</v>
      </c>
      <c r="G182" s="6">
        <v>304.54300005703033</v>
      </c>
      <c r="H182" s="6">
        <v>2627.8568694840446</v>
      </c>
      <c r="I182" s="12"/>
      <c r="J182" s="6">
        <v>24.181619056202866</v>
      </c>
      <c r="K182" s="6">
        <v>24.689779977225196</v>
      </c>
      <c r="L182" s="11">
        <v>276.59001002062286</v>
      </c>
      <c r="M182" s="11">
        <v>282.40236832099077</v>
      </c>
      <c r="N182" s="11">
        <v>2230.9603160611391</v>
      </c>
    </row>
    <row r="183" spans="2:14" x14ac:dyDescent="0.35">
      <c r="B183" s="16"/>
      <c r="D183" s="6">
        <v>26.169960956269858</v>
      </c>
      <c r="E183" s="6">
        <v>26.771907790082373</v>
      </c>
      <c r="F183" s="6">
        <v>297.66046840084135</v>
      </c>
      <c r="G183" s="6">
        <v>304.5070883405669</v>
      </c>
      <c r="H183" s="6">
        <v>2642.6203042662119</v>
      </c>
      <c r="I183" s="12"/>
      <c r="J183" s="6">
        <v>24.317470848653443</v>
      </c>
      <c r="K183" s="6">
        <v>24.828486606310729</v>
      </c>
      <c r="L183" s="11">
        <v>276.59001002062286</v>
      </c>
      <c r="M183" s="11">
        <v>282.40236832099072</v>
      </c>
      <c r="N183" s="11">
        <v>2243.4938009828279</v>
      </c>
    </row>
    <row r="184" spans="2:14" x14ac:dyDescent="0.35">
      <c r="B184" s="16"/>
      <c r="D184" s="6">
        <v>26.324485505047058</v>
      </c>
      <c r="E184" s="6">
        <v>26.929796386542215</v>
      </c>
      <c r="F184" s="6">
        <v>297.75461668304308</v>
      </c>
      <c r="G184" s="6">
        <v>304.60125037923103</v>
      </c>
      <c r="H184" s="6">
        <v>2657.3888834647018</v>
      </c>
      <c r="I184" s="12"/>
      <c r="J184" s="6">
        <v>24.45332264110403</v>
      </c>
      <c r="K184" s="6">
        <v>24.967193235396266</v>
      </c>
      <c r="L184" s="11">
        <v>276.59001002062297</v>
      </c>
      <c r="M184" s="11">
        <v>282.40236832099077</v>
      </c>
      <c r="N184" s="11">
        <v>2256.0272859045235</v>
      </c>
    </row>
    <row r="185" spans="2:14" x14ac:dyDescent="0.35">
      <c r="B185" s="16"/>
      <c r="D185" s="6">
        <v>26.459454111431498</v>
      </c>
      <c r="E185" s="6">
        <v>27.06812783749838</v>
      </c>
      <c r="F185" s="6">
        <v>297.62775068341733</v>
      </c>
      <c r="G185" s="6">
        <v>304.47438445093388</v>
      </c>
      <c r="H185" s="6">
        <v>2672.1521828674854</v>
      </c>
      <c r="I185" s="12"/>
      <c r="J185" s="6">
        <v>24.589174433554593</v>
      </c>
      <c r="K185" s="6">
        <v>25.105899864481817</v>
      </c>
      <c r="L185" s="11">
        <v>276.5900100206228</v>
      </c>
      <c r="M185" s="11">
        <v>282.40236832099094</v>
      </c>
      <c r="N185" s="11">
        <v>2268.5607708262155</v>
      </c>
    </row>
    <row r="186" spans="2:14" x14ac:dyDescent="0.35">
      <c r="B186" s="16"/>
      <c r="D186" s="6">
        <v>26.612759989763603</v>
      </c>
      <c r="E186" s="6">
        <v>27.224797856060142</v>
      </c>
      <c r="F186" s="6">
        <v>297.70741130713992</v>
      </c>
      <c r="G186" s="6">
        <v>304.55405963926228</v>
      </c>
      <c r="H186" s="6">
        <v>2686.9211682041046</v>
      </c>
      <c r="I186" s="12"/>
      <c r="J186" s="6">
        <v>24.725026226005181</v>
      </c>
      <c r="K186" s="6">
        <v>25.244606493567339</v>
      </c>
      <c r="L186" s="11">
        <v>276.59001002062286</v>
      </c>
      <c r="M186" s="11">
        <v>282.40236832099077</v>
      </c>
      <c r="N186" s="11">
        <v>2281.0942557479034</v>
      </c>
    </row>
    <row r="187" spans="2:14" x14ac:dyDescent="0.35">
      <c r="B187" s="16"/>
      <c r="D187" s="6">
        <v>26.761123369670258</v>
      </c>
      <c r="E187" s="6">
        <v>27.376525314498444</v>
      </c>
      <c r="F187" s="6">
        <v>297.73121349476742</v>
      </c>
      <c r="G187" s="6">
        <v>304.57787554589765</v>
      </c>
      <c r="H187" s="6">
        <v>2701.6898827819728</v>
      </c>
      <c r="I187" s="12"/>
      <c r="J187" s="6">
        <v>24.860878018455743</v>
      </c>
      <c r="K187" s="6">
        <v>25.383313122652876</v>
      </c>
      <c r="L187" s="11">
        <v>276.59001002062269</v>
      </c>
      <c r="M187" s="11">
        <v>282.40236832099083</v>
      </c>
      <c r="N187" s="11">
        <v>2293.627740669594</v>
      </c>
    </row>
    <row r="188" spans="2:14" x14ac:dyDescent="0.35">
      <c r="B188" s="16"/>
      <c r="D188" s="6">
        <v>26.903458175430899</v>
      </c>
      <c r="E188" s="6">
        <v>27.522221329833879</v>
      </c>
      <c r="F188" s="6">
        <v>297.68805050191622</v>
      </c>
      <c r="G188" s="6">
        <v>304.53469437779</v>
      </c>
      <c r="H188" s="6">
        <v>2716.4460070777768</v>
      </c>
      <c r="I188" s="12"/>
      <c r="J188" s="6">
        <v>24.996729810906334</v>
      </c>
      <c r="K188" s="6">
        <v>25.522019751738405</v>
      </c>
      <c r="L188" s="11">
        <v>276.59001002062286</v>
      </c>
      <c r="M188" s="11">
        <v>282.40236832099077</v>
      </c>
      <c r="N188" s="11">
        <v>2306.1612255912901</v>
      </c>
    </row>
    <row r="189" spans="2:14" x14ac:dyDescent="0.35">
      <c r="B189" s="16"/>
      <c r="D189" s="6">
        <v>27.057451581916837</v>
      </c>
      <c r="E189" s="6">
        <v>27.679580079660418</v>
      </c>
      <c r="F189" s="6">
        <v>297.77365979686277</v>
      </c>
      <c r="G189" s="6">
        <v>304.62033118704062</v>
      </c>
      <c r="H189" s="6">
        <v>2731.220272210106</v>
      </c>
      <c r="I189" s="12"/>
      <c r="J189" s="6">
        <v>25.132581603356915</v>
      </c>
      <c r="K189" s="6">
        <v>25.660726380823938</v>
      </c>
      <c r="L189" s="11">
        <v>276.59001002062286</v>
      </c>
      <c r="M189" s="11">
        <v>282.40236832099066</v>
      </c>
      <c r="N189" s="11">
        <v>2318.6947105129798</v>
      </c>
    </row>
    <row r="190" spans="2:14" x14ac:dyDescent="0.35">
      <c r="B190" s="16"/>
      <c r="D190" s="6">
        <v>27.196138214911919</v>
      </c>
      <c r="E190" s="6">
        <v>27.82162819987127</v>
      </c>
      <c r="F190" s="6">
        <v>297.69079956626052</v>
      </c>
      <c r="G190" s="6">
        <v>304.53745596548197</v>
      </c>
      <c r="H190" s="6">
        <v>2745.9776149203021</v>
      </c>
      <c r="I190" s="12"/>
      <c r="J190" s="6">
        <v>25.268433395807481</v>
      </c>
      <c r="K190" s="6">
        <v>25.799433009909478</v>
      </c>
      <c r="L190" s="11">
        <v>276.59001002062274</v>
      </c>
      <c r="M190" s="11">
        <v>282.40236832099072</v>
      </c>
      <c r="N190" s="11">
        <v>2331.2281954346695</v>
      </c>
    </row>
    <row r="191" spans="2:14" x14ac:dyDescent="0.35">
      <c r="B191" s="16"/>
      <c r="D191" s="6">
        <v>27.346958850665867</v>
      </c>
      <c r="E191" s="6">
        <v>27.975814240663826</v>
      </c>
      <c r="F191" s="6">
        <v>297.74093490476508</v>
      </c>
      <c r="G191" s="6">
        <v>304.5876191287893</v>
      </c>
      <c r="H191" s="6">
        <v>2760.7521508113778</v>
      </c>
      <c r="I191" s="12"/>
      <c r="J191" s="6">
        <v>25.404285188258058</v>
      </c>
      <c r="K191" s="6">
        <v>25.938139638995022</v>
      </c>
      <c r="L191" s="11">
        <v>276.5900100206228</v>
      </c>
      <c r="M191" s="11">
        <v>282.40236832099089</v>
      </c>
      <c r="N191" s="11">
        <v>2343.7616803563665</v>
      </c>
    </row>
    <row r="192" spans="2:14" x14ac:dyDescent="0.35">
      <c r="B192" s="16"/>
      <c r="D192" s="6">
        <v>27.477253172634214</v>
      </c>
      <c r="E192" s="6">
        <v>28.109470234941949</v>
      </c>
      <c r="F192" s="6">
        <v>297.56824468477146</v>
      </c>
      <c r="G192" s="6">
        <v>304.4149160135504</v>
      </c>
      <c r="H192" s="6">
        <v>2775.5103057978395</v>
      </c>
      <c r="I192" s="12"/>
      <c r="J192" s="6">
        <v>25.540136980708645</v>
      </c>
      <c r="K192" s="6">
        <v>26.076846268080544</v>
      </c>
      <c r="L192" s="11">
        <v>276.59001002062291</v>
      </c>
      <c r="M192" s="11">
        <v>282.40236832099077</v>
      </c>
      <c r="N192" s="11">
        <v>2356.2951652780548</v>
      </c>
    </row>
    <row r="193" spans="2:14" x14ac:dyDescent="0.35">
      <c r="B193" s="16"/>
      <c r="D193" s="6">
        <v>27.631945927035591</v>
      </c>
      <c r="E193" s="6">
        <v>28.26752716042197</v>
      </c>
      <c r="F193" s="6">
        <v>297.66020963669814</v>
      </c>
      <c r="G193" s="6">
        <v>304.50689512423151</v>
      </c>
      <c r="H193" s="6">
        <v>2790.2794265138359</v>
      </c>
      <c r="I193" s="12"/>
      <c r="J193" s="6">
        <v>25.675988773159215</v>
      </c>
      <c r="K193" s="6">
        <v>26.215552897166081</v>
      </c>
      <c r="L193" s="11">
        <v>276.59001002062269</v>
      </c>
      <c r="M193" s="11">
        <v>282.40236832099072</v>
      </c>
      <c r="N193" s="11">
        <v>2368.8286501997463</v>
      </c>
    </row>
    <row r="194" spans="2:14" x14ac:dyDescent="0.35">
      <c r="B194" s="16"/>
      <c r="D194" s="6">
        <v>27.777221120060837</v>
      </c>
      <c r="E194" s="6">
        <v>28.416166216035872</v>
      </c>
      <c r="F194" s="6">
        <v>297.650291478204</v>
      </c>
      <c r="G194" s="6">
        <v>304.49698766978912</v>
      </c>
      <c r="H194" s="6">
        <v>2805.0471934360635</v>
      </c>
      <c r="I194" s="12"/>
      <c r="J194" s="6">
        <v>25.811840565609806</v>
      </c>
      <c r="K194" s="6">
        <v>26.354259526251617</v>
      </c>
      <c r="L194" s="11">
        <v>276.59001002062303</v>
      </c>
      <c r="M194" s="11">
        <v>282.40236832099094</v>
      </c>
      <c r="N194" s="11">
        <v>2381.362135121442</v>
      </c>
    </row>
    <row r="195" spans="2:14" x14ac:dyDescent="0.35">
      <c r="B195" s="16"/>
      <c r="D195" s="6">
        <v>27.918716843525328</v>
      </c>
      <c r="E195" s="6">
        <v>28.561023766055126</v>
      </c>
      <c r="F195" s="6">
        <v>297.60018983402324</v>
      </c>
      <c r="G195" s="6">
        <v>304.44687491442676</v>
      </c>
      <c r="H195" s="6">
        <v>2819.8060253194085</v>
      </c>
      <c r="I195" s="12"/>
      <c r="J195" s="6">
        <v>25.947692358060369</v>
      </c>
      <c r="K195" s="6">
        <v>26.492966155337157</v>
      </c>
      <c r="L195" s="11">
        <v>276.59001002062274</v>
      </c>
      <c r="M195" s="11">
        <v>282.40236832099089</v>
      </c>
      <c r="N195" s="11">
        <v>2393.8956200431317</v>
      </c>
    </row>
    <row r="196" spans="2:14" x14ac:dyDescent="0.35">
      <c r="B196" s="16"/>
      <c r="D196" s="6">
        <v>28.060074131921183</v>
      </c>
      <c r="E196" s="6">
        <v>28.705746305244602</v>
      </c>
      <c r="F196" s="6">
        <v>297.54914211592927</v>
      </c>
      <c r="G196" s="6">
        <v>304.39585251153568</v>
      </c>
      <c r="H196" s="6">
        <v>2834.579884313599</v>
      </c>
      <c r="I196" s="12"/>
      <c r="J196" s="6">
        <v>26.083544150510942</v>
      </c>
      <c r="K196" s="6">
        <v>26.63167278442268</v>
      </c>
      <c r="L196" s="11">
        <v>276.59001002062269</v>
      </c>
      <c r="M196" s="11">
        <v>282.40236832099077</v>
      </c>
      <c r="N196" s="11">
        <v>2406.4291049648223</v>
      </c>
    </row>
    <row r="197" spans="2:14" x14ac:dyDescent="0.35">
      <c r="B197" s="16"/>
      <c r="D197" s="6">
        <v>28.209237805007103</v>
      </c>
      <c r="E197" s="6">
        <v>28.858271743187274</v>
      </c>
      <c r="F197" s="6">
        <v>297.58097341886162</v>
      </c>
      <c r="G197" s="6">
        <v>304.42767209397613</v>
      </c>
      <c r="H197" s="6">
        <v>2849.3384454381958</v>
      </c>
      <c r="I197" s="12"/>
      <c r="J197" s="6">
        <v>26.21939594296154</v>
      </c>
      <c r="K197" s="6">
        <v>26.770379413508238</v>
      </c>
      <c r="L197" s="11">
        <v>276.5900100206228</v>
      </c>
      <c r="M197" s="11">
        <v>282.40236832099083</v>
      </c>
      <c r="N197" s="11">
        <v>2418.962589886512</v>
      </c>
    </row>
    <row r="198" spans="2:14" x14ac:dyDescent="0.35">
      <c r="B198" s="16"/>
      <c r="D198" s="6">
        <v>28.355083827841938</v>
      </c>
      <c r="E198" s="6">
        <v>29.007481381818806</v>
      </c>
      <c r="F198" s="6">
        <v>297.57765887135065</v>
      </c>
      <c r="G198" s="6">
        <v>304.42436537183386</v>
      </c>
      <c r="H198" s="6">
        <v>2864.10512932541</v>
      </c>
      <c r="I198" s="12"/>
      <c r="J198" s="6">
        <v>26.355247735412117</v>
      </c>
      <c r="K198" s="6">
        <v>26.909086042593756</v>
      </c>
      <c r="L198" s="11">
        <v>276.59001002062291</v>
      </c>
      <c r="M198" s="11">
        <v>282.40236832099077</v>
      </c>
      <c r="N198" s="11">
        <v>2431.4960748082085</v>
      </c>
    </row>
    <row r="199" spans="2:14" x14ac:dyDescent="0.35">
      <c r="B199" s="16"/>
      <c r="D199" s="7">
        <v>28.499542694269461</v>
      </c>
      <c r="E199" s="7">
        <v>29.155304110834994</v>
      </c>
      <c r="F199" s="7">
        <v>297.55989520557034</v>
      </c>
      <c r="G199" s="7">
        <v>304.40661202788385</v>
      </c>
      <c r="H199" s="7">
        <v>2878.8728962476366</v>
      </c>
      <c r="J199" s="7">
        <v>26.491099527862691</v>
      </c>
      <c r="K199" s="7">
        <v>27.047792671679282</v>
      </c>
      <c r="L199" s="7">
        <v>276.5900100206228</v>
      </c>
      <c r="M199" s="7">
        <v>282.4023683209906</v>
      </c>
      <c r="N199" s="7">
        <v>2444.0295597298982</v>
      </c>
    </row>
    <row r="200" spans="2:14" x14ac:dyDescent="0.35">
      <c r="B200" s="16"/>
      <c r="D200" s="7">
        <v>28.649775332789801</v>
      </c>
      <c r="E200" s="7">
        <v>29.308899717323033</v>
      </c>
      <c r="F200" s="7">
        <v>297.60228841293031</v>
      </c>
      <c r="G200" s="7">
        <v>304.44900615878822</v>
      </c>
      <c r="H200" s="7">
        <v>2893.6367371679266</v>
      </c>
      <c r="J200" s="7">
        <v>26.626951320313264</v>
      </c>
      <c r="K200" s="7">
        <v>27.186499300764826</v>
      </c>
      <c r="L200" s="7">
        <v>276.5900100206228</v>
      </c>
      <c r="M200" s="7">
        <v>282.40236832099077</v>
      </c>
      <c r="N200" s="7">
        <v>2456.5630446515884</v>
      </c>
    </row>
    <row r="201" spans="2:14" x14ac:dyDescent="0.35">
      <c r="B201" s="16"/>
      <c r="D201" s="7">
        <v>28.791737737502611</v>
      </c>
      <c r="E201" s="7">
        <v>29.454226169718527</v>
      </c>
      <c r="F201" s="7">
        <v>297.55877946615374</v>
      </c>
      <c r="G201" s="7">
        <v>304.40550928489068</v>
      </c>
      <c r="H201" s="7">
        <v>2908.4053163664166</v>
      </c>
      <c r="J201" s="7">
        <v>26.762803112763844</v>
      </c>
      <c r="K201" s="7">
        <v>27.325205929850362</v>
      </c>
      <c r="L201" s="7">
        <v>276.59001002062274</v>
      </c>
      <c r="M201" s="7">
        <v>282.40236832099072</v>
      </c>
      <c r="N201" s="7">
        <v>2469.0965295732844</v>
      </c>
    </row>
    <row r="202" spans="2:14" x14ac:dyDescent="0.35">
      <c r="B202" s="16"/>
      <c r="D202" s="7">
        <v>28.931032192533443</v>
      </c>
      <c r="E202" s="7">
        <v>29.596883654415038</v>
      </c>
      <c r="F202" s="7">
        <v>297.48827635572803</v>
      </c>
      <c r="G202" s="7">
        <v>304.33500765746214</v>
      </c>
      <c r="H202" s="7">
        <v>2923.1694280454644</v>
      </c>
      <c r="J202" s="7">
        <v>26.898654905214425</v>
      </c>
      <c r="K202" s="7">
        <v>27.46391255893591</v>
      </c>
      <c r="L202" s="7">
        <v>276.59001002062286</v>
      </c>
      <c r="M202" s="7">
        <v>282.40236832099094</v>
      </c>
      <c r="N202" s="7">
        <v>2481.6300144949741</v>
      </c>
    </row>
    <row r="203" spans="2:14" x14ac:dyDescent="0.35">
      <c r="B203" s="16"/>
      <c r="D203" s="7">
        <v>29.075824471626294</v>
      </c>
      <c r="E203" s="7">
        <v>29.745038623834596</v>
      </c>
      <c r="F203" s="7">
        <v>297.47473005156002</v>
      </c>
      <c r="G203" s="7">
        <v>304.32145934961022</v>
      </c>
      <c r="H203" s="7">
        <v>2937.9320505513679</v>
      </c>
      <c r="J203" s="7">
        <v>27.034506697665002</v>
      </c>
      <c r="K203" s="7">
        <v>27.602619188021432</v>
      </c>
      <c r="L203" s="7">
        <v>276.59001002062291</v>
      </c>
      <c r="M203" s="7">
        <v>282.40236832099083</v>
      </c>
      <c r="N203" s="7">
        <v>2494.1634994166629</v>
      </c>
    </row>
    <row r="204" spans="2:14" x14ac:dyDescent="0.35">
      <c r="B204" s="16"/>
      <c r="D204" s="7">
        <v>29.228210250069075</v>
      </c>
      <c r="E204" s="7">
        <v>29.900788542507048</v>
      </c>
      <c r="F204" s="7">
        <v>297.53861984899726</v>
      </c>
      <c r="G204" s="7">
        <v>304.38536192318628</v>
      </c>
      <c r="H204" s="7">
        <v>2952.701035887987</v>
      </c>
      <c r="J204" s="7">
        <v>27.170358490115571</v>
      </c>
      <c r="K204" s="7">
        <v>27.741325817106961</v>
      </c>
      <c r="L204" s="7">
        <v>276.59001002062274</v>
      </c>
      <c r="M204" s="7">
        <v>282.40236832099072</v>
      </c>
      <c r="N204" s="7">
        <v>2506.6969843383595</v>
      </c>
    </row>
    <row r="205" spans="2:14" x14ac:dyDescent="0.35">
      <c r="B205" s="16"/>
      <c r="D205" s="7">
        <v>29.362574759808385</v>
      </c>
      <c r="E205" s="7">
        <v>30.038516081912064</v>
      </c>
      <c r="F205" s="7">
        <v>297.41933292851888</v>
      </c>
      <c r="G205" s="7">
        <v>304.26607640259863</v>
      </c>
      <c r="H205" s="7">
        <v>2967.4651475670407</v>
      </c>
      <c r="J205" s="7">
        <v>27.306210282566152</v>
      </c>
      <c r="K205" s="7">
        <v>27.880032446192494</v>
      </c>
      <c r="L205" s="7">
        <v>276.5900100206228</v>
      </c>
      <c r="M205" s="7">
        <v>282.40236832099077</v>
      </c>
      <c r="N205" s="7">
        <v>2519.2304692600501</v>
      </c>
    </row>
    <row r="206" spans="2:14" x14ac:dyDescent="0.35">
      <c r="B206" s="16"/>
      <c r="D206" s="7">
        <v>29.513899589999795</v>
      </c>
      <c r="E206" s="7">
        <v>30.193206162897084</v>
      </c>
      <c r="F206" s="7">
        <v>297.47217104277036</v>
      </c>
      <c r="G206" s="7">
        <v>304.31893828974745</v>
      </c>
      <c r="H206" s="7">
        <v>2982.2390065612321</v>
      </c>
      <c r="J206" s="7">
        <v>27.442062075016725</v>
      </c>
      <c r="K206" s="7">
        <v>28.018739075278035</v>
      </c>
      <c r="L206" s="7">
        <v>276.59001002062274</v>
      </c>
      <c r="M206" s="7">
        <v>282.40236832099083</v>
      </c>
      <c r="N206" s="7">
        <v>2531.7639541817398</v>
      </c>
    </row>
    <row r="207" spans="2:14" x14ac:dyDescent="0.35">
      <c r="B207" s="16"/>
      <c r="D207" s="7">
        <v>29.657279551642887</v>
      </c>
      <c r="E207" s="7">
        <v>30.339947179869995</v>
      </c>
      <c r="F207" s="7">
        <v>297.44480629660677</v>
      </c>
      <c r="G207" s="7">
        <v>304.29155500426856</v>
      </c>
      <c r="H207" s="7">
        <v>2996.9944539601506</v>
      </c>
      <c r="J207" s="7">
        <v>27.577913867467313</v>
      </c>
      <c r="K207" s="7">
        <v>28.157445704363582</v>
      </c>
      <c r="L207" s="7">
        <v>276.59001002062291</v>
      </c>
      <c r="M207" s="7">
        <v>282.40236832099094</v>
      </c>
      <c r="N207" s="7">
        <v>2544.297439103429</v>
      </c>
    </row>
    <row r="208" spans="2:14" x14ac:dyDescent="0.35">
      <c r="B208" s="16"/>
      <c r="D208" s="7">
        <v>29.804780694997511</v>
      </c>
      <c r="E208" s="7">
        <v>30.490812463454244</v>
      </c>
      <c r="F208" s="7">
        <v>297.45884021147668</v>
      </c>
      <c r="G208" s="7">
        <v>304.30560134961917</v>
      </c>
      <c r="H208" s="7">
        <v>3011.7634392967702</v>
      </c>
      <c r="J208" s="7">
        <v>27.71376565991789</v>
      </c>
      <c r="K208" s="7">
        <v>28.296152333449115</v>
      </c>
      <c r="L208" s="7">
        <v>276.5900100206228</v>
      </c>
      <c r="M208" s="7">
        <v>282.40236832099077</v>
      </c>
      <c r="N208" s="7">
        <v>2556.8309240251256</v>
      </c>
    </row>
    <row r="209" spans="2:14" x14ac:dyDescent="0.35">
      <c r="B209" s="16"/>
      <c r="D209" s="7">
        <v>29.950638304587059</v>
      </c>
      <c r="E209" s="7">
        <v>30.640032917615507</v>
      </c>
      <c r="F209" s="7">
        <v>297.45641436397068</v>
      </c>
      <c r="G209" s="7">
        <v>304.30317494342296</v>
      </c>
      <c r="H209" s="7">
        <v>3026.5267386995602</v>
      </c>
      <c r="J209" s="7">
        <v>27.849617452368463</v>
      </c>
      <c r="K209" s="7">
        <v>28.434858962534634</v>
      </c>
      <c r="L209" s="7">
        <v>276.5900100206228</v>
      </c>
      <c r="M209" s="7">
        <v>282.40236832099072</v>
      </c>
      <c r="N209" s="7">
        <v>2569.3644089468153</v>
      </c>
    </row>
    <row r="210" spans="2:14" x14ac:dyDescent="0.35">
      <c r="B210" s="16"/>
      <c r="D210" s="7">
        <v>30.088303884589511</v>
      </c>
      <c r="E210" s="7">
        <v>30.781062576149626</v>
      </c>
      <c r="F210" s="7">
        <v>297.37304742470349</v>
      </c>
      <c r="G210" s="7">
        <v>304.21981964653997</v>
      </c>
      <c r="H210" s="7">
        <v>3041.2954532774224</v>
      </c>
      <c r="J210" s="7">
        <v>27.985469244819036</v>
      </c>
      <c r="K210" s="7">
        <v>28.573565591620174</v>
      </c>
      <c r="L210" s="7">
        <v>276.59001002062269</v>
      </c>
      <c r="M210" s="7">
        <v>282.40236832099066</v>
      </c>
      <c r="N210" s="7">
        <v>2581.897893868505</v>
      </c>
    </row>
    <row r="211" spans="2:14" x14ac:dyDescent="0.35">
      <c r="B211" s="16"/>
      <c r="D211" s="7">
        <v>30.245575655753527</v>
      </c>
      <c r="E211" s="7">
        <v>30.941698487543302</v>
      </c>
      <c r="F211" s="7">
        <v>297.48332457843219</v>
      </c>
      <c r="G211" s="7">
        <v>304.33010893700276</v>
      </c>
      <c r="H211" s="7">
        <v>3056.064438614042</v>
      </c>
      <c r="J211" s="7">
        <v>28.121321037269617</v>
      </c>
      <c r="K211" s="7">
        <v>28.71227222070571</v>
      </c>
      <c r="L211" s="7">
        <v>276.59001002062274</v>
      </c>
      <c r="M211" s="7">
        <v>282.40236832099072</v>
      </c>
      <c r="N211" s="7">
        <v>2594.431378790202</v>
      </c>
    </row>
    <row r="212" spans="2:14" x14ac:dyDescent="0.35">
      <c r="B212" s="16"/>
      <c r="D212" s="7">
        <v>30.383310658348893</v>
      </c>
      <c r="E212" s="7">
        <v>31.082796334710377</v>
      </c>
      <c r="F212" s="7">
        <v>297.40130939828452</v>
      </c>
      <c r="G212" s="7">
        <v>304.24809309458612</v>
      </c>
      <c r="H212" s="7">
        <v>3070.8277380168297</v>
      </c>
      <c r="J212" s="7">
        <v>28.257172829720204</v>
      </c>
      <c r="K212" s="7">
        <v>28.85097884979124</v>
      </c>
      <c r="L212" s="7">
        <v>276.59001002062286</v>
      </c>
      <c r="M212" s="7">
        <v>282.40236832099072</v>
      </c>
      <c r="N212" s="7">
        <v>2606.9648637118917</v>
      </c>
    </row>
    <row r="213" spans="2:14" x14ac:dyDescent="0.35">
      <c r="B213" s="16"/>
      <c r="D213" s="7">
        <v>30.52646416609084</v>
      </c>
      <c r="E213" s="7">
        <v>31.229312717873029</v>
      </c>
      <c r="F213" s="7">
        <v>297.37286329827145</v>
      </c>
      <c r="G213" s="7">
        <v>304.21964663915645</v>
      </c>
      <c r="H213" s="7">
        <v>3085.5911727989915</v>
      </c>
      <c r="J213" s="7">
        <v>28.393024622170781</v>
      </c>
      <c r="K213" s="7">
        <v>28.989685478876776</v>
      </c>
      <c r="L213" s="7">
        <v>276.5900100206228</v>
      </c>
      <c r="M213" s="7">
        <v>282.40236832099072</v>
      </c>
      <c r="N213" s="7">
        <v>2619.4983486335805</v>
      </c>
    </row>
    <row r="214" spans="2:14" x14ac:dyDescent="0.35">
      <c r="B214" s="16"/>
      <c r="D214" s="7">
        <v>30.668513774795823</v>
      </c>
      <c r="E214" s="7">
        <v>31.374726374260689</v>
      </c>
      <c r="F214" s="7">
        <v>297.33398571354036</v>
      </c>
      <c r="G214" s="7">
        <v>304.18078006757838</v>
      </c>
      <c r="H214" s="7">
        <v>3100.3597519974828</v>
      </c>
      <c r="J214" s="7">
        <v>28.528876414621347</v>
      </c>
      <c r="K214" s="7">
        <v>29.12839210796232</v>
      </c>
      <c r="L214" s="7">
        <v>276.59001002062269</v>
      </c>
      <c r="M214" s="7">
        <v>282.40236832099083</v>
      </c>
      <c r="N214" s="7">
        <v>2632.0318335552774</v>
      </c>
    </row>
    <row r="215" spans="2:14" x14ac:dyDescent="0.35">
      <c r="B215" s="16"/>
      <c r="D215" s="7">
        <v>30.810848113082397</v>
      </c>
      <c r="E215" s="7">
        <v>31.520423834759953</v>
      </c>
      <c r="F215" s="7">
        <v>297.29822403265894</v>
      </c>
      <c r="G215" s="7">
        <v>304.14502036546929</v>
      </c>
      <c r="H215" s="7">
        <v>3115.1242698146625</v>
      </c>
      <c r="J215" s="7">
        <v>28.664728207071928</v>
      </c>
      <c r="K215" s="7">
        <v>29.267098737047853</v>
      </c>
      <c r="L215" s="7">
        <v>276.5900100206228</v>
      </c>
      <c r="M215" s="7">
        <v>282.40236832099089</v>
      </c>
      <c r="N215" s="7">
        <v>2644.5653184769676</v>
      </c>
    </row>
    <row r="216" spans="2:14" x14ac:dyDescent="0.35">
      <c r="B216" s="16"/>
      <c r="D216" s="7">
        <v>30.967516199133971</v>
      </c>
      <c r="E216" s="7">
        <v>31.680457171605138</v>
      </c>
      <c r="F216" s="7">
        <v>297.40045568437404</v>
      </c>
      <c r="G216" s="7">
        <v>304.24727441938501</v>
      </c>
      <c r="H216" s="7">
        <v>3129.8981288088557</v>
      </c>
      <c r="J216" s="7">
        <v>28.800579999522512</v>
      </c>
      <c r="K216" s="7">
        <v>29.405805366133389</v>
      </c>
      <c r="L216" s="7">
        <v>276.5900100206228</v>
      </c>
      <c r="M216" s="7">
        <v>282.40236832099083</v>
      </c>
      <c r="N216" s="7">
        <v>2657.0988033986578</v>
      </c>
    </row>
    <row r="217" spans="2:14" x14ac:dyDescent="0.35">
      <c r="B217" s="16"/>
      <c r="D217" s="7">
        <v>31.106354950807276</v>
      </c>
      <c r="E217" s="7">
        <v>31.822656793514248</v>
      </c>
      <c r="F217" s="7">
        <v>297.33130502757717</v>
      </c>
      <c r="G217" s="7">
        <v>304.17810408270708</v>
      </c>
      <c r="H217" s="7">
        <v>3144.6527639315123</v>
      </c>
      <c r="J217" s="7">
        <v>28.936431791973096</v>
      </c>
      <c r="K217" s="7">
        <v>29.544511995218912</v>
      </c>
      <c r="L217" s="7">
        <v>276.5900100206228</v>
      </c>
      <c r="M217" s="7">
        <v>282.4023683209906</v>
      </c>
      <c r="N217" s="7">
        <v>2669.6322883203529</v>
      </c>
    </row>
    <row r="218" spans="2:14" x14ac:dyDescent="0.35">
      <c r="B218" s="16"/>
      <c r="D218" s="7">
        <v>31.256818109583598</v>
      </c>
      <c r="E218" s="7">
        <v>31.976484123369232</v>
      </c>
      <c r="F218" s="7">
        <v>297.37339376995129</v>
      </c>
      <c r="G218" s="7">
        <v>304.22020473292355</v>
      </c>
      <c r="H218" s="7">
        <v>3159.4218846475105</v>
      </c>
      <c r="J218" s="7">
        <v>29.072283584423676</v>
      </c>
      <c r="K218" s="7">
        <v>29.683218624304455</v>
      </c>
      <c r="L218" s="7">
        <v>276.59001002062286</v>
      </c>
      <c r="M218" s="7">
        <v>282.40236832099077</v>
      </c>
      <c r="N218" s="7">
        <v>2682.1657732420435</v>
      </c>
    </row>
    <row r="219" spans="2:14" x14ac:dyDescent="0.35">
      <c r="B219" s="16"/>
      <c r="D219" s="7">
        <v>31.393214736773512</v>
      </c>
      <c r="E219" s="7">
        <v>32.116243749375819</v>
      </c>
      <c r="F219" s="7">
        <v>297.28188624798753</v>
      </c>
      <c r="G219" s="7">
        <v>304.1286979071532</v>
      </c>
      <c r="H219" s="7">
        <v>3174.1858609471851</v>
      </c>
      <c r="J219" s="7">
        <v>29.208135376874242</v>
      </c>
      <c r="K219" s="7">
        <v>29.821925253389999</v>
      </c>
      <c r="L219" s="7">
        <v>276.5900100206228</v>
      </c>
      <c r="M219" s="7">
        <v>282.40236832099089</v>
      </c>
      <c r="N219" s="7">
        <v>2694.6992581637332</v>
      </c>
    </row>
    <row r="220" spans="2:14" x14ac:dyDescent="0.35">
      <c r="B220" s="16"/>
      <c r="D220" s="7">
        <v>31.542345981726516</v>
      </c>
      <c r="E220" s="7">
        <v>32.268739072860512</v>
      </c>
      <c r="F220" s="7">
        <v>297.31125974181731</v>
      </c>
      <c r="G220" s="7">
        <v>304.15808226788801</v>
      </c>
      <c r="H220" s="7">
        <v>3188.9545755250529</v>
      </c>
      <c r="J220" s="7">
        <v>29.343987169324823</v>
      </c>
      <c r="K220" s="7">
        <v>29.960631882475525</v>
      </c>
      <c r="L220" s="7">
        <v>276.59001002062274</v>
      </c>
      <c r="M220" s="7">
        <v>282.40236832099077</v>
      </c>
      <c r="N220" s="7">
        <v>2707.2327430854239</v>
      </c>
    </row>
    <row r="221" spans="2:14" x14ac:dyDescent="0.35">
      <c r="B221" s="16"/>
      <c r="D221" s="7">
        <v>31.680914662829608</v>
      </c>
      <c r="E221" s="7">
        <v>32.410670413441316</v>
      </c>
      <c r="F221" s="7">
        <v>297.24126089753958</v>
      </c>
      <c r="G221" s="7">
        <v>304.08808087630604</v>
      </c>
      <c r="H221" s="7">
        <v>3203.717062651574</v>
      </c>
      <c r="J221" s="7">
        <v>29.4798389617754</v>
      </c>
      <c r="K221" s="7">
        <v>30.099338511561065</v>
      </c>
      <c r="L221" s="7">
        <v>276.59001002062274</v>
      </c>
      <c r="M221" s="7">
        <v>282.40236832099077</v>
      </c>
      <c r="N221" s="7">
        <v>2719.7662280071186</v>
      </c>
    </row>
    <row r="222" spans="2:14" x14ac:dyDescent="0.35">
      <c r="B222" s="16"/>
      <c r="D222" s="7">
        <v>31.833280678895271</v>
      </c>
      <c r="E222" s="7">
        <v>32.566400754830646</v>
      </c>
      <c r="F222" s="7">
        <v>297.30076178312856</v>
      </c>
      <c r="G222" s="7">
        <v>304.14759479580613</v>
      </c>
      <c r="H222" s="7">
        <v>3218.4868602644556</v>
      </c>
      <c r="J222" s="7">
        <v>29.615690754225987</v>
      </c>
      <c r="K222" s="7">
        <v>30.238045140646594</v>
      </c>
      <c r="L222" s="7">
        <v>276.59001002062286</v>
      </c>
      <c r="M222" s="7">
        <v>282.40236832099077</v>
      </c>
      <c r="N222" s="7">
        <v>2732.2997129288087</v>
      </c>
    </row>
    <row r="223" spans="2:14" x14ac:dyDescent="0.35">
      <c r="B223" s="16"/>
      <c r="D223" s="7">
        <v>31.968358380593052</v>
      </c>
      <c r="E223" s="7">
        <v>32.70484133194914</v>
      </c>
      <c r="F223" s="7">
        <v>297.19899568094229</v>
      </c>
      <c r="G223" s="7">
        <v>304.04582812924338</v>
      </c>
      <c r="H223" s="7">
        <v>3233.2502950466233</v>
      </c>
      <c r="J223" s="7">
        <v>29.751542546676561</v>
      </c>
      <c r="K223" s="7">
        <v>30.376751769732131</v>
      </c>
      <c r="L223" s="7">
        <v>276.59001002062291</v>
      </c>
      <c r="M223" s="7">
        <v>282.40236832099089</v>
      </c>
      <c r="N223" s="7">
        <v>2744.8331978504989</v>
      </c>
    </row>
    <row r="224" spans="2:14" x14ac:dyDescent="0.35">
      <c r="B224" s="16"/>
      <c r="D224" s="7">
        <v>32.122605717782733</v>
      </c>
      <c r="E224" s="7">
        <v>32.86245271682148</v>
      </c>
      <c r="F224" s="7">
        <v>297.27555826900908</v>
      </c>
      <c r="G224" s="7">
        <v>304.12240100664974</v>
      </c>
      <c r="H224" s="7">
        <v>3248.0188742451073</v>
      </c>
      <c r="J224" s="7">
        <v>29.887394339127134</v>
      </c>
      <c r="K224" s="7">
        <v>30.515458398817668</v>
      </c>
      <c r="L224" s="7">
        <v>276.5900100206228</v>
      </c>
      <c r="M224" s="7">
        <v>282.40236832099077</v>
      </c>
      <c r="N224" s="7">
        <v>2757.3666827721959</v>
      </c>
    </row>
    <row r="225" spans="2:14" x14ac:dyDescent="0.35">
      <c r="B225" s="16"/>
      <c r="D225" s="7">
        <v>32.268418616988427</v>
      </c>
      <c r="E225" s="7">
        <v>33.01162858399487</v>
      </c>
      <c r="F225" s="7">
        <v>297.27372548284364</v>
      </c>
      <c r="G225" s="7">
        <v>304.12056846980272</v>
      </c>
      <c r="H225" s="7">
        <v>3262.7827151654028</v>
      </c>
      <c r="J225" s="7">
        <v>30.023246131577707</v>
      </c>
      <c r="K225" s="7">
        <v>30.654165027903193</v>
      </c>
      <c r="L225" s="7">
        <v>276.59001002062274</v>
      </c>
      <c r="M225" s="7">
        <v>282.40236832099072</v>
      </c>
      <c r="N225" s="7">
        <v>2769.9001676938847</v>
      </c>
    </row>
    <row r="226" spans="2:14" x14ac:dyDescent="0.35">
      <c r="B226" s="16"/>
      <c r="D226" s="7">
        <v>32.417262048238129</v>
      </c>
      <c r="E226" s="7">
        <v>33.16383603207823</v>
      </c>
      <c r="F226" s="7">
        <v>297.2997023103843</v>
      </c>
      <c r="G226" s="7">
        <v>304.14655516359744</v>
      </c>
      <c r="H226" s="7">
        <v>3277.551158984516</v>
      </c>
      <c r="J226" s="7">
        <v>30.159097924028288</v>
      </c>
      <c r="K226" s="7">
        <v>30.792871656988734</v>
      </c>
      <c r="L226" s="7">
        <v>276.59001002062274</v>
      </c>
      <c r="M226" s="7">
        <v>282.40236832099077</v>
      </c>
      <c r="N226" s="7">
        <v>2782.4336526155757</v>
      </c>
    </row>
    <row r="227" spans="2:14" x14ac:dyDescent="0.35">
      <c r="B227" s="16"/>
      <c r="D227" s="7">
        <v>32.55076122589989</v>
      </c>
      <c r="E227" s="7">
        <v>33.300697468180736</v>
      </c>
      <c r="F227" s="7">
        <v>297.18535458579339</v>
      </c>
      <c r="G227" s="7">
        <v>304.03220116281409</v>
      </c>
      <c r="H227" s="7">
        <v>3292.3118861791436</v>
      </c>
      <c r="J227" s="7">
        <v>30.294949716478872</v>
      </c>
      <c r="K227" s="7">
        <v>30.93157828607427</v>
      </c>
      <c r="L227" s="7">
        <v>276.59001002062291</v>
      </c>
      <c r="M227" s="7">
        <v>282.40236832099083</v>
      </c>
      <c r="N227" s="7">
        <v>2794.9671375372709</v>
      </c>
    </row>
    <row r="228" spans="2:14" x14ac:dyDescent="0.35">
      <c r="B228" s="16"/>
      <c r="D228" s="7">
        <v>32.697202345703104</v>
      </c>
      <c r="E228" s="7">
        <v>33.450503838777564</v>
      </c>
      <c r="F228" s="7">
        <v>297.18965902986861</v>
      </c>
      <c r="G228" s="7">
        <v>304.03652658466751</v>
      </c>
      <c r="H228" s="7">
        <v>3307.0857451733355</v>
      </c>
      <c r="J228" s="7">
        <v>30.430801508929452</v>
      </c>
      <c r="K228" s="7">
        <v>31.0702849151598</v>
      </c>
      <c r="L228" s="7">
        <v>276.59001002062286</v>
      </c>
      <c r="M228" s="7">
        <v>282.40236832099072</v>
      </c>
      <c r="N228" s="7">
        <v>2807.5006224589615</v>
      </c>
    </row>
    <row r="229" spans="2:14" x14ac:dyDescent="0.35">
      <c r="B229" s="16"/>
      <c r="D229" s="7">
        <v>32.844950938234838</v>
      </c>
      <c r="E229" s="7">
        <v>33.601614350411047</v>
      </c>
      <c r="F229" s="7">
        <v>297.20575620632593</v>
      </c>
      <c r="G229" s="7">
        <v>304.05261440478654</v>
      </c>
      <c r="H229" s="7">
        <v>3321.8449831948092</v>
      </c>
      <c r="J229" s="7">
        <v>30.566653301380018</v>
      </c>
      <c r="K229" s="7">
        <v>31.20899154424534</v>
      </c>
      <c r="L229" s="7">
        <v>276.59001002062274</v>
      </c>
      <c r="M229" s="7">
        <v>282.40236832099083</v>
      </c>
      <c r="N229" s="7">
        <v>2820.0341073806508</v>
      </c>
    </row>
    <row r="230" spans="2:14" x14ac:dyDescent="0.35">
      <c r="B230" s="16"/>
      <c r="D230" s="7">
        <v>32.993252467576816</v>
      </c>
      <c r="E230" s="7">
        <v>33.753279958284686</v>
      </c>
      <c r="F230" s="7">
        <v>297.22669217808277</v>
      </c>
      <c r="G230" s="7">
        <v>304.07356055668549</v>
      </c>
      <c r="H230" s="7">
        <v>3336.6136977726792</v>
      </c>
      <c r="J230" s="7">
        <v>30.702505093830602</v>
      </c>
      <c r="K230" s="7">
        <v>31.347698173330873</v>
      </c>
      <c r="L230" s="7">
        <v>276.59001002062274</v>
      </c>
      <c r="M230" s="7">
        <v>282.40236832099072</v>
      </c>
      <c r="N230" s="7">
        <v>2832.5675923023418</v>
      </c>
    </row>
    <row r="231" spans="2:14" x14ac:dyDescent="0.35">
      <c r="B231" s="16"/>
      <c r="D231" s="7">
        <v>33.135105805239448</v>
      </c>
      <c r="E231" s="7">
        <v>33.898495955425034</v>
      </c>
      <c r="F231" s="7">
        <v>297.18960969618541</v>
      </c>
      <c r="G231" s="7">
        <v>304.03647543770632</v>
      </c>
      <c r="H231" s="7">
        <v>3351.376184899204</v>
      </c>
      <c r="J231" s="7">
        <v>30.838356886281186</v>
      </c>
      <c r="K231" s="7">
        <v>31.486404802416409</v>
      </c>
      <c r="L231" s="7">
        <v>276.5900100206228</v>
      </c>
      <c r="M231" s="7">
        <v>282.40236832099077</v>
      </c>
      <c r="N231" s="7">
        <v>2845.1010772240375</v>
      </c>
    </row>
    <row r="232" spans="2:14" x14ac:dyDescent="0.35">
      <c r="B232" s="16"/>
      <c r="D232" s="7">
        <v>33.278323529036655</v>
      </c>
      <c r="E232" s="7">
        <v>34.045077850300906</v>
      </c>
      <c r="F232" s="7">
        <v>297.16503604129053</v>
      </c>
      <c r="G232" s="7">
        <v>304.01191266698646</v>
      </c>
      <c r="H232" s="7">
        <v>3366.1453056152004</v>
      </c>
      <c r="J232" s="7">
        <v>30.974208678731756</v>
      </c>
      <c r="K232" s="7">
        <v>31.625111431501939</v>
      </c>
      <c r="L232" s="7">
        <v>276.5900100206228</v>
      </c>
      <c r="M232" s="7">
        <v>282.40236832099077</v>
      </c>
      <c r="N232" s="7">
        <v>2857.6345621457272</v>
      </c>
    </row>
    <row r="233" spans="2:14" x14ac:dyDescent="0.35">
      <c r="B233" s="16"/>
      <c r="D233" s="7">
        <v>33.426353414743538</v>
      </c>
      <c r="E233" s="7">
        <v>34.196471937935449</v>
      </c>
      <c r="F233" s="7">
        <v>297.18346045970975</v>
      </c>
      <c r="G233" s="7">
        <v>304.03034814879118</v>
      </c>
      <c r="H233" s="7">
        <v>3380.9145617105696</v>
      </c>
      <c r="J233" s="7">
        <v>31.110060471182329</v>
      </c>
      <c r="K233" s="7">
        <v>31.763818060587482</v>
      </c>
      <c r="L233" s="7">
        <v>276.59001002062274</v>
      </c>
      <c r="M233" s="7">
        <v>282.40236832099077</v>
      </c>
      <c r="N233" s="7">
        <v>2870.1680470674155</v>
      </c>
    </row>
    <row r="234" spans="2:14" x14ac:dyDescent="0.35">
      <c r="B234" s="16"/>
      <c r="D234" s="7">
        <v>33.570840815835567</v>
      </c>
      <c r="E234" s="7">
        <v>34.344322214448191</v>
      </c>
      <c r="F234" s="7">
        <v>297.17036645654014</v>
      </c>
      <c r="G234" s="7">
        <v>304.01725337051357</v>
      </c>
      <c r="H234" s="7">
        <v>3395.6779964927364</v>
      </c>
      <c r="J234" s="7">
        <v>31.245912263632906</v>
      </c>
      <c r="K234" s="7">
        <v>31.902524689673015</v>
      </c>
      <c r="L234" s="7">
        <v>276.5900100206228</v>
      </c>
      <c r="M234" s="7">
        <v>282.40236832099083</v>
      </c>
      <c r="N234" s="7">
        <v>2882.7015319891138</v>
      </c>
    </row>
    <row r="235" spans="2:14" x14ac:dyDescent="0.35">
      <c r="B235" s="16"/>
      <c r="D235" s="7">
        <v>33.715644650699517</v>
      </c>
      <c r="E235" s="7">
        <v>34.492488739638858</v>
      </c>
      <c r="F235" s="7">
        <v>297.16017477930677</v>
      </c>
      <c r="G235" s="7">
        <v>304.00705929351687</v>
      </c>
      <c r="H235" s="7">
        <v>3410.4406189986362</v>
      </c>
      <c r="J235" s="7">
        <v>31.381764056083504</v>
      </c>
      <c r="K235" s="7">
        <v>32.041231318758548</v>
      </c>
      <c r="L235" s="7">
        <v>276.59001002062291</v>
      </c>
      <c r="M235" s="7">
        <v>282.40236832099077</v>
      </c>
      <c r="N235" s="7">
        <v>2895.2350169108022</v>
      </c>
    </row>
    <row r="236" spans="2:14" x14ac:dyDescent="0.35">
      <c r="B236" s="16"/>
      <c r="D236" s="7">
        <v>33.855411973245054</v>
      </c>
      <c r="E236" s="7">
        <v>34.635620356659039</v>
      </c>
      <c r="F236" s="7">
        <v>297.10587190140217</v>
      </c>
      <c r="G236" s="7">
        <v>303.95276811410173</v>
      </c>
      <c r="H236" s="7">
        <v>3425.2102812321459</v>
      </c>
      <c r="J236" s="7">
        <v>31.517615848534078</v>
      </c>
      <c r="K236" s="7">
        <v>32.179937947844103</v>
      </c>
      <c r="L236" s="7">
        <v>276.59001002062297</v>
      </c>
      <c r="M236" s="7">
        <v>282.402368320991</v>
      </c>
      <c r="N236" s="7">
        <v>2907.7685018324919</v>
      </c>
    </row>
    <row r="237" spans="2:14" x14ac:dyDescent="0.35">
      <c r="B237" s="16"/>
      <c r="D237" s="7">
        <v>34.001010070512393</v>
      </c>
      <c r="E237" s="7">
        <v>34.784580712367102</v>
      </c>
      <c r="F237" s="7">
        <v>297.10298482235351</v>
      </c>
      <c r="G237" s="7">
        <v>303.94987484213266</v>
      </c>
      <c r="H237" s="7">
        <v>3439.9710084267676</v>
      </c>
      <c r="J237" s="7">
        <v>31.653467640984648</v>
      </c>
      <c r="K237" s="7">
        <v>32.318644576929621</v>
      </c>
      <c r="L237" s="7">
        <v>276.5900100206228</v>
      </c>
      <c r="M237" s="7">
        <v>282.40236832099083</v>
      </c>
      <c r="N237" s="7">
        <v>2920.3019867541884</v>
      </c>
    </row>
    <row r="238" spans="2:14" x14ac:dyDescent="0.35">
      <c r="B238" s="16"/>
      <c r="D238" s="7">
        <v>34.148263796223773</v>
      </c>
      <c r="E238" s="7">
        <v>34.935199688872125</v>
      </c>
      <c r="F238" s="7">
        <v>297.11452758093066</v>
      </c>
      <c r="G238" s="7">
        <v>303.96143749634916</v>
      </c>
      <c r="H238" s="7">
        <v>3454.7448674209604</v>
      </c>
      <c r="J238" s="7">
        <v>31.789319433435235</v>
      </c>
      <c r="K238" s="7">
        <v>32.457351206015133</v>
      </c>
      <c r="L238" s="7">
        <v>276.59001002062291</v>
      </c>
      <c r="M238" s="7">
        <v>282.40236832099066</v>
      </c>
      <c r="N238" s="7">
        <v>2932.8354716758786</v>
      </c>
    </row>
    <row r="239" spans="2:14" x14ac:dyDescent="0.35">
      <c r="B239" s="16"/>
      <c r="D239" s="7">
        <v>34.29972268773674</v>
      </c>
      <c r="E239" s="7">
        <v>35.090020345241847</v>
      </c>
      <c r="F239" s="7">
        <v>297.16240438558407</v>
      </c>
      <c r="G239" s="7">
        <v>304.00930382621647</v>
      </c>
      <c r="H239" s="7">
        <v>3469.5034285455554</v>
      </c>
      <c r="J239" s="7">
        <v>31.925171225885805</v>
      </c>
      <c r="K239" s="7">
        <v>32.596057835100687</v>
      </c>
      <c r="L239" s="7">
        <v>276.59001002062286</v>
      </c>
      <c r="M239" s="7">
        <v>282.40236832099083</v>
      </c>
      <c r="N239" s="7">
        <v>2945.3689565975678</v>
      </c>
    </row>
    <row r="240" spans="2:14" x14ac:dyDescent="0.35">
      <c r="B240" s="16"/>
      <c r="D240" s="7">
        <v>34.427513250587367</v>
      </c>
      <c r="E240" s="7">
        <v>35.221174955775133</v>
      </c>
      <c r="F240" s="7">
        <v>297.00568910477602</v>
      </c>
      <c r="G240" s="7">
        <v>303.85259785329981</v>
      </c>
      <c r="H240" s="7">
        <v>3484.272007744039</v>
      </c>
      <c r="J240" s="7">
        <v>32.061023018336392</v>
      </c>
      <c r="K240" s="7">
        <v>32.73476446418622</v>
      </c>
      <c r="L240" s="7">
        <v>276.59001002062286</v>
      </c>
      <c r="M240" s="7">
        <v>282.40236832099072</v>
      </c>
      <c r="N240" s="7">
        <v>2957.9024415192575</v>
      </c>
    </row>
    <row r="241" spans="2:14" x14ac:dyDescent="0.35">
      <c r="B241" s="16"/>
      <c r="D241" s="7">
        <v>34.578988483711605</v>
      </c>
      <c r="E241" s="7">
        <v>35.376013033471082</v>
      </c>
      <c r="F241" s="7">
        <v>297.05376150384905</v>
      </c>
      <c r="G241" s="7">
        <v>303.90066914628886</v>
      </c>
      <c r="H241" s="7">
        <v>3499.0353071468285</v>
      </c>
      <c r="J241" s="7">
        <v>32.196874810786973</v>
      </c>
      <c r="K241" s="7">
        <v>32.873471093271768</v>
      </c>
      <c r="L241" s="7">
        <v>276.59001002062291</v>
      </c>
      <c r="M241" s="7">
        <v>282.40236832099083</v>
      </c>
      <c r="N241" s="7">
        <v>2970.4359264409541</v>
      </c>
    </row>
    <row r="242" spans="2:14" x14ac:dyDescent="0.35">
      <c r="B242" s="16"/>
      <c r="D242" s="7">
        <v>34.732606490417112</v>
      </c>
      <c r="E242" s="7">
        <v>35.532995211255248</v>
      </c>
      <c r="F242" s="7">
        <v>297.1197602699205</v>
      </c>
      <c r="G242" s="7">
        <v>303.96667816316261</v>
      </c>
      <c r="H242" s="7">
        <v>3513.8044278628263</v>
      </c>
      <c r="J242" s="7">
        <v>32.332726603237539</v>
      </c>
      <c r="K242" s="7">
        <v>33.012177722357286</v>
      </c>
      <c r="L242" s="7">
        <v>276.5900100206228</v>
      </c>
      <c r="M242" s="7">
        <v>282.40236832099072</v>
      </c>
      <c r="N242" s="7">
        <v>2982.9694113626442</v>
      </c>
    </row>
    <row r="243" spans="2:14" x14ac:dyDescent="0.35">
      <c r="B243" s="16"/>
      <c r="D243" s="7">
        <v>34.874260307339597</v>
      </c>
      <c r="E243" s="7">
        <v>35.678013230105378</v>
      </c>
      <c r="F243" s="7">
        <v>297.08328742689451</v>
      </c>
      <c r="G243" s="7">
        <v>303.93021574795142</v>
      </c>
      <c r="H243" s="7">
        <v>3528.5736839582014</v>
      </c>
      <c r="J243" s="7">
        <v>32.468578395688112</v>
      </c>
      <c r="K243" s="7">
        <v>33.150884351442826</v>
      </c>
      <c r="L243" s="7">
        <v>276.59001002062286</v>
      </c>
      <c r="M243" s="7">
        <v>282.40236832099089</v>
      </c>
      <c r="N243" s="7">
        <v>2995.5028962843344</v>
      </c>
    </row>
    <row r="244" spans="2:14" x14ac:dyDescent="0.35">
      <c r="B244" s="16"/>
      <c r="D244" s="7">
        <v>35.015575065786379</v>
      </c>
      <c r="E244" s="7">
        <v>35.822690863972873</v>
      </c>
      <c r="F244" s="7">
        <v>297.04424222224435</v>
      </c>
      <c r="G244" s="7">
        <v>303.89116963118948</v>
      </c>
      <c r="H244" s="7">
        <v>3543.3371187403636</v>
      </c>
      <c r="J244" s="7">
        <v>32.6044301881387</v>
      </c>
      <c r="K244" s="7">
        <v>33.289590980528345</v>
      </c>
      <c r="L244" s="7">
        <v>276.59001002062291</v>
      </c>
      <c r="M244" s="7">
        <v>282.40236832099072</v>
      </c>
      <c r="N244" s="7">
        <v>3008.0363812060314</v>
      </c>
    </row>
    <row r="245" spans="2:14" x14ac:dyDescent="0.35">
      <c r="B245" s="16"/>
      <c r="D245" s="7">
        <v>35.158563709313121</v>
      </c>
      <c r="E245" s="7">
        <v>35.969043370088308</v>
      </c>
      <c r="F245" s="7">
        <v>297.01966203085811</v>
      </c>
      <c r="G245" s="7">
        <v>303.86659687485923</v>
      </c>
      <c r="H245" s="7">
        <v>3558.104885662588</v>
      </c>
      <c r="J245" s="7">
        <v>32.740281980589266</v>
      </c>
      <c r="K245" s="7">
        <v>33.428297609613892</v>
      </c>
      <c r="L245" s="7">
        <v>276.59001002062269</v>
      </c>
      <c r="M245" s="7">
        <v>282.40236832099066</v>
      </c>
      <c r="N245" s="7">
        <v>3020.5698661277215</v>
      </c>
    </row>
    <row r="246" spans="2:14" x14ac:dyDescent="0.35">
      <c r="B246" s="16"/>
      <c r="D246" s="7">
        <v>35.307906927896745</v>
      </c>
      <c r="E246" s="7">
        <v>36.121749556639628</v>
      </c>
      <c r="F246" s="7">
        <v>297.04874662003766</v>
      </c>
      <c r="G246" s="7">
        <v>303.89568131111736</v>
      </c>
      <c r="H246" s="7">
        <v>3572.8687265828853</v>
      </c>
      <c r="J246" s="7">
        <v>32.876133773039847</v>
      </c>
      <c r="K246" s="7">
        <v>33.567004238699447</v>
      </c>
      <c r="L246" s="7">
        <v>276.59001002062274</v>
      </c>
      <c r="M246" s="7">
        <v>282.40236832099089</v>
      </c>
      <c r="N246" s="7">
        <v>3033.1033510494099</v>
      </c>
    </row>
    <row r="247" spans="2:14" x14ac:dyDescent="0.35">
      <c r="B247" s="16"/>
      <c r="D247" s="7">
        <v>35.445815071726336</v>
      </c>
      <c r="E247" s="7">
        <v>36.26302011315493</v>
      </c>
      <c r="F247" s="7">
        <v>296.98178337163239</v>
      </c>
      <c r="G247" s="7">
        <v>303.82871325863448</v>
      </c>
      <c r="H247" s="7">
        <v>3587.6301306743921</v>
      </c>
      <c r="J247" s="7">
        <v>33.011985565490434</v>
      </c>
      <c r="K247" s="7">
        <v>33.70571086778498</v>
      </c>
      <c r="L247" s="7">
        <v>276.59001002062291</v>
      </c>
      <c r="M247" s="7">
        <v>282.40236832099094</v>
      </c>
      <c r="N247" s="7">
        <v>3045.6368359711068</v>
      </c>
    </row>
    <row r="248" spans="2:14" x14ac:dyDescent="0.35">
      <c r="B248" s="16"/>
      <c r="D248" s="7">
        <v>35.594671895456884</v>
      </c>
      <c r="E248" s="7">
        <v>36.415242187679084</v>
      </c>
      <c r="F248" s="7">
        <v>297.00672625892042</v>
      </c>
      <c r="G248" s="7">
        <v>303.85367506277635</v>
      </c>
      <c r="H248" s="7">
        <v>3602.4039896685845</v>
      </c>
      <c r="J248" s="7">
        <v>33.147837357941</v>
      </c>
      <c r="K248" s="7">
        <v>33.844417496870513</v>
      </c>
      <c r="L248" s="7">
        <v>276.5900100206228</v>
      </c>
      <c r="M248" s="7">
        <v>282.40236832099089</v>
      </c>
      <c r="N248" s="7">
        <v>3058.1703208927975</v>
      </c>
    </row>
    <row r="249" spans="2:14" x14ac:dyDescent="0.35">
      <c r="B249" s="16"/>
      <c r="D249" s="7">
        <v>35.737370545007671</v>
      </c>
      <c r="E249" s="7">
        <v>36.561302416992639</v>
      </c>
      <c r="F249" s="7">
        <v>296.98029063097687</v>
      </c>
      <c r="G249" s="7">
        <v>303.8272276907154</v>
      </c>
      <c r="H249" s="7">
        <v>3617.1617385169156</v>
      </c>
      <c r="J249" s="7">
        <v>33.283689150391588</v>
      </c>
      <c r="K249" s="7">
        <v>33.983124125956046</v>
      </c>
      <c r="L249" s="7">
        <v>276.59001002062291</v>
      </c>
      <c r="M249" s="7">
        <v>282.40236832099089</v>
      </c>
      <c r="N249" s="7">
        <v>3070.7038058144858</v>
      </c>
    </row>
    <row r="250" spans="2:14" x14ac:dyDescent="0.35">
      <c r="B250" s="16"/>
      <c r="D250" s="7">
        <v>35.885679761591554</v>
      </c>
      <c r="E250" s="7">
        <v>36.712977038615136</v>
      </c>
      <c r="F250" s="7">
        <v>297.00050463982666</v>
      </c>
      <c r="G250" s="7">
        <v>303.84746171004326</v>
      </c>
      <c r="H250" s="7">
        <v>3631.9362744079931</v>
      </c>
      <c r="J250" s="7">
        <v>33.419540942842161</v>
      </c>
      <c r="K250" s="7">
        <v>34.121830755041572</v>
      </c>
      <c r="L250" s="7">
        <v>276.5900100206228</v>
      </c>
      <c r="M250" s="7">
        <v>282.40236832099077</v>
      </c>
      <c r="N250" s="7">
        <v>3083.2372907361819</v>
      </c>
    </row>
    <row r="251" spans="2:14" x14ac:dyDescent="0.35">
      <c r="B251" s="16"/>
      <c r="D251" s="7">
        <v>36.03157404705464</v>
      </c>
      <c r="E251" s="7">
        <v>36.862234816478896</v>
      </c>
      <c r="F251" s="7">
        <v>297.00064920568462</v>
      </c>
      <c r="G251" s="7">
        <v>303.8476103588809</v>
      </c>
      <c r="H251" s="7">
        <v>3646.7024167776935</v>
      </c>
      <c r="J251" s="7">
        <v>33.555392735292742</v>
      </c>
      <c r="K251" s="7">
        <v>34.260537384127112</v>
      </c>
      <c r="L251" s="7">
        <v>276.59001002062286</v>
      </c>
      <c r="M251" s="7">
        <v>282.40236832099089</v>
      </c>
      <c r="N251" s="7">
        <v>3095.7707756578729</v>
      </c>
    </row>
    <row r="252" spans="2:14" x14ac:dyDescent="0.35">
      <c r="B252" s="16"/>
      <c r="D252" s="7">
        <v>36.176466720733494</v>
      </c>
      <c r="E252" s="7">
        <v>37.010492740951406</v>
      </c>
      <c r="F252" s="7">
        <v>296.99256982207481</v>
      </c>
      <c r="G252" s="7">
        <v>303.83954946094133</v>
      </c>
      <c r="H252" s="7">
        <v>3661.4762757718859</v>
      </c>
      <c r="J252" s="7">
        <v>33.691244527743308</v>
      </c>
      <c r="K252" s="7">
        <v>34.399244013212652</v>
      </c>
      <c r="L252" s="7">
        <v>276.59001002062269</v>
      </c>
      <c r="M252" s="7">
        <v>282.40236832099083</v>
      </c>
      <c r="N252" s="7">
        <v>3108.3042605795622</v>
      </c>
    </row>
    <row r="253" spans="2:14" x14ac:dyDescent="0.35">
      <c r="B253" s="16"/>
      <c r="D253" s="7">
        <v>36.326259991542365</v>
      </c>
      <c r="E253" s="7">
        <v>37.163648979727952</v>
      </c>
      <c r="F253" s="7">
        <v>297.02462546495212</v>
      </c>
      <c r="G253" s="7">
        <v>303.87160477529704</v>
      </c>
      <c r="H253" s="7">
        <v>3676.2401166921813</v>
      </c>
      <c r="J253" s="7">
        <v>33.827096320193895</v>
      </c>
      <c r="K253" s="7">
        <v>34.537950642298192</v>
      </c>
      <c r="L253" s="7">
        <v>276.5900100206228</v>
      </c>
      <c r="M253" s="7">
        <v>282.40236832099094</v>
      </c>
      <c r="N253" s="7">
        <v>3120.837745501251</v>
      </c>
    </row>
    <row r="254" spans="2:14" x14ac:dyDescent="0.35">
      <c r="B254" s="16"/>
      <c r="D254" s="7">
        <v>36.467378133769877</v>
      </c>
      <c r="E254" s="7">
        <v>37.308129966527211</v>
      </c>
      <c r="F254" s="7">
        <v>296.98577549838859</v>
      </c>
      <c r="G254" s="7">
        <v>303.83275347791891</v>
      </c>
      <c r="H254" s="7">
        <v>3691.0034160949713</v>
      </c>
      <c r="J254" s="7">
        <v>33.962948112644469</v>
      </c>
      <c r="K254" s="7">
        <v>34.676657271383718</v>
      </c>
      <c r="L254" s="7">
        <v>276.5900100206228</v>
      </c>
      <c r="M254" s="7">
        <v>282.40236832099083</v>
      </c>
      <c r="N254" s="7">
        <v>3133.3712304229484</v>
      </c>
    </row>
    <row r="255" spans="2:14" x14ac:dyDescent="0.35">
      <c r="B255" s="16"/>
      <c r="D255" s="7">
        <v>36.614345831729501</v>
      </c>
      <c r="E255" s="7">
        <v>37.458461712169466</v>
      </c>
      <c r="F255" s="7">
        <v>296.99468335199117</v>
      </c>
      <c r="G255" s="7">
        <v>303.84166977026018</v>
      </c>
      <c r="H255" s="7">
        <v>3705.7719952934626</v>
      </c>
      <c r="J255" s="7">
        <v>34.098799905095056</v>
      </c>
      <c r="K255" s="7">
        <v>34.815363900469251</v>
      </c>
      <c r="L255" s="7">
        <v>276.59001002062286</v>
      </c>
      <c r="M255" s="7">
        <v>282.40236832099083</v>
      </c>
      <c r="N255" s="7">
        <v>3145.9047153446377</v>
      </c>
    </row>
    <row r="256" spans="2:14" x14ac:dyDescent="0.35">
      <c r="B256" s="16"/>
      <c r="D256" s="7">
        <v>36.76815503810419</v>
      </c>
      <c r="E256" s="7">
        <v>37.615635706602816</v>
      </c>
      <c r="F256" s="7">
        <v>297.05879470531147</v>
      </c>
      <c r="G256" s="7">
        <v>303.90579547702151</v>
      </c>
      <c r="H256" s="7">
        <v>3720.5438235969918</v>
      </c>
      <c r="J256" s="7">
        <v>34.23465169754563</v>
      </c>
      <c r="K256" s="7">
        <v>34.954070529554784</v>
      </c>
      <c r="L256" s="7">
        <v>276.5900100206228</v>
      </c>
      <c r="M256" s="7">
        <v>282.40236832099077</v>
      </c>
      <c r="N256" s="7">
        <v>3158.4382002663274</v>
      </c>
    </row>
    <row r="257" spans="2:14" x14ac:dyDescent="0.35">
      <c r="B257" s="16"/>
      <c r="D257" s="7">
        <v>36.909867104773021</v>
      </c>
      <c r="E257" s="7">
        <v>37.7607119751993</v>
      </c>
      <c r="F257" s="7">
        <v>297.02504984660476</v>
      </c>
      <c r="G257" s="7">
        <v>303.87206014151343</v>
      </c>
      <c r="H257" s="7">
        <v>3735.3130796923697</v>
      </c>
      <c r="J257" s="7">
        <v>34.37050348999621</v>
      </c>
      <c r="K257" s="7">
        <v>35.092777158640317</v>
      </c>
      <c r="L257" s="7">
        <v>276.59001002062286</v>
      </c>
      <c r="M257" s="7">
        <v>282.40236832099083</v>
      </c>
      <c r="N257" s="7">
        <v>3170.9716851880248</v>
      </c>
    </row>
    <row r="258" spans="2:14" x14ac:dyDescent="0.35">
      <c r="B258" s="16"/>
      <c r="D258" s="7">
        <v>37.050257053299632</v>
      </c>
      <c r="E258" s="7">
        <v>37.904465385277575</v>
      </c>
      <c r="F258" s="7">
        <v>296.98097309198488</v>
      </c>
      <c r="G258" s="7">
        <v>303.82798690053011</v>
      </c>
      <c r="H258" s="7">
        <v>3750.079086682696</v>
      </c>
      <c r="J258" s="7">
        <v>34.506355282446783</v>
      </c>
      <c r="K258" s="7">
        <v>35.231483787725857</v>
      </c>
      <c r="L258" s="7">
        <v>276.59001002062291</v>
      </c>
      <c r="M258" s="7">
        <v>282.40236832099094</v>
      </c>
      <c r="N258" s="7">
        <v>3183.5051701097127</v>
      </c>
    </row>
    <row r="259" spans="2:14" x14ac:dyDescent="0.35">
      <c r="B259" s="16"/>
      <c r="D259" s="7">
        <v>37.196122474429288</v>
      </c>
      <c r="E259" s="7">
        <v>38.053692386170006</v>
      </c>
      <c r="F259" s="7">
        <v>296.98095925838732</v>
      </c>
      <c r="G259" s="7">
        <v>303.8279615284485</v>
      </c>
      <c r="H259" s="7">
        <v>3764.836835531029</v>
      </c>
      <c r="J259" s="7">
        <v>34.642207074897371</v>
      </c>
      <c r="K259" s="7">
        <v>35.370190416811383</v>
      </c>
      <c r="L259" s="7">
        <v>276.59001002062291</v>
      </c>
      <c r="M259" s="7">
        <v>282.40236832099083</v>
      </c>
      <c r="N259" s="7">
        <v>3196.0386550314033</v>
      </c>
    </row>
    <row r="260" spans="2:14" x14ac:dyDescent="0.35">
      <c r="B260" s="16"/>
      <c r="D260" s="7">
        <v>37.349634108777238</v>
      </c>
      <c r="E260" s="7">
        <v>38.210569271311584</v>
      </c>
      <c r="F260" s="7">
        <v>297.04175589030126</v>
      </c>
      <c r="G260" s="7">
        <v>303.88877590774246</v>
      </c>
      <c r="H260" s="7">
        <v>3779.6106945252209</v>
      </c>
      <c r="J260" s="7">
        <v>34.778058867347944</v>
      </c>
      <c r="K260" s="7">
        <v>35.508897045896916</v>
      </c>
      <c r="L260" s="7">
        <v>276.59001002062286</v>
      </c>
      <c r="M260" s="7">
        <v>282.40236832099077</v>
      </c>
      <c r="N260" s="7">
        <v>3208.5721399531003</v>
      </c>
    </row>
    <row r="261" spans="2:14" x14ac:dyDescent="0.35">
      <c r="B261" s="16"/>
      <c r="D261" s="7">
        <v>37.48481630536449</v>
      </c>
      <c r="E261" s="7">
        <v>38.349115114544517</v>
      </c>
      <c r="F261" s="7">
        <v>296.95687253562454</v>
      </c>
      <c r="G261" s="7">
        <v>303.80389745418165</v>
      </c>
      <c r="H261" s="7">
        <v>3794.3775137918065</v>
      </c>
      <c r="J261" s="7">
        <v>34.91391065979851</v>
      </c>
      <c r="K261" s="7">
        <v>35.647603674982435</v>
      </c>
      <c r="L261" s="7">
        <v>276.5900100206228</v>
      </c>
      <c r="M261" s="7">
        <v>282.40236832099072</v>
      </c>
      <c r="N261" s="7">
        <v>3221.1056248747905</v>
      </c>
    </row>
    <row r="262" spans="2:14" x14ac:dyDescent="0.35">
      <c r="B262" s="16"/>
      <c r="D262" s="7">
        <v>37.641988621541195</v>
      </c>
      <c r="E262" s="7">
        <v>38.509652774061813</v>
      </c>
      <c r="F262" s="7">
        <v>297.04617896376539</v>
      </c>
      <c r="G262" s="7">
        <v>303.89322213466181</v>
      </c>
      <c r="H262" s="7">
        <v>3809.1517789241266</v>
      </c>
      <c r="J262" s="7">
        <v>35.04976245224907</v>
      </c>
      <c r="K262" s="7">
        <v>35.786310304067989</v>
      </c>
      <c r="L262" s="7">
        <v>276.59001002062263</v>
      </c>
      <c r="M262" s="7">
        <v>282.40236832099083</v>
      </c>
      <c r="N262" s="7">
        <v>3233.6391097964802</v>
      </c>
    </row>
    <row r="263" spans="2:14" x14ac:dyDescent="0.35">
      <c r="B263" s="16"/>
      <c r="D263" s="7">
        <v>37.791186325876602</v>
      </c>
      <c r="E263" s="7">
        <v>38.662213353817947</v>
      </c>
      <c r="F263" s="7">
        <v>297.07210827334109</v>
      </c>
      <c r="G263" s="7">
        <v>303.91915015560187</v>
      </c>
      <c r="H263" s="7">
        <v>3823.9152137062938</v>
      </c>
      <c r="J263" s="7">
        <v>35.185614244699671</v>
      </c>
      <c r="K263" s="7">
        <v>35.925016933153529</v>
      </c>
      <c r="L263" s="7">
        <v>276.59001002062286</v>
      </c>
      <c r="M263" s="7">
        <v>282.40236832099089</v>
      </c>
      <c r="N263" s="7">
        <v>3246.1725947181699</v>
      </c>
    </row>
    <row r="264" spans="2:14" x14ac:dyDescent="0.35">
      <c r="B264" s="16"/>
      <c r="D264" s="7">
        <v>37.928233634006617</v>
      </c>
      <c r="E264" s="7">
        <v>38.802624678781626</v>
      </c>
      <c r="F264" s="7">
        <v>297.00269263627644</v>
      </c>
      <c r="G264" s="7">
        <v>303.84974217781848</v>
      </c>
      <c r="H264" s="7">
        <v>3838.6836575254069</v>
      </c>
      <c r="J264" s="7">
        <v>35.321466037150252</v>
      </c>
      <c r="K264" s="7">
        <v>36.063723562239055</v>
      </c>
      <c r="L264" s="7">
        <v>276.59001002062274</v>
      </c>
      <c r="M264" s="7">
        <v>282.40236832099077</v>
      </c>
      <c r="N264" s="7">
        <v>3258.7060796398655</v>
      </c>
    </row>
    <row r="265" spans="2:14" x14ac:dyDescent="0.35">
      <c r="B265" s="16"/>
      <c r="D265" s="7">
        <v>38.069161875757921</v>
      </c>
      <c r="E265" s="7">
        <v>38.946915795953622</v>
      </c>
      <c r="F265" s="7">
        <v>296.96408271192507</v>
      </c>
      <c r="G265" s="7">
        <v>303.81113095029724</v>
      </c>
      <c r="H265" s="7">
        <v>3853.4470923075683</v>
      </c>
      <c r="J265" s="7">
        <v>35.457317829600839</v>
      </c>
      <c r="K265" s="7">
        <v>36.202430191324581</v>
      </c>
      <c r="L265" s="7">
        <v>276.59001002062291</v>
      </c>
      <c r="M265" s="7">
        <v>282.40236832099077</v>
      </c>
      <c r="N265" s="7">
        <v>3271.2395645615552</v>
      </c>
    </row>
    <row r="266" spans="2:14" x14ac:dyDescent="0.35">
      <c r="B266" s="16"/>
      <c r="D266" s="7">
        <v>38.221347863545184</v>
      </c>
      <c r="E266" s="7">
        <v>39.102466571799532</v>
      </c>
      <c r="F266" s="7">
        <v>297.01325003744853</v>
      </c>
      <c r="G266" s="7">
        <v>303.86031184546579</v>
      </c>
      <c r="H266" s="7">
        <v>3868.2189206111047</v>
      </c>
      <c r="J266" s="7">
        <v>35.593169622051406</v>
      </c>
      <c r="K266" s="7">
        <v>36.341136820410135</v>
      </c>
      <c r="L266" s="7">
        <v>276.59001002062274</v>
      </c>
      <c r="M266" s="7">
        <v>282.40236832099077</v>
      </c>
      <c r="N266" s="7">
        <v>3283.7730494832454</v>
      </c>
    </row>
    <row r="267" spans="2:14" x14ac:dyDescent="0.35">
      <c r="B267" s="16"/>
      <c r="D267" s="7">
        <v>38.371399671516372</v>
      </c>
      <c r="E267" s="7">
        <v>39.2558824274534</v>
      </c>
      <c r="F267" s="7">
        <v>297.04552208480823</v>
      </c>
      <c r="G267" s="7">
        <v>303.89259162778751</v>
      </c>
      <c r="H267" s="7">
        <v>3882.9874998095952</v>
      </c>
      <c r="J267" s="7">
        <v>35.729021414501972</v>
      </c>
      <c r="K267" s="7">
        <v>36.479843449495661</v>
      </c>
      <c r="L267" s="7">
        <v>276.59001002062269</v>
      </c>
      <c r="M267" s="7">
        <v>282.40236832099072</v>
      </c>
      <c r="N267" s="7">
        <v>3296.3065344049414</v>
      </c>
    </row>
    <row r="268" spans="2:14" x14ac:dyDescent="0.35">
      <c r="B268" s="16"/>
      <c r="D268" s="7">
        <v>38.512076984457906</v>
      </c>
      <c r="E268" s="7">
        <v>39.399923171097605</v>
      </c>
      <c r="F268" s="7">
        <v>297.00525351310216</v>
      </c>
      <c r="G268" s="7">
        <v>303.85232597429359</v>
      </c>
      <c r="H268" s="7">
        <v>3897.7533714205447</v>
      </c>
      <c r="J268" s="7">
        <v>35.864873206952566</v>
      </c>
      <c r="K268" s="7">
        <v>36.618550078581194</v>
      </c>
      <c r="L268" s="7">
        <v>276.59001002062291</v>
      </c>
      <c r="M268" s="7">
        <v>282.40236832099083</v>
      </c>
      <c r="N268" s="7">
        <v>3308.840019326632</v>
      </c>
    </row>
    <row r="269" spans="2:14" x14ac:dyDescent="0.35">
      <c r="B269" s="16"/>
      <c r="D269" s="7">
        <v>38.653077445394544</v>
      </c>
      <c r="E269" s="7">
        <v>39.544286569152945</v>
      </c>
      <c r="F269" s="7">
        <v>296.96777156923469</v>
      </c>
      <c r="G269" s="7">
        <v>303.81484313445708</v>
      </c>
      <c r="H269" s="7">
        <v>3912.5170769614642</v>
      </c>
      <c r="J269" s="7">
        <v>36.000724999403133</v>
      </c>
      <c r="K269" s="7">
        <v>36.757256707666734</v>
      </c>
      <c r="L269" s="7">
        <v>276.5900100206228</v>
      </c>
      <c r="M269" s="7">
        <v>282.40236832099077</v>
      </c>
      <c r="N269" s="7">
        <v>3321.3735042483218</v>
      </c>
    </row>
    <row r="270" spans="2:14" x14ac:dyDescent="0.35">
      <c r="B270" s="16"/>
      <c r="D270" s="7">
        <v>38.808063623706808</v>
      </c>
      <c r="E270" s="7">
        <v>39.702638646087806</v>
      </c>
      <c r="F270" s="7">
        <v>297.03761837733856</v>
      </c>
      <c r="G270" s="7">
        <v>303.88471172073287</v>
      </c>
      <c r="H270" s="7">
        <v>3927.2937789225675</v>
      </c>
      <c r="J270" s="7">
        <v>36.136576791853713</v>
      </c>
      <c r="K270" s="7">
        <v>36.895963336752274</v>
      </c>
      <c r="L270" s="7">
        <v>276.59001002062274</v>
      </c>
      <c r="M270" s="7">
        <v>282.40236832099083</v>
      </c>
      <c r="N270" s="7">
        <v>3333.9069891700174</v>
      </c>
    </row>
    <row r="271" spans="2:14" x14ac:dyDescent="0.35">
      <c r="B271" s="16"/>
      <c r="D271" s="7">
        <v>38.947996579953625</v>
      </c>
      <c r="E271" s="7">
        <v>39.84593460115132</v>
      </c>
      <c r="F271" s="7">
        <v>296.99215588211416</v>
      </c>
      <c r="G271" s="7">
        <v>303.83924872850923</v>
      </c>
      <c r="H271" s="7">
        <v>3942.0577552222426</v>
      </c>
      <c r="J271" s="7">
        <v>36.272428584304272</v>
      </c>
      <c r="K271" s="7">
        <v>37.034669965837814</v>
      </c>
      <c r="L271" s="7">
        <v>276.59001002062257</v>
      </c>
      <c r="M271" s="7">
        <v>282.40236832099083</v>
      </c>
      <c r="N271" s="7">
        <v>3346.4404740917084</v>
      </c>
    </row>
    <row r="272" spans="2:14" x14ac:dyDescent="0.35">
      <c r="B272" s="16"/>
      <c r="D272" s="7">
        <v>39.095676915834147</v>
      </c>
      <c r="E272" s="7">
        <v>39.996979108110523</v>
      </c>
      <c r="F272" s="7">
        <v>297.00588871584119</v>
      </c>
      <c r="G272" s="7">
        <v>303.85298997450144</v>
      </c>
      <c r="H272" s="7">
        <v>3956.826875938239</v>
      </c>
      <c r="J272" s="7">
        <v>36.40828037675486</v>
      </c>
      <c r="K272" s="7">
        <v>37.173376594923333</v>
      </c>
      <c r="L272" s="7">
        <v>276.5900100206228</v>
      </c>
      <c r="M272" s="7">
        <v>282.40236832099089</v>
      </c>
      <c r="N272" s="7">
        <v>3358.9739590133972</v>
      </c>
    </row>
    <row r="273" spans="2:14" x14ac:dyDescent="0.35">
      <c r="B273" s="16"/>
      <c r="D273" s="7">
        <v>39.234312681428698</v>
      </c>
      <c r="E273" s="7">
        <v>40.138977564031777</v>
      </c>
      <c r="F273" s="7">
        <v>296.95106419446142</v>
      </c>
      <c r="G273" s="7">
        <v>303.7981625955378</v>
      </c>
      <c r="H273" s="7">
        <v>3971.5894984441434</v>
      </c>
      <c r="J273" s="7">
        <v>36.544132169205433</v>
      </c>
      <c r="K273" s="7">
        <v>37.312083224008859</v>
      </c>
      <c r="L273" s="7">
        <v>276.59001002062263</v>
      </c>
      <c r="M273" s="7">
        <v>282.4023683209906</v>
      </c>
      <c r="N273" s="7">
        <v>3371.5074439350878</v>
      </c>
    </row>
    <row r="274" spans="2:14" x14ac:dyDescent="0.35">
      <c r="B274" s="16"/>
      <c r="D274" s="7">
        <v>39.385894754002976</v>
      </c>
      <c r="E274" s="7">
        <v>40.293923684288707</v>
      </c>
      <c r="F274" s="7">
        <v>296.9942690288201</v>
      </c>
      <c r="G274" s="7">
        <v>303.84137482879242</v>
      </c>
      <c r="H274" s="7">
        <v>3986.3580776426284</v>
      </c>
      <c r="J274" s="7">
        <v>36.679983961656021</v>
      </c>
      <c r="K274" s="7">
        <v>37.450789853094399</v>
      </c>
      <c r="L274" s="7">
        <v>276.59001002062274</v>
      </c>
      <c r="M274" s="7">
        <v>282.40236832099072</v>
      </c>
      <c r="N274" s="7">
        <v>3384.040928856783</v>
      </c>
    </row>
    <row r="275" spans="2:14" x14ac:dyDescent="0.35">
      <c r="B275" s="16"/>
      <c r="D275" s="7">
        <v>39.537485410088919</v>
      </c>
      <c r="E275" s="7">
        <v>40.448879282678284</v>
      </c>
      <c r="F275" s="7">
        <v>297.03721949451887</v>
      </c>
      <c r="G275" s="7">
        <v>303.88433935989116</v>
      </c>
      <c r="H275" s="7">
        <v>4001.1305828430495</v>
      </c>
      <c r="J275" s="7">
        <v>36.815835754106601</v>
      </c>
      <c r="K275" s="7">
        <v>37.589496482179925</v>
      </c>
      <c r="L275" s="7">
        <v>276.59001002062269</v>
      </c>
      <c r="M275" s="7">
        <v>282.4023683209906</v>
      </c>
      <c r="N275" s="7">
        <v>3396.5744137784741</v>
      </c>
    </row>
    <row r="276" spans="2:14" x14ac:dyDescent="0.35">
      <c r="B276" s="16"/>
      <c r="D276" s="7">
        <v>39.677482544462229</v>
      </c>
      <c r="E276" s="7">
        <v>40.59224046473426</v>
      </c>
      <c r="F276" s="7">
        <v>296.99307455819803</v>
      </c>
      <c r="G276" s="7">
        <v>303.84020168914986</v>
      </c>
      <c r="H276" s="7">
        <v>4015.89916204154</v>
      </c>
      <c r="J276" s="7">
        <v>36.951687546557174</v>
      </c>
      <c r="K276" s="7">
        <v>37.728203111265479</v>
      </c>
      <c r="L276" s="7">
        <v>276.59001002062274</v>
      </c>
      <c r="M276" s="7">
        <v>282.40236832099089</v>
      </c>
      <c r="N276" s="7">
        <v>3409.1078987001633</v>
      </c>
    </row>
    <row r="277" spans="2:14" x14ac:dyDescent="0.35">
      <c r="B277" s="16"/>
      <c r="D277" s="7">
        <v>39.823091218760759</v>
      </c>
      <c r="E277" s="7">
        <v>40.741212014453502</v>
      </c>
      <c r="F277" s="7">
        <v>296.99110255244841</v>
      </c>
      <c r="G277" s="7">
        <v>303.83822815330234</v>
      </c>
      <c r="H277" s="7">
        <v>4030.6625968237022</v>
      </c>
      <c r="J277" s="7">
        <v>37.087539339007769</v>
      </c>
      <c r="K277" s="7">
        <v>37.866909740351012</v>
      </c>
      <c r="L277" s="7">
        <v>276.59001002062297</v>
      </c>
      <c r="M277" s="7">
        <v>282.40236832099089</v>
      </c>
      <c r="N277" s="7">
        <v>3421.6413836218603</v>
      </c>
    </row>
    <row r="278" spans="2:14" x14ac:dyDescent="0.35">
      <c r="B278" s="16"/>
      <c r="D278" s="7">
        <v>39.970527777816798</v>
      </c>
      <c r="E278" s="7">
        <v>40.89201317647418</v>
      </c>
      <c r="F278" s="7">
        <v>297.00272711726996</v>
      </c>
      <c r="G278" s="7">
        <v>303.84986403578415</v>
      </c>
      <c r="H278" s="7">
        <v>4045.4336128509817</v>
      </c>
      <c r="J278" s="7">
        <v>37.223391131458328</v>
      </c>
      <c r="K278" s="7">
        <v>38.005616369436531</v>
      </c>
      <c r="L278" s="7">
        <v>276.59001002062269</v>
      </c>
      <c r="M278" s="7">
        <v>282.40236832099066</v>
      </c>
      <c r="N278" s="7">
        <v>3434.1748685435482</v>
      </c>
    </row>
    <row r="279" spans="2:14" x14ac:dyDescent="0.35">
      <c r="B279" s="16"/>
      <c r="D279" s="7">
        <v>40.112551093731547</v>
      </c>
      <c r="E279" s="7">
        <v>41.03739825724567</v>
      </c>
      <c r="F279" s="7">
        <v>296.9741900703138</v>
      </c>
      <c r="G279" s="7">
        <v>303.82131721218127</v>
      </c>
      <c r="H279" s="7">
        <v>4060.1921739755712</v>
      </c>
      <c r="J279" s="7">
        <v>37.359242923908901</v>
      </c>
      <c r="K279" s="7">
        <v>38.144322998522071</v>
      </c>
      <c r="L279" s="7">
        <v>276.59001002062274</v>
      </c>
      <c r="M279" s="7">
        <v>282.40236832099077</v>
      </c>
      <c r="N279" s="7">
        <v>3446.7083534652397</v>
      </c>
    </row>
    <row r="280" spans="2:14" x14ac:dyDescent="0.35">
      <c r="B280" s="16"/>
      <c r="D280" s="7">
        <v>40.254398390053709</v>
      </c>
      <c r="E280" s="7">
        <v>41.182611452190443</v>
      </c>
      <c r="F280" s="7">
        <v>296.94456137008325</v>
      </c>
      <c r="G280" s="7">
        <v>303.79170929969382</v>
      </c>
      <c r="H280" s="7">
        <v>4074.9688759366804</v>
      </c>
      <c r="J280" s="7">
        <v>37.495094716359489</v>
      </c>
      <c r="K280" s="7">
        <v>38.28302962760759</v>
      </c>
      <c r="L280" s="7">
        <v>276.59001002062274</v>
      </c>
      <c r="M280" s="7">
        <v>282.4023683209906</v>
      </c>
      <c r="N280" s="7">
        <v>3459.2418383869358</v>
      </c>
    </row>
    <row r="281" spans="2:14" x14ac:dyDescent="0.35">
      <c r="B281" s="16"/>
      <c r="D281" s="7">
        <v>40.409776183053999</v>
      </c>
      <c r="E281" s="7">
        <v>41.341353292873372</v>
      </c>
      <c r="F281" s="7">
        <v>297.01459666408635</v>
      </c>
      <c r="G281" s="7">
        <v>303.8617516268136</v>
      </c>
      <c r="H281" s="7">
        <v>4089.7374551351722</v>
      </c>
      <c r="J281" s="7">
        <v>37.630946508810048</v>
      </c>
      <c r="K281" s="7">
        <v>38.421736256693137</v>
      </c>
      <c r="L281" s="7">
        <v>276.59001002062269</v>
      </c>
      <c r="M281" s="7">
        <v>282.40236832099072</v>
      </c>
      <c r="N281" s="7">
        <v>3471.775323308625</v>
      </c>
    </row>
    <row r="282" spans="2:14" x14ac:dyDescent="0.35">
      <c r="B282" s="16"/>
      <c r="D282" s="7">
        <v>40.549730143789596</v>
      </c>
      <c r="E282" s="7">
        <v>41.484670375821679</v>
      </c>
      <c r="F282" s="7">
        <v>296.97116968556838</v>
      </c>
      <c r="G282" s="7">
        <v>303.81832485301624</v>
      </c>
      <c r="H282" s="7">
        <v>4104.5019729523474</v>
      </c>
      <c r="J282" s="7">
        <v>37.766798301260636</v>
      </c>
      <c r="K282" s="7">
        <v>38.560442885778691</v>
      </c>
      <c r="L282" s="7">
        <v>276.59001002062263</v>
      </c>
      <c r="M282" s="7">
        <v>282.40236832099077</v>
      </c>
      <c r="N282" s="7">
        <v>3484.3088082303157</v>
      </c>
    </row>
    <row r="283" spans="2:14" x14ac:dyDescent="0.35">
      <c r="B283" s="16"/>
      <c r="D283" s="7">
        <v>40.70458981206653</v>
      </c>
      <c r="E283" s="7">
        <v>41.642895109798232</v>
      </c>
      <c r="F283" s="7">
        <v>297.03682661157296</v>
      </c>
      <c r="G283" s="7">
        <v>303.88399616463471</v>
      </c>
      <c r="H283" s="7">
        <v>4119.2750196702791</v>
      </c>
      <c r="J283" s="7">
        <v>37.902650093711202</v>
      </c>
      <c r="K283" s="7">
        <v>38.699149514864217</v>
      </c>
      <c r="L283" s="7">
        <v>276.59001002062257</v>
      </c>
      <c r="M283" s="7">
        <v>282.40236832099072</v>
      </c>
      <c r="N283" s="7">
        <v>3496.8422931520049</v>
      </c>
    </row>
    <row r="284" spans="2:14" x14ac:dyDescent="0.35">
      <c r="B284" s="16"/>
      <c r="D284" s="7">
        <v>40.845114523589359</v>
      </c>
      <c r="E284" s="7">
        <v>41.78678331372177</v>
      </c>
      <c r="F284" s="7">
        <v>296.99778054306029</v>
      </c>
      <c r="G284" s="7">
        <v>303.84495293902637</v>
      </c>
      <c r="H284" s="7">
        <v>4134.0411620399827</v>
      </c>
      <c r="J284" s="7">
        <v>38.038501886161782</v>
      </c>
      <c r="K284" s="7">
        <v>38.837856143949764</v>
      </c>
      <c r="L284" s="7">
        <v>276.59001002062269</v>
      </c>
      <c r="M284" s="7">
        <v>282.40236832099089</v>
      </c>
      <c r="N284" s="7">
        <v>3509.375778073701</v>
      </c>
    </row>
    <row r="285" spans="2:14" x14ac:dyDescent="0.35">
      <c r="B285" s="16"/>
      <c r="D285" s="7">
        <v>40.996672420343515</v>
      </c>
      <c r="E285" s="7">
        <v>41.941706553816502</v>
      </c>
      <c r="F285" s="7">
        <v>297.03895267015247</v>
      </c>
      <c r="G285" s="7">
        <v>303.88614129966339</v>
      </c>
      <c r="H285" s="7">
        <v>4148.815427172306</v>
      </c>
      <c r="J285" s="7">
        <v>38.174353678612384</v>
      </c>
      <c r="K285" s="7">
        <v>38.976562773035262</v>
      </c>
      <c r="L285" s="7">
        <v>276.5900100206228</v>
      </c>
      <c r="M285" s="7">
        <v>282.4023683209906</v>
      </c>
      <c r="N285" s="7">
        <v>3521.9092629953916</v>
      </c>
    </row>
    <row r="286" spans="2:14" x14ac:dyDescent="0.35">
      <c r="B286" s="16"/>
      <c r="D286" s="7">
        <v>41.140238767890999</v>
      </c>
      <c r="E286" s="7">
        <v>42.0886359310297</v>
      </c>
      <c r="F286" s="7">
        <v>297.02213582896923</v>
      </c>
      <c r="G286" s="7">
        <v>303.86932387274521</v>
      </c>
      <c r="H286" s="7">
        <v>4163.5795388513543</v>
      </c>
      <c r="J286" s="7">
        <v>38.310205471062943</v>
      </c>
      <c r="K286" s="7">
        <v>39.115269402120816</v>
      </c>
      <c r="L286" s="7">
        <v>276.59001002062263</v>
      </c>
      <c r="M286" s="7">
        <v>282.40236832099066</v>
      </c>
      <c r="N286" s="7">
        <v>3534.4427479170813</v>
      </c>
    </row>
    <row r="287" spans="2:14" x14ac:dyDescent="0.35">
      <c r="B287" s="16"/>
      <c r="D287" s="7">
        <v>41.282782740259158</v>
      </c>
      <c r="E287" s="7">
        <v>42.234542593724569</v>
      </c>
      <c r="F287" s="7">
        <v>296.99808262637845</v>
      </c>
      <c r="G287" s="7">
        <v>303.84526764727406</v>
      </c>
      <c r="H287" s="7">
        <v>4178.3421613572536</v>
      </c>
      <c r="J287" s="7">
        <v>38.446057263513531</v>
      </c>
      <c r="K287" s="7">
        <v>39.253976031206342</v>
      </c>
      <c r="L287" s="7">
        <v>276.59001002062263</v>
      </c>
      <c r="M287" s="7">
        <v>282.4023683209906</v>
      </c>
      <c r="N287" s="7">
        <v>3546.9762328387765</v>
      </c>
    </row>
    <row r="288" spans="2:14" x14ac:dyDescent="0.35">
      <c r="B288" s="16"/>
      <c r="D288" s="7">
        <v>41.427940954402644</v>
      </c>
      <c r="E288" s="7">
        <v>42.383064331117758</v>
      </c>
      <c r="F288" s="7">
        <v>296.99294006139121</v>
      </c>
      <c r="G288" s="7">
        <v>303.84012805183949</v>
      </c>
      <c r="H288" s="7">
        <v>4193.1084391063378</v>
      </c>
      <c r="J288" s="7">
        <v>38.581909055964097</v>
      </c>
      <c r="K288" s="7">
        <v>39.392682660291882</v>
      </c>
      <c r="L288" s="7">
        <v>276.59001002062269</v>
      </c>
      <c r="M288" s="7">
        <v>282.40236832099077</v>
      </c>
      <c r="N288" s="7">
        <v>3559.5097177604684</v>
      </c>
    </row>
    <row r="289" spans="2:14" x14ac:dyDescent="0.35">
      <c r="B289" s="16"/>
      <c r="D289" s="7">
        <v>41.570537251944145</v>
      </c>
      <c r="E289" s="7">
        <v>42.529025478415875</v>
      </c>
      <c r="F289" s="7">
        <v>296.96953189245937</v>
      </c>
      <c r="G289" s="7">
        <v>303.81673230785526</v>
      </c>
      <c r="H289" s="7">
        <v>4207.8805381686261</v>
      </c>
      <c r="J289" s="7">
        <v>38.717760848414677</v>
      </c>
      <c r="K289" s="7">
        <v>39.531389289377429</v>
      </c>
      <c r="L289" s="7">
        <v>276.59001002062257</v>
      </c>
      <c r="M289" s="7">
        <v>282.40236832099072</v>
      </c>
      <c r="N289" s="7">
        <v>3572.0432026821568</v>
      </c>
    </row>
    <row r="290" spans="2:14" x14ac:dyDescent="0.35">
      <c r="B290" s="16"/>
      <c r="D290" s="7">
        <v>41.722028200884651</v>
      </c>
      <c r="E290" s="7">
        <v>42.683880475039089</v>
      </c>
      <c r="F290" s="7">
        <v>297.00960641240385</v>
      </c>
      <c r="G290" s="7">
        <v>303.85681345607838</v>
      </c>
      <c r="H290" s="7">
        <v>4222.6491173671166</v>
      </c>
      <c r="J290" s="7">
        <v>38.853612640865236</v>
      </c>
      <c r="K290" s="7">
        <v>39.670095918462955</v>
      </c>
      <c r="L290" s="7">
        <v>276.59001002062257</v>
      </c>
      <c r="M290" s="7">
        <v>282.40236832099077</v>
      </c>
      <c r="N290" s="7">
        <v>3584.5766876038524</v>
      </c>
    </row>
    <row r="291" spans="2:14" x14ac:dyDescent="0.35">
      <c r="B291" s="16"/>
      <c r="D291" s="7">
        <v>41.872707523226083</v>
      </c>
      <c r="E291" s="7">
        <v>42.837923968459151</v>
      </c>
      <c r="F291" s="7">
        <v>297.04364401434174</v>
      </c>
      <c r="G291" s="7">
        <v>303.89085851547151</v>
      </c>
      <c r="H291" s="7">
        <v>4237.4182380831071</v>
      </c>
      <c r="J291" s="7">
        <v>38.989464433315817</v>
      </c>
      <c r="K291" s="7">
        <v>39.808802547548488</v>
      </c>
      <c r="L291" s="7">
        <v>276.59001002062257</v>
      </c>
      <c r="M291" s="7">
        <v>282.40236832099077</v>
      </c>
      <c r="N291" s="7">
        <v>3597.1101725255439</v>
      </c>
    </row>
    <row r="292" spans="2:14" x14ac:dyDescent="0.35">
      <c r="B292" s="16"/>
      <c r="D292" s="7">
        <v>42.010974076700123</v>
      </c>
      <c r="E292" s="7">
        <v>42.979553181410871</v>
      </c>
      <c r="F292" s="7">
        <v>296.98969520911493</v>
      </c>
      <c r="G292" s="7">
        <v>303.83690642989694</v>
      </c>
      <c r="H292" s="7">
        <v>4252.1807252096405</v>
      </c>
      <c r="J292" s="7">
        <v>39.125316225766419</v>
      </c>
      <c r="K292" s="7">
        <v>39.947509176634014</v>
      </c>
      <c r="L292" s="7">
        <v>276.59001002062274</v>
      </c>
      <c r="M292" s="7">
        <v>282.40236832099066</v>
      </c>
      <c r="N292" s="7">
        <v>3609.6436574472341</v>
      </c>
    </row>
    <row r="293" spans="2:14" x14ac:dyDescent="0.35">
      <c r="B293" s="16"/>
      <c r="D293" s="7">
        <v>42.158625028670585</v>
      </c>
      <c r="E293" s="7">
        <v>43.130568366158023</v>
      </c>
      <c r="F293" s="7">
        <v>297.00223166374434</v>
      </c>
      <c r="G293" s="7">
        <v>303.84945071057433</v>
      </c>
      <c r="H293" s="7">
        <v>4266.9501166843866</v>
      </c>
      <c r="J293" s="7">
        <v>39.261168018216985</v>
      </c>
      <c r="K293" s="7">
        <v>40.086215805719533</v>
      </c>
      <c r="L293" s="7">
        <v>276.59001002062269</v>
      </c>
      <c r="M293" s="7">
        <v>282.40236832099055</v>
      </c>
      <c r="N293" s="7">
        <v>3622.1771423689293</v>
      </c>
    </row>
    <row r="294" spans="2:14" x14ac:dyDescent="0.35">
      <c r="B294" s="16"/>
      <c r="D294" s="7">
        <v>42.299948716773002</v>
      </c>
      <c r="E294" s="7">
        <v>43.275255546661157</v>
      </c>
      <c r="F294" s="7">
        <v>296.97026058494197</v>
      </c>
      <c r="G294" s="7">
        <v>303.81748220597694</v>
      </c>
      <c r="H294" s="7">
        <v>4281.716259054092</v>
      </c>
      <c r="J294" s="7">
        <v>39.397019810667572</v>
      </c>
      <c r="K294" s="7">
        <v>40.224922434805102</v>
      </c>
      <c r="L294" s="7">
        <v>276.59001002062269</v>
      </c>
      <c r="M294" s="7">
        <v>282.40236832099077</v>
      </c>
      <c r="N294" s="7">
        <v>3634.7106272906203</v>
      </c>
    </row>
    <row r="295" spans="2:14" x14ac:dyDescent="0.35">
      <c r="B295" s="16"/>
      <c r="D295" s="7">
        <v>42.456018669004607</v>
      </c>
      <c r="E295" s="7">
        <v>43.434690842233351</v>
      </c>
      <c r="F295" s="7">
        <v>297.04168083174386</v>
      </c>
      <c r="G295" s="7">
        <v>303.88891795931175</v>
      </c>
      <c r="H295" s="7">
        <v>4296.4905241864071</v>
      </c>
      <c r="J295" s="7">
        <v>39.532871603118153</v>
      </c>
      <c r="K295" s="7">
        <v>40.363629063890627</v>
      </c>
      <c r="L295" s="7">
        <v>276.5900100206228</v>
      </c>
      <c r="M295" s="7">
        <v>282.40236832099083</v>
      </c>
      <c r="N295" s="7">
        <v>3647.2441122123096</v>
      </c>
    </row>
    <row r="296" spans="2:14" x14ac:dyDescent="0.35">
      <c r="B296" s="16"/>
      <c r="D296" s="7">
        <v>42.593535614868188</v>
      </c>
      <c r="E296" s="7">
        <v>43.575570817762653</v>
      </c>
      <c r="F296" s="7">
        <v>296.98325113850655</v>
      </c>
      <c r="G296" s="7">
        <v>303.83048753430967</v>
      </c>
      <c r="H296" s="7">
        <v>4311.2546358654681</v>
      </c>
      <c r="J296" s="7">
        <v>39.668723395568719</v>
      </c>
      <c r="K296" s="7">
        <v>40.502335692976153</v>
      </c>
      <c r="L296" s="7">
        <v>276.59001002062257</v>
      </c>
      <c r="M296" s="7">
        <v>282.4023683209906</v>
      </c>
      <c r="N296" s="7">
        <v>3659.7775971339984</v>
      </c>
    </row>
    <row r="297" spans="2:14" x14ac:dyDescent="0.35">
      <c r="B297" s="16"/>
      <c r="D297" s="7">
        <v>42.736650029567329</v>
      </c>
      <c r="E297" s="7">
        <v>43.722049095050458</v>
      </c>
      <c r="F297" s="7">
        <v>296.96411540861538</v>
      </c>
      <c r="G297" s="7">
        <v>303.81135686537948</v>
      </c>
      <c r="H297" s="7">
        <v>4326.0224027876884</v>
      </c>
      <c r="J297" s="7">
        <v>39.8045751880193</v>
      </c>
      <c r="K297" s="7">
        <v>40.641042322061686</v>
      </c>
      <c r="L297" s="7">
        <v>276.59001002062263</v>
      </c>
      <c r="M297" s="7">
        <v>282.4023683209906</v>
      </c>
      <c r="N297" s="7">
        <v>3672.3110820556963</v>
      </c>
    </row>
    <row r="298" spans="2:14" x14ac:dyDescent="0.35">
      <c r="B298" s="16"/>
      <c r="D298" s="7">
        <v>42.889401192451203</v>
      </c>
      <c r="E298" s="7">
        <v>43.878165045992958</v>
      </c>
      <c r="F298" s="7">
        <v>297.01184495096317</v>
      </c>
      <c r="G298" s="7">
        <v>303.85909784319864</v>
      </c>
      <c r="H298" s="7">
        <v>4340.7942310912322</v>
      </c>
      <c r="J298" s="7">
        <v>39.940426980469873</v>
      </c>
      <c r="K298" s="7">
        <v>40.779748951147219</v>
      </c>
      <c r="L298" s="7">
        <v>276.59001002062269</v>
      </c>
      <c r="M298" s="7">
        <v>282.40236832099066</v>
      </c>
      <c r="N298" s="7">
        <v>3684.8445669773855</v>
      </c>
    </row>
    <row r="299" spans="2:14" x14ac:dyDescent="0.35">
      <c r="B299" s="16"/>
      <c r="D299" s="7">
        <v>43.034783118810182</v>
      </c>
      <c r="E299" s="7">
        <v>44.026910403054615</v>
      </c>
      <c r="F299" s="7">
        <v>297.00839146048372</v>
      </c>
      <c r="G299" s="7">
        <v>303.85564634274891</v>
      </c>
      <c r="H299" s="7">
        <v>4355.560102702183</v>
      </c>
      <c r="J299" s="7">
        <v>40.076278772920453</v>
      </c>
      <c r="K299" s="7">
        <v>40.918455580232738</v>
      </c>
      <c r="L299" s="7">
        <v>276.59001002062269</v>
      </c>
      <c r="M299" s="7">
        <v>282.40236832099055</v>
      </c>
      <c r="N299" s="7">
        <v>3697.3780518990743</v>
      </c>
    </row>
    <row r="300" spans="2:14" x14ac:dyDescent="0.35">
      <c r="B300" s="16"/>
      <c r="D300" s="7">
        <v>43.17231925940316</v>
      </c>
      <c r="E300" s="7">
        <v>44.16780957331332</v>
      </c>
      <c r="F300" s="7">
        <v>296.95099584837601</v>
      </c>
      <c r="G300" s="7">
        <v>303.79824994878311</v>
      </c>
      <c r="H300" s="7">
        <v>4370.3242143812295</v>
      </c>
      <c r="J300" s="7">
        <v>40.212130565371041</v>
      </c>
      <c r="K300" s="7">
        <v>41.057162209318292</v>
      </c>
      <c r="L300" s="7">
        <v>276.59001002062286</v>
      </c>
      <c r="M300" s="7">
        <v>282.40236832099077</v>
      </c>
      <c r="N300" s="7">
        <v>3709.9115368207704</v>
      </c>
    </row>
    <row r="301" spans="2:14" x14ac:dyDescent="0.35">
      <c r="B301" s="16"/>
      <c r="D301" s="7">
        <v>43.33105899864502</v>
      </c>
      <c r="E301" s="7">
        <v>44.329914655895791</v>
      </c>
      <c r="F301" s="7">
        <v>297.03933982007635</v>
      </c>
      <c r="G301" s="7">
        <v>303.88660900439504</v>
      </c>
      <c r="H301" s="7">
        <v>4385.0984795135428</v>
      </c>
      <c r="J301" s="7">
        <v>40.3479823578216</v>
      </c>
      <c r="K301" s="7">
        <v>41.195868838403825</v>
      </c>
      <c r="L301" s="7">
        <v>276.59001002062257</v>
      </c>
      <c r="M301" s="7">
        <v>282.40236832099066</v>
      </c>
      <c r="N301" s="7">
        <v>3722.4450217424614</v>
      </c>
    </row>
    <row r="302" spans="2:14" x14ac:dyDescent="0.35">
      <c r="B302" s="16"/>
      <c r="D302" s="7">
        <v>43.466577058626889</v>
      </c>
      <c r="E302" s="7">
        <v>44.468794203093445</v>
      </c>
      <c r="F302" s="7">
        <v>296.96843781104525</v>
      </c>
      <c r="G302" s="7">
        <v>303.81569563257204</v>
      </c>
      <c r="H302" s="7">
        <v>4399.8558222237534</v>
      </c>
      <c r="J302" s="7">
        <v>40.483834150272187</v>
      </c>
      <c r="K302" s="7">
        <v>41.334575467489358</v>
      </c>
      <c r="L302" s="7">
        <v>276.59001002062263</v>
      </c>
      <c r="M302" s="7">
        <v>282.4023683209906</v>
      </c>
      <c r="N302" s="7">
        <v>3734.9785066641516</v>
      </c>
    </row>
    <row r="303" spans="2:14" x14ac:dyDescent="0.35">
      <c r="B303" s="16"/>
      <c r="D303" s="7">
        <v>43.611509192828336</v>
      </c>
      <c r="E303" s="7">
        <v>44.617092235917468</v>
      </c>
      <c r="F303" s="7">
        <v>296.96211294366077</v>
      </c>
      <c r="G303" s="7">
        <v>303.80938951681753</v>
      </c>
      <c r="H303" s="7">
        <v>4414.6325241848508</v>
      </c>
      <c r="J303" s="7">
        <v>40.619685942722754</v>
      </c>
      <c r="K303" s="7">
        <v>41.473282096574906</v>
      </c>
      <c r="L303" s="7">
        <v>276.59001002062257</v>
      </c>
      <c r="M303" s="7">
        <v>282.40236832099072</v>
      </c>
      <c r="N303" s="7">
        <v>3747.5119915858468</v>
      </c>
    </row>
    <row r="304" spans="2:14" x14ac:dyDescent="0.35">
      <c r="B304" s="16"/>
      <c r="D304" s="7">
        <v>43.765210903668894</v>
      </c>
      <c r="E304" s="7">
        <v>44.774158241232662</v>
      </c>
      <c r="F304" s="7">
        <v>297.01534552330105</v>
      </c>
      <c r="G304" s="7">
        <v>303.86262983642644</v>
      </c>
      <c r="H304" s="7">
        <v>4429.4021864183669</v>
      </c>
      <c r="J304" s="7">
        <v>40.755537735173363</v>
      </c>
      <c r="K304" s="7">
        <v>41.611988725660439</v>
      </c>
      <c r="L304" s="7">
        <v>276.59001002062274</v>
      </c>
      <c r="M304" s="7">
        <v>282.40236832099066</v>
      </c>
      <c r="N304" s="7">
        <v>3760.0454765075356</v>
      </c>
    </row>
    <row r="305" spans="2:14" x14ac:dyDescent="0.35">
      <c r="B305" s="16"/>
      <c r="D305" s="7">
        <v>43.905553886227835</v>
      </c>
      <c r="E305" s="7">
        <v>44.917864099212295</v>
      </c>
      <c r="F305" s="7">
        <v>296.97786574723887</v>
      </c>
      <c r="G305" s="7">
        <v>303.82514815040105</v>
      </c>
      <c r="H305" s="7">
        <v>4444.1656212005237</v>
      </c>
      <c r="J305" s="7">
        <v>40.891389527623929</v>
      </c>
      <c r="K305" s="7">
        <v>41.750695354745964</v>
      </c>
      <c r="L305" s="7">
        <v>276.59001002062269</v>
      </c>
      <c r="M305" s="7">
        <v>282.4023683209906</v>
      </c>
      <c r="N305" s="7">
        <v>3772.5789614292262</v>
      </c>
    </row>
    <row r="306" spans="2:14" x14ac:dyDescent="0.35">
      <c r="B306" s="16"/>
      <c r="D306" s="7">
        <v>44.053961765246093</v>
      </c>
      <c r="E306" s="7">
        <v>45.069636025913219</v>
      </c>
      <c r="F306" s="7">
        <v>296.99500463696842</v>
      </c>
      <c r="G306" s="7">
        <v>303.84229304575922</v>
      </c>
      <c r="H306" s="7">
        <v>4458.9342003990123</v>
      </c>
      <c r="J306" s="7">
        <v>41.027241320074481</v>
      </c>
      <c r="K306" s="7">
        <v>41.889401983831505</v>
      </c>
      <c r="L306" s="7">
        <v>276.59001002062269</v>
      </c>
      <c r="M306" s="7">
        <v>282.40236832099077</v>
      </c>
      <c r="N306" s="7">
        <v>3785.1124463509163</v>
      </c>
    </row>
    <row r="307" spans="2:14" x14ac:dyDescent="0.35">
      <c r="B307" s="16"/>
      <c r="D307" s="7">
        <v>44.200125854459884</v>
      </c>
      <c r="E307" s="7">
        <v>45.219164872336663</v>
      </c>
      <c r="F307" s="7">
        <v>296.99695354715539</v>
      </c>
      <c r="G307" s="7">
        <v>303.84425268950724</v>
      </c>
      <c r="H307" s="7">
        <v>4473.7058933231783</v>
      </c>
      <c r="J307" s="7">
        <v>41.163093112525054</v>
      </c>
      <c r="K307" s="7">
        <v>42.028108612917045</v>
      </c>
      <c r="L307" s="7">
        <v>276.59001002062251</v>
      </c>
      <c r="M307" s="7">
        <v>282.40236832099072</v>
      </c>
      <c r="N307" s="7">
        <v>3797.645931272612</v>
      </c>
    </row>
    <row r="308" spans="2:14" x14ac:dyDescent="0.35">
      <c r="B308" s="16"/>
      <c r="D308" s="7">
        <v>44.344774231634055</v>
      </c>
      <c r="E308" s="7">
        <v>45.367177297193486</v>
      </c>
      <c r="F308" s="7">
        <v>296.98873850920586</v>
      </c>
      <c r="G308" s="7">
        <v>303.83604356261242</v>
      </c>
      <c r="H308" s="7">
        <v>4488.4744725216697</v>
      </c>
      <c r="J308" s="7">
        <v>41.298944904975656</v>
      </c>
      <c r="K308" s="7">
        <v>42.166815242002592</v>
      </c>
      <c r="L308" s="7">
        <v>276.59001002062269</v>
      </c>
      <c r="M308" s="7">
        <v>282.40236832099083</v>
      </c>
      <c r="N308" s="7">
        <v>3810.1794161943026</v>
      </c>
    </row>
    <row r="309" spans="2:14" x14ac:dyDescent="0.35">
      <c r="B309" s="16"/>
      <c r="D309" s="7">
        <v>44.491395202185743</v>
      </c>
      <c r="E309" s="7">
        <v>45.517161729296873</v>
      </c>
      <c r="F309" s="7">
        <v>296.99374500776605</v>
      </c>
      <c r="G309" s="7">
        <v>303.84105202086187</v>
      </c>
      <c r="H309" s="7">
        <v>4503.2404795119855</v>
      </c>
      <c r="J309" s="7">
        <v>41.434796697426229</v>
      </c>
      <c r="K309" s="7">
        <v>42.305521871088089</v>
      </c>
      <c r="L309" s="7">
        <v>276.59001002062257</v>
      </c>
      <c r="M309" s="7">
        <v>282.40236832099049</v>
      </c>
      <c r="N309" s="7">
        <v>3822.7129011159927</v>
      </c>
    </row>
    <row r="310" spans="2:14" x14ac:dyDescent="0.35">
      <c r="B310" s="16"/>
      <c r="D310" s="7">
        <v>44.641281406529956</v>
      </c>
      <c r="E310" s="7">
        <v>45.670410901608797</v>
      </c>
      <c r="F310" s="7">
        <v>297.0204439936112</v>
      </c>
      <c r="G310" s="7">
        <v>303.86774966953038</v>
      </c>
      <c r="H310" s="7">
        <v>4518.0043204322874</v>
      </c>
      <c r="J310" s="7">
        <v>41.57064848987681</v>
      </c>
      <c r="K310" s="7">
        <v>42.444228500173644</v>
      </c>
      <c r="L310" s="7">
        <v>276.59001002062257</v>
      </c>
      <c r="M310" s="7">
        <v>282.4023683209906</v>
      </c>
      <c r="N310" s="7">
        <v>3835.2463860376884</v>
      </c>
    </row>
    <row r="311" spans="2:14" x14ac:dyDescent="0.35">
      <c r="B311" s="16"/>
      <c r="D311" s="7">
        <v>44.784164384961933</v>
      </c>
      <c r="E311" s="7">
        <v>45.816659902059378</v>
      </c>
      <c r="F311" s="7">
        <v>297.00052490979709</v>
      </c>
      <c r="G311" s="7">
        <v>303.84784951116723</v>
      </c>
      <c r="H311" s="7">
        <v>4532.7815639108967</v>
      </c>
      <c r="J311" s="7">
        <v>41.706500282327376</v>
      </c>
      <c r="K311" s="7">
        <v>42.582935129259177</v>
      </c>
      <c r="L311" s="7">
        <v>276.59001002062263</v>
      </c>
      <c r="M311" s="7">
        <v>282.40236832099072</v>
      </c>
      <c r="N311" s="7">
        <v>3847.7798709593794</v>
      </c>
    </row>
    <row r="312" spans="2:14" x14ac:dyDescent="0.35">
      <c r="B312" s="16"/>
      <c r="D312" s="7">
        <v>44.927519010393347</v>
      </c>
      <c r="E312" s="7">
        <v>45.963377217817502</v>
      </c>
      <c r="F312" s="7">
        <v>296.98385289332106</v>
      </c>
      <c r="G312" s="7">
        <v>303.83117427380569</v>
      </c>
      <c r="H312" s="7">
        <v>4547.544186416807</v>
      </c>
      <c r="J312" s="7">
        <v>41.842352074777963</v>
      </c>
      <c r="K312" s="7">
        <v>42.721641758344688</v>
      </c>
      <c r="L312" s="7">
        <v>276.59001002062257</v>
      </c>
      <c r="M312" s="7">
        <v>282.40236832099043</v>
      </c>
      <c r="N312" s="7">
        <v>3860.3133558810687</v>
      </c>
    </row>
    <row r="313" spans="2:14" x14ac:dyDescent="0.35">
      <c r="B313" s="16"/>
      <c r="D313" s="7">
        <v>45.080919837921613</v>
      </c>
      <c r="E313" s="7">
        <v>46.120142185575403</v>
      </c>
      <c r="F313" s="7">
        <v>297.03348216486808</v>
      </c>
      <c r="G313" s="7">
        <v>303.8808098985736</v>
      </c>
      <c r="H313" s="7">
        <v>4562.3131717534188</v>
      </c>
      <c r="J313" s="7">
        <v>41.978203867228522</v>
      </c>
      <c r="K313" s="7">
        <v>42.860348387430236</v>
      </c>
      <c r="L313" s="7">
        <v>276.59001002062257</v>
      </c>
      <c r="M313" s="7">
        <v>282.4023683209906</v>
      </c>
      <c r="N313" s="7">
        <v>3872.8468408027643</v>
      </c>
    </row>
    <row r="314" spans="2:14" x14ac:dyDescent="0.35">
      <c r="B314" s="16"/>
      <c r="D314" s="7">
        <v>45.217092364217123</v>
      </c>
      <c r="E314" s="7">
        <v>46.259678790402575</v>
      </c>
      <c r="F314" s="7">
        <v>296.96964194536861</v>
      </c>
      <c r="G314" s="7">
        <v>303.81697558609631</v>
      </c>
      <c r="H314" s="7">
        <v>4577.0818863312898</v>
      </c>
      <c r="J314" s="7">
        <v>42.11405565967911</v>
      </c>
      <c r="K314" s="7">
        <v>42.999055016515761</v>
      </c>
      <c r="L314" s="7">
        <v>276.59001002062251</v>
      </c>
      <c r="M314" s="7">
        <v>282.40236832099049</v>
      </c>
      <c r="N314" s="7">
        <v>3885.380325724454</v>
      </c>
    </row>
    <row r="315" spans="2:14" x14ac:dyDescent="0.35">
      <c r="B315" s="16"/>
      <c r="D315" s="7">
        <v>45.363203868499262</v>
      </c>
      <c r="E315" s="7">
        <v>46.40915329350144</v>
      </c>
      <c r="F315" s="7">
        <v>296.9712780263925</v>
      </c>
      <c r="G315" s="7">
        <v>303.8186104677759</v>
      </c>
      <c r="H315" s="7">
        <v>4591.8458626309584</v>
      </c>
      <c r="J315" s="7">
        <v>42.24990745212969</v>
      </c>
      <c r="K315" s="7">
        <v>43.137761645601309</v>
      </c>
      <c r="L315" s="7">
        <v>276.59001002062263</v>
      </c>
      <c r="M315" s="7">
        <v>282.40236832099066</v>
      </c>
      <c r="N315" s="7">
        <v>3897.9138106461432</v>
      </c>
    </row>
    <row r="316" spans="2:14" x14ac:dyDescent="0.35">
      <c r="B316" s="16"/>
      <c r="D316" s="7">
        <v>45.520584693970363</v>
      </c>
      <c r="E316" s="7">
        <v>46.569899925048119</v>
      </c>
      <c r="F316" s="7">
        <v>297.04644203724575</v>
      </c>
      <c r="G316" s="7">
        <v>303.89379160585594</v>
      </c>
      <c r="H316" s="7">
        <v>4606.6221584539298</v>
      </c>
      <c r="J316" s="7">
        <v>42.385759244580271</v>
      </c>
      <c r="K316" s="7">
        <v>43.276468274686827</v>
      </c>
      <c r="L316" s="7">
        <v>276.59001002062274</v>
      </c>
      <c r="M316" s="7">
        <v>282.40236832099066</v>
      </c>
      <c r="N316" s="7">
        <v>3910.4472955678343</v>
      </c>
    </row>
    <row r="317" spans="2:14" x14ac:dyDescent="0.35">
      <c r="B317" s="16"/>
      <c r="D317" s="7">
        <v>45.662729498665826</v>
      </c>
      <c r="E317" s="7">
        <v>46.715407574315286</v>
      </c>
      <c r="F317" s="7">
        <v>297.02202013479643</v>
      </c>
      <c r="G317" s="7">
        <v>303.86936745752161</v>
      </c>
      <c r="H317" s="7">
        <v>4621.3854578567225</v>
      </c>
      <c r="J317" s="7">
        <v>42.521611037030844</v>
      </c>
      <c r="K317" s="7">
        <v>43.415174903772368</v>
      </c>
      <c r="L317" s="7">
        <v>276.59001002062257</v>
      </c>
      <c r="M317" s="7">
        <v>282.40236832099055</v>
      </c>
      <c r="N317" s="7">
        <v>3922.9807804895318</v>
      </c>
    </row>
    <row r="318" spans="2:14" x14ac:dyDescent="0.35">
      <c r="B318" s="16"/>
      <c r="D318" s="7">
        <v>45.801400203827065</v>
      </c>
      <c r="E318" s="7">
        <v>46.857442512253208</v>
      </c>
      <c r="F318" s="7">
        <v>296.97522780421491</v>
      </c>
      <c r="G318" s="7">
        <v>303.82258189644932</v>
      </c>
      <c r="H318" s="7">
        <v>4636.1548493314685</v>
      </c>
      <c r="J318" s="7">
        <v>42.657462829481418</v>
      </c>
      <c r="K318" s="7">
        <v>43.553881532857901</v>
      </c>
      <c r="L318" s="7">
        <v>276.59001002062257</v>
      </c>
      <c r="M318" s="7">
        <v>282.40236832099055</v>
      </c>
      <c r="N318" s="7">
        <v>3935.5142654112196</v>
      </c>
    </row>
    <row r="319" spans="2:14" x14ac:dyDescent="0.35">
      <c r="B319" s="16"/>
      <c r="D319" s="7">
        <v>45.945304327950069</v>
      </c>
      <c r="E319" s="7">
        <v>47.004709604343894</v>
      </c>
      <c r="F319" s="7">
        <v>296.96255821126044</v>
      </c>
      <c r="G319" s="7">
        <v>303.80991085506548</v>
      </c>
      <c r="H319" s="7">
        <v>4650.9186902517713</v>
      </c>
      <c r="J319" s="7">
        <v>42.793314621931998</v>
      </c>
      <c r="K319" s="7">
        <v>43.692588161943434</v>
      </c>
      <c r="L319" s="7">
        <v>276.59001002062257</v>
      </c>
      <c r="M319" s="7">
        <v>282.40236832099055</v>
      </c>
      <c r="N319" s="7">
        <v>3948.0477503329103</v>
      </c>
    </row>
    <row r="320" spans="2:14" x14ac:dyDescent="0.35">
      <c r="B320" s="16"/>
      <c r="D320" s="7">
        <v>46.100603044524568</v>
      </c>
      <c r="E320" s="7">
        <v>47.163373571712029</v>
      </c>
      <c r="F320" s="7">
        <v>297.02338347221746</v>
      </c>
      <c r="G320" s="7">
        <v>303.87074938486933</v>
      </c>
      <c r="H320" s="7">
        <v>4665.6925492459623</v>
      </c>
      <c r="J320" s="7">
        <v>42.929166414382593</v>
      </c>
      <c r="K320" s="7">
        <v>43.831294791028967</v>
      </c>
      <c r="L320" s="7">
        <v>276.59001002062269</v>
      </c>
      <c r="M320" s="7">
        <v>282.40236832099055</v>
      </c>
      <c r="N320" s="7">
        <v>3960.5812352546072</v>
      </c>
    </row>
    <row r="321" spans="2:14" x14ac:dyDescent="0.35">
      <c r="B321" s="16"/>
      <c r="D321" s="7">
        <v>46.241744241734807</v>
      </c>
      <c r="E321" s="7">
        <v>47.307877459248949</v>
      </c>
      <c r="F321" s="7">
        <v>296.99289668854948</v>
      </c>
      <c r="G321" s="7">
        <v>303.84025934144086</v>
      </c>
      <c r="H321" s="7">
        <v>4680.4551717518607</v>
      </c>
      <c r="J321" s="7">
        <v>43.065018206833159</v>
      </c>
      <c r="K321" s="7">
        <v>43.970001420114492</v>
      </c>
      <c r="L321" s="7">
        <v>276.59001002062274</v>
      </c>
      <c r="M321" s="7">
        <v>282.4023683209906</v>
      </c>
      <c r="N321" s="7">
        <v>3973.1147201762965</v>
      </c>
    </row>
    <row r="322" spans="2:14" x14ac:dyDescent="0.35">
      <c r="B322" s="16"/>
      <c r="D322" s="7">
        <v>46.386692867498773</v>
      </c>
      <c r="E322" s="7">
        <v>47.456191582598528</v>
      </c>
      <c r="F322" s="7">
        <v>296.9869783932071</v>
      </c>
      <c r="G322" s="7">
        <v>303.83435578008357</v>
      </c>
      <c r="H322" s="7">
        <v>4695.2301137810691</v>
      </c>
      <c r="J322" s="7">
        <v>43.200869999283746</v>
      </c>
      <c r="K322" s="7">
        <v>44.10870804920004</v>
      </c>
      <c r="L322" s="7">
        <v>276.59001002062269</v>
      </c>
      <c r="M322" s="7">
        <v>282.40236832099055</v>
      </c>
      <c r="N322" s="7">
        <v>3985.6482050979857</v>
      </c>
    </row>
    <row r="323" spans="2:14" x14ac:dyDescent="0.35">
      <c r="B323" s="16"/>
      <c r="D323" s="7">
        <v>46.530545369145592</v>
      </c>
      <c r="E323" s="7">
        <v>47.603405756555119</v>
      </c>
      <c r="F323" s="7">
        <v>296.97410135834753</v>
      </c>
      <c r="G323" s="7">
        <v>303.82146897259395</v>
      </c>
      <c r="H323" s="7">
        <v>4709.9882687675326</v>
      </c>
      <c r="J323" s="7">
        <v>43.336721791734313</v>
      </c>
      <c r="K323" s="7">
        <v>44.247414678285566</v>
      </c>
      <c r="L323" s="7">
        <v>276.59001002062263</v>
      </c>
      <c r="M323" s="7">
        <v>282.40236832099049</v>
      </c>
      <c r="N323" s="7">
        <v>3998.1816900196818</v>
      </c>
    </row>
    <row r="324" spans="2:14" x14ac:dyDescent="0.35">
      <c r="B324" s="16"/>
      <c r="D324" s="7">
        <v>46.686393329698944</v>
      </c>
      <c r="E324" s="7">
        <v>47.762620787993036</v>
      </c>
      <c r="F324" s="7">
        <v>297.03762474246156</v>
      </c>
      <c r="G324" s="7">
        <v>303.88501699306261</v>
      </c>
      <c r="H324" s="7">
        <v>4724.7701151449646</v>
      </c>
      <c r="J324" s="7">
        <v>43.4725735841849</v>
      </c>
      <c r="K324" s="7">
        <v>44.386121307371091</v>
      </c>
      <c r="L324" s="7">
        <v>276.59001002062263</v>
      </c>
      <c r="M324" s="7">
        <v>282.40236832099043</v>
      </c>
      <c r="N324" s="7">
        <v>4010.7151749413724</v>
      </c>
    </row>
    <row r="325" spans="2:14" x14ac:dyDescent="0.35">
      <c r="B325" s="16"/>
      <c r="D325" s="7">
        <v>46.822624079593837</v>
      </c>
      <c r="E325" s="7">
        <v>47.902213302744684</v>
      </c>
      <c r="F325" s="7">
        <v>296.97632857675757</v>
      </c>
      <c r="G325" s="7">
        <v>303.82371165629974</v>
      </c>
      <c r="H325" s="7">
        <v>4739.528676269555</v>
      </c>
      <c r="J325" s="7">
        <v>43.608425376635466</v>
      </c>
      <c r="K325" s="7">
        <v>44.524827936456646</v>
      </c>
      <c r="L325" s="7">
        <v>276.59001002062269</v>
      </c>
      <c r="M325" s="7">
        <v>282.4023683209906</v>
      </c>
      <c r="N325" s="7">
        <v>4023.2486598630621</v>
      </c>
    </row>
    <row r="326" spans="2:14" x14ac:dyDescent="0.35">
      <c r="B326" s="16"/>
      <c r="D326" s="7">
        <v>46.972226265025505</v>
      </c>
      <c r="E326" s="7">
        <v>48.055180708120943</v>
      </c>
      <c r="F326" s="7">
        <v>296.99995917444949</v>
      </c>
      <c r="G326" s="7">
        <v>303.84735498601691</v>
      </c>
      <c r="H326" s="7">
        <v>4754.3023998843673</v>
      </c>
      <c r="J326" s="7">
        <v>43.744277169086033</v>
      </c>
      <c r="K326" s="7">
        <v>44.663534565542179</v>
      </c>
      <c r="L326" s="7">
        <v>276.59001002062257</v>
      </c>
      <c r="M326" s="7">
        <v>282.40236832099055</v>
      </c>
      <c r="N326" s="7">
        <v>4035.7821447847591</v>
      </c>
    </row>
    <row r="327" spans="2:14" x14ac:dyDescent="0.35">
      <c r="B327" s="16"/>
      <c r="D327" s="7">
        <v>47.115615954130234</v>
      </c>
      <c r="E327" s="7">
        <v>48.201933272646372</v>
      </c>
      <c r="F327" s="7">
        <v>296.98428416889351</v>
      </c>
      <c r="G327" s="7">
        <v>303.83167785539177</v>
      </c>
      <c r="H327" s="7">
        <v>4769.0658346665359</v>
      </c>
      <c r="J327" s="7">
        <v>43.880128961536606</v>
      </c>
      <c r="K327" s="7">
        <v>44.802241194627719</v>
      </c>
      <c r="L327" s="7">
        <v>276.59001002062246</v>
      </c>
      <c r="M327" s="7">
        <v>282.40236832099055</v>
      </c>
      <c r="N327" s="7">
        <v>4048.3156297064493</v>
      </c>
    </row>
    <row r="328" spans="2:14" x14ac:dyDescent="0.35">
      <c r="B328" s="16"/>
      <c r="D328" s="7">
        <v>47.256782143130522</v>
      </c>
      <c r="E328" s="7">
        <v>48.346462337067379</v>
      </c>
      <c r="F328" s="7">
        <v>296.95473377193417</v>
      </c>
      <c r="G328" s="7">
        <v>303.80212534648109</v>
      </c>
      <c r="H328" s="7">
        <v>4783.8292694487036</v>
      </c>
      <c r="J328" s="7">
        <v>44.015980753987179</v>
      </c>
      <c r="K328" s="7">
        <v>44.940947823713252</v>
      </c>
      <c r="L328" s="7">
        <v>276.59001002062246</v>
      </c>
      <c r="M328" s="7">
        <v>282.40236832099055</v>
      </c>
      <c r="N328" s="7">
        <v>4060.8491146281394</v>
      </c>
    </row>
    <row r="329" spans="2:14" x14ac:dyDescent="0.35">
      <c r="B329" s="16"/>
      <c r="D329" s="7">
        <v>47.409401024556352</v>
      </c>
      <c r="E329" s="7">
        <v>48.502447333058818</v>
      </c>
      <c r="F329" s="7">
        <v>296.99711083706143</v>
      </c>
      <c r="G329" s="7">
        <v>303.84452060433949</v>
      </c>
      <c r="H329" s="7">
        <v>4798.6069190654462</v>
      </c>
      <c r="J329" s="7">
        <v>44.151832546437753</v>
      </c>
      <c r="K329" s="7">
        <v>45.079654452798778</v>
      </c>
      <c r="L329" s="7">
        <v>276.59001002062246</v>
      </c>
      <c r="M329" s="7">
        <v>282.40236832099055</v>
      </c>
      <c r="N329" s="7">
        <v>4073.3825995498282</v>
      </c>
    </row>
    <row r="330" spans="2:14" x14ac:dyDescent="0.35">
      <c r="B330" s="16"/>
      <c r="D330" s="7">
        <v>47.551746450579195</v>
      </c>
      <c r="E330" s="7">
        <v>48.648155017522377</v>
      </c>
      <c r="F330" s="7">
        <v>296.97506707784521</v>
      </c>
      <c r="G330" s="7">
        <v>303.82247084357397</v>
      </c>
      <c r="H330" s="7">
        <v>4813.3676462600752</v>
      </c>
      <c r="J330" s="7">
        <v>44.287684338888361</v>
      </c>
      <c r="K330" s="7">
        <v>45.218361081884325</v>
      </c>
      <c r="L330" s="7">
        <v>276.59001002062263</v>
      </c>
      <c r="M330" s="7">
        <v>282.40236832099055</v>
      </c>
      <c r="N330" s="7">
        <v>4085.9160844715248</v>
      </c>
    </row>
    <row r="331" spans="2:14" x14ac:dyDescent="0.35">
      <c r="B331" s="16"/>
      <c r="D331" s="7">
        <v>47.699626256240293</v>
      </c>
      <c r="E331" s="7">
        <v>48.799399888883102</v>
      </c>
      <c r="F331" s="7">
        <v>296.98761632093891</v>
      </c>
      <c r="G331" s="7">
        <v>303.83503160039254</v>
      </c>
      <c r="H331" s="7">
        <v>4828.1406929779978</v>
      </c>
      <c r="J331" s="7">
        <v>44.423536131338935</v>
      </c>
      <c r="K331" s="7">
        <v>45.357067710969844</v>
      </c>
      <c r="L331" s="7">
        <v>276.59001002062257</v>
      </c>
      <c r="M331" s="7">
        <v>282.40236832099043</v>
      </c>
      <c r="N331" s="7">
        <v>4098.4495693932149</v>
      </c>
    </row>
    <row r="332" spans="2:14" x14ac:dyDescent="0.35">
      <c r="B332" s="16"/>
      <c r="D332" s="7">
        <v>47.839854255075785</v>
      </c>
      <c r="E332" s="7">
        <v>48.94299085568629</v>
      </c>
      <c r="F332" s="7">
        <v>296.95259258110633</v>
      </c>
      <c r="G332" s="7">
        <v>303.80000628299155</v>
      </c>
      <c r="H332" s="7">
        <v>4842.9045338982996</v>
      </c>
      <c r="J332" s="7">
        <v>44.559387923789501</v>
      </c>
      <c r="K332" s="7">
        <v>45.495774340055377</v>
      </c>
      <c r="L332" s="7">
        <v>276.59001002062257</v>
      </c>
      <c r="M332" s="7">
        <v>282.40236832099049</v>
      </c>
      <c r="N332" s="7">
        <v>4110.9830543149055</v>
      </c>
    </row>
    <row r="333" spans="2:14" x14ac:dyDescent="0.35">
      <c r="B333" s="16"/>
      <c r="D333" s="7">
        <v>47.991929265816154</v>
      </c>
      <c r="E333" s="7">
        <v>49.098431888445219</v>
      </c>
      <c r="F333" s="7">
        <v>296.9910952668622</v>
      </c>
      <c r="G333" s="7">
        <v>303.83852630032004</v>
      </c>
      <c r="H333" s="7">
        <v>4857.6817773769108</v>
      </c>
      <c r="J333" s="7">
        <v>44.69523971624006</v>
      </c>
      <c r="K333" s="7">
        <v>45.634480969140917</v>
      </c>
      <c r="L333" s="7">
        <v>276.59001002062251</v>
      </c>
      <c r="M333" s="7">
        <v>282.4023683209906</v>
      </c>
      <c r="N333" s="7">
        <v>4123.516539236598</v>
      </c>
    </row>
    <row r="334" spans="2:14" x14ac:dyDescent="0.35">
      <c r="B334" s="16"/>
      <c r="D334" s="7">
        <v>48.134592266547315</v>
      </c>
      <c r="E334" s="7">
        <v>49.244457764597094</v>
      </c>
      <c r="F334" s="7">
        <v>296.97129624341233</v>
      </c>
      <c r="G334" s="7">
        <v>303.81872509014522</v>
      </c>
      <c r="H334" s="7">
        <v>4872.4452121590793</v>
      </c>
      <c r="J334" s="7">
        <v>44.831091508690669</v>
      </c>
      <c r="K334" s="7">
        <v>45.773187598226443</v>
      </c>
      <c r="L334" s="7">
        <v>276.59001002062257</v>
      </c>
      <c r="M334" s="7">
        <v>282.40236832099043</v>
      </c>
      <c r="N334" s="7">
        <v>4136.0500241582895</v>
      </c>
    </row>
    <row r="335" spans="2:14" x14ac:dyDescent="0.35">
      <c r="B335" s="16"/>
      <c r="D335" s="7">
        <v>48.291816514782447</v>
      </c>
      <c r="E335" s="7">
        <v>49.405047356172851</v>
      </c>
      <c r="F335" s="7">
        <v>297.04118254795293</v>
      </c>
      <c r="G335" s="7">
        <v>303.8886244012582</v>
      </c>
      <c r="H335" s="7">
        <v>4887.2194772913926</v>
      </c>
      <c r="J335" s="7">
        <v>44.966943301141249</v>
      </c>
      <c r="K335" s="7">
        <v>45.911894227312004</v>
      </c>
      <c r="L335" s="7">
        <v>276.59001002062269</v>
      </c>
      <c r="M335" s="7">
        <v>282.40236832099072</v>
      </c>
      <c r="N335" s="7">
        <v>4148.5835090799847</v>
      </c>
    </row>
    <row r="336" spans="2:14" x14ac:dyDescent="0.35">
      <c r="B336" s="16"/>
      <c r="D336" s="7">
        <v>48.422437583818187</v>
      </c>
      <c r="E336" s="7">
        <v>49.539029912424361</v>
      </c>
      <c r="F336" s="7">
        <v>296.94750555346701</v>
      </c>
      <c r="G336" s="7">
        <v>303.79493668755237</v>
      </c>
      <c r="H336" s="7">
        <v>4901.9768200016024</v>
      </c>
      <c r="J336" s="7">
        <v>45.102795093591794</v>
      </c>
      <c r="K336" s="7">
        <v>46.050600856397516</v>
      </c>
      <c r="L336" s="7">
        <v>276.5900100206224</v>
      </c>
      <c r="M336" s="7">
        <v>282.40236832099043</v>
      </c>
      <c r="N336" s="7">
        <v>4161.1169940016707</v>
      </c>
    </row>
    <row r="337" spans="2:14" x14ac:dyDescent="0.35">
      <c r="B337" s="16"/>
      <c r="D337" s="7">
        <v>48.572768736218059</v>
      </c>
      <c r="E337" s="7">
        <v>49.692727117691845</v>
      </c>
      <c r="F337" s="7">
        <v>296.97489903538633</v>
      </c>
      <c r="G337" s="7">
        <v>303.82234742911999</v>
      </c>
      <c r="H337" s="7">
        <v>4916.7541988595913</v>
      </c>
      <c r="J337" s="7">
        <v>45.238646886042396</v>
      </c>
      <c r="K337" s="7">
        <v>46.189307485483049</v>
      </c>
      <c r="L337" s="7">
        <v>276.59001002062257</v>
      </c>
      <c r="M337" s="7">
        <v>282.40236832099049</v>
      </c>
      <c r="N337" s="7">
        <v>4173.6504789233659</v>
      </c>
    </row>
    <row r="338" spans="2:14" x14ac:dyDescent="0.35">
      <c r="B338" s="16"/>
      <c r="D338" s="7">
        <v>48.723564125936747</v>
      </c>
      <c r="E338" s="7">
        <v>49.846885444529207</v>
      </c>
      <c r="F338" s="7">
        <v>297.00495834284516</v>
      </c>
      <c r="G338" s="7">
        <v>303.85240490015855</v>
      </c>
      <c r="H338" s="7">
        <v>4931.5179044005026</v>
      </c>
      <c r="J338" s="7">
        <v>45.374498678492984</v>
      </c>
      <c r="K338" s="7">
        <v>46.328014114568589</v>
      </c>
      <c r="L338" s="7">
        <v>276.59001002062257</v>
      </c>
      <c r="M338" s="7">
        <v>282.40236832099049</v>
      </c>
      <c r="N338" s="7">
        <v>4186.1839638450629</v>
      </c>
    </row>
    <row r="339" spans="2:14" x14ac:dyDescent="0.35">
      <c r="B339" s="16"/>
      <c r="D339" s="7">
        <v>48.867240154078331</v>
      </c>
      <c r="E339" s="7">
        <v>49.993925551202508</v>
      </c>
      <c r="F339" s="7">
        <v>296.99157013801107</v>
      </c>
      <c r="G339" s="7">
        <v>303.83902180682702</v>
      </c>
      <c r="H339" s="7">
        <v>4946.2866189783699</v>
      </c>
      <c r="J339" s="7">
        <v>45.510350470943557</v>
      </c>
      <c r="K339" s="7">
        <v>46.466720743654129</v>
      </c>
      <c r="L339" s="7">
        <v>276.59001002062257</v>
      </c>
      <c r="M339" s="7">
        <v>282.40236832099055</v>
      </c>
      <c r="N339" s="7">
        <v>4198.7174487667435</v>
      </c>
    </row>
    <row r="340" spans="2:14" x14ac:dyDescent="0.35">
      <c r="B340" s="16"/>
      <c r="D340" s="7">
        <v>49.007446665333262</v>
      </c>
      <c r="E340" s="7">
        <v>50.137496264385035</v>
      </c>
      <c r="F340" s="7">
        <v>296.95723832692272</v>
      </c>
      <c r="G340" s="7">
        <v>303.80469582452463</v>
      </c>
      <c r="H340" s="7">
        <v>4961.0558750737509</v>
      </c>
      <c r="J340" s="7">
        <v>45.64620226339413</v>
      </c>
      <c r="K340" s="7">
        <v>46.605427372739655</v>
      </c>
      <c r="L340" s="7">
        <v>276.59001002062251</v>
      </c>
      <c r="M340" s="7">
        <v>282.40236832099043</v>
      </c>
      <c r="N340" s="7">
        <v>4211.2509336884414</v>
      </c>
    </row>
    <row r="341" spans="2:14" x14ac:dyDescent="0.35">
      <c r="B341" s="16"/>
      <c r="D341" s="7">
        <v>49.162885439523201</v>
      </c>
      <c r="E341" s="7">
        <v>50.296299024559652</v>
      </c>
      <c r="F341" s="7">
        <v>297.01513522686685</v>
      </c>
      <c r="G341" s="7">
        <v>303.86259721405395</v>
      </c>
      <c r="H341" s="7">
        <v>4975.8241835134868</v>
      </c>
      <c r="J341" s="7">
        <v>45.782054055844696</v>
      </c>
      <c r="K341" s="7">
        <v>46.744134001825181</v>
      </c>
      <c r="L341" s="7">
        <v>276.59001002062251</v>
      </c>
      <c r="M341" s="7">
        <v>282.40236832099049</v>
      </c>
      <c r="N341" s="7">
        <v>4223.7844186101383</v>
      </c>
    </row>
    <row r="342" spans="2:14" x14ac:dyDescent="0.35">
      <c r="B342" s="16"/>
      <c r="D342" s="7">
        <v>49.30755286547857</v>
      </c>
      <c r="E342" s="7">
        <v>50.444330498197708</v>
      </c>
      <c r="F342" s="7">
        <v>297.0078075035168</v>
      </c>
      <c r="G342" s="7">
        <v>303.85527432536617</v>
      </c>
      <c r="H342" s="7">
        <v>4990.5927627119763</v>
      </c>
      <c r="J342" s="7">
        <v>45.917905848295277</v>
      </c>
      <c r="K342" s="7">
        <v>46.882840630910749</v>
      </c>
      <c r="L342" s="7">
        <v>276.59001002062251</v>
      </c>
      <c r="M342" s="7">
        <v>282.4023683209906</v>
      </c>
      <c r="N342" s="7">
        <v>4236.3179035318208</v>
      </c>
    </row>
    <row r="343" spans="2:14" x14ac:dyDescent="0.35">
      <c r="B343" s="16"/>
      <c r="D343" s="7">
        <v>49.442444751529059</v>
      </c>
      <c r="E343" s="7">
        <v>50.582586462779837</v>
      </c>
      <c r="F343" s="7">
        <v>296.94181299921439</v>
      </c>
      <c r="G343" s="7">
        <v>303.78928481247584</v>
      </c>
      <c r="H343" s="7">
        <v>5005.3614772898327</v>
      </c>
      <c r="J343" s="7">
        <v>46.053757640745843</v>
      </c>
      <c r="K343" s="7">
        <v>47.021547259996233</v>
      </c>
      <c r="L343" s="7">
        <v>276.5900100206224</v>
      </c>
      <c r="M343" s="7">
        <v>282.40236832099032</v>
      </c>
      <c r="N343" s="7">
        <v>4248.8513884535168</v>
      </c>
    </row>
    <row r="344" spans="2:14" x14ac:dyDescent="0.35">
      <c r="B344" s="16"/>
      <c r="D344" s="7">
        <v>49.59858206345595</v>
      </c>
      <c r="E344" s="7">
        <v>50.742086866070451</v>
      </c>
      <c r="F344" s="7">
        <v>297.00342735698689</v>
      </c>
      <c r="G344" s="7">
        <v>303.85089822099604</v>
      </c>
      <c r="H344" s="7">
        <v>5020.1258597276355</v>
      </c>
      <c r="J344" s="7">
        <v>46.189609433196438</v>
      </c>
      <c r="K344" s="7">
        <v>47.160253889081794</v>
      </c>
      <c r="L344" s="7">
        <v>276.59001002062263</v>
      </c>
      <c r="M344" s="7">
        <v>282.40236832099055</v>
      </c>
      <c r="N344" s="7">
        <v>4261.384873375202</v>
      </c>
    </row>
    <row r="345" spans="2:14" x14ac:dyDescent="0.35">
      <c r="B345" s="16"/>
      <c r="D345" s="7">
        <v>49.740801858315521</v>
      </c>
      <c r="E345" s="7">
        <v>50.887670739461676</v>
      </c>
      <c r="F345" s="7">
        <v>296.98158464979502</v>
      </c>
      <c r="G345" s="7">
        <v>303.82906046408738</v>
      </c>
      <c r="H345" s="7">
        <v>5034.8945743055046</v>
      </c>
      <c r="J345" s="7">
        <v>46.325461225647011</v>
      </c>
      <c r="K345" s="7">
        <v>47.29896051816732</v>
      </c>
      <c r="L345" s="7">
        <v>276.59001002062246</v>
      </c>
      <c r="M345" s="7">
        <v>282.40236832099032</v>
      </c>
      <c r="N345" s="7">
        <v>4273.9183582968963</v>
      </c>
    </row>
    <row r="346" spans="2:14" x14ac:dyDescent="0.35">
      <c r="B346" s="16"/>
      <c r="D346" s="7">
        <v>49.884470616837064</v>
      </c>
      <c r="E346" s="7">
        <v>51.034702805289903</v>
      </c>
      <c r="F346" s="7">
        <v>296.9684955397193</v>
      </c>
      <c r="G346" s="7">
        <v>303.81597168414703</v>
      </c>
      <c r="H346" s="7">
        <v>5049.6599043989409</v>
      </c>
      <c r="J346" s="7">
        <v>46.461313018097577</v>
      </c>
      <c r="K346" s="7">
        <v>47.43766714725286</v>
      </c>
      <c r="L346" s="7">
        <v>276.59001002062251</v>
      </c>
      <c r="M346" s="7">
        <v>282.40236832099055</v>
      </c>
      <c r="N346" s="7">
        <v>4286.4518432185941</v>
      </c>
    </row>
    <row r="347" spans="2:14" x14ac:dyDescent="0.35">
      <c r="B347" s="16"/>
      <c r="D347" s="7">
        <v>50.032852101455397</v>
      </c>
      <c r="E347" s="7">
        <v>51.186449633248863</v>
      </c>
      <c r="F347" s="7">
        <v>296.98345640482501</v>
      </c>
      <c r="G347" s="7">
        <v>303.8309449628905</v>
      </c>
      <c r="H347" s="7">
        <v>5064.4341695312705</v>
      </c>
      <c r="J347" s="7">
        <v>46.597164810548165</v>
      </c>
      <c r="K347" s="7">
        <v>47.5763737763384</v>
      </c>
      <c r="L347" s="7">
        <v>276.59001002062257</v>
      </c>
      <c r="M347" s="7">
        <v>282.40236832099055</v>
      </c>
      <c r="N347" s="7">
        <v>4298.9853281402766</v>
      </c>
    </row>
    <row r="348" spans="2:14" x14ac:dyDescent="0.35">
      <c r="B348" s="16"/>
      <c r="D348" s="7">
        <v>50.17577520089224</v>
      </c>
      <c r="E348" s="7">
        <v>51.33273576235139</v>
      </c>
      <c r="F348" s="7">
        <v>296.96602475939386</v>
      </c>
      <c r="G348" s="7">
        <v>303.81351196540737</v>
      </c>
      <c r="H348" s="7">
        <v>5079.1982812103142</v>
      </c>
      <c r="J348" s="7">
        <v>46.733016602998745</v>
      </c>
      <c r="K348" s="7">
        <v>47.715080405423933</v>
      </c>
      <c r="L348" s="7">
        <v>276.59001002062257</v>
      </c>
      <c r="M348" s="7">
        <v>282.40236832099049</v>
      </c>
      <c r="N348" s="7">
        <v>4311.5188130619727</v>
      </c>
    </row>
    <row r="349" spans="2:14" x14ac:dyDescent="0.35">
      <c r="B349" s="16"/>
      <c r="D349" s="7">
        <v>50.32410168830075</v>
      </c>
      <c r="E349" s="7">
        <v>51.484426297442539</v>
      </c>
      <c r="F349" s="7">
        <v>296.98058149825954</v>
      </c>
      <c r="G349" s="7">
        <v>303.82807336774238</v>
      </c>
      <c r="H349" s="7">
        <v>5093.9668604088056</v>
      </c>
      <c r="J349" s="7">
        <v>46.868868395449326</v>
      </c>
      <c r="K349" s="7">
        <v>47.85378703450948</v>
      </c>
      <c r="L349" s="7">
        <v>276.59001002062263</v>
      </c>
      <c r="M349" s="7">
        <v>282.40236832099066</v>
      </c>
      <c r="N349" s="7">
        <v>4324.0522979836705</v>
      </c>
    </row>
    <row r="350" spans="2:14" x14ac:dyDescent="0.35">
      <c r="B350" s="16"/>
      <c r="D350" s="7">
        <v>50.47145779950803</v>
      </c>
      <c r="E350" s="7">
        <v>51.635148399819471</v>
      </c>
      <c r="F350" s="7">
        <v>296.98934410665748</v>
      </c>
      <c r="G350" s="7">
        <v>303.83685204871949</v>
      </c>
      <c r="H350" s="7">
        <v>5108.7439685080499</v>
      </c>
      <c r="J350" s="7">
        <v>47.004720187899885</v>
      </c>
      <c r="K350" s="7">
        <v>47.992493663594992</v>
      </c>
      <c r="L350" s="7">
        <v>276.59001002062246</v>
      </c>
      <c r="M350" s="7">
        <v>282.40236832099043</v>
      </c>
      <c r="N350" s="7">
        <v>4336.5857829053521</v>
      </c>
    </row>
    <row r="351" spans="2:14" x14ac:dyDescent="0.35">
      <c r="B351" s="16"/>
      <c r="D351" s="7">
        <v>50.613905965935359</v>
      </c>
      <c r="E351" s="7">
        <v>51.780959379969481</v>
      </c>
      <c r="F351" s="7">
        <v>296.96925960372766</v>
      </c>
      <c r="G351" s="7">
        <v>303.81676488255312</v>
      </c>
      <c r="H351" s="7">
        <v>5123.507132531462</v>
      </c>
      <c r="J351" s="7">
        <v>47.140571980350472</v>
      </c>
      <c r="K351" s="7">
        <v>48.131200292680518</v>
      </c>
      <c r="L351" s="7">
        <v>276.59001002062257</v>
      </c>
      <c r="M351" s="7">
        <v>282.40236832099049</v>
      </c>
      <c r="N351" s="7">
        <v>4349.1192678270481</v>
      </c>
    </row>
    <row r="352" spans="2:14" x14ac:dyDescent="0.35">
      <c r="B352" s="16"/>
      <c r="D352" s="7">
        <v>50.75904130099245</v>
      </c>
      <c r="E352" s="7">
        <v>51.929458176578287</v>
      </c>
      <c r="F352" s="7">
        <v>296.96501176884345</v>
      </c>
      <c r="G352" s="7">
        <v>303.81251818985231</v>
      </c>
      <c r="H352" s="7">
        <v>5138.273139521777</v>
      </c>
      <c r="J352" s="7">
        <v>47.276423772801039</v>
      </c>
      <c r="K352" s="7">
        <v>48.269906921766065</v>
      </c>
      <c r="L352" s="7">
        <v>276.59001002062246</v>
      </c>
      <c r="M352" s="7">
        <v>282.40236832099043</v>
      </c>
      <c r="N352" s="7">
        <v>4361.6527527487451</v>
      </c>
    </row>
    <row r="353" spans="2:14" x14ac:dyDescent="0.35">
      <c r="B353" s="16"/>
      <c r="D353" s="7">
        <v>50.912966674125499</v>
      </c>
      <c r="E353" s="7">
        <v>52.086747689940971</v>
      </c>
      <c r="F353" s="7">
        <v>297.01206691071962</v>
      </c>
      <c r="G353" s="7">
        <v>303.85957842658451</v>
      </c>
      <c r="H353" s="7">
        <v>5153.0421248584025</v>
      </c>
      <c r="J353" s="7">
        <v>47.412275565251633</v>
      </c>
      <c r="K353" s="7">
        <v>48.408613550851591</v>
      </c>
      <c r="L353" s="7">
        <v>276.59001002062257</v>
      </c>
      <c r="M353" s="7">
        <v>282.40236832099043</v>
      </c>
      <c r="N353" s="7">
        <v>4374.1862376704257</v>
      </c>
    </row>
    <row r="354" spans="2:14" x14ac:dyDescent="0.35">
      <c r="B354" s="16"/>
      <c r="D354" s="7">
        <v>51.050376706566013</v>
      </c>
      <c r="E354" s="7">
        <v>52.227522417893127</v>
      </c>
      <c r="F354" s="7">
        <v>296.9627825424418</v>
      </c>
      <c r="G354" s="7">
        <v>303.81030235415437</v>
      </c>
      <c r="H354" s="7">
        <v>5167.813547023813</v>
      </c>
      <c r="J354" s="7">
        <v>47.548127357702214</v>
      </c>
      <c r="K354" s="7">
        <v>48.547320179937152</v>
      </c>
      <c r="L354" s="7">
        <v>276.59001002062251</v>
      </c>
      <c r="M354" s="7">
        <v>282.40236832099055</v>
      </c>
      <c r="N354" s="7">
        <v>4386.7197225921245</v>
      </c>
    </row>
  </sheetData>
  <conditionalFormatting sqref="E8:E198">
    <cfRule type="cellIs" dxfId="9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A7B00-CB26-4D5A-B5EF-32B8EF8B1D99}">
  <sheetPr codeName="Sheet11">
    <tabColor theme="6" tint="0.79998168889431442"/>
  </sheetPr>
  <dimension ref="A1:AF354"/>
  <sheetViews>
    <sheetView zoomScale="40" zoomScaleNormal="40" workbookViewId="0">
      <selection activeCell="D5" sqref="D5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1796875" style="7" customWidth="1"/>
    <col min="16" max="16" width="20.1796875" style="7" customWidth="1"/>
    <col min="17" max="17" width="33.7265625" style="7" customWidth="1"/>
    <col min="18" max="18" width="17.81640625" style="7" bestFit="1" customWidth="1"/>
    <col min="19" max="21" width="20.1796875" style="7" bestFit="1" customWidth="1"/>
    <col min="22" max="29" width="21.7265625" style="7" bestFit="1" customWidth="1"/>
    <col min="30" max="16384" width="9.1796875" style="7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2" t="s">
        <v>25</v>
      </c>
      <c r="D5" s="2" t="s">
        <v>62</v>
      </c>
      <c r="E5" s="3"/>
      <c r="F5" s="3"/>
      <c r="G5" s="3"/>
      <c r="H5" s="3"/>
      <c r="J5" s="2" t="s">
        <v>27</v>
      </c>
      <c r="K5" s="3"/>
      <c r="L5" s="3"/>
      <c r="M5" s="3"/>
      <c r="N5" s="3"/>
      <c r="P5" s="2" t="s">
        <v>25</v>
      </c>
      <c r="Q5" s="2" t="s">
        <v>25</v>
      </c>
      <c r="R5" s="23" t="s">
        <v>23</v>
      </c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29.5" thickBot="1" x14ac:dyDescent="0.4">
      <c r="B6" s="1" t="s">
        <v>4</v>
      </c>
      <c r="D6" s="1" t="s">
        <v>18</v>
      </c>
      <c r="E6" s="1" t="s">
        <v>19</v>
      </c>
      <c r="F6" s="1" t="s">
        <v>20</v>
      </c>
      <c r="G6" s="1" t="s">
        <v>21</v>
      </c>
      <c r="H6" s="1" t="s">
        <v>0</v>
      </c>
      <c r="J6" s="1" t="s">
        <v>18</v>
      </c>
      <c r="K6" s="1" t="s">
        <v>19</v>
      </c>
      <c r="L6" s="1" t="s">
        <v>20</v>
      </c>
      <c r="M6" s="1" t="s">
        <v>21</v>
      </c>
      <c r="N6" s="1" t="s">
        <v>0</v>
      </c>
      <c r="P6" s="1" t="s">
        <v>24</v>
      </c>
      <c r="Q6" s="1" t="s">
        <v>22</v>
      </c>
      <c r="R6" s="17">
        <v>1</v>
      </c>
      <c r="S6" s="17">
        <v>3</v>
      </c>
      <c r="T6" s="17">
        <v>5</v>
      </c>
      <c r="U6" s="17">
        <v>8</v>
      </c>
      <c r="V6" s="17">
        <v>10</v>
      </c>
      <c r="W6" s="17">
        <v>13</v>
      </c>
      <c r="X6" s="17">
        <v>16</v>
      </c>
      <c r="Y6" s="17">
        <v>20</v>
      </c>
      <c r="Z6" s="17">
        <v>25</v>
      </c>
      <c r="AA6" s="17">
        <v>30</v>
      </c>
      <c r="AB6" s="17">
        <v>35</v>
      </c>
      <c r="AC6" s="17">
        <v>40</v>
      </c>
    </row>
    <row r="7" spans="1:29" x14ac:dyDescent="0.35">
      <c r="B7" s="8"/>
      <c r="D7" s="9" t="s">
        <v>1</v>
      </c>
      <c r="E7" s="9" t="s">
        <v>1</v>
      </c>
      <c r="F7" s="9" t="s">
        <v>2</v>
      </c>
      <c r="G7" s="9" t="s">
        <v>2</v>
      </c>
      <c r="H7" s="9" t="s">
        <v>3</v>
      </c>
      <c r="J7" s="9" t="s">
        <v>1</v>
      </c>
      <c r="K7" s="9" t="s">
        <v>1</v>
      </c>
      <c r="L7" s="9" t="s">
        <v>2</v>
      </c>
      <c r="M7" s="9" t="s">
        <v>2</v>
      </c>
      <c r="N7" s="9" t="s">
        <v>3</v>
      </c>
      <c r="P7" s="21">
        <v>1</v>
      </c>
      <c r="Q7" s="18">
        <v>10</v>
      </c>
      <c r="R7" s="18"/>
      <c r="S7" s="18"/>
      <c r="T7" s="18"/>
      <c r="U7" s="18"/>
      <c r="V7" s="18"/>
      <c r="W7" s="18"/>
      <c r="X7" s="13">
        <v>32</v>
      </c>
      <c r="Y7" s="13">
        <v>16</v>
      </c>
      <c r="Z7" s="13">
        <v>10</v>
      </c>
      <c r="AA7" s="13">
        <v>7</v>
      </c>
      <c r="AB7" s="13">
        <v>6</v>
      </c>
      <c r="AC7" s="13">
        <v>5</v>
      </c>
    </row>
    <row r="8" spans="1:29" x14ac:dyDescent="0.35">
      <c r="B8" s="16">
        <v>150</v>
      </c>
      <c r="C8" s="12"/>
      <c r="D8" s="6">
        <v>29.054149108217523</v>
      </c>
      <c r="E8" s="6">
        <v>30.062666386410051</v>
      </c>
      <c r="F8" s="6">
        <v>164.04143349074982</v>
      </c>
      <c r="G8" s="6">
        <v>169.73558131792197</v>
      </c>
      <c r="H8" s="6">
        <v>4414.237717284439</v>
      </c>
      <c r="I8" s="12"/>
      <c r="J8" s="6">
        <v>33.390126170818036</v>
      </c>
      <c r="K8" s="6">
        <v>29.999281554456427</v>
      </c>
      <c r="L8" s="11">
        <v>111.86977009602803</v>
      </c>
      <c r="M8" s="11">
        <v>169.3777068313378</v>
      </c>
      <c r="N8" s="11">
        <v>58242.121722174481</v>
      </c>
      <c r="O8" s="10"/>
      <c r="P8" s="21">
        <v>2</v>
      </c>
      <c r="Q8" s="18">
        <v>25</v>
      </c>
      <c r="R8" s="18"/>
      <c r="S8" s="45"/>
      <c r="T8" s="45"/>
      <c r="U8" s="45"/>
      <c r="V8" s="45"/>
      <c r="W8" s="13">
        <v>34</v>
      </c>
      <c r="X8" s="13">
        <v>19</v>
      </c>
      <c r="Y8" s="13">
        <v>12</v>
      </c>
      <c r="Z8" s="13">
        <v>8</v>
      </c>
      <c r="AA8" s="13">
        <v>7</v>
      </c>
      <c r="AB8" s="13">
        <v>5</v>
      </c>
      <c r="AC8" s="13">
        <v>5</v>
      </c>
    </row>
    <row r="9" spans="1:29" x14ac:dyDescent="0.35">
      <c r="B9" s="16">
        <v>151</v>
      </c>
      <c r="C9" s="12"/>
      <c r="D9" s="6">
        <v>29.243098114302864</v>
      </c>
      <c r="E9" s="6">
        <v>30.258340503002842</v>
      </c>
      <c r="F9" s="6">
        <v>164.01481856064072</v>
      </c>
      <c r="G9" s="6">
        <v>169.70897570934088</v>
      </c>
      <c r="H9" s="6">
        <v>4443.6732107624939</v>
      </c>
      <c r="I9" s="12"/>
      <c r="J9" s="6">
        <v>33.612727011956849</v>
      </c>
      <c r="K9" s="6">
        <v>30.199276764819473</v>
      </c>
      <c r="L9" s="11">
        <v>111.86977009602802</v>
      </c>
      <c r="M9" s="11">
        <v>169.37770683133783</v>
      </c>
      <c r="N9" s="11">
        <v>58630.402533655688</v>
      </c>
      <c r="O9" s="10"/>
      <c r="P9" s="21">
        <v>3</v>
      </c>
      <c r="Q9" s="18">
        <v>35</v>
      </c>
      <c r="R9" s="18"/>
      <c r="S9" s="45"/>
      <c r="T9" s="45"/>
      <c r="U9" s="45"/>
      <c r="V9" s="45">
        <v>75</v>
      </c>
      <c r="W9" s="13">
        <v>28</v>
      </c>
      <c r="X9" s="13">
        <v>17</v>
      </c>
      <c r="Y9" s="13">
        <v>11</v>
      </c>
      <c r="Z9" s="13">
        <v>8</v>
      </c>
      <c r="AA9" s="13">
        <v>6</v>
      </c>
      <c r="AB9" s="13">
        <v>5</v>
      </c>
      <c r="AC9" s="13">
        <v>4</v>
      </c>
    </row>
    <row r="10" spans="1:29" x14ac:dyDescent="0.35">
      <c r="B10" s="16">
        <v>152</v>
      </c>
      <c r="C10" s="12"/>
      <c r="D10" s="6">
        <v>29.43204465815084</v>
      </c>
      <c r="E10" s="6">
        <v>30.454012157358257</v>
      </c>
      <c r="F10" s="6">
        <v>163.98854010796367</v>
      </c>
      <c r="G10" s="6">
        <v>169.68270645554017</v>
      </c>
      <c r="H10" s="6">
        <v>4473.1087042405479</v>
      </c>
      <c r="I10" s="12"/>
      <c r="J10" s="6">
        <v>33.835327853095613</v>
      </c>
      <c r="K10" s="6">
        <v>30.399271975182518</v>
      </c>
      <c r="L10" s="11">
        <v>111.86977009602809</v>
      </c>
      <c r="M10" s="11">
        <v>169.3777068313378</v>
      </c>
      <c r="N10" s="11">
        <v>59018.683345136822</v>
      </c>
      <c r="O10" s="10"/>
      <c r="P10" s="21">
        <v>4</v>
      </c>
      <c r="Q10" s="18">
        <v>50</v>
      </c>
      <c r="R10" s="18"/>
      <c r="S10" s="45"/>
      <c r="T10" s="45"/>
      <c r="U10" s="45"/>
      <c r="V10" s="13">
        <v>54</v>
      </c>
      <c r="W10" s="13">
        <v>25</v>
      </c>
      <c r="X10" s="13">
        <v>16</v>
      </c>
      <c r="Y10" s="13">
        <v>11</v>
      </c>
      <c r="Z10" s="13">
        <v>8</v>
      </c>
      <c r="AA10" s="13">
        <v>6</v>
      </c>
      <c r="AB10" s="13">
        <v>5</v>
      </c>
      <c r="AC10" s="13">
        <v>4</v>
      </c>
    </row>
    <row r="11" spans="1:29" ht="15" thickBot="1" x14ac:dyDescent="0.4">
      <c r="B11" s="16">
        <v>153</v>
      </c>
      <c r="C11" s="10"/>
      <c r="D11" s="6">
        <v>29.620988799163957</v>
      </c>
      <c r="E11" s="6">
        <v>30.649681408878841</v>
      </c>
      <c r="F11" s="6">
        <v>163.9625918639359</v>
      </c>
      <c r="G11" s="6">
        <v>169.65676729014211</v>
      </c>
      <c r="H11" s="6">
        <v>4502.5441977186001</v>
      </c>
      <c r="I11" s="12"/>
      <c r="J11" s="6">
        <v>34.057928694234391</v>
      </c>
      <c r="K11" s="6">
        <v>30.599267185545568</v>
      </c>
      <c r="L11" s="11">
        <v>111.86977009602802</v>
      </c>
      <c r="M11" s="11">
        <v>169.37770683133783</v>
      </c>
      <c r="N11" s="11">
        <v>59406.964156618036</v>
      </c>
      <c r="O11" s="10"/>
      <c r="P11" s="21">
        <v>5</v>
      </c>
      <c r="Q11" s="18">
        <v>75</v>
      </c>
      <c r="R11" s="18"/>
      <c r="S11" s="45"/>
      <c r="T11" s="45"/>
      <c r="U11" s="45">
        <v>131</v>
      </c>
      <c r="V11" s="13">
        <v>43</v>
      </c>
      <c r="W11" s="13">
        <v>22</v>
      </c>
      <c r="X11" s="13">
        <v>15</v>
      </c>
      <c r="Y11" s="13">
        <v>10</v>
      </c>
      <c r="Z11" s="13">
        <v>8</v>
      </c>
      <c r="AA11" s="13">
        <v>6</v>
      </c>
      <c r="AB11" s="13">
        <v>5</v>
      </c>
      <c r="AC11" s="13">
        <v>4</v>
      </c>
    </row>
    <row r="12" spans="1:29" ht="15" thickBot="1" x14ac:dyDescent="0.4">
      <c r="B12" s="16">
        <v>154</v>
      </c>
      <c r="C12" s="10"/>
      <c r="D12" s="6">
        <v>29.809930594738674</v>
      </c>
      <c r="E12" s="6">
        <v>30.845348314961015</v>
      </c>
      <c r="F12" s="6">
        <v>163.93696771156795</v>
      </c>
      <c r="G12" s="6">
        <v>169.63115209849954</v>
      </c>
      <c r="H12" s="6">
        <v>4531.9796911966514</v>
      </c>
      <c r="I12" s="12"/>
      <c r="J12" s="6">
        <v>34.280529535373205</v>
      </c>
      <c r="K12" s="6">
        <v>30.799262395908602</v>
      </c>
      <c r="L12" s="11">
        <v>111.86977009602812</v>
      </c>
      <c r="M12" s="11">
        <v>169.37770683133789</v>
      </c>
      <c r="N12" s="11">
        <v>59795.244968099141</v>
      </c>
      <c r="O12" s="10"/>
      <c r="P12" s="21">
        <v>6</v>
      </c>
      <c r="Q12" s="5" t="s">
        <v>16</v>
      </c>
      <c r="R12" s="20"/>
      <c r="S12" s="46"/>
      <c r="T12" s="46"/>
      <c r="U12" s="46"/>
    </row>
    <row r="13" spans="1:29" x14ac:dyDescent="0.35">
      <c r="B13" s="16">
        <v>155</v>
      </c>
      <c r="C13" s="10"/>
      <c r="D13" s="6">
        <v>29.998870100350775</v>
      </c>
      <c r="E13" s="6">
        <v>31.041012931080573</v>
      </c>
      <c r="F13" s="6">
        <v>163.91166168123343</v>
      </c>
      <c r="G13" s="6">
        <v>169.60585491326813</v>
      </c>
      <c r="H13" s="6">
        <v>4561.4151846746918</v>
      </c>
      <c r="I13" s="12"/>
      <c r="J13" s="6">
        <v>34.503130376511976</v>
      </c>
      <c r="K13" s="6">
        <v>30.999257606271645</v>
      </c>
      <c r="L13" s="11">
        <v>111.86977009602811</v>
      </c>
      <c r="M13" s="11">
        <v>169.37770683133783</v>
      </c>
      <c r="N13" s="11">
        <v>60183.525779580348</v>
      </c>
      <c r="O13" s="10"/>
      <c r="P13" s="21">
        <v>7</v>
      </c>
      <c r="Q13" s="18">
        <v>10</v>
      </c>
      <c r="R13" s="18"/>
      <c r="S13" s="45"/>
      <c r="T13" s="45"/>
      <c r="U13" s="45">
        <v>31</v>
      </c>
      <c r="V13" s="13">
        <v>16</v>
      </c>
      <c r="W13" s="13">
        <v>10</v>
      </c>
      <c r="X13" s="13">
        <v>10</v>
      </c>
      <c r="Y13" s="13">
        <v>10</v>
      </c>
      <c r="Z13" s="13">
        <v>4</v>
      </c>
      <c r="AA13" s="13">
        <v>4</v>
      </c>
      <c r="AB13" s="13">
        <v>4</v>
      </c>
      <c r="AC13" s="13">
        <v>4</v>
      </c>
    </row>
    <row r="14" spans="1:29" x14ac:dyDescent="0.35">
      <c r="B14" s="16">
        <v>156</v>
      </c>
      <c r="C14" s="10"/>
      <c r="D14" s="6">
        <v>30.187807369636381</v>
      </c>
      <c r="E14" s="6">
        <v>31.23667531087364</v>
      </c>
      <c r="F14" s="6">
        <v>163.88666794638647</v>
      </c>
      <c r="G14" s="6">
        <v>169.58086991012556</v>
      </c>
      <c r="H14" s="6">
        <v>4590.8506781527458</v>
      </c>
      <c r="I14" s="12"/>
      <c r="J14" s="6">
        <v>34.725731217650797</v>
      </c>
      <c r="K14" s="6">
        <v>31.199252816634694</v>
      </c>
      <c r="L14" s="11">
        <v>111.86977009602811</v>
      </c>
      <c r="M14" s="11">
        <v>169.37770683133789</v>
      </c>
      <c r="N14" s="11">
        <v>60571.806591061468</v>
      </c>
      <c r="O14" s="10"/>
      <c r="P14" s="21">
        <v>8</v>
      </c>
      <c r="Q14" s="18">
        <v>25</v>
      </c>
      <c r="R14" s="18"/>
      <c r="S14" s="45"/>
      <c r="T14" s="45">
        <v>165</v>
      </c>
      <c r="U14" s="45">
        <v>19</v>
      </c>
      <c r="V14" s="13">
        <v>12</v>
      </c>
      <c r="W14" s="13">
        <v>8</v>
      </c>
      <c r="X14" s="13">
        <v>10</v>
      </c>
      <c r="Y14" s="13">
        <v>10</v>
      </c>
      <c r="Z14" s="13">
        <v>4</v>
      </c>
      <c r="AA14" s="13">
        <v>4</v>
      </c>
      <c r="AB14" s="13">
        <v>4</v>
      </c>
      <c r="AC14" s="13">
        <v>4</v>
      </c>
    </row>
    <row r="15" spans="1:29" x14ac:dyDescent="0.35">
      <c r="B15" s="16">
        <v>157</v>
      </c>
      <c r="C15" s="10"/>
      <c r="D15" s="6">
        <v>30.376742454468864</v>
      </c>
      <c r="E15" s="6">
        <v>31.432335506213583</v>
      </c>
      <c r="F15" s="6">
        <v>163.86198081941893</v>
      </c>
      <c r="G15" s="6">
        <v>169.55619140363049</v>
      </c>
      <c r="H15" s="6">
        <v>4620.286171630798</v>
      </c>
      <c r="I15" s="12"/>
      <c r="J15" s="6">
        <v>34.948332058789568</v>
      </c>
      <c r="K15" s="6">
        <v>31.399248026997729</v>
      </c>
      <c r="L15" s="11">
        <v>111.86977009602803</v>
      </c>
      <c r="M15" s="11">
        <v>169.3777068313378</v>
      </c>
      <c r="N15" s="11">
        <v>60960.087402542697</v>
      </c>
      <c r="O15" s="10"/>
      <c r="P15" s="21">
        <v>9</v>
      </c>
      <c r="Q15" s="18">
        <v>35</v>
      </c>
      <c r="R15" s="18"/>
      <c r="S15" s="45"/>
      <c r="T15" s="45">
        <v>83</v>
      </c>
      <c r="U15" s="45">
        <v>17</v>
      </c>
      <c r="V15" s="13">
        <v>11</v>
      </c>
      <c r="W15" s="13">
        <v>8</v>
      </c>
      <c r="X15" s="13">
        <v>10</v>
      </c>
      <c r="Y15" s="13">
        <v>10</v>
      </c>
      <c r="Z15" s="13">
        <v>4</v>
      </c>
      <c r="AA15" s="13">
        <v>4</v>
      </c>
      <c r="AB15" s="13">
        <v>4</v>
      </c>
      <c r="AC15" s="13">
        <v>4</v>
      </c>
    </row>
    <row r="16" spans="1:29" x14ac:dyDescent="0.35">
      <c r="B16" s="16">
        <v>158</v>
      </c>
      <c r="C16" s="10"/>
      <c r="D16" s="6">
        <v>30.565675405031914</v>
      </c>
      <c r="E16" s="6">
        <v>31.62799356728409</v>
      </c>
      <c r="F16" s="6">
        <v>163.8375947476562</v>
      </c>
      <c r="G16" s="6">
        <v>169.53181384322028</v>
      </c>
      <c r="H16" s="6">
        <v>4649.7216651088511</v>
      </c>
      <c r="I16" s="12"/>
      <c r="J16" s="6">
        <v>35.170932899928346</v>
      </c>
      <c r="K16" s="6">
        <v>31.599243237360781</v>
      </c>
      <c r="L16" s="11">
        <v>111.86977009602811</v>
      </c>
      <c r="M16" s="11">
        <v>169.37770683133792</v>
      </c>
      <c r="N16" s="11">
        <v>61348.368214023794</v>
      </c>
      <c r="O16" s="10"/>
      <c r="P16" s="10"/>
      <c r="Q16" s="18">
        <v>50</v>
      </c>
      <c r="R16" s="18"/>
      <c r="S16" s="45"/>
      <c r="T16" s="45">
        <v>58</v>
      </c>
      <c r="U16" s="45">
        <v>16</v>
      </c>
      <c r="V16" s="13">
        <v>11</v>
      </c>
      <c r="W16" s="13">
        <v>7</v>
      </c>
      <c r="X16" s="13">
        <v>10</v>
      </c>
      <c r="Y16" s="13">
        <v>4</v>
      </c>
      <c r="Z16" s="13">
        <v>4</v>
      </c>
      <c r="AA16" s="13">
        <v>4</v>
      </c>
      <c r="AB16" s="13">
        <v>4</v>
      </c>
      <c r="AC16" s="13">
        <v>4</v>
      </c>
    </row>
    <row r="17" spans="2:29" ht="15" thickBot="1" x14ac:dyDescent="0.4">
      <c r="B17" s="16">
        <v>159</v>
      </c>
      <c r="C17" s="10"/>
      <c r="D17" s="6">
        <v>30.754606269889042</v>
      </c>
      <c r="E17" s="6">
        <v>31.82364954264866</v>
      </c>
      <c r="F17" s="6">
        <v>163.81350430948331</v>
      </c>
      <c r="G17" s="6">
        <v>169.50773180933882</v>
      </c>
      <c r="H17" s="6">
        <v>4679.1571585869042</v>
      </c>
      <c r="I17" s="12"/>
      <c r="J17" s="6">
        <v>35.393533741067138</v>
      </c>
      <c r="K17" s="6">
        <v>31.799238447723805</v>
      </c>
      <c r="L17" s="11">
        <v>111.86977009602816</v>
      </c>
      <c r="M17" s="11">
        <v>169.37770683133783</v>
      </c>
      <c r="N17" s="11">
        <v>61736.649025505016</v>
      </c>
      <c r="O17" s="10"/>
      <c r="P17" s="10"/>
      <c r="Q17" s="18">
        <v>75</v>
      </c>
      <c r="R17" s="18"/>
      <c r="S17" s="45"/>
      <c r="T17" s="45">
        <v>45</v>
      </c>
      <c r="U17" s="45">
        <v>15</v>
      </c>
      <c r="V17" s="13">
        <v>10</v>
      </c>
      <c r="W17" s="13">
        <v>7</v>
      </c>
      <c r="X17" s="13">
        <v>10</v>
      </c>
      <c r="Y17" s="13">
        <v>4</v>
      </c>
      <c r="Z17" s="13">
        <v>4</v>
      </c>
      <c r="AA17" s="13">
        <v>4</v>
      </c>
      <c r="AB17" s="13">
        <v>4</v>
      </c>
      <c r="AC17" s="13">
        <v>4</v>
      </c>
    </row>
    <row r="18" spans="2:29" ht="15" thickBot="1" x14ac:dyDescent="0.4">
      <c r="B18" s="16">
        <v>160</v>
      </c>
      <c r="C18" s="10"/>
      <c r="D18" s="6">
        <v>30.943535096049459</v>
      </c>
      <c r="E18" s="6">
        <v>32.019303479316548</v>
      </c>
      <c r="F18" s="6">
        <v>163.78970421059873</v>
      </c>
      <c r="G18" s="6">
        <v>169.48394000969225</v>
      </c>
      <c r="H18" s="6">
        <v>4708.5926520649582</v>
      </c>
      <c r="I18" s="12"/>
      <c r="J18" s="6">
        <v>35.616134582205916</v>
      </c>
      <c r="K18" s="6">
        <v>31.999233658086858</v>
      </c>
      <c r="L18" s="11">
        <v>111.86977009602815</v>
      </c>
      <c r="M18" s="11">
        <v>169.37770683133795</v>
      </c>
      <c r="N18" s="11">
        <v>62124.929836986143</v>
      </c>
      <c r="O18" s="10"/>
      <c r="P18" s="10"/>
      <c r="Q18" s="5" t="s">
        <v>17</v>
      </c>
      <c r="R18" s="20"/>
      <c r="S18" s="46"/>
      <c r="T18" s="46"/>
      <c r="U18" s="46"/>
    </row>
    <row r="19" spans="2:29" x14ac:dyDescent="0.35">
      <c r="B19" s="16">
        <v>161</v>
      </c>
      <c r="C19" s="10"/>
      <c r="D19" s="6">
        <v>31.132461929031066</v>
      </c>
      <c r="E19" s="6">
        <v>32.214955422805609</v>
      </c>
      <c r="F19" s="6">
        <v>163.76618928039142</v>
      </c>
      <c r="G19" s="6">
        <v>169.46043327562663</v>
      </c>
      <c r="H19" s="6">
        <v>4738.0281455429968</v>
      </c>
      <c r="I19" s="12"/>
      <c r="J19" s="6">
        <v>35.838735423344701</v>
      </c>
      <c r="K19" s="6">
        <v>32.199228868449914</v>
      </c>
      <c r="L19" s="11">
        <v>111.86977009602809</v>
      </c>
      <c r="M19" s="11">
        <v>169.37770683133789</v>
      </c>
      <c r="N19" s="11">
        <v>62513.210648467342</v>
      </c>
      <c r="O19" s="10"/>
      <c r="P19" s="10"/>
      <c r="Q19" s="18">
        <v>10</v>
      </c>
      <c r="R19" s="19"/>
      <c r="S19" s="47"/>
      <c r="T19" s="47">
        <v>32</v>
      </c>
      <c r="U19" s="47">
        <v>10</v>
      </c>
      <c r="V19" s="13">
        <v>7</v>
      </c>
      <c r="W19" s="13">
        <v>5</v>
      </c>
      <c r="X19" s="13">
        <v>4</v>
      </c>
      <c r="Y19" s="13">
        <v>4</v>
      </c>
      <c r="Z19" s="13">
        <v>4</v>
      </c>
      <c r="AA19" s="13">
        <v>4</v>
      </c>
      <c r="AB19" s="13">
        <v>4</v>
      </c>
      <c r="AC19" s="13">
        <v>4</v>
      </c>
    </row>
    <row r="20" spans="2:29" x14ac:dyDescent="0.35">
      <c r="B20" s="16">
        <v>162</v>
      </c>
      <c r="C20" s="10"/>
      <c r="D20" s="6">
        <v>31.321386812920053</v>
      </c>
      <c r="E20" s="6">
        <v>32.410605417202049</v>
      </c>
      <c r="F20" s="6">
        <v>163.74295446843541</v>
      </c>
      <c r="G20" s="6">
        <v>169.43720655862543</v>
      </c>
      <c r="H20" s="6">
        <v>4767.4636390210489</v>
      </c>
      <c r="I20" s="12"/>
      <c r="J20" s="6">
        <v>36.061336264483515</v>
      </c>
      <c r="K20" s="6">
        <v>32.399224078812956</v>
      </c>
      <c r="L20" s="11">
        <v>111.86977009602811</v>
      </c>
      <c r="M20" s="11">
        <v>169.37770683133792</v>
      </c>
      <c r="N20" s="11">
        <v>62901.491459948476</v>
      </c>
      <c r="O20" s="10"/>
      <c r="P20" s="10"/>
      <c r="Q20" s="18">
        <v>25</v>
      </c>
      <c r="R20" s="18"/>
      <c r="S20" s="45"/>
      <c r="T20" s="45">
        <v>19</v>
      </c>
      <c r="U20" s="45">
        <v>8</v>
      </c>
      <c r="V20" s="13">
        <v>6</v>
      </c>
      <c r="W20" s="13">
        <v>4</v>
      </c>
      <c r="X20" s="13">
        <v>4</v>
      </c>
      <c r="Y20" s="13">
        <v>4</v>
      </c>
      <c r="Z20" s="13">
        <v>4</v>
      </c>
      <c r="AA20" s="13">
        <v>4</v>
      </c>
      <c r="AB20" s="13">
        <v>4</v>
      </c>
      <c r="AC20" s="13">
        <v>4</v>
      </c>
    </row>
    <row r="21" spans="2:29" x14ac:dyDescent="0.35">
      <c r="B21" s="16">
        <v>163</v>
      </c>
      <c r="C21" s="10"/>
      <c r="D21" s="6">
        <v>31.510309790427858</v>
      </c>
      <c r="E21" s="6">
        <v>32.606253505217303</v>
      </c>
      <c r="F21" s="6">
        <v>163.71999484109833</v>
      </c>
      <c r="G21" s="6">
        <v>169.41425492691852</v>
      </c>
      <c r="H21" s="6">
        <v>4796.899132499103</v>
      </c>
      <c r="I21" s="12"/>
      <c r="J21" s="6">
        <v>36.283937105622279</v>
      </c>
      <c r="K21" s="6">
        <v>32.599219289175984</v>
      </c>
      <c r="L21" s="11">
        <v>111.86977009602815</v>
      </c>
      <c r="M21" s="11">
        <v>169.37770683133789</v>
      </c>
      <c r="N21" s="11">
        <v>63289.772271429676</v>
      </c>
      <c r="O21" s="10"/>
      <c r="P21" s="10"/>
      <c r="Q21" s="18">
        <v>35</v>
      </c>
      <c r="R21" s="18"/>
      <c r="S21" s="45">
        <v>119</v>
      </c>
      <c r="T21" s="45">
        <v>17</v>
      </c>
      <c r="U21" s="45">
        <v>8</v>
      </c>
      <c r="V21" s="13">
        <v>6</v>
      </c>
      <c r="W21" s="13">
        <v>4</v>
      </c>
      <c r="X21" s="13">
        <v>4</v>
      </c>
      <c r="Y21" s="13">
        <v>4</v>
      </c>
      <c r="Z21" s="13">
        <v>4</v>
      </c>
      <c r="AA21" s="13">
        <v>4</v>
      </c>
      <c r="AB21" s="13">
        <v>4</v>
      </c>
      <c r="AC21" s="13">
        <v>4</v>
      </c>
    </row>
    <row r="22" spans="2:29" x14ac:dyDescent="0.35">
      <c r="B22" s="16">
        <v>164</v>
      </c>
      <c r="C22" s="10"/>
      <c r="D22" s="6">
        <v>31.699230902945313</v>
      </c>
      <c r="E22" s="6">
        <v>32.801899728242226</v>
      </c>
      <c r="F22" s="6">
        <v>163.69730557826063</v>
      </c>
      <c r="G22" s="6">
        <v>169.39157356220338</v>
      </c>
      <c r="H22" s="6">
        <v>4826.3346259771542</v>
      </c>
      <c r="I22" s="12"/>
      <c r="J22" s="6">
        <v>36.506537946761057</v>
      </c>
      <c r="K22" s="6">
        <v>32.799214499539033</v>
      </c>
      <c r="L22" s="11">
        <v>111.86977009602812</v>
      </c>
      <c r="M22" s="11">
        <v>169.37770683133792</v>
      </c>
      <c r="N22" s="11">
        <v>63678.053082910796</v>
      </c>
      <c r="O22" s="10"/>
      <c r="P22" s="10"/>
      <c r="Q22" s="18">
        <v>50</v>
      </c>
      <c r="R22" s="18"/>
      <c r="S22" s="45">
        <v>72</v>
      </c>
      <c r="T22" s="45">
        <v>16</v>
      </c>
      <c r="U22" s="45">
        <v>8</v>
      </c>
      <c r="V22" s="13">
        <v>6</v>
      </c>
      <c r="W22" s="13">
        <v>4</v>
      </c>
      <c r="X22" s="13">
        <v>4</v>
      </c>
      <c r="Y22" s="13">
        <v>4</v>
      </c>
      <c r="Z22" s="13">
        <v>4</v>
      </c>
      <c r="AA22" s="13">
        <v>4</v>
      </c>
      <c r="AB22" s="13">
        <v>4</v>
      </c>
      <c r="AC22" s="13">
        <v>4</v>
      </c>
    </row>
    <row r="23" spans="2:29" ht="15" thickBot="1" x14ac:dyDescent="0.4">
      <c r="B23" s="16">
        <v>165</v>
      </c>
      <c r="C23" s="10"/>
      <c r="D23" s="6">
        <v>31.888150190594327</v>
      </c>
      <c r="E23" s="6">
        <v>32.997544126398701</v>
      </c>
      <c r="F23" s="6">
        <v>163.67488197014109</v>
      </c>
      <c r="G23" s="6">
        <v>169.36915775647157</v>
      </c>
      <c r="H23" s="6">
        <v>4855.770119455211</v>
      </c>
      <c r="I23" s="12"/>
      <c r="J23" s="6">
        <v>36.729138787899849</v>
      </c>
      <c r="K23" s="6">
        <v>32.999209709902097</v>
      </c>
      <c r="L23" s="11">
        <v>111.86977009602805</v>
      </c>
      <c r="M23" s="11">
        <v>169.37770683133795</v>
      </c>
      <c r="N23" s="11">
        <v>64066.333894392017</v>
      </c>
      <c r="O23" s="10"/>
      <c r="P23" s="10"/>
      <c r="Q23" s="18">
        <v>75</v>
      </c>
      <c r="R23" s="18"/>
      <c r="S23" s="45">
        <v>54</v>
      </c>
      <c r="T23" s="45">
        <v>15</v>
      </c>
      <c r="U23" s="45">
        <v>7</v>
      </c>
      <c r="V23" s="13">
        <v>6</v>
      </c>
      <c r="W23" s="13">
        <v>4</v>
      </c>
      <c r="X23" s="13">
        <v>4</v>
      </c>
      <c r="Y23" s="13">
        <v>4</v>
      </c>
      <c r="Z23" s="13">
        <v>4</v>
      </c>
      <c r="AA23" s="13">
        <v>4</v>
      </c>
      <c r="AB23" s="13">
        <v>4</v>
      </c>
      <c r="AC23" s="13">
        <v>4</v>
      </c>
    </row>
    <row r="24" spans="2:29" ht="15" thickBot="1" x14ac:dyDescent="0.4">
      <c r="B24" s="16">
        <v>166</v>
      </c>
      <c r="C24" s="10"/>
      <c r="D24" s="6">
        <v>22.893456192079363</v>
      </c>
      <c r="E24" s="6">
        <v>23.518622385416222</v>
      </c>
      <c r="F24" s="6">
        <v>228.09574755166616</v>
      </c>
      <c r="G24" s="6">
        <v>234.32450344666015</v>
      </c>
      <c r="H24" s="6">
        <v>2736.3021469393634</v>
      </c>
      <c r="I24" s="12"/>
      <c r="J24" s="6">
        <v>28.026549965068067</v>
      </c>
      <c r="K24" s="6">
        <v>23.410167383123444</v>
      </c>
      <c r="L24" s="11">
        <v>170.93080866173995</v>
      </c>
      <c r="M24" s="11">
        <v>233.2439272061776</v>
      </c>
      <c r="N24" s="11">
        <v>35821.006379998704</v>
      </c>
      <c r="O24" s="10"/>
      <c r="Q24" s="5" t="s">
        <v>66</v>
      </c>
    </row>
    <row r="25" spans="2:29" x14ac:dyDescent="0.35">
      <c r="B25" s="16">
        <v>167</v>
      </c>
      <c r="C25" s="10"/>
      <c r="D25" s="6">
        <v>23.082345739377249</v>
      </c>
      <c r="E25" s="6">
        <v>23.712902314602591</v>
      </c>
      <c r="F25" s="6">
        <v>228.01210057038483</v>
      </c>
      <c r="G25" s="6">
        <v>234.24086652289918</v>
      </c>
      <c r="H25" s="6">
        <v>2759.8953951056656</v>
      </c>
      <c r="I25" s="12"/>
      <c r="J25" s="6">
        <v>28.268158154422089</v>
      </c>
      <c r="K25" s="6">
        <v>23.611979170908985</v>
      </c>
      <c r="L25" s="11">
        <v>170.93080866173997</v>
      </c>
      <c r="M25" s="11">
        <v>233.2439272061776</v>
      </c>
      <c r="N25" s="11">
        <v>36129.808159136643</v>
      </c>
      <c r="O25" s="10"/>
      <c r="Q25" s="18">
        <v>10</v>
      </c>
      <c r="R25" s="19"/>
      <c r="S25" s="47">
        <v>76</v>
      </c>
      <c r="T25" s="47">
        <v>12</v>
      </c>
      <c r="U25" s="47">
        <v>6</v>
      </c>
      <c r="V25" s="13">
        <v>4</v>
      </c>
      <c r="W25" s="13">
        <v>4</v>
      </c>
      <c r="X25" s="13">
        <v>4</v>
      </c>
      <c r="Y25" s="13">
        <v>4</v>
      </c>
      <c r="Z25" s="13">
        <v>4</v>
      </c>
      <c r="AA25" s="13">
        <v>4</v>
      </c>
      <c r="AB25" s="13">
        <v>4</v>
      </c>
      <c r="AC25" s="13">
        <v>4</v>
      </c>
    </row>
    <row r="26" spans="2:29" x14ac:dyDescent="0.35">
      <c r="B26" s="16">
        <v>168</v>
      </c>
      <c r="C26" s="10"/>
      <c r="D26" s="6">
        <v>23.271242170226959</v>
      </c>
      <c r="E26" s="6">
        <v>23.907189127340757</v>
      </c>
      <c r="F26" s="6">
        <v>227.92993875542535</v>
      </c>
      <c r="G26" s="6">
        <v>234.15871459499343</v>
      </c>
      <c r="H26" s="6">
        <v>2783.4886432719582</v>
      </c>
      <c r="I26" s="12"/>
      <c r="J26" s="6">
        <v>28.509766343776118</v>
      </c>
      <c r="K26" s="6">
        <v>23.813790958694529</v>
      </c>
      <c r="L26" s="11">
        <v>170.93080866173992</v>
      </c>
      <c r="M26" s="11">
        <v>233.24392720617757</v>
      </c>
      <c r="N26" s="11">
        <v>36438.609938274545</v>
      </c>
      <c r="O26" s="10"/>
      <c r="Q26" s="18">
        <v>25</v>
      </c>
      <c r="R26" s="18"/>
      <c r="S26" s="45">
        <v>29</v>
      </c>
      <c r="T26" s="45">
        <v>10</v>
      </c>
      <c r="U26" s="45">
        <v>5</v>
      </c>
      <c r="V26" s="13">
        <v>4</v>
      </c>
      <c r="W26" s="13">
        <v>4</v>
      </c>
      <c r="X26" s="13">
        <v>4</v>
      </c>
      <c r="Y26" s="13">
        <v>4</v>
      </c>
      <c r="Z26" s="13">
        <v>4</v>
      </c>
      <c r="AA26" s="13">
        <v>4</v>
      </c>
      <c r="AB26" s="13">
        <v>4</v>
      </c>
      <c r="AC26" s="13">
        <v>4</v>
      </c>
    </row>
    <row r="27" spans="2:29" x14ac:dyDescent="0.35">
      <c r="B27" s="16">
        <v>169</v>
      </c>
      <c r="C27" s="10"/>
      <c r="D27" s="6">
        <v>23.460145255320977</v>
      </c>
      <c r="E27" s="6">
        <v>24.101482594323254</v>
      </c>
      <c r="F27" s="6">
        <v>227.84922243854371</v>
      </c>
      <c r="G27" s="6">
        <v>234.0780079989967</v>
      </c>
      <c r="H27" s="6">
        <v>2807.0818914382594</v>
      </c>
      <c r="I27" s="12"/>
      <c r="J27" s="6">
        <v>28.751374533130196</v>
      </c>
      <c r="K27" s="6">
        <v>24.015602746480084</v>
      </c>
      <c r="L27" s="11">
        <v>170.93080866174012</v>
      </c>
      <c r="M27" s="11">
        <v>233.24392720617772</v>
      </c>
      <c r="N27" s="11">
        <v>36747.411717412484</v>
      </c>
      <c r="O27" s="10"/>
      <c r="Q27" s="18">
        <v>35</v>
      </c>
      <c r="R27" s="18"/>
      <c r="S27" s="45">
        <v>25</v>
      </c>
      <c r="T27" s="45">
        <v>9</v>
      </c>
      <c r="U27" s="45">
        <v>5</v>
      </c>
      <c r="V27" s="13">
        <v>4</v>
      </c>
      <c r="W27" s="13">
        <v>4</v>
      </c>
      <c r="X27" s="13">
        <v>4</v>
      </c>
      <c r="Y27" s="13">
        <v>4</v>
      </c>
      <c r="Z27" s="13">
        <v>4</v>
      </c>
      <c r="AA27" s="13">
        <v>4</v>
      </c>
      <c r="AB27" s="13">
        <v>4</v>
      </c>
      <c r="AC27" s="13">
        <v>4</v>
      </c>
    </row>
    <row r="28" spans="2:29" x14ac:dyDescent="0.35">
      <c r="B28" s="16">
        <v>170</v>
      </c>
      <c r="C28" s="10"/>
      <c r="D28" s="6">
        <v>23.649054775085911</v>
      </c>
      <c r="E28" s="6">
        <v>24.295782495976646</v>
      </c>
      <c r="F28" s="6">
        <v>227.76991336752175</v>
      </c>
      <c r="G28" s="6">
        <v>233.99870848684475</v>
      </c>
      <c r="H28" s="6">
        <v>2830.6751396045593</v>
      </c>
      <c r="I28" s="12"/>
      <c r="J28" s="6">
        <v>28.992982722484221</v>
      </c>
      <c r="K28" s="6">
        <v>24.217414534265629</v>
      </c>
      <c r="L28" s="11">
        <v>170.93080866173989</v>
      </c>
      <c r="M28" s="11">
        <v>233.24392720617757</v>
      </c>
      <c r="N28" s="11">
        <v>37056.213496550394</v>
      </c>
      <c r="O28" s="10"/>
      <c r="Q28" s="18">
        <v>50</v>
      </c>
      <c r="R28" s="18"/>
      <c r="S28" s="18">
        <v>22</v>
      </c>
      <c r="T28" s="18">
        <v>9</v>
      </c>
      <c r="U28" s="18">
        <v>5</v>
      </c>
      <c r="V28" s="13">
        <v>4</v>
      </c>
      <c r="W28" s="13">
        <v>4</v>
      </c>
      <c r="X28" s="13">
        <v>4</v>
      </c>
      <c r="Y28" s="13">
        <v>4</v>
      </c>
      <c r="Z28" s="13">
        <v>4</v>
      </c>
      <c r="AA28" s="13">
        <v>4</v>
      </c>
      <c r="AB28" s="13">
        <v>4</v>
      </c>
      <c r="AC28" s="13">
        <v>4</v>
      </c>
    </row>
    <row r="29" spans="2:29" ht="15" thickBot="1" x14ac:dyDescent="0.4">
      <c r="B29" s="16">
        <v>171</v>
      </c>
      <c r="C29" s="10"/>
      <c r="D29" s="6">
        <v>23.837970519176057</v>
      </c>
      <c r="E29" s="6">
        <v>24.49008862195528</v>
      </c>
      <c r="F29" s="6">
        <v>227.69197464281802</v>
      </c>
      <c r="G29" s="6">
        <v>233.92077916301344</v>
      </c>
      <c r="H29" s="6">
        <v>2854.2683877708614</v>
      </c>
      <c r="I29" s="12"/>
      <c r="J29" s="6">
        <v>29.234590911838243</v>
      </c>
      <c r="K29" s="6">
        <v>24.419226322051173</v>
      </c>
      <c r="L29" s="11">
        <v>170.93080866174006</v>
      </c>
      <c r="M29" s="11">
        <v>233.24392720617769</v>
      </c>
      <c r="N29" s="11">
        <v>37365.015275688333</v>
      </c>
      <c r="O29" s="10"/>
      <c r="Q29" s="18">
        <v>75</v>
      </c>
      <c r="R29" s="18"/>
      <c r="S29" s="18">
        <v>20</v>
      </c>
      <c r="T29" s="18">
        <v>9</v>
      </c>
      <c r="U29" s="18">
        <v>5</v>
      </c>
      <c r="V29" s="13">
        <v>4</v>
      </c>
      <c r="W29" s="13">
        <v>4</v>
      </c>
      <c r="X29" s="13">
        <v>4</v>
      </c>
      <c r="Y29" s="13">
        <v>4</v>
      </c>
      <c r="Z29" s="13">
        <v>4</v>
      </c>
      <c r="AA29" s="13">
        <v>4</v>
      </c>
      <c r="AB29" s="13">
        <v>4</v>
      </c>
      <c r="AC29" s="13">
        <v>4</v>
      </c>
    </row>
    <row r="30" spans="2:29" ht="15" thickBot="1" x14ac:dyDescent="0.4">
      <c r="B30" s="16">
        <v>172</v>
      </c>
      <c r="C30" s="10"/>
      <c r="D30" s="6">
        <v>24.026892285998176</v>
      </c>
      <c r="E30" s="6">
        <v>24.684400770665849</v>
      </c>
      <c r="F30" s="6">
        <v>227.61537065762633</v>
      </c>
      <c r="G30" s="6">
        <v>233.84418442458116</v>
      </c>
      <c r="H30" s="6">
        <v>2877.8616359371626</v>
      </c>
      <c r="I30" s="12"/>
      <c r="J30" s="6">
        <v>29.476199101192265</v>
      </c>
      <c r="K30" s="6">
        <v>24.621038109836725</v>
      </c>
      <c r="L30" s="11">
        <v>170.93080866173995</v>
      </c>
      <c r="M30" s="11">
        <v>233.2439272061776</v>
      </c>
      <c r="N30" s="11">
        <v>37673.817054826242</v>
      </c>
      <c r="O30" s="10"/>
      <c r="Q30" s="5" t="s">
        <v>67</v>
      </c>
    </row>
    <row r="31" spans="2:29" x14ac:dyDescent="0.35">
      <c r="B31" s="16">
        <v>173</v>
      </c>
      <c r="C31" s="10"/>
      <c r="D31" s="6">
        <v>24.215819882265158</v>
      </c>
      <c r="E31" s="6">
        <v>24.87871874882131</v>
      </c>
      <c r="F31" s="6">
        <v>227.54006704113337</v>
      </c>
      <c r="G31" s="6">
        <v>233.7688899044941</v>
      </c>
      <c r="H31" s="6">
        <v>2901.454884103463</v>
      </c>
      <c r="I31" s="12"/>
      <c r="J31" s="6">
        <v>29.717807290546297</v>
      </c>
      <c r="K31" s="6">
        <v>24.82284989762227</v>
      </c>
      <c r="L31" s="11">
        <v>170.93080866174</v>
      </c>
      <c r="M31" s="11">
        <v>233.24392720617757</v>
      </c>
      <c r="N31" s="11">
        <v>37982.618833964174</v>
      </c>
      <c r="O31" s="10"/>
      <c r="Q31" s="18">
        <v>10</v>
      </c>
      <c r="R31" s="19"/>
      <c r="S31" s="19">
        <v>21</v>
      </c>
      <c r="T31" s="19">
        <v>7</v>
      </c>
      <c r="U31" s="19">
        <v>4</v>
      </c>
      <c r="V31" s="13">
        <v>4</v>
      </c>
      <c r="W31" s="13">
        <v>4</v>
      </c>
      <c r="X31" s="13">
        <v>4</v>
      </c>
      <c r="Y31" s="13">
        <v>4</v>
      </c>
      <c r="Z31" s="13">
        <v>4</v>
      </c>
      <c r="AA31" s="13">
        <v>4</v>
      </c>
      <c r="AB31" s="13">
        <v>4</v>
      </c>
      <c r="AC31" s="13">
        <v>4</v>
      </c>
    </row>
    <row r="32" spans="2:29" x14ac:dyDescent="0.35">
      <c r="B32" s="16">
        <v>174</v>
      </c>
      <c r="C32" s="10"/>
      <c r="D32" s="6">
        <v>24.404753122576754</v>
      </c>
      <c r="E32" s="6">
        <v>25.073042371021387</v>
      </c>
      <c r="F32" s="6">
        <v>227.46603060477165</v>
      </c>
      <c r="G32" s="6">
        <v>233.69486241782201</v>
      </c>
      <c r="H32" s="6">
        <v>2925.0481322697578</v>
      </c>
      <c r="I32" s="12"/>
      <c r="J32" s="6">
        <v>29.959415479900315</v>
      </c>
      <c r="K32" s="6">
        <v>25.024661685407818</v>
      </c>
      <c r="L32" s="11">
        <v>170.93080866174006</v>
      </c>
      <c r="M32" s="11">
        <v>233.24392720617772</v>
      </c>
      <c r="N32" s="11">
        <v>38291.42061310204</v>
      </c>
      <c r="O32" s="10"/>
      <c r="Q32" s="18">
        <v>25</v>
      </c>
      <c r="R32" s="18"/>
      <c r="S32" s="18">
        <v>15</v>
      </c>
      <c r="T32" s="18">
        <v>7</v>
      </c>
      <c r="U32" s="18">
        <v>4</v>
      </c>
      <c r="V32" s="13">
        <v>4</v>
      </c>
      <c r="W32" s="13">
        <v>4</v>
      </c>
      <c r="X32" s="13">
        <v>4</v>
      </c>
      <c r="Y32" s="13">
        <v>4</v>
      </c>
      <c r="Z32" s="13">
        <v>4</v>
      </c>
      <c r="AA32" s="13">
        <v>4</v>
      </c>
      <c r="AB32" s="13">
        <v>4</v>
      </c>
      <c r="AC32" s="13">
        <v>4</v>
      </c>
    </row>
    <row r="33" spans="2:29" x14ac:dyDescent="0.35">
      <c r="B33" s="16">
        <v>175</v>
      </c>
      <c r="C33" s="10"/>
      <c r="D33" s="6">
        <v>24.593691829025246</v>
      </c>
      <c r="E33" s="6">
        <v>25.267371459358323</v>
      </c>
      <c r="F33" s="6">
        <v>227.39322929128309</v>
      </c>
      <c r="G33" s="6">
        <v>233.62206991082775</v>
      </c>
      <c r="H33" s="6">
        <v>2948.6413804360573</v>
      </c>
      <c r="I33" s="12"/>
      <c r="J33" s="6">
        <v>30.201023669254401</v>
      </c>
      <c r="K33" s="6">
        <v>25.226473473193362</v>
      </c>
      <c r="L33" s="11">
        <v>170.93080866173995</v>
      </c>
      <c r="M33" s="11">
        <v>233.24392720617757</v>
      </c>
      <c r="N33" s="11">
        <v>38600.222392239993</v>
      </c>
      <c r="O33" s="10"/>
      <c r="Q33" s="18">
        <v>35</v>
      </c>
      <c r="R33" s="18"/>
      <c r="S33" s="18">
        <v>14</v>
      </c>
      <c r="T33" s="18">
        <v>6</v>
      </c>
      <c r="U33" s="18">
        <v>4</v>
      </c>
      <c r="V33" s="13">
        <v>4</v>
      </c>
      <c r="W33" s="13">
        <v>4</v>
      </c>
      <c r="X33" s="13">
        <v>4</v>
      </c>
      <c r="Y33" s="13">
        <v>4</v>
      </c>
      <c r="Z33" s="13">
        <v>4</v>
      </c>
      <c r="AA33" s="13">
        <v>4</v>
      </c>
      <c r="AB33" s="13">
        <v>4</v>
      </c>
      <c r="AC33" s="13">
        <v>4</v>
      </c>
    </row>
    <row r="34" spans="2:29" x14ac:dyDescent="0.35">
      <c r="B34" s="16">
        <v>176</v>
      </c>
      <c r="C34" s="10"/>
      <c r="D34" s="6">
        <v>24.78263583082445</v>
      </c>
      <c r="E34" s="6">
        <v>25.46170584304603</v>
      </c>
      <c r="F34" s="6">
        <v>227.32163212642445</v>
      </c>
      <c r="G34" s="6">
        <v>233.55048141267829</v>
      </c>
      <c r="H34" s="6">
        <v>2972.2346286023585</v>
      </c>
      <c r="I34" s="12"/>
      <c r="J34" s="6">
        <v>30.442631858608426</v>
      </c>
      <c r="K34" s="6">
        <v>25.428285260978917</v>
      </c>
      <c r="L34" s="11">
        <v>170.93080866174</v>
      </c>
      <c r="M34" s="11">
        <v>233.24392720617774</v>
      </c>
      <c r="N34" s="11">
        <v>38909.024171377896</v>
      </c>
      <c r="O34" s="10"/>
      <c r="Q34" s="18">
        <v>50</v>
      </c>
      <c r="R34" s="18"/>
      <c r="S34" s="18">
        <v>13</v>
      </c>
      <c r="T34" s="18">
        <v>6</v>
      </c>
      <c r="U34" s="18">
        <v>4</v>
      </c>
      <c r="V34" s="13">
        <v>4</v>
      </c>
      <c r="W34" s="13">
        <v>4</v>
      </c>
      <c r="X34" s="13">
        <v>4</v>
      </c>
      <c r="Y34" s="13">
        <v>4</v>
      </c>
      <c r="Z34" s="13">
        <v>4</v>
      </c>
      <c r="AA34" s="13">
        <v>4</v>
      </c>
      <c r="AB34" s="13">
        <v>4</v>
      </c>
      <c r="AC34" s="13">
        <v>4</v>
      </c>
    </row>
    <row r="35" spans="2:29" x14ac:dyDescent="0.35">
      <c r="B35" s="16">
        <v>177</v>
      </c>
      <c r="C35" s="10"/>
      <c r="D35" s="6">
        <v>24.971584963960655</v>
      </c>
      <c r="E35" s="6">
        <v>25.656045358070703</v>
      </c>
      <c r="F35" s="6">
        <v>227.25120917315056</v>
      </c>
      <c r="G35" s="6">
        <v>233.48006698962968</v>
      </c>
      <c r="H35" s="6">
        <v>2995.8278767686593</v>
      </c>
      <c r="I35" s="12"/>
      <c r="J35" s="6">
        <v>30.684240047962451</v>
      </c>
      <c r="K35" s="6">
        <v>25.630097048764465</v>
      </c>
      <c r="L35" s="11">
        <v>170.93080866174003</v>
      </c>
      <c r="M35" s="11">
        <v>233.24392720617777</v>
      </c>
      <c r="N35" s="11">
        <v>39217.825950515842</v>
      </c>
      <c r="O35" s="10"/>
      <c r="Q35" s="18">
        <v>75</v>
      </c>
      <c r="R35" s="18"/>
      <c r="S35" s="18">
        <v>12</v>
      </c>
      <c r="T35" s="18">
        <v>6</v>
      </c>
      <c r="U35" s="18">
        <v>4</v>
      </c>
      <c r="V35" s="13">
        <v>4</v>
      </c>
      <c r="W35" s="13">
        <v>4</v>
      </c>
      <c r="X35" s="13">
        <v>4</v>
      </c>
      <c r="Y35" s="13">
        <v>4</v>
      </c>
      <c r="Z35" s="13">
        <v>4</v>
      </c>
      <c r="AA35" s="13">
        <v>4</v>
      </c>
      <c r="AB35" s="13">
        <v>4</v>
      </c>
      <c r="AC35" s="13">
        <v>4</v>
      </c>
    </row>
    <row r="36" spans="2:29" x14ac:dyDescent="0.35">
      <c r="B36" s="16">
        <v>178</v>
      </c>
      <c r="C36" s="10"/>
      <c r="D36" s="6">
        <v>25.160539070863496</v>
      </c>
      <c r="E36" s="6">
        <v>25.850389846862004</v>
      </c>
      <c r="F36" s="6">
        <v>227.18193148812816</v>
      </c>
      <c r="G36" s="6">
        <v>233.41079770154775</v>
      </c>
      <c r="H36" s="6">
        <v>3019.4211249349601</v>
      </c>
      <c r="I36" s="12"/>
      <c r="J36" s="6">
        <v>30.925848237316469</v>
      </c>
      <c r="K36" s="6">
        <v>25.831908836549999</v>
      </c>
      <c r="L36" s="11">
        <v>170.93080866173997</v>
      </c>
      <c r="M36" s="11">
        <v>233.24392720617769</v>
      </c>
      <c r="N36" s="11">
        <v>39526.627729653745</v>
      </c>
      <c r="O36" s="10"/>
    </row>
    <row r="37" spans="2:29" x14ac:dyDescent="0.35">
      <c r="B37" s="16">
        <v>179</v>
      </c>
      <c r="C37" s="10"/>
      <c r="D37" s="6">
        <v>25.349498000096034</v>
      </c>
      <c r="E37" s="6">
        <v>26.044739157983013</v>
      </c>
      <c r="F37" s="6">
        <v>227.11377108044272</v>
      </c>
      <c r="G37" s="6">
        <v>233.34264556061771</v>
      </c>
      <c r="H37" s="6">
        <v>3043.0143731012613</v>
      </c>
      <c r="I37" s="12"/>
      <c r="J37" s="6">
        <v>31.167456426670498</v>
      </c>
      <c r="K37" s="6">
        <v>26.033720624335551</v>
      </c>
      <c r="L37" s="11">
        <v>170.93080866173997</v>
      </c>
      <c r="M37" s="11">
        <v>233.24392720617763</v>
      </c>
      <c r="N37" s="11">
        <v>39835.429508791683</v>
      </c>
      <c r="O37" s="10"/>
    </row>
    <row r="38" spans="2:29" x14ac:dyDescent="0.35">
      <c r="B38" s="16">
        <v>180</v>
      </c>
      <c r="D38" s="6">
        <v>25.538461606062338</v>
      </c>
      <c r="E38" s="6">
        <v>26.239093145837796</v>
      </c>
      <c r="F38" s="6">
        <v>227.04670087236769</v>
      </c>
      <c r="G38" s="6">
        <v>233.27558349211731</v>
      </c>
      <c r="H38" s="6">
        <v>3066.6076212675557</v>
      </c>
      <c r="I38" s="12"/>
      <c r="J38" s="6">
        <v>31.409064616024576</v>
      </c>
      <c r="K38" s="6">
        <v>26.235532412121096</v>
      </c>
      <c r="L38" s="11">
        <v>170.93080866173995</v>
      </c>
      <c r="M38" s="11">
        <v>233.2439272061776</v>
      </c>
      <c r="N38" s="11">
        <v>40144.231287929579</v>
      </c>
    </row>
    <row r="39" spans="2:29" x14ac:dyDescent="0.35">
      <c r="B39" s="16">
        <v>181</v>
      </c>
      <c r="D39" s="6">
        <v>25.727429748731655</v>
      </c>
      <c r="E39" s="6">
        <v>26.433451670395566</v>
      </c>
      <c r="F39" s="6">
        <v>226.9806946620759</v>
      </c>
      <c r="G39" s="6">
        <v>233.20958529713164</v>
      </c>
      <c r="H39" s="6">
        <v>3090.200869433857</v>
      </c>
      <c r="I39" s="12"/>
      <c r="J39" s="6">
        <v>31.650672805378601</v>
      </c>
      <c r="K39" s="6">
        <v>26.437344199906647</v>
      </c>
      <c r="L39" s="11">
        <v>170.93080866173992</v>
      </c>
      <c r="M39" s="11">
        <v>233.2439272061776</v>
      </c>
      <c r="N39" s="11">
        <v>40453.033067067525</v>
      </c>
    </row>
    <row r="40" spans="2:29" x14ac:dyDescent="0.35">
      <c r="B40" s="16">
        <v>182</v>
      </c>
      <c r="D40" s="6">
        <v>15.325307839161322</v>
      </c>
      <c r="E40" s="6">
        <v>15.912592957822319</v>
      </c>
      <c r="F40" s="6">
        <v>128.60844230182775</v>
      </c>
      <c r="G40" s="6">
        <v>133.53687996133309</v>
      </c>
      <c r="H40" s="6">
        <v>2570.3978539499067</v>
      </c>
      <c r="I40" s="12"/>
      <c r="J40" s="6">
        <v>17.224701410702043</v>
      </c>
      <c r="K40" s="6">
        <v>15.880134510415514</v>
      </c>
      <c r="L40" s="11">
        <v>83.292887352978596</v>
      </c>
      <c r="M40" s="11">
        <v>133.26449193465618</v>
      </c>
      <c r="N40" s="11">
        <v>33941.202042126853</v>
      </c>
    </row>
    <row r="41" spans="2:29" x14ac:dyDescent="0.35">
      <c r="B41" s="16">
        <v>183</v>
      </c>
      <c r="D41" s="6">
        <v>15.527166569683425</v>
      </c>
      <c r="E41" s="6">
        <v>16.122611242548</v>
      </c>
      <c r="F41" s="6">
        <v>128.517455805861</v>
      </c>
      <c r="G41" s="6">
        <v>133.44591677691301</v>
      </c>
      <c r="H41" s="6">
        <v>2606.1100966725662</v>
      </c>
      <c r="I41" s="12"/>
      <c r="J41" s="6">
        <v>17.463933374739568</v>
      </c>
      <c r="K41" s="6">
        <v>16.100691934171284</v>
      </c>
      <c r="L41" s="11">
        <v>83.29288735297861</v>
      </c>
      <c r="M41" s="11">
        <v>133.26449193465623</v>
      </c>
      <c r="N41" s="11">
        <v>34412.607626045297</v>
      </c>
    </row>
    <row r="42" spans="2:29" x14ac:dyDescent="0.35">
      <c r="B42" s="16">
        <v>184</v>
      </c>
      <c r="D42" s="6">
        <v>15.72902600504406</v>
      </c>
      <c r="E42" s="6">
        <v>16.332630232112216</v>
      </c>
      <c r="F42" s="6">
        <v>128.42893415945076</v>
      </c>
      <c r="G42" s="6">
        <v>133.35741781200767</v>
      </c>
      <c r="H42" s="6">
        <v>2641.822339395228</v>
      </c>
      <c r="I42" s="12"/>
      <c r="J42" s="6">
        <v>17.703165338777108</v>
      </c>
      <c r="K42" s="6">
        <v>16.321249357927055</v>
      </c>
      <c r="L42" s="11">
        <v>83.292887352978653</v>
      </c>
      <c r="M42" s="11">
        <v>133.26449193465621</v>
      </c>
      <c r="N42" s="11">
        <v>34884.013209963734</v>
      </c>
    </row>
    <row r="43" spans="2:29" x14ac:dyDescent="0.35">
      <c r="B43" s="16">
        <v>185</v>
      </c>
      <c r="D43" s="6">
        <v>15.930886088214399</v>
      </c>
      <c r="E43" s="6">
        <v>16.542649869486137</v>
      </c>
      <c r="F43" s="6">
        <v>128.3427783091779</v>
      </c>
      <c r="G43" s="6">
        <v>133.27128403839961</v>
      </c>
      <c r="H43" s="6">
        <v>2677.5345821178962</v>
      </c>
      <c r="I43" s="12"/>
      <c r="J43" s="6">
        <v>17.942397302814605</v>
      </c>
      <c r="K43" s="6">
        <v>16.541806781682823</v>
      </c>
      <c r="L43" s="11">
        <v>83.292887352978653</v>
      </c>
      <c r="M43" s="11">
        <v>133.26449193465618</v>
      </c>
      <c r="N43" s="11">
        <v>35355.418793882178</v>
      </c>
    </row>
    <row r="44" spans="2:29" x14ac:dyDescent="0.35">
      <c r="B44" s="16">
        <v>186</v>
      </c>
      <c r="D44" s="6">
        <v>16.132746766355837</v>
      </c>
      <c r="E44" s="6">
        <v>16.752670101831146</v>
      </c>
      <c r="F44" s="6">
        <v>128.25889444827422</v>
      </c>
      <c r="G44" s="6">
        <v>133.18742167319576</v>
      </c>
      <c r="H44" s="6">
        <v>2713.2468248405567</v>
      </c>
      <c r="I44" s="12"/>
      <c r="J44" s="6">
        <v>18.181629266852141</v>
      </c>
      <c r="K44" s="6">
        <v>16.762364205438601</v>
      </c>
      <c r="L44" s="11">
        <v>83.292887352978639</v>
      </c>
      <c r="M44" s="11">
        <v>133.26449193465626</v>
      </c>
      <c r="N44" s="11">
        <v>35826.824377800578</v>
      </c>
    </row>
    <row r="45" spans="2:29" x14ac:dyDescent="0.35">
      <c r="B45" s="16">
        <v>187</v>
      </c>
      <c r="D45" s="6">
        <v>14.93525140131697</v>
      </c>
      <c r="E45" s="6">
        <v>15.452686162945518</v>
      </c>
      <c r="F45" s="6">
        <v>164.27007898998525</v>
      </c>
      <c r="G45" s="6">
        <v>169.96124861819723</v>
      </c>
      <c r="H45" s="6">
        <v>2264.7954738732933</v>
      </c>
      <c r="I45" s="12"/>
      <c r="J45" s="6">
        <v>17.140264767686602</v>
      </c>
      <c r="K45" s="6">
        <v>15.399631197954303</v>
      </c>
      <c r="L45" s="11">
        <v>111.86977009602813</v>
      </c>
      <c r="M45" s="11">
        <v>169.37770683133792</v>
      </c>
      <c r="N45" s="11">
        <v>29897.622484049571</v>
      </c>
    </row>
    <row r="46" spans="2:29" x14ac:dyDescent="0.35">
      <c r="B46" s="16">
        <v>188</v>
      </c>
      <c r="D46" s="6">
        <v>15.119219809917027</v>
      </c>
      <c r="E46" s="6">
        <v>15.643377007847096</v>
      </c>
      <c r="F46" s="6">
        <v>164.16154550453172</v>
      </c>
      <c r="G46" s="6">
        <v>169.85274232429651</v>
      </c>
      <c r="H46" s="6">
        <v>2294.219314620032</v>
      </c>
      <c r="I46" s="12"/>
      <c r="J46" s="6">
        <v>17.362865608825405</v>
      </c>
      <c r="K46" s="6">
        <v>15.599626408317349</v>
      </c>
      <c r="L46" s="11">
        <v>111.86977009602812</v>
      </c>
      <c r="M46" s="11">
        <v>169.37770683133792</v>
      </c>
      <c r="N46" s="11">
        <v>30285.903295530734</v>
      </c>
    </row>
    <row r="47" spans="2:29" x14ac:dyDescent="0.35">
      <c r="B47" s="16">
        <v>189</v>
      </c>
      <c r="D47" s="6">
        <v>15.303186365373497</v>
      </c>
      <c r="E47" s="6">
        <v>15.834065999605077</v>
      </c>
      <c r="F47" s="6">
        <v>164.055739835879</v>
      </c>
      <c r="G47" s="6">
        <v>169.74696315880277</v>
      </c>
      <c r="H47" s="6">
        <v>2323.6431553667694</v>
      </c>
      <c r="I47" s="12"/>
      <c r="J47" s="6">
        <v>17.585466449964173</v>
      </c>
      <c r="K47" s="6">
        <v>15.799621618680391</v>
      </c>
      <c r="L47" s="11">
        <v>111.86977009602812</v>
      </c>
      <c r="M47" s="11">
        <v>169.37770683133792</v>
      </c>
      <c r="N47" s="11">
        <v>30674.184107011897</v>
      </c>
    </row>
    <row r="48" spans="2:29" x14ac:dyDescent="0.35">
      <c r="B48" s="16">
        <v>190</v>
      </c>
      <c r="D48" s="6">
        <v>15.487151132754144</v>
      </c>
      <c r="E48" s="6">
        <v>16.024753203287236</v>
      </c>
      <c r="F48" s="6">
        <v>163.952560379728</v>
      </c>
      <c r="G48" s="6">
        <v>169.64380954323175</v>
      </c>
      <c r="H48" s="6">
        <v>2353.0669961135081</v>
      </c>
      <c r="I48" s="12"/>
      <c r="J48" s="6">
        <v>17.808067291102958</v>
      </c>
      <c r="K48" s="6">
        <v>15.999616829043431</v>
      </c>
      <c r="L48" s="11">
        <v>111.86977009602818</v>
      </c>
      <c r="M48" s="11">
        <v>169.37770683133797</v>
      </c>
      <c r="N48" s="11">
        <v>31062.464918493071</v>
      </c>
    </row>
    <row r="49" spans="2:32" x14ac:dyDescent="0.35">
      <c r="B49" s="16">
        <v>191</v>
      </c>
      <c r="D49" s="6">
        <v>15.671114173449931</v>
      </c>
      <c r="E49" s="6">
        <v>16.215438680284525</v>
      </c>
      <c r="F49" s="6">
        <v>163.851910510832</v>
      </c>
      <c r="G49" s="6">
        <v>169.54318487687667</v>
      </c>
      <c r="H49" s="6">
        <v>2382.4908368602441</v>
      </c>
      <c r="I49" s="12"/>
      <c r="J49" s="6">
        <v>18.030668132241757</v>
      </c>
      <c r="K49" s="6">
        <v>16.199612039406478</v>
      </c>
      <c r="L49" s="11">
        <v>111.86977009602811</v>
      </c>
      <c r="M49" s="11">
        <v>169.37770683133792</v>
      </c>
      <c r="N49" s="11">
        <v>31450.745729974238</v>
      </c>
    </row>
    <row r="50" spans="2:32" x14ac:dyDescent="0.35">
      <c r="B50" s="16">
        <v>192</v>
      </c>
      <c r="D50" s="6">
        <v>15.855075545450807</v>
      </c>
      <c r="E50" s="6">
        <v>16.406122488586909</v>
      </c>
      <c r="F50" s="6">
        <v>163.75369828224538</v>
      </c>
      <c r="G50" s="6">
        <v>169.44499723613487</v>
      </c>
      <c r="H50" s="6">
        <v>2411.914677606982</v>
      </c>
      <c r="I50" s="12"/>
      <c r="J50" s="6">
        <v>18.253268973380528</v>
      </c>
      <c r="K50" s="6">
        <v>16.399607249769517</v>
      </c>
      <c r="L50" s="11">
        <v>111.86977009602812</v>
      </c>
      <c r="M50" s="11">
        <v>169.37770683133792</v>
      </c>
      <c r="N50" s="11">
        <v>31839.026541455398</v>
      </c>
    </row>
    <row r="51" spans="2:32" x14ac:dyDescent="0.35">
      <c r="B51" s="16">
        <v>193</v>
      </c>
      <c r="D51" s="6">
        <v>16.039035303596108</v>
      </c>
      <c r="E51" s="6">
        <v>16.596804683033717</v>
      </c>
      <c r="F51" s="6">
        <v>163.6578361460522</v>
      </c>
      <c r="G51" s="6">
        <v>169.34915909530832</v>
      </c>
      <c r="H51" s="6">
        <v>2441.3385183537202</v>
      </c>
      <c r="I51" s="12"/>
      <c r="J51" s="6">
        <v>18.475869814519331</v>
      </c>
      <c r="K51" s="6">
        <v>16.599602460132562</v>
      </c>
      <c r="L51" s="11">
        <v>111.86977009602805</v>
      </c>
      <c r="M51" s="11">
        <v>169.37770683133786</v>
      </c>
      <c r="N51" s="11">
        <v>32227.307352936557</v>
      </c>
    </row>
    <row r="52" spans="2:32" x14ac:dyDescent="0.35">
      <c r="B52" s="16">
        <v>194</v>
      </c>
      <c r="D52" s="6">
        <v>5.6196313560181501</v>
      </c>
      <c r="E52" s="6">
        <v>5.78085756223531</v>
      </c>
      <c r="F52" s="6">
        <v>238.36237653966492</v>
      </c>
      <c r="G52" s="6">
        <v>245.20094996908404</v>
      </c>
      <c r="H52" s="6">
        <v>707.80310294739252</v>
      </c>
      <c r="I52" s="12"/>
      <c r="J52" s="6">
        <v>5.800184453911216</v>
      </c>
      <c r="K52" s="6">
        <v>5.1341293308430389</v>
      </c>
      <c r="L52" s="11">
        <v>149.68036753113444</v>
      </c>
      <c r="M52" s="11">
        <v>217.76931461014394</v>
      </c>
      <c r="N52" s="11">
        <v>9209.3672727272751</v>
      </c>
    </row>
    <row r="53" spans="2:32" x14ac:dyDescent="0.35">
      <c r="B53" s="16">
        <v>195</v>
      </c>
      <c r="D53" s="6">
        <v>5.7386738521111607</v>
      </c>
      <c r="E53" s="6">
        <v>5.9032588125420542</v>
      </c>
      <c r="F53" s="6">
        <v>238.44409961415562</v>
      </c>
      <c r="G53" s="6">
        <v>245.28266784635065</v>
      </c>
      <c r="H53" s="6">
        <v>722.54845200698583</v>
      </c>
      <c r="I53" s="12"/>
      <c r="J53" s="6">
        <v>5.9210216300343683</v>
      </c>
      <c r="K53" s="6">
        <v>5.2410903585689335</v>
      </c>
      <c r="L53" s="11">
        <v>149.68036753113455</v>
      </c>
      <c r="M53" s="11">
        <v>217.76931461014385</v>
      </c>
      <c r="N53" s="11">
        <v>9401.2290909090862</v>
      </c>
    </row>
    <row r="54" spans="2:32" x14ac:dyDescent="0.35">
      <c r="B54" s="16">
        <v>196</v>
      </c>
      <c r="D54" s="6">
        <v>5.8538663775225501</v>
      </c>
      <c r="E54" s="6">
        <v>6.0218105202167189</v>
      </c>
      <c r="F54" s="6">
        <v>238.36578536236479</v>
      </c>
      <c r="G54" s="6">
        <v>245.20436603513494</v>
      </c>
      <c r="H54" s="6">
        <v>737.29567954182176</v>
      </c>
      <c r="I54" s="12"/>
      <c r="J54" s="6">
        <v>6.0418588061575198</v>
      </c>
      <c r="K54" s="6">
        <v>5.3480513862948289</v>
      </c>
      <c r="L54" s="11">
        <v>149.68036753113444</v>
      </c>
      <c r="M54" s="11">
        <v>217.76931461014371</v>
      </c>
      <c r="N54" s="11">
        <v>9593.0909090909045</v>
      </c>
      <c r="AD54" s="13"/>
    </row>
    <row r="55" spans="2:32" x14ac:dyDescent="0.35">
      <c r="B55" s="16">
        <v>197</v>
      </c>
      <c r="D55" s="6">
        <v>5.9718029050430506</v>
      </c>
      <c r="E55" s="6">
        <v>6.1431062412649515</v>
      </c>
      <c r="F55" s="6">
        <v>238.40008544720231</v>
      </c>
      <c r="G55" s="6">
        <v>245.2386785223697</v>
      </c>
      <c r="H55" s="6">
        <v>752.04295651021619</v>
      </c>
      <c r="I55" s="12"/>
      <c r="J55" s="6">
        <v>6.1626959822806615</v>
      </c>
      <c r="K55" s="6">
        <v>5.4550124140207261</v>
      </c>
      <c r="L55" s="11">
        <v>149.68036753113441</v>
      </c>
      <c r="M55" s="11">
        <v>217.76931461014377</v>
      </c>
      <c r="N55" s="11">
        <v>9784.9527272727282</v>
      </c>
    </row>
    <row r="56" spans="2:32" x14ac:dyDescent="0.35">
      <c r="B56" s="16">
        <v>198</v>
      </c>
      <c r="D56" s="6">
        <v>6.0870026193318179</v>
      </c>
      <c r="E56" s="6">
        <v>6.2616649801145341</v>
      </c>
      <c r="F56" s="6">
        <v>238.3259111761912</v>
      </c>
      <c r="G56" s="6">
        <v>245.16450956113732</v>
      </c>
      <c r="H56" s="6">
        <v>766.78949197522547</v>
      </c>
      <c r="I56" s="12"/>
      <c r="J56" s="6">
        <v>6.2835331584038148</v>
      </c>
      <c r="K56" s="6">
        <v>5.5619734417466189</v>
      </c>
      <c r="L56" s="11">
        <v>149.68036753113441</v>
      </c>
      <c r="M56" s="11">
        <v>217.76931461014362</v>
      </c>
      <c r="N56" s="11">
        <v>9976.8145454545447</v>
      </c>
    </row>
    <row r="57" spans="2:32" x14ac:dyDescent="0.35">
      <c r="B57" s="16">
        <v>199</v>
      </c>
      <c r="D57" s="6">
        <v>6.2031570220671162</v>
      </c>
      <c r="E57" s="6">
        <v>6.381178137063567</v>
      </c>
      <c r="F57" s="6">
        <v>238.29120981889753</v>
      </c>
      <c r="G57" s="6">
        <v>245.12980292800393</v>
      </c>
      <c r="H57" s="6">
        <v>781.53484103481833</v>
      </c>
      <c r="I57" s="12"/>
      <c r="J57" s="6">
        <v>6.4043703345269654</v>
      </c>
      <c r="K57" s="6">
        <v>5.6689344694725179</v>
      </c>
      <c r="L57" s="11">
        <v>149.68036753113441</v>
      </c>
      <c r="M57" s="11">
        <v>217.76931461014377</v>
      </c>
      <c r="N57" s="11">
        <v>10168.676363636359</v>
      </c>
      <c r="P57" s="14"/>
    </row>
    <row r="58" spans="2:32" x14ac:dyDescent="0.35">
      <c r="B58" s="16">
        <v>200</v>
      </c>
      <c r="D58" s="6">
        <v>6.3226855572192555</v>
      </c>
      <c r="E58" s="6">
        <v>6.5040662374706724</v>
      </c>
      <c r="F58" s="6">
        <v>238.38500903607897</v>
      </c>
      <c r="G58" s="6">
        <v>245.22362764353673</v>
      </c>
      <c r="H58" s="6">
        <v>796.28374931066344</v>
      </c>
      <c r="I58" s="12"/>
      <c r="J58" s="6">
        <v>6.5252075106501195</v>
      </c>
      <c r="K58" s="6">
        <v>5.7758954971984151</v>
      </c>
      <c r="L58" s="11">
        <v>149.68036753113446</v>
      </c>
      <c r="M58" s="11">
        <v>217.76931461014374</v>
      </c>
      <c r="N58" s="11">
        <v>10360.538181818187</v>
      </c>
    </row>
    <row r="59" spans="2:32" x14ac:dyDescent="0.35">
      <c r="B59" s="16">
        <v>201</v>
      </c>
      <c r="D59" s="6">
        <v>6.4385711609005698</v>
      </c>
      <c r="E59" s="6">
        <v>6.6233106516880271</v>
      </c>
      <c r="F59" s="6">
        <v>238.34054474003923</v>
      </c>
      <c r="G59" s="6">
        <v>245.17915998074139</v>
      </c>
      <c r="H59" s="6">
        <v>811.02934553804926</v>
      </c>
      <c r="I59" s="12"/>
      <c r="J59" s="6">
        <v>6.646044686773271</v>
      </c>
      <c r="K59" s="6">
        <v>5.8828565249243132</v>
      </c>
      <c r="L59" s="11">
        <v>149.68036753113441</v>
      </c>
      <c r="M59" s="11">
        <v>217.76931461014382</v>
      </c>
      <c r="N59" s="11">
        <v>10552.400000000001</v>
      </c>
    </row>
    <row r="60" spans="2:32" x14ac:dyDescent="0.35">
      <c r="B60" s="16">
        <v>202</v>
      </c>
      <c r="D60" s="6">
        <v>6.5540591399925425</v>
      </c>
      <c r="E60" s="6">
        <v>6.7421578243077356</v>
      </c>
      <c r="F60" s="6">
        <v>238.28321218215135</v>
      </c>
      <c r="G60" s="6">
        <v>245.12183810060952</v>
      </c>
      <c r="H60" s="6">
        <v>825.77662250644596</v>
      </c>
      <c r="I60" s="12"/>
      <c r="J60" s="6">
        <v>6.7668818628964109</v>
      </c>
      <c r="K60" s="6">
        <v>5.9898175526502095</v>
      </c>
      <c r="L60" s="11">
        <v>149.68036753113438</v>
      </c>
      <c r="M60" s="11">
        <v>217.76931461014377</v>
      </c>
      <c r="N60" s="11">
        <v>10744.261818181818</v>
      </c>
      <c r="AE60" s="13"/>
      <c r="AF60" s="13"/>
    </row>
    <row r="61" spans="2:32" x14ac:dyDescent="0.35">
      <c r="B61" s="16">
        <v>203</v>
      </c>
      <c r="D61" s="6">
        <v>6.6735723748552669</v>
      </c>
      <c r="E61" s="6">
        <v>6.8650302526981983</v>
      </c>
      <c r="F61" s="6">
        <v>238.37166840062088</v>
      </c>
      <c r="G61" s="6">
        <v>245.21030462217703</v>
      </c>
      <c r="H61" s="6">
        <v>840.52389947484062</v>
      </c>
      <c r="I61" s="12"/>
      <c r="J61" s="6">
        <v>6.8877190390195633</v>
      </c>
      <c r="K61" s="6">
        <v>6.0967785803761041</v>
      </c>
      <c r="L61" s="11">
        <v>149.68036753113444</v>
      </c>
      <c r="M61" s="11">
        <v>217.76931461014377</v>
      </c>
      <c r="N61" s="11">
        <v>10936.123636363629</v>
      </c>
    </row>
    <row r="62" spans="2:32" x14ac:dyDescent="0.35">
      <c r="B62" s="16">
        <v>204</v>
      </c>
      <c r="D62" s="6">
        <v>6.7879955024782879</v>
      </c>
      <c r="E62" s="6">
        <v>6.9828125625844901</v>
      </c>
      <c r="F62" s="6">
        <v>238.27839682711755</v>
      </c>
      <c r="G62" s="6">
        <v>245.11704260107692</v>
      </c>
      <c r="H62" s="6">
        <v>855.27112700967643</v>
      </c>
      <c r="I62" s="12"/>
      <c r="J62" s="6">
        <v>7.0085562151427157</v>
      </c>
      <c r="K62" s="6">
        <v>6.2037396081020013</v>
      </c>
      <c r="L62" s="11">
        <v>149.68036753113444</v>
      </c>
      <c r="M62" s="11">
        <v>217.76931461014382</v>
      </c>
      <c r="N62" s="11">
        <v>11127.985454545462</v>
      </c>
    </row>
    <row r="63" spans="2:32" x14ac:dyDescent="0.35">
      <c r="B63" s="16">
        <v>205</v>
      </c>
      <c r="D63" s="6">
        <v>6.9054921786019143</v>
      </c>
      <c r="E63" s="6">
        <v>7.1036682069466233</v>
      </c>
      <c r="F63" s="6">
        <v>238.29434884650709</v>
      </c>
      <c r="G63" s="6">
        <v>245.13299646350438</v>
      </c>
      <c r="H63" s="6">
        <v>870.01741530689105</v>
      </c>
      <c r="I63" s="12"/>
      <c r="J63" s="6">
        <v>7.1293933912658689</v>
      </c>
      <c r="K63" s="6">
        <v>6.3107006358278976</v>
      </c>
      <c r="L63" s="11">
        <v>149.68036753113444</v>
      </c>
      <c r="M63" s="11">
        <v>217.76931461014374</v>
      </c>
      <c r="N63" s="11">
        <v>11319.847272727273</v>
      </c>
    </row>
    <row r="64" spans="2:32" x14ac:dyDescent="0.35">
      <c r="B64" s="16">
        <v>206</v>
      </c>
      <c r="D64" s="6">
        <v>7.0207241651155048</v>
      </c>
      <c r="E64" s="6">
        <v>7.2222594433102598</v>
      </c>
      <c r="F64" s="6">
        <v>238.23292184235316</v>
      </c>
      <c r="G64" s="6">
        <v>245.0715807968256</v>
      </c>
      <c r="H64" s="6">
        <v>884.76493944308231</v>
      </c>
      <c r="I64" s="12"/>
      <c r="J64" s="6">
        <v>7.2502305673890231</v>
      </c>
      <c r="K64" s="6">
        <v>6.4176616635537931</v>
      </c>
      <c r="L64" s="11">
        <v>149.68036753113452</v>
      </c>
      <c r="M64" s="11">
        <v>217.76931461014374</v>
      </c>
      <c r="N64" s="11">
        <v>11511.709090909086</v>
      </c>
    </row>
    <row r="65" spans="2:29" x14ac:dyDescent="0.35">
      <c r="B65" s="16">
        <v>207</v>
      </c>
      <c r="D65" s="6">
        <v>7.1359170841236965</v>
      </c>
      <c r="E65" s="6">
        <v>7.3408110489454099</v>
      </c>
      <c r="F65" s="6">
        <v>238.17220490027236</v>
      </c>
      <c r="G65" s="6">
        <v>245.01085602206285</v>
      </c>
      <c r="H65" s="6">
        <v>899.50999190131813</v>
      </c>
      <c r="I65" s="12"/>
      <c r="J65" s="6">
        <v>7.3710677435121745</v>
      </c>
      <c r="K65" s="6">
        <v>6.5246226912796876</v>
      </c>
      <c r="L65" s="11">
        <v>149.68036753113444</v>
      </c>
      <c r="M65" s="11">
        <v>217.76931461014368</v>
      </c>
      <c r="N65" s="11">
        <v>11703.570909090917</v>
      </c>
    </row>
    <row r="66" spans="2:29" x14ac:dyDescent="0.35">
      <c r="B66" s="16">
        <v>208</v>
      </c>
      <c r="D66" s="6">
        <v>7.2577870332228329</v>
      </c>
      <c r="E66" s="6">
        <v>7.4660410589358293</v>
      </c>
      <c r="F66" s="6">
        <v>238.33270826117621</v>
      </c>
      <c r="G66" s="6">
        <v>245.17139693132737</v>
      </c>
      <c r="H66" s="6">
        <v>914.2610752537629</v>
      </c>
      <c r="I66" s="12"/>
      <c r="J66" s="6">
        <v>7.4919049196353145</v>
      </c>
      <c r="K66" s="6">
        <v>6.6315837190055875</v>
      </c>
      <c r="L66" s="11">
        <v>149.68036753113444</v>
      </c>
      <c r="M66" s="11">
        <v>217.76931461014371</v>
      </c>
      <c r="N66" s="11">
        <v>11895.432727272717</v>
      </c>
    </row>
    <row r="67" spans="2:29" x14ac:dyDescent="0.35">
      <c r="B67" s="16">
        <v>209</v>
      </c>
      <c r="D67" s="6">
        <v>7.3732989778020999</v>
      </c>
      <c r="E67" s="6">
        <v>7.5849118140511322</v>
      </c>
      <c r="F67" s="6">
        <v>238.28264486786512</v>
      </c>
      <c r="G67" s="6">
        <v>245.12132948667883</v>
      </c>
      <c r="H67" s="6">
        <v>929.00667148114894</v>
      </c>
      <c r="I67" s="12"/>
      <c r="J67" s="6">
        <v>7.6127420957584642</v>
      </c>
      <c r="K67" s="6">
        <v>6.7385447467314847</v>
      </c>
      <c r="L67" s="11">
        <v>149.68036753113438</v>
      </c>
      <c r="M67" s="11">
        <v>217.76931461014371</v>
      </c>
      <c r="N67" s="11">
        <v>12087.29454545455</v>
      </c>
    </row>
    <row r="68" spans="2:29" x14ac:dyDescent="0.35">
      <c r="B68" s="16">
        <v>210</v>
      </c>
      <c r="D68" s="6">
        <v>7.4884241087415413</v>
      </c>
      <c r="E68" s="6">
        <v>7.703396138518313</v>
      </c>
      <c r="F68" s="6">
        <v>238.22184063528687</v>
      </c>
      <c r="G68" s="6">
        <v>245.06053351310416</v>
      </c>
      <c r="H68" s="6">
        <v>943.75394844954542</v>
      </c>
      <c r="I68" s="12"/>
      <c r="J68" s="6">
        <v>7.733579271881621</v>
      </c>
      <c r="K68" s="6">
        <v>6.8455057744573784</v>
      </c>
      <c r="L68" s="11">
        <v>149.68036753113441</v>
      </c>
      <c r="M68" s="11">
        <v>217.76931461014368</v>
      </c>
      <c r="N68" s="11">
        <v>12279.156363636359</v>
      </c>
    </row>
    <row r="69" spans="2:29" x14ac:dyDescent="0.35">
      <c r="B69" s="16">
        <v>211</v>
      </c>
      <c r="D69" s="6">
        <v>7.6096564123936536</v>
      </c>
      <c r="E69" s="6">
        <v>7.8279879961609318</v>
      </c>
      <c r="F69" s="6">
        <v>238.35419981081503</v>
      </c>
      <c r="G69" s="6">
        <v>245.19291198414271</v>
      </c>
      <c r="H69" s="6">
        <v>958.50280729183078</v>
      </c>
      <c r="I69" s="12"/>
      <c r="J69" s="6">
        <v>7.8544164480047707</v>
      </c>
      <c r="K69" s="6">
        <v>6.9524668021832756</v>
      </c>
      <c r="L69" s="11">
        <v>149.68036753113444</v>
      </c>
      <c r="M69" s="11">
        <v>217.76931461014368</v>
      </c>
      <c r="N69" s="11">
        <v>12471.018181818192</v>
      </c>
      <c r="AB69" s="15"/>
    </row>
    <row r="70" spans="2:29" x14ac:dyDescent="0.35">
      <c r="B70" s="16">
        <v>212</v>
      </c>
      <c r="D70" s="6">
        <v>7.7241511977796229</v>
      </c>
      <c r="E70" s="6">
        <v>7.9458420313969471</v>
      </c>
      <c r="F70" s="6">
        <v>238.2747090577214</v>
      </c>
      <c r="G70" s="6">
        <v>245.11343055971841</v>
      </c>
      <c r="H70" s="6">
        <v>973.25033142802056</v>
      </c>
      <c r="I70" s="12"/>
      <c r="J70" s="6">
        <v>7.9752536241279248</v>
      </c>
      <c r="K70" s="6">
        <v>7.0594278299091737</v>
      </c>
      <c r="L70" s="11">
        <v>149.68036753113446</v>
      </c>
      <c r="M70" s="11">
        <v>217.76931461014379</v>
      </c>
      <c r="N70" s="11">
        <v>12662.880000000003</v>
      </c>
      <c r="AB70" s="15"/>
    </row>
    <row r="71" spans="2:29" x14ac:dyDescent="0.35">
      <c r="B71" s="16">
        <v>213</v>
      </c>
      <c r="D71" s="6">
        <v>7.8404521265196188</v>
      </c>
      <c r="E71" s="6">
        <v>8.0655019283754505</v>
      </c>
      <c r="F71" s="6">
        <v>238.25247551376557</v>
      </c>
      <c r="G71" s="6">
        <v>245.09119750846716</v>
      </c>
      <c r="H71" s="6">
        <v>987.99661972523506</v>
      </c>
      <c r="I71" s="12"/>
      <c r="J71" s="6">
        <v>8.0960908002510656</v>
      </c>
      <c r="K71" s="6">
        <v>7.1663888576350683</v>
      </c>
      <c r="L71" s="11">
        <v>149.68036753113446</v>
      </c>
      <c r="M71" s="11">
        <v>217.76931461014379</v>
      </c>
      <c r="N71" s="11">
        <v>12854.74181818181</v>
      </c>
      <c r="AB71" s="15"/>
    </row>
    <row r="72" spans="2:29" x14ac:dyDescent="0.35">
      <c r="B72" s="16">
        <v>214</v>
      </c>
      <c r="D72" s="6">
        <v>7.9577569241453006</v>
      </c>
      <c r="E72" s="6">
        <v>8.1861659195288698</v>
      </c>
      <c r="F72" s="6">
        <v>238.26095245234359</v>
      </c>
      <c r="G72" s="6">
        <v>245.09968167057957</v>
      </c>
      <c r="H72" s="6">
        <v>1002.7438966936299</v>
      </c>
      <c r="I72" s="12"/>
      <c r="J72" s="6">
        <v>8.2169279763742189</v>
      </c>
      <c r="K72" s="6">
        <v>7.2733498853609664</v>
      </c>
      <c r="L72" s="11">
        <v>149.68036753113444</v>
      </c>
      <c r="M72" s="11">
        <v>217.76931461014377</v>
      </c>
      <c r="N72" s="11">
        <v>13046.603636363647</v>
      </c>
      <c r="AB72" s="15"/>
    </row>
    <row r="73" spans="2:29" x14ac:dyDescent="0.35">
      <c r="B73" s="16">
        <v>215</v>
      </c>
      <c r="D73" s="6">
        <v>8.0754667410773155</v>
      </c>
      <c r="E73" s="6">
        <v>8.3072349074596925</v>
      </c>
      <c r="F73" s="6">
        <v>238.28113450384117</v>
      </c>
      <c r="G73" s="6">
        <v>245.11987007147729</v>
      </c>
      <c r="H73" s="6">
        <v>1017.4910747949068</v>
      </c>
      <c r="I73" s="12"/>
      <c r="J73" s="6">
        <v>8.3377651524973704</v>
      </c>
      <c r="K73" s="6">
        <v>7.3803109130868636</v>
      </c>
      <c r="L73" s="11">
        <v>149.68036753113438</v>
      </c>
      <c r="M73" s="11">
        <v>217.76931461014371</v>
      </c>
      <c r="N73" s="11">
        <v>13238.465454545445</v>
      </c>
      <c r="AB73" s="15"/>
    </row>
    <row r="74" spans="2:29" x14ac:dyDescent="0.35">
      <c r="B74" s="16">
        <v>216</v>
      </c>
      <c r="D74" s="6">
        <v>8.1922757511058641</v>
      </c>
      <c r="E74" s="6">
        <v>8.4274035503299825</v>
      </c>
      <c r="F74" s="6">
        <v>238.27453971465675</v>
      </c>
      <c r="G74" s="6">
        <v>245.11329488310727</v>
      </c>
      <c r="H74" s="6">
        <v>1032.240279672106</v>
      </c>
      <c r="I74" s="12"/>
      <c r="J74" s="6">
        <v>8.4586023286205236</v>
      </c>
      <c r="K74" s="6">
        <v>7.4872719408127573</v>
      </c>
      <c r="L74" s="11">
        <v>149.68036753113449</v>
      </c>
      <c r="M74" s="11">
        <v>217.76931461014371</v>
      </c>
      <c r="N74" s="11">
        <v>13430.32727272728</v>
      </c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</row>
    <row r="75" spans="2:29" x14ac:dyDescent="0.35">
      <c r="B75" s="16"/>
      <c r="D75" s="6">
        <v>8.3082001689920784</v>
      </c>
      <c r="E75" s="6">
        <v>8.5466867787522371</v>
      </c>
      <c r="F75" s="6">
        <v>238.24276446887043</v>
      </c>
      <c r="G75" s="6">
        <v>245.08151510587655</v>
      </c>
      <c r="H75" s="6">
        <v>1046.9858758994942</v>
      </c>
      <c r="I75" s="12"/>
      <c r="J75" s="6">
        <v>8.5794395047436751</v>
      </c>
      <c r="K75" s="6">
        <v>7.5942329685386598</v>
      </c>
      <c r="L75" s="11">
        <v>149.68036753113444</v>
      </c>
      <c r="M75" s="11">
        <v>217.76931461014388</v>
      </c>
      <c r="N75" s="11">
        <v>13622.189090909089</v>
      </c>
      <c r="O75" s="14"/>
      <c r="V75" s="15"/>
      <c r="W75" s="15"/>
      <c r="X75" s="15"/>
      <c r="Y75" s="15"/>
      <c r="Z75" s="15"/>
      <c r="AA75" s="15"/>
      <c r="AB75" s="15"/>
    </row>
    <row r="76" spans="2:29" x14ac:dyDescent="0.35">
      <c r="B76" s="16"/>
      <c r="D76" s="6">
        <v>8.6964785519445797</v>
      </c>
      <c r="E76" s="6">
        <v>8.9383549980818522</v>
      </c>
      <c r="F76" s="6">
        <v>245.91331872660038</v>
      </c>
      <c r="G76" s="6">
        <v>252.75294228642761</v>
      </c>
      <c r="H76" s="6">
        <v>1061.8676275680166</v>
      </c>
      <c r="I76" s="12"/>
      <c r="J76" s="6">
        <v>8.7002766808668142</v>
      </c>
      <c r="K76" s="6">
        <v>7.7011939962645517</v>
      </c>
      <c r="L76" s="11">
        <v>149.68036753113441</v>
      </c>
      <c r="M76" s="11">
        <v>217.76931461014371</v>
      </c>
      <c r="N76" s="11">
        <v>13814.050909090894</v>
      </c>
      <c r="V76" s="15"/>
      <c r="W76" s="15"/>
      <c r="X76" s="15"/>
      <c r="Y76" s="15"/>
      <c r="Z76" s="15"/>
      <c r="AA76" s="15"/>
      <c r="AB76" s="15"/>
    </row>
    <row r="77" spans="2:29" x14ac:dyDescent="0.35">
      <c r="B77" s="16"/>
      <c r="D77" s="6">
        <v>8.8190522122231272</v>
      </c>
      <c r="E77" s="6">
        <v>9.064288769309508</v>
      </c>
      <c r="F77" s="6">
        <v>245.96322048757148</v>
      </c>
      <c r="G77" s="6">
        <v>252.80286401283016</v>
      </c>
      <c r="H77" s="6">
        <v>1076.6189305968544</v>
      </c>
      <c r="I77" s="12"/>
      <c r="J77" s="6">
        <v>8.8211138569899727</v>
      </c>
      <c r="K77" s="6">
        <v>7.8081550239904507</v>
      </c>
      <c r="L77" s="11">
        <v>149.68036753113438</v>
      </c>
      <c r="M77" s="11">
        <v>217.76931461014371</v>
      </c>
      <c r="N77" s="11">
        <v>14005.912727272733</v>
      </c>
      <c r="V77" s="15"/>
      <c r="W77" s="15"/>
      <c r="X77" s="15"/>
      <c r="Y77" s="15"/>
      <c r="Z77" s="15"/>
      <c r="AA77" s="15"/>
      <c r="AB77" s="15"/>
    </row>
    <row r="78" spans="2:29" x14ac:dyDescent="0.35">
      <c r="B78" s="16"/>
      <c r="D78" s="6">
        <v>8.9400880908083646</v>
      </c>
      <c r="E78" s="6">
        <v>9.1886843863493795</v>
      </c>
      <c r="F78" s="6">
        <v>245.96946442339004</v>
      </c>
      <c r="G78" s="6">
        <v>252.80911712599928</v>
      </c>
      <c r="H78" s="6">
        <v>1091.3685989512476</v>
      </c>
      <c r="I78" s="12"/>
      <c r="J78" s="6">
        <v>8.9419510331131207</v>
      </c>
      <c r="K78" s="6">
        <v>7.9151160517163452</v>
      </c>
      <c r="L78" s="11">
        <v>149.68036753113444</v>
      </c>
      <c r="M78" s="11">
        <v>217.76931461014382</v>
      </c>
      <c r="N78" s="11">
        <v>14197.774545454538</v>
      </c>
      <c r="V78" s="15"/>
      <c r="W78" s="15"/>
      <c r="X78" s="15"/>
      <c r="Y78" s="15"/>
      <c r="Z78" s="15"/>
      <c r="AA78" s="15"/>
      <c r="AB78" s="15"/>
    </row>
    <row r="79" spans="2:29" x14ac:dyDescent="0.35">
      <c r="B79" s="16"/>
      <c r="D79" s="6">
        <v>9.0572805101230234</v>
      </c>
      <c r="E79" s="6">
        <v>9.3092361992163823</v>
      </c>
      <c r="F79" s="6">
        <v>245.87120634578102</v>
      </c>
      <c r="G79" s="6">
        <v>252.71085861820745</v>
      </c>
      <c r="H79" s="6">
        <v>1106.1167537181946</v>
      </c>
      <c r="I79" s="12"/>
      <c r="J79" s="6">
        <v>9.0627882092362686</v>
      </c>
      <c r="K79" s="6">
        <v>8.0220770794422407</v>
      </c>
      <c r="L79" s="11">
        <v>149.68036753113441</v>
      </c>
      <c r="M79" s="11">
        <v>217.76931461014371</v>
      </c>
      <c r="N79" s="11">
        <v>14389.636363636377</v>
      </c>
      <c r="V79" s="15"/>
      <c r="W79" s="15"/>
      <c r="X79" s="15"/>
      <c r="Y79" s="15"/>
      <c r="Z79" s="15"/>
      <c r="AA79" s="15"/>
      <c r="AB79" s="15"/>
      <c r="AC79" s="15"/>
    </row>
    <row r="80" spans="2:29" x14ac:dyDescent="0.35">
      <c r="B80" s="16"/>
      <c r="D80" s="6">
        <v>9.181939393671982</v>
      </c>
      <c r="E80" s="6">
        <v>9.4372551937144475</v>
      </c>
      <c r="F80" s="6">
        <v>245.97555358839315</v>
      </c>
      <c r="G80" s="6">
        <v>252.81522466034451</v>
      </c>
      <c r="H80" s="6">
        <v>1120.8680567470319</v>
      </c>
      <c r="I80" s="12"/>
      <c r="J80" s="6">
        <v>9.183625385359429</v>
      </c>
      <c r="K80" s="6">
        <v>8.1290381071681388</v>
      </c>
      <c r="L80" s="11">
        <v>149.68036753113438</v>
      </c>
      <c r="M80" s="11">
        <v>217.76931461014377</v>
      </c>
      <c r="N80" s="11">
        <v>14581.498181818175</v>
      </c>
      <c r="V80" s="15"/>
      <c r="W80" s="15"/>
      <c r="X80" s="15"/>
      <c r="Y80" s="15"/>
      <c r="Z80" s="15"/>
      <c r="AA80" s="15"/>
      <c r="AC80" s="15"/>
    </row>
    <row r="81" spans="2:29" x14ac:dyDescent="0.35">
      <c r="B81" s="16"/>
      <c r="D81" s="6">
        <v>9.3009932744368378</v>
      </c>
      <c r="E81" s="6">
        <v>9.5596682748863611</v>
      </c>
      <c r="F81" s="6">
        <v>245.92898777589852</v>
      </c>
      <c r="G81" s="6">
        <v>252.76865308329366</v>
      </c>
      <c r="H81" s="6">
        <v>1135.6153639050053</v>
      </c>
      <c r="I81" s="12"/>
      <c r="J81" s="6">
        <v>9.304462561482568</v>
      </c>
      <c r="K81" s="6">
        <v>8.2359991348940369</v>
      </c>
      <c r="L81" s="11">
        <v>149.68036753113441</v>
      </c>
      <c r="M81" s="11">
        <v>217.76931461014374</v>
      </c>
      <c r="N81" s="11">
        <v>14773.36000000001</v>
      </c>
      <c r="V81" s="15"/>
      <c r="W81" s="15"/>
      <c r="X81" s="15"/>
      <c r="Y81" s="15"/>
      <c r="Z81" s="15"/>
      <c r="AA81" s="15"/>
      <c r="AC81" s="15"/>
    </row>
    <row r="82" spans="2:29" x14ac:dyDescent="0.35">
      <c r="B82" s="16"/>
      <c r="D82" s="6">
        <v>9.4210999852211241</v>
      </c>
      <c r="E82" s="6">
        <v>9.6831351931923884</v>
      </c>
      <c r="F82" s="6">
        <v>245.91109710045288</v>
      </c>
      <c r="G82" s="6">
        <v>252.75078307897365</v>
      </c>
      <c r="H82" s="6">
        <v>1150.3670907383289</v>
      </c>
      <c r="I82" s="12"/>
      <c r="J82" s="6">
        <v>9.4252997376057248</v>
      </c>
      <c r="K82" s="6">
        <v>8.3429601626199297</v>
      </c>
      <c r="L82" s="11">
        <v>149.68036753113446</v>
      </c>
      <c r="M82" s="11">
        <v>217.76931461014377</v>
      </c>
      <c r="N82" s="11">
        <v>14965.221818181817</v>
      </c>
      <c r="V82" s="15"/>
      <c r="W82" s="15"/>
      <c r="X82" s="15"/>
      <c r="Y82" s="15"/>
      <c r="Z82" s="15"/>
      <c r="AA82" s="15"/>
      <c r="AC82" s="15"/>
    </row>
    <row r="83" spans="2:29" x14ac:dyDescent="0.35">
      <c r="B83" s="16"/>
      <c r="D83" s="6">
        <v>9.5418190750764467</v>
      </c>
      <c r="E83" s="6">
        <v>9.807213414474317</v>
      </c>
      <c r="F83" s="6">
        <v>245.90944143803912</v>
      </c>
      <c r="G83" s="6">
        <v>252.74911983150363</v>
      </c>
      <c r="H83" s="6">
        <v>1165.1140951788107</v>
      </c>
      <c r="I83" s="12"/>
      <c r="J83" s="6">
        <v>9.5461369137288727</v>
      </c>
      <c r="K83" s="6">
        <v>8.4499211903458296</v>
      </c>
      <c r="L83" s="11">
        <v>149.68036753113441</v>
      </c>
      <c r="M83" s="11">
        <v>217.76931461014377</v>
      </c>
      <c r="N83" s="11">
        <v>15157.083636363623</v>
      </c>
      <c r="V83" s="15"/>
      <c r="W83" s="15"/>
      <c r="X83" s="15"/>
      <c r="Y83" s="15"/>
      <c r="Z83" s="15"/>
      <c r="AA83" s="15"/>
      <c r="AC83" s="15"/>
    </row>
    <row r="84" spans="2:29" x14ac:dyDescent="0.35">
      <c r="B84" s="16"/>
      <c r="D84" s="6">
        <v>9.6646386446700916</v>
      </c>
      <c r="E84" s="6">
        <v>9.9333937020451017</v>
      </c>
      <c r="F84" s="6">
        <v>245.96128355717804</v>
      </c>
      <c r="G84" s="6">
        <v>252.80099493230489</v>
      </c>
      <c r="H84" s="6">
        <v>1179.8680621215594</v>
      </c>
      <c r="I84" s="12"/>
      <c r="J84" s="6">
        <v>9.6669740898520189</v>
      </c>
      <c r="K84" s="6">
        <v>8.5568822180717277</v>
      </c>
      <c r="L84" s="11">
        <v>149.68036753113441</v>
      </c>
      <c r="M84" s="11">
        <v>217.76931461014377</v>
      </c>
      <c r="N84" s="11">
        <v>15348.945454545461</v>
      </c>
      <c r="V84" s="15"/>
      <c r="W84" s="15"/>
      <c r="X84" s="15"/>
      <c r="Y84" s="15"/>
      <c r="Z84" s="15"/>
      <c r="AA84" s="15"/>
      <c r="AC84" s="15"/>
    </row>
    <row r="85" spans="2:29" x14ac:dyDescent="0.35">
      <c r="B85" s="16"/>
      <c r="D85" s="6">
        <v>9.7840012203366147</v>
      </c>
      <c r="E85" s="6">
        <v>10.056115409138219</v>
      </c>
      <c r="F85" s="6">
        <v>245.92495263934788</v>
      </c>
      <c r="G85" s="6">
        <v>252.7646563031652</v>
      </c>
      <c r="H85" s="6">
        <v>1194.6150665620414</v>
      </c>
      <c r="I85" s="12"/>
      <c r="J85" s="6">
        <v>9.7878112659751757</v>
      </c>
      <c r="K85" s="6">
        <v>8.6638432457976187</v>
      </c>
      <c r="L85" s="11">
        <v>149.68036753113444</v>
      </c>
      <c r="M85" s="11">
        <v>217.76931461014365</v>
      </c>
      <c r="N85" s="11">
        <v>15540.807272727267</v>
      </c>
      <c r="AC85" s="15"/>
    </row>
    <row r="86" spans="2:29" x14ac:dyDescent="0.35">
      <c r="B86" s="16"/>
      <c r="D86" s="6">
        <v>9.9030612205915975</v>
      </c>
      <c r="E86" s="6">
        <v>10.17853507886738</v>
      </c>
      <c r="F86" s="6">
        <v>245.88199523054183</v>
      </c>
      <c r="G86" s="6">
        <v>252.72170473025332</v>
      </c>
      <c r="H86" s="6">
        <v>1209.3644321989445</v>
      </c>
      <c r="I86" s="12"/>
      <c r="J86" s="6">
        <v>9.9086484420983165</v>
      </c>
      <c r="K86" s="6">
        <v>8.7708042735235168</v>
      </c>
      <c r="L86" s="11">
        <v>149.68036753113444</v>
      </c>
      <c r="M86" s="11">
        <v>217.76931461014371</v>
      </c>
      <c r="N86" s="11">
        <v>15732.669090909098</v>
      </c>
      <c r="AC86" s="15"/>
    </row>
    <row r="87" spans="2:29" x14ac:dyDescent="0.35">
      <c r="B87" s="16"/>
      <c r="D87" s="6">
        <v>10.027053246803137</v>
      </c>
      <c r="E87" s="6">
        <v>10.305887367785038</v>
      </c>
      <c r="F87" s="6">
        <v>245.96105427662383</v>
      </c>
      <c r="G87" s="6">
        <v>252.80078402343355</v>
      </c>
      <c r="H87" s="6">
        <v>1224.1164012062604</v>
      </c>
      <c r="I87" s="12"/>
      <c r="J87" s="6">
        <v>10.029485618221479</v>
      </c>
      <c r="K87" s="6">
        <v>8.8777653012494167</v>
      </c>
      <c r="L87" s="11">
        <v>149.68036753113438</v>
      </c>
      <c r="M87" s="11">
        <v>217.76931461014374</v>
      </c>
      <c r="N87" s="11">
        <v>15924.530909090901</v>
      </c>
      <c r="AC87" s="15"/>
    </row>
    <row r="88" spans="2:29" x14ac:dyDescent="0.35">
      <c r="B88" s="16"/>
      <c r="D88" s="6">
        <v>10.146398707748004</v>
      </c>
      <c r="E88" s="6">
        <v>10.428592139505689</v>
      </c>
      <c r="F88" s="6">
        <v>245.92560879920842</v>
      </c>
      <c r="G88" s="6">
        <v>252.76533523841803</v>
      </c>
      <c r="H88" s="6">
        <v>1238.8641927122167</v>
      </c>
      <c r="I88" s="12"/>
      <c r="J88" s="6">
        <v>10.150322794344625</v>
      </c>
      <c r="K88" s="6">
        <v>8.9847263289753077</v>
      </c>
      <c r="L88" s="11">
        <v>149.68036753113441</v>
      </c>
      <c r="M88" s="11">
        <v>217.76931461014357</v>
      </c>
      <c r="N88" s="11">
        <v>16116.392727272741</v>
      </c>
      <c r="AC88" s="15"/>
    </row>
    <row r="89" spans="2:29" x14ac:dyDescent="0.35">
      <c r="B89" s="16"/>
      <c r="D89" s="6">
        <v>10.265020930380821</v>
      </c>
      <c r="E89" s="6">
        <v>10.550574031612689</v>
      </c>
      <c r="F89" s="6">
        <v>245.87367391380451</v>
      </c>
      <c r="G89" s="6">
        <v>252.71340571498993</v>
      </c>
      <c r="H89" s="6">
        <v>1253.6135583491223</v>
      </c>
      <c r="I89" s="12"/>
      <c r="J89" s="6">
        <v>10.271159970467764</v>
      </c>
      <c r="K89" s="6">
        <v>9.0916873567012075</v>
      </c>
      <c r="L89" s="11">
        <v>149.68036753113444</v>
      </c>
      <c r="M89" s="11">
        <v>217.76931461014379</v>
      </c>
      <c r="N89" s="11">
        <v>16308.254545454545</v>
      </c>
      <c r="AC89" s="15"/>
    </row>
    <row r="90" spans="2:29" x14ac:dyDescent="0.35">
      <c r="B90" s="16"/>
      <c r="D90" s="6">
        <v>10.389426853628787</v>
      </c>
      <c r="E90" s="6">
        <v>10.678340217566765</v>
      </c>
      <c r="F90" s="6">
        <v>245.95987046719503</v>
      </c>
      <c r="G90" s="6">
        <v>252.79962154986487</v>
      </c>
      <c r="H90" s="6">
        <v>1268.3655273564357</v>
      </c>
      <c r="I90" s="12"/>
      <c r="J90" s="6">
        <v>10.391997146590928</v>
      </c>
      <c r="K90" s="6">
        <v>9.1986483844271039</v>
      </c>
      <c r="L90" s="11">
        <v>149.68036753113444</v>
      </c>
      <c r="M90" s="11">
        <v>217.76931461014374</v>
      </c>
      <c r="N90" s="11">
        <v>16500.116363636353</v>
      </c>
    </row>
    <row r="91" spans="2:29" x14ac:dyDescent="0.35">
      <c r="B91" s="16"/>
      <c r="D91" s="6">
        <v>10.508805788467866</v>
      </c>
      <c r="E91" s="6">
        <v>10.801078283832442</v>
      </c>
      <c r="F91" s="6">
        <v>245.92644420869567</v>
      </c>
      <c r="G91" s="6">
        <v>252.76618765546195</v>
      </c>
      <c r="H91" s="6">
        <v>1283.1125317969211</v>
      </c>
      <c r="I91" s="12"/>
      <c r="J91" s="6">
        <v>10.51283432271407</v>
      </c>
      <c r="K91" s="6">
        <v>9.3056094121529984</v>
      </c>
      <c r="L91" s="11">
        <v>149.68036753113438</v>
      </c>
      <c r="M91" s="11">
        <v>217.76931461014368</v>
      </c>
      <c r="N91" s="11">
        <v>16691.978181818191</v>
      </c>
    </row>
    <row r="92" spans="2:29" x14ac:dyDescent="0.35">
      <c r="B92" s="16"/>
      <c r="D92" s="6">
        <v>10.627588835086959</v>
      </c>
      <c r="E92" s="6">
        <v>10.923221455196735</v>
      </c>
      <c r="F92" s="6">
        <v>245.87999116265624</v>
      </c>
      <c r="G92" s="6">
        <v>252.71975012849038</v>
      </c>
      <c r="H92" s="6">
        <v>1297.8638953692564</v>
      </c>
      <c r="I92" s="12"/>
      <c r="J92" s="6">
        <v>10.633671498837233</v>
      </c>
      <c r="K92" s="6">
        <v>9.4125704398788983</v>
      </c>
      <c r="L92" s="11">
        <v>149.68036753113438</v>
      </c>
      <c r="M92" s="11">
        <v>217.76931461014374</v>
      </c>
      <c r="N92" s="11">
        <v>16883.839999999989</v>
      </c>
    </row>
    <row r="93" spans="2:29" x14ac:dyDescent="0.35">
      <c r="B93" s="16"/>
      <c r="D93" s="6">
        <v>10.750056476688391</v>
      </c>
      <c r="E93" s="6">
        <v>11.049048821456701</v>
      </c>
      <c r="F93" s="6">
        <v>245.91887099857382</v>
      </c>
      <c r="G93" s="6">
        <v>252.75863598232857</v>
      </c>
      <c r="H93" s="6">
        <v>1312.6135031801518</v>
      </c>
      <c r="I93" s="12"/>
      <c r="J93" s="6">
        <v>10.754508674960373</v>
      </c>
      <c r="K93" s="6">
        <v>9.5195314676047911</v>
      </c>
      <c r="L93" s="11">
        <v>149.68036753113441</v>
      </c>
      <c r="M93" s="11">
        <v>217.76931461014371</v>
      </c>
      <c r="N93" s="11">
        <v>17075.701818181828</v>
      </c>
    </row>
    <row r="94" spans="2:29" x14ac:dyDescent="0.35">
      <c r="B94" s="16"/>
      <c r="D94" s="6">
        <v>10.873673218883301</v>
      </c>
      <c r="E94" s="6">
        <v>11.176025771173366</v>
      </c>
      <c r="F94" s="6">
        <v>245.98288164868586</v>
      </c>
      <c r="G94" s="6">
        <v>252.82266343990131</v>
      </c>
      <c r="H94" s="6">
        <v>1327.3652300134754</v>
      </c>
      <c r="I94" s="12"/>
      <c r="J94" s="6">
        <v>10.875345851083514</v>
      </c>
      <c r="K94" s="6">
        <v>9.6264924953306892</v>
      </c>
      <c r="L94" s="11">
        <v>149.68036753113438</v>
      </c>
      <c r="M94" s="11">
        <v>217.76931461014371</v>
      </c>
      <c r="N94" s="11">
        <v>17267.563636363633</v>
      </c>
    </row>
    <row r="95" spans="2:29" x14ac:dyDescent="0.35">
      <c r="B95" s="16"/>
      <c r="D95" s="6">
        <v>10.990692669239191</v>
      </c>
      <c r="E95" s="6">
        <v>11.296404352955857</v>
      </c>
      <c r="F95" s="6">
        <v>245.89788239101193</v>
      </c>
      <c r="G95" s="6">
        <v>252.73765654451148</v>
      </c>
      <c r="H95" s="6">
        <v>1342.1122344539585</v>
      </c>
      <c r="I95" s="12"/>
      <c r="J95" s="6">
        <v>10.996183027206678</v>
      </c>
      <c r="K95" s="6">
        <v>9.7334535230565891</v>
      </c>
      <c r="L95" s="11">
        <v>149.68036753113438</v>
      </c>
      <c r="M95" s="11">
        <v>217.76931461014374</v>
      </c>
      <c r="N95" s="11">
        <v>17459.425454545435</v>
      </c>
    </row>
    <row r="96" spans="2:29" x14ac:dyDescent="0.35">
      <c r="B96" s="16"/>
      <c r="D96" s="6">
        <v>11.111264865324427</v>
      </c>
      <c r="E96" s="6">
        <v>11.420335928797344</v>
      </c>
      <c r="F96" s="6">
        <v>245.89335354586908</v>
      </c>
      <c r="G96" s="6">
        <v>252.73312572324883</v>
      </c>
      <c r="H96" s="6">
        <v>1356.8603286774041</v>
      </c>
      <c r="I96" s="12"/>
      <c r="J96" s="6">
        <v>11.117020203329819</v>
      </c>
      <c r="K96" s="6">
        <v>9.8404145507824836</v>
      </c>
      <c r="L96" s="11">
        <v>149.68036753113438</v>
      </c>
      <c r="M96" s="11">
        <v>217.76931461014371</v>
      </c>
      <c r="N96" s="11">
        <v>17651.28727272727</v>
      </c>
    </row>
    <row r="97" spans="2:14" x14ac:dyDescent="0.35">
      <c r="B97" s="16"/>
      <c r="D97" s="6">
        <v>11.233256780805185</v>
      </c>
      <c r="E97" s="6">
        <v>11.545688038003753</v>
      </c>
      <c r="F97" s="6">
        <v>245.92000278756075</v>
      </c>
      <c r="G97" s="6">
        <v>252.75979085084811</v>
      </c>
      <c r="H97" s="6">
        <v>1371.6119949672302</v>
      </c>
      <c r="I97" s="12"/>
      <c r="J97" s="6">
        <v>11.237857379452983</v>
      </c>
      <c r="K97" s="6">
        <v>9.9473755785083782</v>
      </c>
      <c r="L97" s="11">
        <v>149.68036753113438</v>
      </c>
      <c r="M97" s="11">
        <v>217.76931461014368</v>
      </c>
      <c r="N97" s="11">
        <v>17843.149090909083</v>
      </c>
    </row>
    <row r="98" spans="2:14" x14ac:dyDescent="0.35">
      <c r="B98" s="16"/>
      <c r="D98" s="6">
        <v>11.353223817174637</v>
      </c>
      <c r="E98" s="6">
        <v>11.669014743847377</v>
      </c>
      <c r="F98" s="6">
        <v>245.90222767642956</v>
      </c>
      <c r="G98" s="6">
        <v>252.7420199327365</v>
      </c>
      <c r="H98" s="6">
        <v>1386.3613606041363</v>
      </c>
      <c r="I98" s="12"/>
      <c r="J98" s="6">
        <v>11.358694555576124</v>
      </c>
      <c r="K98" s="6">
        <v>10.054336606234274</v>
      </c>
      <c r="L98" s="11">
        <v>149.68036753113446</v>
      </c>
      <c r="M98" s="11">
        <v>217.76931461014374</v>
      </c>
      <c r="N98" s="11">
        <v>18035.010909090921</v>
      </c>
    </row>
    <row r="99" spans="2:14" x14ac:dyDescent="0.35">
      <c r="B99" s="16"/>
      <c r="D99" s="6">
        <v>11.473347854502292</v>
      </c>
      <c r="E99" s="6">
        <v>11.792498519629675</v>
      </c>
      <c r="F99" s="6">
        <v>245.88819150502223</v>
      </c>
      <c r="G99" s="6">
        <v>252.72798934441244</v>
      </c>
      <c r="H99" s="6">
        <v>1401.1110289585297</v>
      </c>
      <c r="I99" s="12"/>
      <c r="J99" s="6">
        <v>11.479531731699289</v>
      </c>
      <c r="K99" s="6">
        <v>10.161297633960176</v>
      </c>
      <c r="L99" s="11">
        <v>149.68036753113449</v>
      </c>
      <c r="M99" s="11">
        <v>217.76931461014391</v>
      </c>
      <c r="N99" s="11">
        <v>18226.872727272716</v>
      </c>
    </row>
    <row r="100" spans="2:14" x14ac:dyDescent="0.35">
      <c r="B100" s="16"/>
      <c r="D100" s="6">
        <v>11.596199437724279</v>
      </c>
      <c r="E100" s="6">
        <v>11.918710213800765</v>
      </c>
      <c r="F100" s="6">
        <v>245.93229356973481</v>
      </c>
      <c r="G100" s="6">
        <v>252.7721047757596</v>
      </c>
      <c r="H100" s="6">
        <v>1415.8623319873668</v>
      </c>
      <c r="I100" s="12"/>
      <c r="J100" s="6">
        <v>11.600368907822428</v>
      </c>
      <c r="K100" s="6">
        <v>10.268258661686074</v>
      </c>
      <c r="L100" s="11">
        <v>149.68036753113441</v>
      </c>
      <c r="M100" s="11">
        <v>217.76931461014385</v>
      </c>
      <c r="N100" s="11">
        <v>18418.73454545455</v>
      </c>
    </row>
    <row r="101" spans="2:14" x14ac:dyDescent="0.35">
      <c r="B101" s="16"/>
      <c r="D101" s="6">
        <v>11.714435216524457</v>
      </c>
      <c r="E101" s="6">
        <v>12.040305662075109</v>
      </c>
      <c r="F101" s="6">
        <v>245.87860349124298</v>
      </c>
      <c r="G101" s="6">
        <v>252.71841852202135</v>
      </c>
      <c r="H101" s="6">
        <v>1430.6116976242704</v>
      </c>
      <c r="I101" s="12"/>
      <c r="J101" s="6">
        <v>11.721206083945569</v>
      </c>
      <c r="K101" s="6">
        <v>10.375219689411965</v>
      </c>
      <c r="L101" s="11">
        <v>149.68036753113446</v>
      </c>
      <c r="M101" s="11">
        <v>217.76931461014374</v>
      </c>
      <c r="N101" s="11">
        <v>18610.59636363637</v>
      </c>
    </row>
    <row r="102" spans="2:14" x14ac:dyDescent="0.35">
      <c r="B102" s="16"/>
      <c r="D102" s="6">
        <v>11.835426967482103</v>
      </c>
      <c r="E102" s="6">
        <v>12.16465715148739</v>
      </c>
      <c r="F102" s="6">
        <v>245.88326497873442</v>
      </c>
      <c r="G102" s="6">
        <v>252.72308518929259</v>
      </c>
      <c r="H102" s="6">
        <v>1445.3613659786633</v>
      </c>
      <c r="I102" s="12"/>
      <c r="J102" s="6">
        <v>11.842043260068735</v>
      </c>
      <c r="K102" s="6">
        <v>10.482180717137865</v>
      </c>
      <c r="L102" s="11">
        <v>149.68036753113446</v>
      </c>
      <c r="M102" s="11">
        <v>217.76931461014379</v>
      </c>
      <c r="N102" s="11">
        <v>18802.458181818172</v>
      </c>
    </row>
    <row r="103" spans="2:14" x14ac:dyDescent="0.35">
      <c r="B103" s="16"/>
      <c r="D103" s="6">
        <v>11.959368240979078</v>
      </c>
      <c r="E103" s="6">
        <v>12.291958618710023</v>
      </c>
      <c r="F103" s="6">
        <v>245.94849023260875</v>
      </c>
      <c r="G103" s="6">
        <v>252.78832488110874</v>
      </c>
      <c r="H103" s="6">
        <v>1460.1130322684892</v>
      </c>
      <c r="I103" s="12"/>
      <c r="J103" s="6">
        <v>11.962880436191872</v>
      </c>
      <c r="K103" s="6">
        <v>10.589141744863763</v>
      </c>
      <c r="L103" s="11">
        <v>149.68036753113441</v>
      </c>
      <c r="M103" s="11">
        <v>217.76931461014382</v>
      </c>
      <c r="N103" s="11">
        <v>18994.320000000003</v>
      </c>
    </row>
    <row r="104" spans="2:14" x14ac:dyDescent="0.35">
      <c r="B104" s="16"/>
      <c r="D104" s="6">
        <v>12.078057754397637</v>
      </c>
      <c r="E104" s="6">
        <v>12.414007718826209</v>
      </c>
      <c r="F104" s="6">
        <v>245.90548678508011</v>
      </c>
      <c r="G104" s="6">
        <v>252.74532322386179</v>
      </c>
      <c r="H104" s="6">
        <v>1474.8620346444036</v>
      </c>
      <c r="I104" s="12"/>
      <c r="J104" s="6">
        <v>12.08371761231504</v>
      </c>
      <c r="K104" s="6">
        <v>10.696102772589656</v>
      </c>
      <c r="L104" s="11">
        <v>149.68036753113441</v>
      </c>
      <c r="M104" s="11">
        <v>217.76931461014368</v>
      </c>
      <c r="N104" s="11">
        <v>19186.181818181809</v>
      </c>
    </row>
    <row r="105" spans="2:14" x14ac:dyDescent="0.35">
      <c r="B105" s="16"/>
      <c r="D105" s="6">
        <v>12.199483254112911</v>
      </c>
      <c r="E105" s="6">
        <v>12.538792681074288</v>
      </c>
      <c r="F105" s="6">
        <v>245.91848719513203</v>
      </c>
      <c r="G105" s="6">
        <v>252.75832288581651</v>
      </c>
      <c r="H105" s="6">
        <v>1489.6104921288386</v>
      </c>
      <c r="I105" s="12"/>
      <c r="J105" s="6">
        <v>12.204554788438182</v>
      </c>
      <c r="K105" s="6">
        <v>10.803063800315554</v>
      </c>
      <c r="L105" s="11">
        <v>149.68036753113438</v>
      </c>
      <c r="M105" s="11">
        <v>217.76931461014377</v>
      </c>
      <c r="N105" s="11">
        <v>19378.04363636364</v>
      </c>
    </row>
    <row r="106" spans="2:14" x14ac:dyDescent="0.35">
      <c r="B106" s="16"/>
      <c r="D106" s="6">
        <v>12.321422777716593</v>
      </c>
      <c r="E106" s="6">
        <v>12.664092398403616</v>
      </c>
      <c r="F106" s="6">
        <v>245.9414928578897</v>
      </c>
      <c r="G106" s="6">
        <v>252.78134241010443</v>
      </c>
      <c r="H106" s="6">
        <v>1504.3621584186637</v>
      </c>
      <c r="I106" s="12"/>
      <c r="J106" s="6">
        <v>12.325391964561319</v>
      </c>
      <c r="K106" s="6">
        <v>10.910024828041449</v>
      </c>
      <c r="L106" s="11">
        <v>149.68036753113429</v>
      </c>
      <c r="M106" s="11">
        <v>217.76931461014368</v>
      </c>
      <c r="N106" s="11">
        <v>19569.905454545456</v>
      </c>
    </row>
    <row r="107" spans="2:14" x14ac:dyDescent="0.35">
      <c r="B107" s="16"/>
      <c r="D107" s="6">
        <v>12.441393425022698</v>
      </c>
      <c r="E107" s="6">
        <v>12.787422715183899</v>
      </c>
      <c r="F107" s="6">
        <v>245.92513364660493</v>
      </c>
      <c r="G107" s="6">
        <v>252.76498642847918</v>
      </c>
      <c r="H107" s="6">
        <v>1519.1115240555669</v>
      </c>
      <c r="I107" s="12"/>
      <c r="J107" s="6">
        <v>12.446229140684483</v>
      </c>
      <c r="K107" s="6">
        <v>11.016985855767341</v>
      </c>
      <c r="L107" s="11">
        <v>149.68036753113438</v>
      </c>
      <c r="M107" s="11">
        <v>217.7693146101436</v>
      </c>
      <c r="N107" s="11">
        <v>19761.767272727287</v>
      </c>
    </row>
    <row r="108" spans="2:14" x14ac:dyDescent="0.35">
      <c r="B108" s="16"/>
      <c r="D108" s="6">
        <v>12.558400287224282</v>
      </c>
      <c r="E108" s="6">
        <v>12.907788695015991</v>
      </c>
      <c r="F108" s="6">
        <v>245.85106813183978</v>
      </c>
      <c r="G108" s="6">
        <v>252.69091327802917</v>
      </c>
      <c r="H108" s="6">
        <v>1533.8584679525554</v>
      </c>
      <c r="I108" s="12"/>
      <c r="J108" s="6">
        <v>12.567066316807626</v>
      </c>
      <c r="K108" s="6">
        <v>11.123946883493236</v>
      </c>
      <c r="L108" s="11">
        <v>149.68036753113438</v>
      </c>
      <c r="M108" s="11">
        <v>217.7693146101436</v>
      </c>
      <c r="N108" s="11">
        <v>19953.629090909089</v>
      </c>
    </row>
    <row r="109" spans="2:14" x14ac:dyDescent="0.35">
      <c r="B109" s="16"/>
      <c r="D109" s="6">
        <v>12.685587368308898</v>
      </c>
      <c r="E109" s="6">
        <v>13.038336507873836</v>
      </c>
      <c r="F109" s="6">
        <v>245.97580965507595</v>
      </c>
      <c r="G109" s="6">
        <v>252.81567860953842</v>
      </c>
      <c r="H109" s="6">
        <v>1548.6124954387972</v>
      </c>
      <c r="I109" s="12"/>
      <c r="J109" s="6">
        <v>12.68790349293079</v>
      </c>
      <c r="K109" s="6">
        <v>11.230907911219139</v>
      </c>
      <c r="L109" s="11">
        <v>149.68036753113438</v>
      </c>
      <c r="M109" s="11">
        <v>217.76931461014371</v>
      </c>
      <c r="N109" s="11">
        <v>20145.490909090891</v>
      </c>
    </row>
    <row r="110" spans="2:14" x14ac:dyDescent="0.35">
      <c r="B110" s="16"/>
      <c r="D110" s="6">
        <v>12.801178301193069</v>
      </c>
      <c r="E110" s="6">
        <v>13.157286572184608</v>
      </c>
      <c r="F110" s="6">
        <v>245.87546741499457</v>
      </c>
      <c r="G110" s="6">
        <v>252.71532899025513</v>
      </c>
      <c r="H110" s="6">
        <v>1563.359499879283</v>
      </c>
      <c r="I110" s="12"/>
      <c r="J110" s="6">
        <v>12.808740669053927</v>
      </c>
      <c r="K110" s="6">
        <v>11.337868938945034</v>
      </c>
      <c r="L110" s="11">
        <v>149.68036753113438</v>
      </c>
      <c r="M110" s="11">
        <v>217.76931461014374</v>
      </c>
      <c r="N110" s="11">
        <v>20337.352727272719</v>
      </c>
    </row>
    <row r="111" spans="2:14" x14ac:dyDescent="0.35">
      <c r="B111" s="16"/>
      <c r="D111" s="6">
        <v>12.922969525581944</v>
      </c>
      <c r="E111" s="6">
        <v>13.282438073075683</v>
      </c>
      <c r="F111" s="6">
        <v>245.89497830104986</v>
      </c>
      <c r="G111" s="6">
        <v>252.73485442324497</v>
      </c>
      <c r="H111" s="6">
        <v>1578.1115294300932</v>
      </c>
      <c r="I111" s="12"/>
      <c r="J111" s="6">
        <v>12.92957784517707</v>
      </c>
      <c r="K111" s="6">
        <v>11.444829966670932</v>
      </c>
      <c r="L111" s="11">
        <v>149.68036753113435</v>
      </c>
      <c r="M111" s="11">
        <v>217.76931461014371</v>
      </c>
      <c r="N111" s="11">
        <v>20529.214545454543</v>
      </c>
    </row>
    <row r="112" spans="2:14" x14ac:dyDescent="0.35">
      <c r="B112" s="16"/>
      <c r="D112" s="6">
        <v>13.045197790590919</v>
      </c>
      <c r="E112" s="6">
        <v>13.408025910986197</v>
      </c>
      <c r="F112" s="6">
        <v>245.92236677314284</v>
      </c>
      <c r="G112" s="6">
        <v>252.76224390891264</v>
      </c>
      <c r="H112" s="6">
        <v>1592.8604712625145</v>
      </c>
      <c r="I112" s="12"/>
      <c r="J112" s="6">
        <v>13.050415021300237</v>
      </c>
      <c r="K112" s="6">
        <v>11.55179099439683</v>
      </c>
      <c r="L112" s="11">
        <v>149.68036753113438</v>
      </c>
      <c r="M112" s="11">
        <v>217.76931461014374</v>
      </c>
      <c r="N112" s="11">
        <v>20721.076363636374</v>
      </c>
    </row>
    <row r="113" spans="2:14" x14ac:dyDescent="0.35">
      <c r="B113" s="16"/>
      <c r="D113" s="6">
        <v>13.165298665867585</v>
      </c>
      <c r="E113" s="6">
        <v>13.531486993784609</v>
      </c>
      <c r="F113" s="6">
        <v>245.90951601540496</v>
      </c>
      <c r="G113" s="6">
        <v>252.74940599997689</v>
      </c>
      <c r="H113" s="6">
        <v>1607.6121980958378</v>
      </c>
      <c r="I113" s="12"/>
      <c r="J113" s="6">
        <v>13.171252197423376</v>
      </c>
      <c r="K113" s="6">
        <v>11.658752022122725</v>
      </c>
      <c r="L113" s="11">
        <v>149.68036753113438</v>
      </c>
      <c r="M113" s="11">
        <v>217.76931461014368</v>
      </c>
      <c r="N113" s="11">
        <v>20912.938181818176</v>
      </c>
    </row>
    <row r="114" spans="2:14" x14ac:dyDescent="0.35">
      <c r="B114" s="16"/>
      <c r="D114" s="6">
        <v>13.281072792574102</v>
      </c>
      <c r="E114" s="6">
        <v>13.650620044976348</v>
      </c>
      <c r="F114" s="6">
        <v>245.81681595264649</v>
      </c>
      <c r="G114" s="6">
        <v>252.65669480493025</v>
      </c>
      <c r="H114" s="6">
        <v>1622.3582943838521</v>
      </c>
      <c r="I114" s="12"/>
      <c r="J114" s="6">
        <v>13.29208937354654</v>
      </c>
      <c r="K114" s="6">
        <v>11.765713049848625</v>
      </c>
      <c r="L114" s="11">
        <v>149.68036753113438</v>
      </c>
      <c r="M114" s="11">
        <v>217.76931461014379</v>
      </c>
      <c r="N114" s="11">
        <v>21104.800000000003</v>
      </c>
    </row>
    <row r="115" spans="2:14" x14ac:dyDescent="0.35">
      <c r="B115" s="16"/>
      <c r="D115" s="6">
        <v>13.407348556757556</v>
      </c>
      <c r="E115" s="6">
        <v>13.780256540933037</v>
      </c>
      <c r="F115" s="6">
        <v>245.91840783865459</v>
      </c>
      <c r="G115" s="6">
        <v>252.75830890861934</v>
      </c>
      <c r="H115" s="6">
        <v>1637.1123218700975</v>
      </c>
      <c r="I115" s="12"/>
      <c r="J115" s="6">
        <v>13.412926549669681</v>
      </c>
      <c r="K115" s="6">
        <v>11.872674077574521</v>
      </c>
      <c r="L115" s="11">
        <v>149.68036753113438</v>
      </c>
      <c r="M115" s="11">
        <v>217.76931461014377</v>
      </c>
      <c r="N115" s="11">
        <v>21296.661818181801</v>
      </c>
    </row>
    <row r="116" spans="2:14" x14ac:dyDescent="0.35">
      <c r="B116" s="16"/>
      <c r="D116" s="6">
        <v>13.524813354740481</v>
      </c>
      <c r="E116" s="6">
        <v>13.901080925613586</v>
      </c>
      <c r="F116" s="6">
        <v>245.85801726037576</v>
      </c>
      <c r="G116" s="6">
        <v>252.69791933575746</v>
      </c>
      <c r="H116" s="6">
        <v>1651.8613242460121</v>
      </c>
      <c r="I116" s="12"/>
      <c r="J116" s="6">
        <v>13.53376372579282</v>
      </c>
      <c r="K116" s="6">
        <v>11.979635105300417</v>
      </c>
      <c r="L116" s="11">
        <v>149.68036753113435</v>
      </c>
      <c r="M116" s="11">
        <v>217.76931461014374</v>
      </c>
      <c r="N116" s="11">
        <v>21488.523636363636</v>
      </c>
    </row>
    <row r="117" spans="2:14" x14ac:dyDescent="0.35">
      <c r="B117" s="16"/>
      <c r="D117" s="6">
        <v>13.643126611675674</v>
      </c>
      <c r="E117" s="6">
        <v>14.022753382955838</v>
      </c>
      <c r="F117" s="6">
        <v>245.81398258569212</v>
      </c>
      <c r="G117" s="6">
        <v>252.65387868873526</v>
      </c>
      <c r="H117" s="6">
        <v>1666.6086314039856</v>
      </c>
      <c r="I117" s="12"/>
      <c r="J117" s="6">
        <v>13.654600901915986</v>
      </c>
      <c r="K117" s="6">
        <v>12.086596133026315</v>
      </c>
      <c r="L117" s="11">
        <v>149.68036753113435</v>
      </c>
      <c r="M117" s="11">
        <v>217.76931461014374</v>
      </c>
      <c r="N117" s="11">
        <v>21680.385454545463</v>
      </c>
    </row>
    <row r="118" spans="2:14" x14ac:dyDescent="0.35">
      <c r="B118" s="16"/>
      <c r="D118" s="6">
        <v>13.766859423948896</v>
      </c>
      <c r="E118" s="6">
        <v>14.149846927002292</v>
      </c>
      <c r="F118" s="6">
        <v>245.86751032236157</v>
      </c>
      <c r="G118" s="6">
        <v>252.70742790708741</v>
      </c>
      <c r="H118" s="6">
        <v>1681.3626588902309</v>
      </c>
      <c r="I118" s="12"/>
      <c r="J118" s="6">
        <v>13.775438078039123</v>
      </c>
      <c r="K118" s="6">
        <v>12.193557160752206</v>
      </c>
      <c r="L118" s="11">
        <v>149.68036753113444</v>
      </c>
      <c r="M118" s="11">
        <v>217.76931461014374</v>
      </c>
      <c r="N118" s="11">
        <v>21872.247272727258</v>
      </c>
    </row>
    <row r="119" spans="2:14" x14ac:dyDescent="0.35">
      <c r="B119" s="16"/>
      <c r="D119" s="6">
        <v>13.884199202106545</v>
      </c>
      <c r="E119" s="6">
        <v>14.27054583658653</v>
      </c>
      <c r="F119" s="6">
        <v>245.80692437702413</v>
      </c>
      <c r="G119" s="6">
        <v>252.64683473717878</v>
      </c>
      <c r="H119" s="6">
        <v>1696.1096633307136</v>
      </c>
      <c r="I119" s="12"/>
      <c r="J119" s="6">
        <v>13.896275254162292</v>
      </c>
      <c r="K119" s="6">
        <v>12.300518188478106</v>
      </c>
      <c r="L119" s="11">
        <v>149.68036753113444</v>
      </c>
      <c r="M119" s="11">
        <v>217.76931461014379</v>
      </c>
      <c r="N119" s="11">
        <v>22064.109090909082</v>
      </c>
    </row>
    <row r="120" spans="2:14" x14ac:dyDescent="0.35">
      <c r="B120" s="16"/>
      <c r="D120" s="6">
        <v>14.004303274824812</v>
      </c>
      <c r="E120" s="6">
        <v>14.394010103030462</v>
      </c>
      <c r="F120" s="6">
        <v>245.79590040886904</v>
      </c>
      <c r="G120" s="6">
        <v>252.63582231390868</v>
      </c>
      <c r="H120" s="6">
        <v>1710.8613296205394</v>
      </c>
      <c r="I120" s="12"/>
      <c r="J120" s="6">
        <v>14.017112430285431</v>
      </c>
      <c r="K120" s="6">
        <v>12.407479216203997</v>
      </c>
      <c r="L120" s="11">
        <v>149.68036753113441</v>
      </c>
      <c r="M120" s="11">
        <v>217.76931461014371</v>
      </c>
      <c r="N120" s="11">
        <v>22255.970909090924</v>
      </c>
    </row>
    <row r="121" spans="2:14" x14ac:dyDescent="0.35">
      <c r="B121" s="16"/>
      <c r="D121" s="6">
        <v>14.129009118581525</v>
      </c>
      <c r="E121" s="6">
        <v>14.522075602465261</v>
      </c>
      <c r="F121" s="6">
        <v>245.86514233957814</v>
      </c>
      <c r="G121" s="6">
        <v>252.70506622935017</v>
      </c>
      <c r="H121" s="6">
        <v>1725.6106347139441</v>
      </c>
      <c r="I121" s="12"/>
      <c r="J121" s="6">
        <v>14.137949606408569</v>
      </c>
      <c r="K121" s="6">
        <v>12.514440243929897</v>
      </c>
      <c r="L121" s="11">
        <v>149.68036753113435</v>
      </c>
      <c r="M121" s="11">
        <v>217.76931461014371</v>
      </c>
      <c r="N121" s="11">
        <v>22447.832727272747</v>
      </c>
    </row>
    <row r="122" spans="2:14" x14ac:dyDescent="0.35">
      <c r="B122" s="16"/>
      <c r="D122" s="6">
        <v>14.249119631898369</v>
      </c>
      <c r="E122" s="6">
        <v>14.645546323303856</v>
      </c>
      <c r="F122" s="6">
        <v>245.85392297168977</v>
      </c>
      <c r="G122" s="6">
        <v>252.69385833405025</v>
      </c>
      <c r="H122" s="6">
        <v>1740.3623615472679</v>
      </c>
      <c r="I122" s="12"/>
      <c r="J122" s="6">
        <v>14.258786782531738</v>
      </c>
      <c r="K122" s="6">
        <v>12.621401271655794</v>
      </c>
      <c r="L122" s="11">
        <v>149.68036753113438</v>
      </c>
      <c r="M122" s="11">
        <v>217.76931461014371</v>
      </c>
      <c r="N122" s="11">
        <v>22639.694545454546</v>
      </c>
    </row>
    <row r="123" spans="2:14" x14ac:dyDescent="0.35">
      <c r="B123" s="16"/>
      <c r="D123" s="6">
        <v>14.364122918372336</v>
      </c>
      <c r="E123" s="6">
        <v>14.763908534263036</v>
      </c>
      <c r="F123" s="6">
        <v>245.75551271523392</v>
      </c>
      <c r="G123" s="6">
        <v>252.59543740591789</v>
      </c>
      <c r="H123" s="6">
        <v>1755.108457835285</v>
      </c>
      <c r="I123" s="12"/>
      <c r="J123" s="6">
        <v>14.379623958654875</v>
      </c>
      <c r="K123" s="6">
        <v>12.728362299381685</v>
      </c>
      <c r="L123" s="11">
        <v>149.68036753113441</v>
      </c>
      <c r="M123" s="11">
        <v>217.7693146101436</v>
      </c>
      <c r="N123" s="11">
        <v>22831.556363636348</v>
      </c>
    </row>
    <row r="124" spans="2:14" x14ac:dyDescent="0.35">
      <c r="B124" s="16"/>
      <c r="D124" s="6">
        <v>14.488128267922423</v>
      </c>
      <c r="E124" s="6">
        <v>14.891273994762239</v>
      </c>
      <c r="F124" s="6">
        <v>245.81147529224756</v>
      </c>
      <c r="G124" s="6">
        <v>252.65140961914531</v>
      </c>
      <c r="H124" s="6">
        <v>1769.8597608641223</v>
      </c>
      <c r="I124" s="12"/>
      <c r="J124" s="6">
        <v>14.500461134778041</v>
      </c>
      <c r="K124" s="6">
        <v>12.835323327107584</v>
      </c>
      <c r="L124" s="11">
        <v>149.68036753113444</v>
      </c>
      <c r="M124" s="11">
        <v>217.76931461014371</v>
      </c>
      <c r="N124" s="11">
        <v>23023.418181818171</v>
      </c>
    </row>
    <row r="125" spans="2:14" x14ac:dyDescent="0.35">
      <c r="B125" s="16"/>
      <c r="D125" s="6">
        <v>14.607283633245533</v>
      </c>
      <c r="E125" s="6">
        <v>15.013789029559529</v>
      </c>
      <c r="F125" s="6">
        <v>245.78490611974942</v>
      </c>
      <c r="G125" s="6">
        <v>252.62484249524428</v>
      </c>
      <c r="H125" s="6">
        <v>1784.6091265010257</v>
      </c>
      <c r="I125" s="12"/>
      <c r="J125" s="6">
        <v>14.621298310901183</v>
      </c>
      <c r="K125" s="6">
        <v>12.942284354833486</v>
      </c>
      <c r="L125" s="11">
        <v>149.68036753113435</v>
      </c>
      <c r="M125" s="11">
        <v>217.76931461014374</v>
      </c>
      <c r="N125" s="11">
        <v>23215.28000000001</v>
      </c>
    </row>
    <row r="126" spans="2:14" x14ac:dyDescent="0.35">
      <c r="B126" s="16"/>
      <c r="D126" s="6">
        <v>14.727000264267774</v>
      </c>
      <c r="E126" s="6">
        <v>15.136865399036402</v>
      </c>
      <c r="F126" s="6">
        <v>245.76813906031285</v>
      </c>
      <c r="G126" s="6">
        <v>252.60807860198557</v>
      </c>
      <c r="H126" s="6">
        <v>1799.3587948554189</v>
      </c>
      <c r="I126" s="12"/>
      <c r="J126" s="6">
        <v>14.742135487024319</v>
      </c>
      <c r="K126" s="6">
        <v>13.049245382559372</v>
      </c>
      <c r="L126" s="11">
        <v>149.68036753113438</v>
      </c>
      <c r="M126" s="11">
        <v>217.7693146101436</v>
      </c>
      <c r="N126" s="11">
        <v>23407.141818181834</v>
      </c>
    </row>
    <row r="127" spans="2:14" x14ac:dyDescent="0.35">
      <c r="B127" s="16"/>
      <c r="D127" s="6">
        <v>14.849457260785409</v>
      </c>
      <c r="E127" s="6">
        <v>15.262683127327261</v>
      </c>
      <c r="F127" s="6">
        <v>245.79700478747205</v>
      </c>
      <c r="G127" s="6">
        <v>252.63696388583733</v>
      </c>
      <c r="H127" s="6">
        <v>1814.1128223416615</v>
      </c>
      <c r="I127" s="12"/>
      <c r="J127" s="6">
        <v>14.862972663147486</v>
      </c>
      <c r="K127" s="6">
        <v>13.156206410285279</v>
      </c>
      <c r="L127" s="11">
        <v>149.68036753113438</v>
      </c>
      <c r="M127" s="11">
        <v>217.76931461014377</v>
      </c>
      <c r="N127" s="11">
        <v>23599.003636363635</v>
      </c>
    </row>
    <row r="128" spans="2:14" x14ac:dyDescent="0.35">
      <c r="B128" s="16"/>
      <c r="D128" s="6">
        <v>14.968734729477907</v>
      </c>
      <c r="E128" s="6">
        <v>15.385319727446364</v>
      </c>
      <c r="F128" s="6">
        <v>245.77319994297369</v>
      </c>
      <c r="G128" s="6">
        <v>252.61315200634465</v>
      </c>
      <c r="H128" s="6">
        <v>1828.8598267821474</v>
      </c>
      <c r="I128" s="12"/>
      <c r="J128" s="6">
        <v>14.983809839270627</v>
      </c>
      <c r="K128" s="6">
        <v>13.263167438011175</v>
      </c>
      <c r="L128" s="11">
        <v>149.68036753113444</v>
      </c>
      <c r="M128" s="11">
        <v>217.76931461014371</v>
      </c>
      <c r="N128" s="11">
        <v>23790.865454545434</v>
      </c>
    </row>
    <row r="129" spans="2:14" x14ac:dyDescent="0.35">
      <c r="B129" s="16"/>
      <c r="D129" s="6">
        <v>15.087355547826359</v>
      </c>
      <c r="E129" s="6">
        <v>15.507300739520471</v>
      </c>
      <c r="F129" s="6">
        <v>245.73908061911573</v>
      </c>
      <c r="G129" s="6">
        <v>252.57904306251399</v>
      </c>
      <c r="H129" s="6">
        <v>1843.6114930719727</v>
      </c>
      <c r="I129" s="12"/>
      <c r="J129" s="6">
        <v>15.104647015393789</v>
      </c>
      <c r="K129" s="6">
        <v>13.370128465737066</v>
      </c>
      <c r="L129" s="11">
        <v>149.68036753113432</v>
      </c>
      <c r="M129" s="11">
        <v>217.76931461014365</v>
      </c>
      <c r="N129" s="11">
        <v>23982.727272727254</v>
      </c>
    </row>
    <row r="130" spans="2:14" x14ac:dyDescent="0.35">
      <c r="B130" s="16"/>
      <c r="D130" s="6">
        <v>15.211597344186757</v>
      </c>
      <c r="E130" s="6">
        <v>15.634902191558947</v>
      </c>
      <c r="F130" s="6">
        <v>245.79632934661527</v>
      </c>
      <c r="G130" s="6">
        <v>252.63629331124622</v>
      </c>
      <c r="H130" s="6">
        <v>1858.3607981653779</v>
      </c>
      <c r="I130" s="12"/>
      <c r="J130" s="6">
        <v>15.225484191516928</v>
      </c>
      <c r="K130" s="6">
        <v>13.477089493462966</v>
      </c>
      <c r="L130" s="11">
        <v>149.68036753113435</v>
      </c>
      <c r="M130" s="11">
        <v>217.76931461014368</v>
      </c>
      <c r="N130" s="11">
        <v>24174.589090909099</v>
      </c>
    </row>
    <row r="131" spans="2:14" x14ac:dyDescent="0.35">
      <c r="B131" s="16"/>
      <c r="D131" s="6">
        <v>15.329255753089363</v>
      </c>
      <c r="E131" s="6">
        <v>15.755920807983294</v>
      </c>
      <c r="F131" s="6">
        <v>245.74713658689444</v>
      </c>
      <c r="G131" s="6">
        <v>252.58711089554558</v>
      </c>
      <c r="H131" s="6">
        <v>1873.1125249987012</v>
      </c>
      <c r="I131" s="12"/>
      <c r="J131" s="6">
        <v>15.346321367640074</v>
      </c>
      <c r="K131" s="6">
        <v>13.584050521188866</v>
      </c>
      <c r="L131" s="11">
        <v>149.68036753113446</v>
      </c>
      <c r="M131" s="11">
        <v>217.76931461014385</v>
      </c>
      <c r="N131" s="11">
        <v>24366.450909090923</v>
      </c>
    </row>
    <row r="132" spans="2:14" x14ac:dyDescent="0.35">
      <c r="B132" s="16"/>
      <c r="D132" s="6">
        <v>15.449111163719648</v>
      </c>
      <c r="E132" s="6">
        <v>15.879135074118352</v>
      </c>
      <c r="F132" s="6">
        <v>245.73365798715056</v>
      </c>
      <c r="G132" s="6">
        <v>252.57362097300623</v>
      </c>
      <c r="H132" s="6">
        <v>1887.858318569225</v>
      </c>
      <c r="I132" s="12"/>
      <c r="J132" s="6">
        <v>15.467158543763237</v>
      </c>
      <c r="K132" s="6">
        <v>13.691011548914755</v>
      </c>
      <c r="L132" s="11">
        <v>149.68036753113441</v>
      </c>
      <c r="M132" s="11">
        <v>217.76931461014365</v>
      </c>
      <c r="N132" s="11">
        <v>24558.312727272718</v>
      </c>
    </row>
    <row r="133" spans="2:14" x14ac:dyDescent="0.35">
      <c r="B133" s="16"/>
      <c r="D133" s="6">
        <v>15.567054083562969</v>
      </c>
      <c r="E133" s="6">
        <v>16.00043817389124</v>
      </c>
      <c r="F133" s="6">
        <v>245.69020408228008</v>
      </c>
      <c r="G133" s="6">
        <v>252.53017682389179</v>
      </c>
      <c r="H133" s="6">
        <v>1902.6099243155534</v>
      </c>
      <c r="I133" s="12"/>
      <c r="J133" s="6">
        <v>15.587995719886377</v>
      </c>
      <c r="K133" s="6">
        <v>13.797972576640655</v>
      </c>
      <c r="L133" s="11">
        <v>149.68036753113444</v>
      </c>
      <c r="M133" s="11">
        <v>217.76931461014371</v>
      </c>
      <c r="N133" s="11">
        <v>24750.174545454538</v>
      </c>
    </row>
    <row r="134" spans="2:14" x14ac:dyDescent="0.35">
      <c r="B134" s="16"/>
      <c r="D134" s="6">
        <v>15.690329469848177</v>
      </c>
      <c r="E134" s="6">
        <v>16.127073229650627</v>
      </c>
      <c r="F134" s="6">
        <v>245.73093204725404</v>
      </c>
      <c r="G134" s="6">
        <v>252.57090640013908</v>
      </c>
      <c r="H134" s="6">
        <v>1917.3592899524563</v>
      </c>
      <c r="I134" s="12"/>
      <c r="J134" s="6">
        <v>15.708832896009538</v>
      </c>
      <c r="K134" s="6">
        <v>13.904933604366549</v>
      </c>
      <c r="L134" s="11">
        <v>149.68036753113435</v>
      </c>
      <c r="M134" s="11">
        <v>217.76931461014365</v>
      </c>
      <c r="N134" s="11">
        <v>24942.036363636384</v>
      </c>
    </row>
    <row r="135" spans="2:14" x14ac:dyDescent="0.35">
      <c r="B135" s="16"/>
      <c r="D135" s="6">
        <v>15.811001231331863</v>
      </c>
      <c r="E135" s="6">
        <v>16.251105184859966</v>
      </c>
      <c r="F135" s="6">
        <v>245.73057333454261</v>
      </c>
      <c r="G135" s="6">
        <v>252.57055742188496</v>
      </c>
      <c r="H135" s="6">
        <v>1932.1109562422812</v>
      </c>
      <c r="I135" s="12"/>
      <c r="J135" s="6">
        <v>15.829670072132684</v>
      </c>
      <c r="K135" s="6">
        <v>14.011894632092451</v>
      </c>
      <c r="L135" s="11">
        <v>149.68036753113435</v>
      </c>
      <c r="M135" s="11">
        <v>217.76931461014374</v>
      </c>
      <c r="N135" s="11">
        <v>25133.898181818186</v>
      </c>
    </row>
    <row r="136" spans="2:14" x14ac:dyDescent="0.35">
      <c r="B136" s="16"/>
      <c r="D136" s="6">
        <v>15.930701688520161</v>
      </c>
      <c r="E136" s="6">
        <v>16.374165918550478</v>
      </c>
      <c r="F136" s="6">
        <v>245.71523865357875</v>
      </c>
      <c r="G136" s="6">
        <v>252.55523360463269</v>
      </c>
      <c r="H136" s="6">
        <v>1946.8629857930953</v>
      </c>
      <c r="I136" s="12"/>
      <c r="J136" s="6">
        <v>15.950507248255844</v>
      </c>
      <c r="K136" s="6">
        <v>14.118855659818346</v>
      </c>
      <c r="L136" s="11">
        <v>149.68036753113441</v>
      </c>
      <c r="M136" s="11">
        <v>217.76931461014377</v>
      </c>
      <c r="N136" s="11">
        <v>25325.760000000006</v>
      </c>
    </row>
    <row r="137" spans="2:14" x14ac:dyDescent="0.35">
      <c r="B137" s="16"/>
      <c r="D137" s="6">
        <v>16.052863031514775</v>
      </c>
      <c r="E137" s="6">
        <v>16.499686351583406</v>
      </c>
      <c r="F137" s="6">
        <v>245.7378058979445</v>
      </c>
      <c r="G137" s="6">
        <v>252.57779338691392</v>
      </c>
      <c r="H137" s="6">
        <v>1961.6098086030852</v>
      </c>
      <c r="I137" s="12"/>
      <c r="J137" s="6">
        <v>16.071344424378989</v>
      </c>
      <c r="K137" s="6">
        <v>14.225816687544235</v>
      </c>
      <c r="L137" s="11">
        <v>149.68036753113435</v>
      </c>
      <c r="M137" s="11">
        <v>217.7693146101436</v>
      </c>
      <c r="N137" s="11">
        <v>25517.6218181818</v>
      </c>
    </row>
    <row r="138" spans="2:14" x14ac:dyDescent="0.35">
      <c r="B138" s="16"/>
      <c r="D138" s="6">
        <v>16.177710585431594</v>
      </c>
      <c r="E138" s="6">
        <v>16.627894637273457</v>
      </c>
      <c r="F138" s="6">
        <v>245.800850061136</v>
      </c>
      <c r="G138" s="6">
        <v>252.6408551435822</v>
      </c>
      <c r="H138" s="6">
        <v>1976.363836089331</v>
      </c>
      <c r="I138" s="12"/>
      <c r="J138" s="6">
        <v>16.192181600502124</v>
      </c>
      <c r="K138" s="6">
        <v>14.332777715270137</v>
      </c>
      <c r="L138" s="11">
        <v>149.68036753113446</v>
      </c>
      <c r="M138" s="11">
        <v>217.76931461014379</v>
      </c>
      <c r="N138" s="11">
        <v>25709.48363636362</v>
      </c>
    </row>
    <row r="139" spans="2:14" x14ac:dyDescent="0.35">
      <c r="B139" s="16"/>
      <c r="D139" s="6">
        <v>16.291637626357922</v>
      </c>
      <c r="E139" s="6">
        <v>16.745180878606845</v>
      </c>
      <c r="F139" s="6">
        <v>245.69826524663785</v>
      </c>
      <c r="G139" s="6">
        <v>252.53826456700025</v>
      </c>
      <c r="H139" s="6">
        <v>1991.1111432473037</v>
      </c>
      <c r="I139" s="12"/>
      <c r="J139" s="6">
        <v>16.313018776625295</v>
      </c>
      <c r="K139" s="6">
        <v>14.439738742996035</v>
      </c>
      <c r="L139" s="11">
        <v>149.68036753113435</v>
      </c>
      <c r="M139" s="11">
        <v>217.76931461014371</v>
      </c>
      <c r="N139" s="11">
        <v>25901.345454545473</v>
      </c>
    </row>
    <row r="140" spans="2:14" x14ac:dyDescent="0.35">
      <c r="B140" s="16"/>
      <c r="D140" s="6">
        <v>16.41460698286809</v>
      </c>
      <c r="E140" s="6">
        <v>16.871510442638765</v>
      </c>
      <c r="F140" s="6">
        <v>245.73255574083117</v>
      </c>
      <c r="G140" s="6">
        <v>252.57256446071457</v>
      </c>
      <c r="H140" s="6">
        <v>2005.8628700806271</v>
      </c>
      <c r="I140" s="12"/>
      <c r="J140" s="6">
        <v>16.433855952748434</v>
      </c>
      <c r="K140" s="6">
        <v>14.546699770721931</v>
      </c>
      <c r="L140" s="11">
        <v>149.68036753113438</v>
      </c>
      <c r="M140" s="11">
        <v>217.76931461014374</v>
      </c>
      <c r="N140" s="11">
        <v>26093.207272727293</v>
      </c>
    </row>
    <row r="141" spans="2:14" x14ac:dyDescent="0.35">
      <c r="B141" s="16"/>
      <c r="D141" s="6">
        <v>16.538624445941984</v>
      </c>
      <c r="E141" s="6">
        <v>16.998887244080628</v>
      </c>
      <c r="F141" s="6">
        <v>245.7819216457398</v>
      </c>
      <c r="G141" s="6">
        <v>252.62192671135568</v>
      </c>
      <c r="H141" s="6">
        <v>2020.6107826735818</v>
      </c>
      <c r="I141" s="12"/>
      <c r="J141" s="6">
        <v>16.554693128871598</v>
      </c>
      <c r="K141" s="6">
        <v>14.653660798447826</v>
      </c>
      <c r="L141" s="11">
        <v>149.68036753113432</v>
      </c>
      <c r="M141" s="11">
        <v>217.76931461014365</v>
      </c>
      <c r="N141" s="11">
        <v>26285.069090909088</v>
      </c>
    </row>
    <row r="142" spans="2:14" x14ac:dyDescent="0.35">
      <c r="B142" s="16"/>
      <c r="D142" s="6">
        <v>16.655670894482888</v>
      </c>
      <c r="E142" s="6">
        <v>17.119293969123742</v>
      </c>
      <c r="F142" s="6">
        <v>245.72772595745582</v>
      </c>
      <c r="G142" s="6">
        <v>252.56774126243147</v>
      </c>
      <c r="H142" s="6">
        <v>2035.3628122243922</v>
      </c>
      <c r="I142" s="12"/>
      <c r="J142" s="6">
        <v>16.675530304994741</v>
      </c>
      <c r="K142" s="6">
        <v>14.760621826173722</v>
      </c>
      <c r="L142" s="11">
        <v>149.68036753113435</v>
      </c>
      <c r="M142" s="11">
        <v>217.76931461014365</v>
      </c>
      <c r="N142" s="11">
        <v>26476.93090909089</v>
      </c>
    </row>
    <row r="143" spans="2:14" x14ac:dyDescent="0.35">
      <c r="B143" s="16"/>
      <c r="D143" s="6">
        <v>16.773520315095158</v>
      </c>
      <c r="E143" s="6">
        <v>17.240502521162611</v>
      </c>
      <c r="F143" s="6">
        <v>245.6860714019503</v>
      </c>
      <c r="G143" s="6">
        <v>252.52608002673952</v>
      </c>
      <c r="H143" s="6">
        <v>2050.1098166648771</v>
      </c>
      <c r="I143" s="12"/>
      <c r="J143" s="6">
        <v>16.796367481117883</v>
      </c>
      <c r="K143" s="6">
        <v>14.867582853899616</v>
      </c>
      <c r="L143" s="11">
        <v>149.68036753113429</v>
      </c>
      <c r="M143" s="11">
        <v>217.76931461014362</v>
      </c>
      <c r="N143" s="11">
        <v>26668.792727272707</v>
      </c>
    </row>
    <row r="144" spans="2:14" x14ac:dyDescent="0.35">
      <c r="B144" s="16"/>
      <c r="D144" s="6">
        <v>16.897405734472546</v>
      </c>
      <c r="E144" s="6">
        <v>17.367748134265653</v>
      </c>
      <c r="F144" s="6">
        <v>245.73279123384935</v>
      </c>
      <c r="G144" s="6">
        <v>252.57280872251002</v>
      </c>
      <c r="H144" s="6">
        <v>2064.8614829547028</v>
      </c>
      <c r="I144" s="12"/>
      <c r="J144" s="6">
        <v>16.917204657241044</v>
      </c>
      <c r="K144" s="6">
        <v>14.974543881625513</v>
      </c>
      <c r="L144" s="11">
        <v>149.68036753113438</v>
      </c>
      <c r="M144" s="11">
        <v>217.76931461014371</v>
      </c>
      <c r="N144" s="11">
        <v>26860.654545454559</v>
      </c>
    </row>
    <row r="145" spans="2:14" x14ac:dyDescent="0.35">
      <c r="B145" s="16"/>
      <c r="D145" s="6">
        <v>17.020171338663076</v>
      </c>
      <c r="E145" s="6">
        <v>17.493874056346669</v>
      </c>
      <c r="F145" s="6">
        <v>245.76267880731456</v>
      </c>
      <c r="G145" s="6">
        <v>252.60270682699547</v>
      </c>
      <c r="H145" s="6">
        <v>2079.6136941360114</v>
      </c>
      <c r="I145" s="12"/>
      <c r="J145" s="6">
        <v>17.038041833364186</v>
      </c>
      <c r="K145" s="6">
        <v>15.081504909351414</v>
      </c>
      <c r="L145" s="11">
        <v>149.68036753113438</v>
      </c>
      <c r="M145" s="11">
        <v>217.76931461014368</v>
      </c>
      <c r="N145" s="11">
        <v>27052.516363636376</v>
      </c>
    </row>
    <row r="146" spans="2:14" x14ac:dyDescent="0.35">
      <c r="B146" s="16"/>
      <c r="D146" s="6">
        <v>17.141498222970402</v>
      </c>
      <c r="E146" s="6">
        <v>17.618560513555511</v>
      </c>
      <c r="F146" s="6">
        <v>245.77151733900357</v>
      </c>
      <c r="G146" s="6">
        <v>252.61154505987136</v>
      </c>
      <c r="H146" s="6">
        <v>2094.3626359684267</v>
      </c>
      <c r="I146" s="12"/>
      <c r="J146" s="6">
        <v>17.158879009487347</v>
      </c>
      <c r="K146" s="6">
        <v>15.188465937077314</v>
      </c>
      <c r="L146" s="11">
        <v>149.68036753113441</v>
      </c>
      <c r="M146" s="11">
        <v>217.76931461014379</v>
      </c>
      <c r="N146" s="11">
        <v>27244.378181818178</v>
      </c>
    </row>
    <row r="147" spans="2:14" x14ac:dyDescent="0.35">
      <c r="B147" s="16"/>
      <c r="D147" s="6">
        <v>17.261227438887495</v>
      </c>
      <c r="E147" s="6">
        <v>17.74164993699436</v>
      </c>
      <c r="F147" s="6">
        <v>245.75748538084045</v>
      </c>
      <c r="G147" s="6">
        <v>252.59752184250783</v>
      </c>
      <c r="H147" s="6">
        <v>2109.1143628017494</v>
      </c>
      <c r="I147" s="12"/>
      <c r="J147" s="6">
        <v>17.279716185610493</v>
      </c>
      <c r="K147" s="6">
        <v>15.295426964803204</v>
      </c>
      <c r="L147" s="11">
        <v>149.68036753113449</v>
      </c>
      <c r="M147" s="11">
        <v>217.76931461014371</v>
      </c>
      <c r="N147" s="11">
        <v>27436.239999999972</v>
      </c>
    </row>
    <row r="148" spans="2:14" x14ac:dyDescent="0.35">
      <c r="B148" s="16"/>
      <c r="D148" s="6">
        <v>17.38189754206914</v>
      </c>
      <c r="E148" s="6">
        <v>17.865679171602611</v>
      </c>
      <c r="F148" s="6">
        <v>245.75695120757658</v>
      </c>
      <c r="G148" s="6">
        <v>252.5969810740871</v>
      </c>
      <c r="H148" s="6">
        <v>2123.8613672422321</v>
      </c>
      <c r="I148" s="12"/>
      <c r="J148" s="6">
        <v>17.400553361733628</v>
      </c>
      <c r="K148" s="6">
        <v>15.402387992529098</v>
      </c>
      <c r="L148" s="11">
        <v>149.68036753113435</v>
      </c>
      <c r="M148" s="11">
        <v>217.76931461014362</v>
      </c>
      <c r="N148" s="11">
        <v>27628.101818181789</v>
      </c>
    </row>
    <row r="149" spans="2:14" x14ac:dyDescent="0.35">
      <c r="B149" s="16"/>
      <c r="D149" s="6">
        <v>17.504007344575957</v>
      </c>
      <c r="E149" s="6">
        <v>17.991149774863114</v>
      </c>
      <c r="F149" s="6">
        <v>245.77663945669295</v>
      </c>
      <c r="G149" s="6">
        <v>252.61668625830976</v>
      </c>
      <c r="H149" s="6">
        <v>2138.6156974459718</v>
      </c>
      <c r="I149" s="12"/>
      <c r="J149" s="6">
        <v>17.521390537856789</v>
      </c>
      <c r="K149" s="6">
        <v>15.509349020255</v>
      </c>
      <c r="L149" s="11">
        <v>149.68036753113432</v>
      </c>
      <c r="M149" s="11">
        <v>217.76931461014368</v>
      </c>
      <c r="N149" s="11">
        <v>27819.963636363649</v>
      </c>
    </row>
    <row r="150" spans="2:14" x14ac:dyDescent="0.35">
      <c r="B150" s="16"/>
      <c r="D150" s="6">
        <v>17.62175344950921</v>
      </c>
      <c r="E150" s="6">
        <v>18.112254693912863</v>
      </c>
      <c r="F150" s="6">
        <v>245.73520627715251</v>
      </c>
      <c r="G150" s="6">
        <v>252.57524207824864</v>
      </c>
      <c r="H150" s="6">
        <v>2153.3613093860004</v>
      </c>
      <c r="I150" s="12"/>
      <c r="J150" s="6">
        <v>17.642227713979942</v>
      </c>
      <c r="K150" s="6">
        <v>15.616310047980898</v>
      </c>
      <c r="L150" s="11">
        <v>149.68036753113432</v>
      </c>
      <c r="M150" s="11">
        <v>217.76931461014365</v>
      </c>
      <c r="N150" s="11">
        <v>28011.825454545466</v>
      </c>
    </row>
    <row r="151" spans="2:14" x14ac:dyDescent="0.35">
      <c r="B151" s="16"/>
      <c r="D151" s="6">
        <v>17.744264275152382</v>
      </c>
      <c r="E151" s="6">
        <v>18.238125727077779</v>
      </c>
      <c r="F151" s="6">
        <v>245.76032880533995</v>
      </c>
      <c r="G151" s="6">
        <v>252.60037305442313</v>
      </c>
      <c r="H151" s="6">
        <v>2168.113036219323</v>
      </c>
      <c r="I151" s="12"/>
      <c r="J151" s="6">
        <v>17.763064890103099</v>
      </c>
      <c r="K151" s="6">
        <v>15.723271075706791</v>
      </c>
      <c r="L151" s="11">
        <v>149.68036753113441</v>
      </c>
      <c r="M151" s="11">
        <v>217.76931461014371</v>
      </c>
      <c r="N151" s="11">
        <v>28203.68727272726</v>
      </c>
    </row>
    <row r="152" spans="2:14" x14ac:dyDescent="0.35">
      <c r="B152" s="16"/>
      <c r="D152" s="6">
        <v>17.866632926745122</v>
      </c>
      <c r="E152" s="6">
        <v>18.363854641376644</v>
      </c>
      <c r="F152" s="6">
        <v>245.78315601605209</v>
      </c>
      <c r="G152" s="6">
        <v>252.62320935810681</v>
      </c>
      <c r="H152" s="6">
        <v>2182.8650052266353</v>
      </c>
      <c r="I152" s="12"/>
      <c r="J152" s="6">
        <v>17.883902066226238</v>
      </c>
      <c r="K152" s="6">
        <v>15.830232103432689</v>
      </c>
      <c r="L152" s="11">
        <v>149.68036753113444</v>
      </c>
      <c r="M152" s="11">
        <v>217.76931461014379</v>
      </c>
      <c r="N152" s="11">
        <v>28395.549090909077</v>
      </c>
    </row>
    <row r="153" spans="2:14" x14ac:dyDescent="0.35">
      <c r="B153" s="16"/>
      <c r="D153" s="6">
        <v>17.985055153066014</v>
      </c>
      <c r="E153" s="6">
        <v>18.4856365371717</v>
      </c>
      <c r="F153" s="6">
        <v>245.75175199775555</v>
      </c>
      <c r="G153" s="6">
        <v>252.59180620467646</v>
      </c>
      <c r="H153" s="6">
        <v>2197.6143708635445</v>
      </c>
      <c r="I153" s="12"/>
      <c r="J153" s="6">
        <v>18.004739242349384</v>
      </c>
      <c r="K153" s="6">
        <v>15.937193131158583</v>
      </c>
      <c r="L153" s="11">
        <v>149.68036753113438</v>
      </c>
      <c r="M153" s="11">
        <v>217.76931461014362</v>
      </c>
      <c r="N153" s="11">
        <v>28587.410909090937</v>
      </c>
    </row>
    <row r="154" spans="2:14" x14ac:dyDescent="0.35">
      <c r="B154" s="16"/>
      <c r="D154" s="6">
        <v>18.107516125903391</v>
      </c>
      <c r="E154" s="6">
        <v>18.611457138094973</v>
      </c>
      <c r="F154" s="6">
        <v>245.77558511219596</v>
      </c>
      <c r="G154" s="6">
        <v>252.61563961068336</v>
      </c>
      <c r="H154" s="6">
        <v>2212.3635548699494</v>
      </c>
      <c r="I154" s="12"/>
      <c r="J154" s="6">
        <v>18.125576418472534</v>
      </c>
      <c r="K154" s="6">
        <v>16.044154158884481</v>
      </c>
      <c r="L154" s="11">
        <v>149.68036753113435</v>
      </c>
      <c r="M154" s="11">
        <v>217.76931461014371</v>
      </c>
      <c r="N154" s="11">
        <v>28779.272727272753</v>
      </c>
    </row>
    <row r="155" spans="2:14" x14ac:dyDescent="0.35">
      <c r="B155" s="16"/>
      <c r="D155" s="6">
        <v>18.226205667931236</v>
      </c>
      <c r="E155" s="6">
        <v>18.733506404781373</v>
      </c>
      <c r="F155" s="6">
        <v>245.74825146064089</v>
      </c>
      <c r="G155" s="6">
        <v>252.58830754894495</v>
      </c>
      <c r="H155" s="6">
        <v>2227.1131626808478</v>
      </c>
      <c r="I155" s="12"/>
      <c r="J155" s="6">
        <v>18.246413594595694</v>
      </c>
      <c r="K155" s="6">
        <v>16.151115186610383</v>
      </c>
      <c r="L155" s="11">
        <v>149.68036753113435</v>
      </c>
      <c r="M155" s="11">
        <v>217.76931461014382</v>
      </c>
      <c r="N155" s="11">
        <v>28971.134545454548</v>
      </c>
    </row>
    <row r="156" spans="2:14" x14ac:dyDescent="0.35">
      <c r="B156" s="16"/>
      <c r="D156" s="6">
        <v>18.349089053131369</v>
      </c>
      <c r="E156" s="6">
        <v>18.859749997503247</v>
      </c>
      <c r="F156" s="6">
        <v>245.7774520270348</v>
      </c>
      <c r="G156" s="6">
        <v>252.61751615196317</v>
      </c>
      <c r="H156" s="6">
        <v>2241.864889514171</v>
      </c>
      <c r="I156" s="12"/>
      <c r="J156" s="6">
        <v>18.367250770718851</v>
      </c>
      <c r="K156" s="6">
        <v>16.258076214336274</v>
      </c>
      <c r="L156" s="11">
        <v>149.68036753113432</v>
      </c>
      <c r="M156" s="11">
        <v>217.76931461014371</v>
      </c>
      <c r="N156" s="11">
        <v>29162.99636363635</v>
      </c>
    </row>
    <row r="157" spans="2:14" x14ac:dyDescent="0.35">
      <c r="B157" s="16"/>
      <c r="D157" s="6">
        <v>18.468820082537263</v>
      </c>
      <c r="E157" s="6">
        <v>18.982840682587216</v>
      </c>
      <c r="F157" s="6">
        <v>245.76432253357879</v>
      </c>
      <c r="G157" s="6">
        <v>252.6043872467018</v>
      </c>
      <c r="H157" s="6">
        <v>2256.6141946075759</v>
      </c>
      <c r="I157" s="12"/>
      <c r="J157" s="6">
        <v>18.488087946841993</v>
      </c>
      <c r="K157" s="6">
        <v>16.365037242062172</v>
      </c>
      <c r="L157" s="11">
        <v>149.68036753113432</v>
      </c>
      <c r="M157" s="11">
        <v>217.76931461014368</v>
      </c>
      <c r="N157" s="11">
        <v>29354.858181818163</v>
      </c>
    </row>
    <row r="158" spans="2:14" x14ac:dyDescent="0.35">
      <c r="B158" s="16"/>
      <c r="D158" s="6">
        <v>18.591674465410041</v>
      </c>
      <c r="E158" s="6">
        <v>19.109055383350476</v>
      </c>
      <c r="F158" s="6">
        <v>245.79265608673137</v>
      </c>
      <c r="G158" s="6">
        <v>252.63273013523997</v>
      </c>
      <c r="H158" s="6">
        <v>2271.3664057888859</v>
      </c>
      <c r="I158" s="12"/>
      <c r="J158" s="6">
        <v>18.608925122965132</v>
      </c>
      <c r="K158" s="6">
        <v>16.471998269788074</v>
      </c>
      <c r="L158" s="11">
        <v>149.68036753113441</v>
      </c>
      <c r="M158" s="11">
        <v>217.76931461014371</v>
      </c>
      <c r="N158" s="11">
        <v>29546.720000000019</v>
      </c>
    </row>
    <row r="159" spans="2:14" x14ac:dyDescent="0.35">
      <c r="B159" s="16"/>
      <c r="D159" s="6">
        <v>18.708046487669691</v>
      </c>
      <c r="E159" s="6">
        <v>19.228786178338346</v>
      </c>
      <c r="F159" s="6">
        <v>245.73547640746312</v>
      </c>
      <c r="G159" s="6">
        <v>252.5755393747578</v>
      </c>
      <c r="H159" s="6">
        <v>2286.1118360984215</v>
      </c>
      <c r="I159" s="12"/>
      <c r="J159" s="6">
        <v>18.729762299088286</v>
      </c>
      <c r="K159" s="6">
        <v>16.578959297513965</v>
      </c>
      <c r="L159" s="11">
        <v>149.68036753113441</v>
      </c>
      <c r="M159" s="11">
        <v>217.76931461014365</v>
      </c>
      <c r="N159" s="11">
        <v>29738.581818181836</v>
      </c>
    </row>
    <row r="160" spans="2:14" x14ac:dyDescent="0.35">
      <c r="B160" s="16"/>
      <c r="D160" s="6">
        <v>18.833889970521511</v>
      </c>
      <c r="E160" s="6">
        <v>19.357990392963405</v>
      </c>
      <c r="F160" s="6">
        <v>245.80264260996773</v>
      </c>
      <c r="G160" s="6">
        <v>252.64272020577263</v>
      </c>
      <c r="H160" s="6">
        <v>2300.8658635846677</v>
      </c>
      <c r="I160" s="12"/>
      <c r="J160" s="6">
        <v>18.850599475211446</v>
      </c>
      <c r="K160" s="6">
        <v>16.685920325239856</v>
      </c>
      <c r="L160" s="11">
        <v>149.68036753113446</v>
      </c>
      <c r="M160" s="11">
        <v>217.76931461014371</v>
      </c>
      <c r="N160" s="11">
        <v>29930.443636363634</v>
      </c>
    </row>
    <row r="161" spans="2:14" x14ac:dyDescent="0.35">
      <c r="B161" s="16"/>
      <c r="D161" s="6">
        <v>18.950387038295123</v>
      </c>
      <c r="E161" s="6">
        <v>19.477847130211192</v>
      </c>
      <c r="F161" s="6">
        <v>245.74774931031428</v>
      </c>
      <c r="G161" s="6">
        <v>252.58782757243335</v>
      </c>
      <c r="H161" s="6">
        <v>2315.6152292215697</v>
      </c>
      <c r="I161" s="12"/>
      <c r="J161" s="6">
        <v>18.971436651334603</v>
      </c>
      <c r="K161" s="6">
        <v>16.792881352965765</v>
      </c>
      <c r="L161" s="11">
        <v>149.68036753113435</v>
      </c>
      <c r="M161" s="11">
        <v>217.76931461014379</v>
      </c>
      <c r="N161" s="11">
        <v>30122.305454545432</v>
      </c>
    </row>
    <row r="162" spans="2:14" x14ac:dyDescent="0.35">
      <c r="B162" s="16"/>
      <c r="D162" s="6">
        <v>19.075288496502672</v>
      </c>
      <c r="E162" s="6">
        <v>19.606108368261648</v>
      </c>
      <c r="F162" s="6">
        <v>245.8018488160678</v>
      </c>
      <c r="G162" s="6">
        <v>252.64192915826476</v>
      </c>
      <c r="H162" s="6">
        <v>2330.3650792064591</v>
      </c>
      <c r="I162" s="12"/>
      <c r="J162" s="6">
        <v>19.092273827457742</v>
      </c>
      <c r="K162" s="6">
        <v>16.899842380691656</v>
      </c>
      <c r="L162" s="11">
        <v>149.68036753113438</v>
      </c>
      <c r="M162" s="11">
        <v>217.76931461014371</v>
      </c>
      <c r="N162" s="11">
        <v>30314.167272727245</v>
      </c>
    </row>
    <row r="163" spans="2:14" x14ac:dyDescent="0.35">
      <c r="B163" s="16"/>
      <c r="D163" s="6">
        <v>19.194372089023862</v>
      </c>
      <c r="E163" s="6">
        <v>19.728552071731936</v>
      </c>
      <c r="F163" s="6">
        <v>245.78077101367128</v>
      </c>
      <c r="G163" s="6">
        <v>252.6208576495419</v>
      </c>
      <c r="H163" s="6">
        <v>2345.1163822352933</v>
      </c>
      <c r="I163" s="12"/>
      <c r="J163" s="6">
        <v>19.213111003580877</v>
      </c>
      <c r="K163" s="6">
        <v>17.006803408417547</v>
      </c>
      <c r="L163" s="11">
        <v>149.68036753113441</v>
      </c>
      <c r="M163" s="11">
        <v>217.76931461014362</v>
      </c>
      <c r="N163" s="11">
        <v>30506.029090909105</v>
      </c>
    </row>
    <row r="164" spans="2:14" x14ac:dyDescent="0.35">
      <c r="B164" s="16"/>
      <c r="D164" s="6">
        <v>19.316322181443173</v>
      </c>
      <c r="E164" s="6">
        <v>19.853861833625416</v>
      </c>
      <c r="F164" s="6">
        <v>245.79643233593103</v>
      </c>
      <c r="G164" s="6">
        <v>252.63651956912199</v>
      </c>
      <c r="H164" s="6">
        <v>2359.8657478721966</v>
      </c>
      <c r="I164" s="12"/>
      <c r="J164" s="6">
        <v>19.333948179704031</v>
      </c>
      <c r="K164" s="6">
        <v>17.113764436143455</v>
      </c>
      <c r="L164" s="11">
        <v>149.68036753113432</v>
      </c>
      <c r="M164" s="11">
        <v>217.76931461014377</v>
      </c>
      <c r="N164" s="11">
        <v>30697.890909090922</v>
      </c>
    </row>
    <row r="165" spans="2:14" x14ac:dyDescent="0.35">
      <c r="B165" s="16"/>
      <c r="D165" s="6">
        <v>19.436317629790995</v>
      </c>
      <c r="E165" s="6">
        <v>19.977217544679363</v>
      </c>
      <c r="F165" s="6">
        <v>245.78718113038212</v>
      </c>
      <c r="G165" s="6">
        <v>252.6272764553475</v>
      </c>
      <c r="H165" s="6">
        <v>2374.6177168795084</v>
      </c>
      <c r="I165" s="12"/>
      <c r="J165" s="6">
        <v>19.454785355827202</v>
      </c>
      <c r="K165" s="6">
        <v>17.220725463869343</v>
      </c>
      <c r="L165" s="11">
        <v>149.68036753113441</v>
      </c>
      <c r="M165" s="11">
        <v>217.76931461014374</v>
      </c>
      <c r="N165" s="11">
        <v>30889.75272727272</v>
      </c>
    </row>
    <row r="166" spans="2:14" x14ac:dyDescent="0.35">
      <c r="B166" s="16"/>
      <c r="D166" s="6">
        <v>19.557714978789516</v>
      </c>
      <c r="E166" s="6">
        <v>20.101974604540327</v>
      </c>
      <c r="F166" s="6">
        <v>245.79566281611727</v>
      </c>
      <c r="G166" s="6">
        <v>252.63575919754803</v>
      </c>
      <c r="H166" s="6">
        <v>2389.3672641469097</v>
      </c>
      <c r="I166" s="12"/>
      <c r="J166" s="6">
        <v>19.575622531950351</v>
      </c>
      <c r="K166" s="6">
        <v>17.327686491595234</v>
      </c>
      <c r="L166" s="11">
        <v>149.68036753113438</v>
      </c>
      <c r="M166" s="11">
        <v>217.7693146101436</v>
      </c>
      <c r="N166" s="11">
        <v>31081.614545454533</v>
      </c>
    </row>
    <row r="167" spans="2:14" x14ac:dyDescent="0.35">
      <c r="B167" s="16"/>
      <c r="D167" s="6">
        <v>19.679280225410761</v>
      </c>
      <c r="E167" s="6">
        <v>20.226899437859188</v>
      </c>
      <c r="F167" s="6">
        <v>245.80613757515894</v>
      </c>
      <c r="G167" s="6">
        <v>252.64623344919841</v>
      </c>
      <c r="H167" s="6">
        <v>2404.1162665228208</v>
      </c>
      <c r="I167" s="12"/>
      <c r="J167" s="6">
        <v>19.696459708073494</v>
      </c>
      <c r="K167" s="6">
        <v>17.434647519321139</v>
      </c>
      <c r="L167" s="11">
        <v>149.68036753113429</v>
      </c>
      <c r="M167" s="11">
        <v>217.76931461014371</v>
      </c>
      <c r="N167" s="11">
        <v>31273.4763636364</v>
      </c>
    </row>
    <row r="168" spans="2:14" x14ac:dyDescent="0.35">
      <c r="B168" s="16"/>
      <c r="D168" s="6">
        <v>19.799006525943462</v>
      </c>
      <c r="E168" s="6">
        <v>20.349986539145593</v>
      </c>
      <c r="F168" s="6">
        <v>245.79365510024965</v>
      </c>
      <c r="G168" s="6">
        <v>252.63376554491663</v>
      </c>
      <c r="H168" s="6">
        <v>2418.8705967265614</v>
      </c>
      <c r="I168" s="12"/>
      <c r="J168" s="6">
        <v>19.817296884196633</v>
      </c>
      <c r="K168" s="6">
        <v>17.541608547047026</v>
      </c>
      <c r="L168" s="11">
        <v>149.68036753113438</v>
      </c>
      <c r="M168" s="11">
        <v>217.76931461014362</v>
      </c>
      <c r="N168" s="11">
        <v>31465.338181818195</v>
      </c>
    </row>
    <row r="169" spans="2:14" x14ac:dyDescent="0.35">
      <c r="B169" s="16"/>
      <c r="D169" s="6">
        <v>19.916207214729855</v>
      </c>
      <c r="E169" s="6">
        <v>20.470546083436759</v>
      </c>
      <c r="F169" s="6">
        <v>245.75015988745488</v>
      </c>
      <c r="G169" s="6">
        <v>252.59026072331071</v>
      </c>
      <c r="H169" s="6">
        <v>2433.616390297082</v>
      </c>
      <c r="I169" s="12"/>
      <c r="J169" s="6">
        <v>19.938134060319772</v>
      </c>
      <c r="K169" s="6">
        <v>17.648569574772928</v>
      </c>
      <c r="L169" s="11">
        <v>149.68036753113441</v>
      </c>
      <c r="M169" s="11">
        <v>217.76931461014365</v>
      </c>
      <c r="N169" s="11">
        <v>31657.200000000008</v>
      </c>
    </row>
    <row r="170" spans="2:14" x14ac:dyDescent="0.35">
      <c r="B170" s="16"/>
      <c r="D170" s="6">
        <v>20.041953763833266</v>
      </c>
      <c r="E170" s="6">
        <v>20.599652881450179</v>
      </c>
      <c r="F170" s="6">
        <v>245.81200259844206</v>
      </c>
      <c r="G170" s="6">
        <v>252.65211103119287</v>
      </c>
      <c r="H170" s="6">
        <v>2448.3682987609045</v>
      </c>
      <c r="I170" s="12"/>
      <c r="J170" s="6">
        <v>20.058971236442954</v>
      </c>
      <c r="K170" s="6">
        <v>17.755530602498833</v>
      </c>
      <c r="L170" s="11">
        <v>149.68036753113435</v>
      </c>
      <c r="M170" s="11">
        <v>217.76931461014374</v>
      </c>
      <c r="N170" s="11">
        <v>31849.061818181803</v>
      </c>
    </row>
    <row r="171" spans="2:14" x14ac:dyDescent="0.35">
      <c r="B171" s="16"/>
      <c r="D171" s="6">
        <v>20.161297468474732</v>
      </c>
      <c r="E171" s="6">
        <v>20.722356310750204</v>
      </c>
      <c r="F171" s="6">
        <v>245.79504484871973</v>
      </c>
      <c r="G171" s="6">
        <v>252.63515439600988</v>
      </c>
      <c r="H171" s="6">
        <v>2463.1179065717984</v>
      </c>
      <c r="I171" s="12"/>
      <c r="J171" s="6">
        <v>20.1798084125661</v>
      </c>
      <c r="K171" s="6">
        <v>17.862491630224721</v>
      </c>
      <c r="L171" s="11">
        <v>149.68036753113438</v>
      </c>
      <c r="M171" s="11">
        <v>217.76931461014362</v>
      </c>
      <c r="N171" s="11">
        <v>32040.923636363616</v>
      </c>
    </row>
    <row r="172" spans="2:14" x14ac:dyDescent="0.35">
      <c r="B172" s="16"/>
      <c r="D172" s="6">
        <v>20.280550938846186</v>
      </c>
      <c r="E172" s="6">
        <v>20.844969367819264</v>
      </c>
      <c r="F172" s="6">
        <v>245.77719544031623</v>
      </c>
      <c r="G172" s="6">
        <v>252.61730441694763</v>
      </c>
      <c r="H172" s="6">
        <v>2477.8669089477157</v>
      </c>
      <c r="I172" s="12"/>
      <c r="J172" s="6">
        <v>20.300645588689246</v>
      </c>
      <c r="K172" s="6">
        <v>17.969452657950608</v>
      </c>
      <c r="L172" s="11">
        <v>149.68036753113438</v>
      </c>
      <c r="M172" s="11">
        <v>217.76931461014354</v>
      </c>
      <c r="N172" s="11">
        <v>32232.785454545483</v>
      </c>
    </row>
    <row r="173" spans="2:14" x14ac:dyDescent="0.35">
      <c r="B173" s="16"/>
      <c r="D173" s="6">
        <v>20.403093365394881</v>
      </c>
      <c r="E173" s="6">
        <v>20.970871988093613</v>
      </c>
      <c r="F173" s="6">
        <v>245.79917982456405</v>
      </c>
      <c r="G173" s="6">
        <v>252.6392955502497</v>
      </c>
      <c r="H173" s="6">
        <v>2492.6185752375404</v>
      </c>
      <c r="I173" s="12"/>
      <c r="J173" s="6">
        <v>20.421482764812385</v>
      </c>
      <c r="K173" s="6">
        <v>18.076413685676513</v>
      </c>
      <c r="L173" s="11">
        <v>149.68036753113435</v>
      </c>
      <c r="M173" s="11">
        <v>217.76931461014368</v>
      </c>
      <c r="N173" s="11">
        <v>32424.647272727296</v>
      </c>
    </row>
    <row r="174" spans="2:14" x14ac:dyDescent="0.35">
      <c r="B174" s="16"/>
      <c r="D174" s="6">
        <v>20.526766901310314</v>
      </c>
      <c r="E174" s="6">
        <v>21.097905234871497</v>
      </c>
      <c r="F174" s="6">
        <v>245.83445205942749</v>
      </c>
      <c r="G174" s="6">
        <v>252.67456867185831</v>
      </c>
      <c r="H174" s="6">
        <v>2507.3681225049359</v>
      </c>
      <c r="I174" s="12"/>
      <c r="J174" s="6">
        <v>20.542319940935521</v>
      </c>
      <c r="K174" s="6">
        <v>18.183374713402412</v>
      </c>
      <c r="L174" s="11">
        <v>149.68036753113441</v>
      </c>
      <c r="M174" s="11">
        <v>217.76931461014377</v>
      </c>
      <c r="N174" s="11">
        <v>32616.50909090909</v>
      </c>
    </row>
    <row r="175" spans="2:14" x14ac:dyDescent="0.35">
      <c r="B175" s="16"/>
      <c r="D175" s="6">
        <v>20.644363591021513</v>
      </c>
      <c r="E175" s="6">
        <v>21.218862201084896</v>
      </c>
      <c r="F175" s="6">
        <v>245.796959301854</v>
      </c>
      <c r="G175" s="6">
        <v>252.63708352530719</v>
      </c>
      <c r="H175" s="6">
        <v>2522.1201520557465</v>
      </c>
      <c r="I175" s="12"/>
      <c r="J175" s="6">
        <v>20.663157117058713</v>
      </c>
      <c r="K175" s="6">
        <v>18.290335741128313</v>
      </c>
      <c r="L175" s="11">
        <v>149.68036753113441</v>
      </c>
      <c r="M175" s="11">
        <v>217.76931461014382</v>
      </c>
      <c r="N175" s="11">
        <v>32808.370909090889</v>
      </c>
    </row>
    <row r="176" spans="2:14" x14ac:dyDescent="0.35">
      <c r="B176" s="16"/>
      <c r="D176" s="6">
        <v>20.763734945589803</v>
      </c>
      <c r="E176" s="6">
        <v>21.341593128554724</v>
      </c>
      <c r="F176" s="6">
        <v>245.78090926395353</v>
      </c>
      <c r="G176" s="6">
        <v>252.62103268138816</v>
      </c>
      <c r="H176" s="6">
        <v>2536.8690938881655</v>
      </c>
      <c r="I176" s="12"/>
      <c r="J176" s="6">
        <v>20.783994293181848</v>
      </c>
      <c r="K176" s="6">
        <v>18.397296768854201</v>
      </c>
      <c r="L176" s="11">
        <v>149.68036753113441</v>
      </c>
      <c r="M176" s="11">
        <v>217.76931461014365</v>
      </c>
      <c r="N176" s="11">
        <v>33000.232727272705</v>
      </c>
    </row>
    <row r="177" spans="2:14" x14ac:dyDescent="0.35">
      <c r="B177" s="16"/>
      <c r="D177" s="6">
        <v>20.886533819085244</v>
      </c>
      <c r="E177" s="6">
        <v>21.46775220957193</v>
      </c>
      <c r="F177" s="6">
        <v>245.80538189456104</v>
      </c>
      <c r="G177" s="6">
        <v>252.64551198389051</v>
      </c>
      <c r="H177" s="6">
        <v>2551.6208207214895</v>
      </c>
      <c r="I177" s="12"/>
      <c r="J177" s="6">
        <v>20.904831469304991</v>
      </c>
      <c r="K177" s="6">
        <v>18.504257796580102</v>
      </c>
      <c r="L177" s="11">
        <v>149.68036753113432</v>
      </c>
      <c r="M177" s="11">
        <v>217.76931461014371</v>
      </c>
      <c r="N177" s="11">
        <v>33192.094545454565</v>
      </c>
    </row>
    <row r="178" spans="2:14" x14ac:dyDescent="0.35">
      <c r="B178" s="16"/>
      <c r="D178" s="6">
        <v>21.010067572791723</v>
      </c>
      <c r="E178" s="6">
        <v>21.594645453403384</v>
      </c>
      <c r="F178" s="6">
        <v>245.83817204192539</v>
      </c>
      <c r="G178" s="6">
        <v>252.67830033222285</v>
      </c>
      <c r="H178" s="6">
        <v>2566.3693992929193</v>
      </c>
      <c r="I178" s="12"/>
      <c r="J178" s="6">
        <v>21.025668645428134</v>
      </c>
      <c r="K178" s="6">
        <v>18.611218824305997</v>
      </c>
      <c r="L178" s="11">
        <v>149.68036753113438</v>
      </c>
      <c r="M178" s="11">
        <v>217.76931461014368</v>
      </c>
      <c r="N178" s="11">
        <v>33383.956363636382</v>
      </c>
    </row>
    <row r="179" spans="2:14" x14ac:dyDescent="0.35">
      <c r="B179" s="16"/>
      <c r="D179" s="6">
        <v>21.127915221020796</v>
      </c>
      <c r="E179" s="6">
        <v>21.715853309154216</v>
      </c>
      <c r="F179" s="6">
        <v>245.80443468297332</v>
      </c>
      <c r="G179" s="6">
        <v>252.64456954107038</v>
      </c>
      <c r="H179" s="6">
        <v>2581.1211261262411</v>
      </c>
      <c r="I179" s="12"/>
      <c r="J179" s="6">
        <v>21.146505821551269</v>
      </c>
      <c r="K179" s="6">
        <v>18.718179852031895</v>
      </c>
      <c r="L179" s="11">
        <v>149.68036753113438</v>
      </c>
      <c r="M179" s="11">
        <v>217.76931461014368</v>
      </c>
      <c r="N179" s="11">
        <v>33575.818181818177</v>
      </c>
    </row>
    <row r="180" spans="2:14" x14ac:dyDescent="0.35">
      <c r="B180" s="16"/>
      <c r="D180" s="6">
        <v>21.249298711733182</v>
      </c>
      <c r="E180" s="6">
        <v>21.840596469340756</v>
      </c>
      <c r="F180" s="6">
        <v>245.81198334489605</v>
      </c>
      <c r="G180" s="6">
        <v>252.6521184720215</v>
      </c>
      <c r="H180" s="6">
        <v>2595.8704917631453</v>
      </c>
      <c r="I180" s="12"/>
      <c r="J180" s="6">
        <v>21.267342997674461</v>
      </c>
      <c r="K180" s="6">
        <v>18.825140879757793</v>
      </c>
      <c r="L180" s="11">
        <v>149.68036753113438</v>
      </c>
      <c r="M180" s="11">
        <v>217.76931461014368</v>
      </c>
      <c r="N180" s="11">
        <v>33767.679999999978</v>
      </c>
    </row>
    <row r="181" spans="2:14" x14ac:dyDescent="0.35">
      <c r="B181" s="16"/>
      <c r="D181" s="6">
        <v>21.368550007472173</v>
      </c>
      <c r="E181" s="6">
        <v>21.963207945009309</v>
      </c>
      <c r="F181" s="6">
        <v>245.7949208217785</v>
      </c>
      <c r="G181" s="6">
        <v>252.63506208648164</v>
      </c>
      <c r="H181" s="6">
        <v>2610.6220975094725</v>
      </c>
      <c r="I181" s="12"/>
      <c r="J181" s="6">
        <v>21.388180173797604</v>
      </c>
      <c r="K181" s="6">
        <v>18.932101907483698</v>
      </c>
      <c r="L181" s="11">
        <v>149.68036753113435</v>
      </c>
      <c r="M181" s="11">
        <v>217.76931461014374</v>
      </c>
      <c r="N181" s="11">
        <v>33959.541818181788</v>
      </c>
    </row>
    <row r="182" spans="2:14" x14ac:dyDescent="0.35">
      <c r="B182" s="16"/>
      <c r="D182" s="6">
        <v>21.491054787043552</v>
      </c>
      <c r="E182" s="6">
        <v>22.089072435443153</v>
      </c>
      <c r="F182" s="6">
        <v>245.81526344810118</v>
      </c>
      <c r="G182" s="6">
        <v>252.65540541621831</v>
      </c>
      <c r="H182" s="6">
        <v>2625.3716447768747</v>
      </c>
      <c r="I182" s="12"/>
      <c r="J182" s="6">
        <v>21.509017349920743</v>
      </c>
      <c r="K182" s="6">
        <v>19.039062935209582</v>
      </c>
      <c r="L182" s="11">
        <v>149.68036753113441</v>
      </c>
      <c r="M182" s="11">
        <v>217.76931461014371</v>
      </c>
      <c r="N182" s="11">
        <v>34151.403636363655</v>
      </c>
    </row>
    <row r="183" spans="2:14" x14ac:dyDescent="0.35">
      <c r="B183" s="16"/>
      <c r="D183" s="6">
        <v>21.610316595816784</v>
      </c>
      <c r="E183" s="6">
        <v>22.211693913690556</v>
      </c>
      <c r="F183" s="6">
        <v>245.79849281969132</v>
      </c>
      <c r="G183" s="6">
        <v>252.63863501260744</v>
      </c>
      <c r="H183" s="6">
        <v>2640.1210104137781</v>
      </c>
      <c r="I183" s="12"/>
      <c r="J183" s="6">
        <v>21.629854526043882</v>
      </c>
      <c r="K183" s="6">
        <v>19.14602396293548</v>
      </c>
      <c r="L183" s="11">
        <v>149.68036753113444</v>
      </c>
      <c r="M183" s="11">
        <v>217.76931461014371</v>
      </c>
      <c r="N183" s="11">
        <v>34343.265454545464</v>
      </c>
    </row>
    <row r="184" spans="2:14" x14ac:dyDescent="0.35">
      <c r="B184" s="16"/>
      <c r="D184" s="6">
        <v>21.734704840132238</v>
      </c>
      <c r="E184" s="6">
        <v>22.339442351731673</v>
      </c>
      <c r="F184" s="6">
        <v>245.8398933248624</v>
      </c>
      <c r="G184" s="6">
        <v>252.68004166985571</v>
      </c>
      <c r="H184" s="6">
        <v>2654.8726767036028</v>
      </c>
      <c r="I184" s="12"/>
      <c r="J184" s="6">
        <v>21.750691702167018</v>
      </c>
      <c r="K184" s="6">
        <v>19.252984990661375</v>
      </c>
      <c r="L184" s="11">
        <v>149.68036753113435</v>
      </c>
      <c r="M184" s="11">
        <v>217.76931461014368</v>
      </c>
      <c r="N184" s="11">
        <v>34535.127272727266</v>
      </c>
    </row>
    <row r="185" spans="2:14" x14ac:dyDescent="0.35">
      <c r="B185" s="16"/>
      <c r="D185" s="6">
        <v>21.850347262444835</v>
      </c>
      <c r="E185" s="6">
        <v>22.458444429722341</v>
      </c>
      <c r="F185" s="6">
        <v>245.78245945608381</v>
      </c>
      <c r="G185" s="6">
        <v>252.62260783297603</v>
      </c>
      <c r="H185" s="6">
        <v>2669.6219817970077</v>
      </c>
      <c r="I185" s="12"/>
      <c r="J185" s="6">
        <v>21.87152887829021</v>
      </c>
      <c r="K185" s="6">
        <v>19.359946018387273</v>
      </c>
      <c r="L185" s="11">
        <v>149.68036753113438</v>
      </c>
      <c r="M185" s="11">
        <v>217.76931461014368</v>
      </c>
      <c r="N185" s="11">
        <v>34726.989090909083</v>
      </c>
    </row>
    <row r="186" spans="2:14" x14ac:dyDescent="0.35">
      <c r="B186" s="16"/>
      <c r="D186" s="6">
        <v>21.97419022453386</v>
      </c>
      <c r="E186" s="6">
        <v>22.585647626925294</v>
      </c>
      <c r="F186" s="6">
        <v>245.8173932291472</v>
      </c>
      <c r="G186" s="6">
        <v>252.65754811952911</v>
      </c>
      <c r="H186" s="6">
        <v>2684.3738297173263</v>
      </c>
      <c r="I186" s="12"/>
      <c r="J186" s="6">
        <v>21.992366054413356</v>
      </c>
      <c r="K186" s="6">
        <v>19.466907046113178</v>
      </c>
      <c r="L186" s="11">
        <v>149.68036753113438</v>
      </c>
      <c r="M186" s="11">
        <v>217.76931461014374</v>
      </c>
      <c r="N186" s="11">
        <v>34918.85090909087</v>
      </c>
    </row>
    <row r="187" spans="2:14" x14ac:dyDescent="0.35">
      <c r="B187" s="16"/>
      <c r="D187" s="6">
        <v>22.09582269772163</v>
      </c>
      <c r="E187" s="6">
        <v>22.710640307634822</v>
      </c>
      <c r="F187" s="6">
        <v>245.82735239036214</v>
      </c>
      <c r="G187" s="6">
        <v>252.6675134160711</v>
      </c>
      <c r="H187" s="6">
        <v>2699.1255565506503</v>
      </c>
      <c r="I187" s="12"/>
      <c r="J187" s="6">
        <v>22.113203230536492</v>
      </c>
      <c r="K187" s="6">
        <v>19.573868073839073</v>
      </c>
      <c r="L187" s="11">
        <v>149.68036753113438</v>
      </c>
      <c r="M187" s="11">
        <v>217.76931461014374</v>
      </c>
      <c r="N187" s="11">
        <v>35110.712727272738</v>
      </c>
    </row>
    <row r="188" spans="2:14" x14ac:dyDescent="0.35">
      <c r="B188" s="16"/>
      <c r="D188" s="6">
        <v>22.214758975298004</v>
      </c>
      <c r="E188" s="6">
        <v>22.832935509696416</v>
      </c>
      <c r="F188" s="6">
        <v>245.80736976652597</v>
      </c>
      <c r="G188" s="6">
        <v>252.64752266401297</v>
      </c>
      <c r="H188" s="6">
        <v>2713.871652838664</v>
      </c>
      <c r="I188" s="12"/>
      <c r="J188" s="6">
        <v>22.234040406659638</v>
      </c>
      <c r="K188" s="6">
        <v>19.680829101564967</v>
      </c>
      <c r="L188" s="11">
        <v>149.68036753113438</v>
      </c>
      <c r="M188" s="11">
        <v>217.76931461014371</v>
      </c>
      <c r="N188" s="11">
        <v>35302.574545454539</v>
      </c>
    </row>
    <row r="189" spans="2:14" x14ac:dyDescent="0.35">
      <c r="B189" s="16"/>
      <c r="D189" s="6">
        <v>22.338909003434022</v>
      </c>
      <c r="E189" s="6">
        <v>22.960446310993934</v>
      </c>
      <c r="F189" s="6">
        <v>245.84498173018233</v>
      </c>
      <c r="G189" s="6">
        <v>252.68514693244015</v>
      </c>
      <c r="H189" s="6">
        <v>2728.6258619554023</v>
      </c>
      <c r="I189" s="12"/>
      <c r="J189" s="6">
        <v>22.354877582782827</v>
      </c>
      <c r="K189" s="6">
        <v>19.787790129290865</v>
      </c>
      <c r="L189" s="11">
        <v>149.68036753113435</v>
      </c>
      <c r="M189" s="11">
        <v>217.76931461014368</v>
      </c>
      <c r="N189" s="11">
        <v>35494.436363636349</v>
      </c>
    </row>
    <row r="190" spans="2:14" x14ac:dyDescent="0.35">
      <c r="B190" s="16"/>
      <c r="D190" s="6">
        <v>22.456213501260233</v>
      </c>
      <c r="E190" s="6">
        <v>23.081109857470192</v>
      </c>
      <c r="F190" s="6">
        <v>245.80725761848626</v>
      </c>
      <c r="G190" s="6">
        <v>252.64741611658457</v>
      </c>
      <c r="H190" s="6">
        <v>2743.3725031348981</v>
      </c>
      <c r="I190" s="12"/>
      <c r="J190" s="6">
        <v>22.475714758905962</v>
      </c>
      <c r="K190" s="6">
        <v>19.894751157016756</v>
      </c>
      <c r="L190" s="11">
        <v>149.68036753113432</v>
      </c>
      <c r="M190" s="11">
        <v>217.76931461014368</v>
      </c>
      <c r="N190" s="11">
        <v>35686.298181818165</v>
      </c>
    </row>
    <row r="191" spans="2:14" x14ac:dyDescent="0.35">
      <c r="B191" s="16"/>
      <c r="D191" s="6">
        <v>22.578944358059704</v>
      </c>
      <c r="E191" s="6">
        <v>23.207201515023357</v>
      </c>
      <c r="F191" s="6">
        <v>245.8290166391821</v>
      </c>
      <c r="G191" s="6">
        <v>252.66918758091055</v>
      </c>
      <c r="H191" s="6">
        <v>2758.1268333386329</v>
      </c>
      <c r="I191" s="12"/>
      <c r="J191" s="6">
        <v>22.596551935029108</v>
      </c>
      <c r="K191" s="6">
        <v>20.001712184742662</v>
      </c>
      <c r="L191" s="11">
        <v>149.68036753113441</v>
      </c>
      <c r="M191" s="11">
        <v>217.76931461014382</v>
      </c>
      <c r="N191" s="11">
        <v>35878.160000000018</v>
      </c>
    </row>
    <row r="192" spans="2:14" x14ac:dyDescent="0.35">
      <c r="B192" s="16"/>
      <c r="D192" s="6">
        <v>22.69249543729919</v>
      </c>
      <c r="E192" s="6">
        <v>23.324111725689452</v>
      </c>
      <c r="F192" s="6">
        <v>245.75113066685563</v>
      </c>
      <c r="G192" s="6">
        <v>252.59129584165512</v>
      </c>
      <c r="H192" s="6">
        <v>2772.8738377791142</v>
      </c>
      <c r="I192" s="12"/>
      <c r="J192" s="6">
        <v>22.717389111152247</v>
      </c>
      <c r="K192" s="6">
        <v>20.108673212468549</v>
      </c>
      <c r="L192" s="11">
        <v>149.68036753113441</v>
      </c>
      <c r="M192" s="11">
        <v>217.76931461014374</v>
      </c>
      <c r="N192" s="11">
        <v>36070.021818181842</v>
      </c>
    </row>
    <row r="193" spans="2:14" x14ac:dyDescent="0.35">
      <c r="B193" s="16"/>
      <c r="D193" s="6">
        <v>22.816957697306758</v>
      </c>
      <c r="E193" s="6">
        <v>23.451934234607048</v>
      </c>
      <c r="F193" s="6">
        <v>245.79160763364413</v>
      </c>
      <c r="G193" s="6">
        <v>252.63177914043115</v>
      </c>
      <c r="H193" s="6">
        <v>2787.6257462429371</v>
      </c>
      <c r="I193" s="12"/>
      <c r="J193" s="6">
        <v>22.83822628727539</v>
      </c>
      <c r="K193" s="6">
        <v>20.215634240194451</v>
      </c>
      <c r="L193" s="11">
        <v>149.68036753113438</v>
      </c>
      <c r="M193" s="11">
        <v>217.76931461014371</v>
      </c>
      <c r="N193" s="11">
        <v>36261.883636363622</v>
      </c>
    </row>
    <row r="194" spans="2:14" x14ac:dyDescent="0.35">
      <c r="B194" s="16"/>
      <c r="D194" s="6">
        <v>22.93720816693649</v>
      </c>
      <c r="E194" s="6">
        <v>23.575544815185875</v>
      </c>
      <c r="F194" s="6">
        <v>245.78652655985823</v>
      </c>
      <c r="G194" s="6">
        <v>252.62670285364268</v>
      </c>
      <c r="H194" s="6">
        <v>2802.3770492717717</v>
      </c>
      <c r="I194" s="12"/>
      <c r="J194" s="6">
        <v>22.959063463398579</v>
      </c>
      <c r="K194" s="6">
        <v>20.322595267920352</v>
      </c>
      <c r="L194" s="11">
        <v>149.68036753113449</v>
      </c>
      <c r="M194" s="11">
        <v>217.76931461014391</v>
      </c>
      <c r="N194" s="11">
        <v>36453.745454545431</v>
      </c>
    </row>
    <row r="195" spans="2:14" x14ac:dyDescent="0.35">
      <c r="B195" s="16"/>
      <c r="D195" s="6">
        <v>23.055768278518205</v>
      </c>
      <c r="E195" s="6">
        <v>23.697464127174666</v>
      </c>
      <c r="F195" s="6">
        <v>245.76348028141942</v>
      </c>
      <c r="G195" s="6">
        <v>252.60365160613253</v>
      </c>
      <c r="H195" s="6">
        <v>2817.1243564297488</v>
      </c>
      <c r="I195" s="12"/>
      <c r="J195" s="6">
        <v>23.079900639521721</v>
      </c>
      <c r="K195" s="6">
        <v>20.429556295646236</v>
      </c>
      <c r="L195" s="11">
        <v>149.68036753113444</v>
      </c>
      <c r="M195" s="11">
        <v>217.76931461014368</v>
      </c>
      <c r="N195" s="11">
        <v>36645.607272727255</v>
      </c>
    </row>
    <row r="196" spans="2:14" x14ac:dyDescent="0.35">
      <c r="B196" s="16"/>
      <c r="D196" s="6">
        <v>23.174266353182514</v>
      </c>
      <c r="E196" s="6">
        <v>23.819322933612192</v>
      </c>
      <c r="F196" s="6">
        <v>245.74001622865245</v>
      </c>
      <c r="G196" s="6">
        <v>252.58019887466827</v>
      </c>
      <c r="H196" s="6">
        <v>2831.8783839159869</v>
      </c>
      <c r="I196" s="12"/>
      <c r="J196" s="6">
        <v>23.200737815644857</v>
      </c>
      <c r="K196" s="6">
        <v>20.536517323372152</v>
      </c>
      <c r="L196" s="11">
        <v>149.68036753113441</v>
      </c>
      <c r="M196" s="11">
        <v>217.76931461014388</v>
      </c>
      <c r="N196" s="11">
        <v>36837.4690909091</v>
      </c>
    </row>
    <row r="197" spans="2:14" x14ac:dyDescent="0.35">
      <c r="B197" s="16"/>
      <c r="D197" s="6">
        <v>23.296255423330226</v>
      </c>
      <c r="E197" s="6">
        <v>23.944671176574779</v>
      </c>
      <c r="F197" s="6">
        <v>245.75362205137387</v>
      </c>
      <c r="G197" s="6">
        <v>252.5937994558264</v>
      </c>
      <c r="H197" s="6">
        <v>2846.6255699869689</v>
      </c>
      <c r="I197" s="12"/>
      <c r="J197" s="6">
        <v>23.321574991767999</v>
      </c>
      <c r="K197" s="6">
        <v>20.64347835109805</v>
      </c>
      <c r="L197" s="11">
        <v>149.68036753113435</v>
      </c>
      <c r="M197" s="11">
        <v>217.76931461014379</v>
      </c>
      <c r="N197" s="11">
        <v>37029.330909090924</v>
      </c>
    </row>
    <row r="198" spans="2:14" x14ac:dyDescent="0.35">
      <c r="B198" s="16"/>
      <c r="D198" s="6">
        <v>23.416760670276958</v>
      </c>
      <c r="E198" s="6">
        <v>24.068536424101879</v>
      </c>
      <c r="F198" s="6">
        <v>245.75151535152716</v>
      </c>
      <c r="G198" s="6">
        <v>252.59169625559085</v>
      </c>
      <c r="H198" s="6">
        <v>2861.3763886678234</v>
      </c>
      <c r="I198" s="12"/>
      <c r="J198" s="6">
        <v>23.442412167891138</v>
      </c>
      <c r="K198" s="6">
        <v>20.750439378823931</v>
      </c>
      <c r="L198" s="11">
        <v>149.68036753113446</v>
      </c>
      <c r="M198" s="11">
        <v>217.76931461014374</v>
      </c>
      <c r="N198" s="11">
        <v>37221.192727272741</v>
      </c>
    </row>
    <row r="199" spans="2:14" x14ac:dyDescent="0.35">
      <c r="B199" s="16"/>
      <c r="D199" s="7">
        <v>23.536645438081162</v>
      </c>
      <c r="E199" s="7">
        <v>24.191781302855173</v>
      </c>
      <c r="F199" s="7">
        <v>245.74295191951754</v>
      </c>
      <c r="G199" s="7">
        <v>252.58313743964388</v>
      </c>
      <c r="H199" s="7">
        <v>2876.1276916966581</v>
      </c>
      <c r="J199" s="7">
        <v>23.563249344014331</v>
      </c>
      <c r="K199" s="7">
        <v>20.857400406549825</v>
      </c>
      <c r="L199" s="7">
        <v>149.68036753113432</v>
      </c>
      <c r="M199" s="7">
        <v>217.76931461014365</v>
      </c>
      <c r="N199" s="7">
        <v>37413.054545454514</v>
      </c>
    </row>
    <row r="200" spans="2:14" x14ac:dyDescent="0.35">
      <c r="B200" s="16"/>
      <c r="D200" s="7">
        <v>23.659112192277647</v>
      </c>
      <c r="E200" s="7">
        <v>24.317607767914133</v>
      </c>
      <c r="F200" s="7">
        <v>245.76129650069626</v>
      </c>
      <c r="G200" s="7">
        <v>252.60148243384455</v>
      </c>
      <c r="H200" s="7">
        <v>2890.8772389640608</v>
      </c>
      <c r="J200" s="7">
        <v>23.684086520137473</v>
      </c>
      <c r="K200" s="7">
        <v>20.96436143427573</v>
      </c>
      <c r="L200" s="7">
        <v>149.68036753113446</v>
      </c>
      <c r="M200" s="7">
        <v>217.76931461014379</v>
      </c>
      <c r="N200" s="7">
        <v>37604.916363636345</v>
      </c>
    </row>
    <row r="201" spans="2:14" x14ac:dyDescent="0.35">
      <c r="B201" s="16"/>
      <c r="D201" s="7">
        <v>23.777880263433484</v>
      </c>
      <c r="E201" s="7">
        <v>24.439736032795622</v>
      </c>
      <c r="F201" s="7">
        <v>245.74122944526812</v>
      </c>
      <c r="G201" s="7">
        <v>252.58142077757194</v>
      </c>
      <c r="H201" s="7">
        <v>2905.6289052538846</v>
      </c>
      <c r="J201" s="7">
        <v>23.804923696260605</v>
      </c>
      <c r="K201" s="7">
        <v>21.071322462001618</v>
      </c>
      <c r="L201" s="7">
        <v>149.68036753113429</v>
      </c>
      <c r="M201" s="7">
        <v>217.76931461014362</v>
      </c>
      <c r="N201" s="7">
        <v>37796.778181818183</v>
      </c>
    </row>
    <row r="202" spans="2:14" x14ac:dyDescent="0.35">
      <c r="B202" s="16"/>
      <c r="D202" s="7">
        <v>23.895455070104493</v>
      </c>
      <c r="E202" s="7">
        <v>24.560670577921265</v>
      </c>
      <c r="F202" s="7">
        <v>245.70909514164271</v>
      </c>
      <c r="G202" s="7">
        <v>252.54928713716313</v>
      </c>
      <c r="H202" s="7">
        <v>2920.378573608275</v>
      </c>
      <c r="J202" s="7">
        <v>23.925760872383748</v>
      </c>
      <c r="K202" s="7">
        <v>21.178283489727527</v>
      </c>
      <c r="L202" s="7">
        <v>149.68036753113441</v>
      </c>
      <c r="M202" s="7">
        <v>217.76931461014382</v>
      </c>
      <c r="N202" s="7">
        <v>37988.640000000007</v>
      </c>
    </row>
    <row r="203" spans="2:14" x14ac:dyDescent="0.35">
      <c r="B203" s="16"/>
      <c r="D203" s="7">
        <v>24.015488458244111</v>
      </c>
      <c r="E203" s="7">
        <v>24.684063552758502</v>
      </c>
      <c r="F203" s="7">
        <v>245.70243754030128</v>
      </c>
      <c r="G203" s="7">
        <v>252.54262863974705</v>
      </c>
      <c r="H203" s="7">
        <v>2935.1275759841928</v>
      </c>
      <c r="J203" s="7">
        <v>24.04659804850689</v>
      </c>
      <c r="K203" s="7">
        <v>21.285244517453425</v>
      </c>
      <c r="L203" s="7">
        <v>149.68036753113444</v>
      </c>
      <c r="M203" s="7">
        <v>217.76931461014385</v>
      </c>
      <c r="N203" s="7">
        <v>38180.501818181823</v>
      </c>
    </row>
    <row r="204" spans="2:14" x14ac:dyDescent="0.35">
      <c r="B204" s="16"/>
      <c r="D204" s="7">
        <v>24.138917643238603</v>
      </c>
      <c r="E204" s="7">
        <v>24.810852972866915</v>
      </c>
      <c r="F204" s="7">
        <v>245.73041519710742</v>
      </c>
      <c r="G204" s="7">
        <v>252.57061201021594</v>
      </c>
      <c r="H204" s="7">
        <v>2949.8794239045101</v>
      </c>
      <c r="J204" s="7">
        <v>24.167435224630079</v>
      </c>
      <c r="K204" s="7">
        <v>21.392205545179312</v>
      </c>
      <c r="L204" s="7">
        <v>149.68036753113444</v>
      </c>
      <c r="M204" s="7">
        <v>217.76931461014368</v>
      </c>
      <c r="N204" s="7">
        <v>38372.363636363618</v>
      </c>
    </row>
    <row r="205" spans="2:14" x14ac:dyDescent="0.35">
      <c r="B205" s="16"/>
      <c r="D205" s="7">
        <v>24.254287353463408</v>
      </c>
      <c r="E205" s="7">
        <v>24.929582421546357</v>
      </c>
      <c r="F205" s="7">
        <v>245.67647845371627</v>
      </c>
      <c r="G205" s="7">
        <v>252.51667589287507</v>
      </c>
      <c r="H205" s="7">
        <v>2964.6290922589001</v>
      </c>
      <c r="J205" s="7">
        <v>24.288272400753225</v>
      </c>
      <c r="K205" s="7">
        <v>21.499166572905221</v>
      </c>
      <c r="L205" s="7">
        <v>149.68036753113446</v>
      </c>
      <c r="M205" s="7">
        <v>217.76931461014388</v>
      </c>
      <c r="N205" s="7">
        <v>38564.225454545493</v>
      </c>
    </row>
    <row r="206" spans="2:14" x14ac:dyDescent="0.35">
      <c r="B206" s="16"/>
      <c r="D206" s="7">
        <v>24.377241832064424</v>
      </c>
      <c r="E206" s="7">
        <v>25.055897631920619</v>
      </c>
      <c r="F206" s="7">
        <v>245.6995230232433</v>
      </c>
      <c r="G206" s="7">
        <v>252.53973109396509</v>
      </c>
      <c r="H206" s="7">
        <v>2979.3831197451464</v>
      </c>
      <c r="J206" s="7">
        <v>24.409109576876364</v>
      </c>
      <c r="K206" s="7">
        <v>21.606127600631112</v>
      </c>
      <c r="L206" s="7">
        <v>149.68036753113444</v>
      </c>
      <c r="M206" s="7">
        <v>217.76931461014379</v>
      </c>
      <c r="N206" s="7">
        <v>38756.08727272728</v>
      </c>
    </row>
    <row r="207" spans="2:14" x14ac:dyDescent="0.35">
      <c r="B207" s="16"/>
      <c r="D207" s="7">
        <v>24.496643140794614</v>
      </c>
      <c r="E207" s="7">
        <v>25.178657796155559</v>
      </c>
      <c r="F207" s="7">
        <v>245.68670438037933</v>
      </c>
      <c r="G207" s="7">
        <v>252.52690416006698</v>
      </c>
      <c r="H207" s="7">
        <v>2994.1289133156738</v>
      </c>
      <c r="J207" s="7">
        <v>24.529946752999503</v>
      </c>
      <c r="K207" s="7">
        <v>21.713088628357003</v>
      </c>
      <c r="L207" s="7">
        <v>149.68036753113446</v>
      </c>
      <c r="M207" s="7">
        <v>217.76931461014379</v>
      </c>
      <c r="N207" s="7">
        <v>38947.949090909089</v>
      </c>
    </row>
    <row r="208" spans="2:14" x14ac:dyDescent="0.35">
      <c r="B208" s="16"/>
      <c r="D208" s="7">
        <v>24.617887382235789</v>
      </c>
      <c r="E208" s="7">
        <v>25.303262272710676</v>
      </c>
      <c r="F208" s="7">
        <v>245.69240431974313</v>
      </c>
      <c r="G208" s="7">
        <v>252.53260965851103</v>
      </c>
      <c r="H208" s="7">
        <v>3008.8807612359919</v>
      </c>
      <c r="J208" s="7">
        <v>24.650783929122642</v>
      </c>
      <c r="K208" s="7">
        <v>21.820049656082897</v>
      </c>
      <c r="L208" s="7">
        <v>149.68036753113441</v>
      </c>
      <c r="M208" s="7">
        <v>217.76931461014368</v>
      </c>
      <c r="N208" s="7">
        <v>39139.810909090913</v>
      </c>
    </row>
    <row r="209" spans="2:14" x14ac:dyDescent="0.35">
      <c r="B209" s="16"/>
      <c r="D209" s="7">
        <v>24.738396498103789</v>
      </c>
      <c r="E209" s="7">
        <v>25.427131044256754</v>
      </c>
      <c r="F209" s="7">
        <v>245.69074770981308</v>
      </c>
      <c r="G209" s="7">
        <v>252.53095279872701</v>
      </c>
      <c r="H209" s="7">
        <v>3023.6300663293964</v>
      </c>
      <c r="J209" s="7">
        <v>24.771621105245831</v>
      </c>
      <c r="K209" s="7">
        <v>21.927010683808799</v>
      </c>
      <c r="L209" s="7">
        <v>149.68036753113444</v>
      </c>
      <c r="M209" s="7">
        <v>217.76931461014379</v>
      </c>
      <c r="N209" s="7">
        <v>39331.6727272727</v>
      </c>
    </row>
    <row r="210" spans="2:14" x14ac:dyDescent="0.35">
      <c r="B210" s="16"/>
      <c r="D210" s="7">
        <v>24.855241912877666</v>
      </c>
      <c r="E210" s="7">
        <v>25.547336666552379</v>
      </c>
      <c r="F210" s="7">
        <v>245.65289756649528</v>
      </c>
      <c r="G210" s="7">
        <v>252.49310786204168</v>
      </c>
      <c r="H210" s="7">
        <v>3038.3817931627204</v>
      </c>
      <c r="J210" s="7">
        <v>24.892458281368977</v>
      </c>
      <c r="K210" s="7">
        <v>22.03397171153469</v>
      </c>
      <c r="L210" s="7">
        <v>149.68036753113441</v>
      </c>
      <c r="M210" s="7">
        <v>217.76931461014365</v>
      </c>
      <c r="N210" s="7">
        <v>39523.534545454575</v>
      </c>
    </row>
    <row r="211" spans="2:14" x14ac:dyDescent="0.35">
      <c r="B211" s="16"/>
      <c r="D211" s="7">
        <v>24.980855369637478</v>
      </c>
      <c r="E211" s="7">
        <v>25.676310358426125</v>
      </c>
      <c r="F211" s="7">
        <v>245.70165206159948</v>
      </c>
      <c r="G211" s="7">
        <v>252.5418677848584</v>
      </c>
      <c r="H211" s="7">
        <v>3053.1336410830386</v>
      </c>
      <c r="J211" s="7">
        <v>25.01329545749212</v>
      </c>
      <c r="K211" s="7">
        <v>22.140932739260585</v>
      </c>
      <c r="L211" s="7">
        <v>149.68036753113441</v>
      </c>
      <c r="M211" s="7">
        <v>217.76931461014365</v>
      </c>
      <c r="N211" s="7">
        <v>39715.396363636362</v>
      </c>
    </row>
    <row r="212" spans="2:14" x14ac:dyDescent="0.35">
      <c r="B212" s="16"/>
      <c r="D212" s="7">
        <v>25.097731605444284</v>
      </c>
      <c r="E212" s="7">
        <v>25.796546249911007</v>
      </c>
      <c r="F212" s="7">
        <v>245.66441512307068</v>
      </c>
      <c r="G212" s="7">
        <v>252.50463055015388</v>
      </c>
      <c r="H212" s="7">
        <v>3067.8829461764435</v>
      </c>
      <c r="J212" s="7">
        <v>25.134132633615259</v>
      </c>
      <c r="K212" s="7">
        <v>22.247893766986476</v>
      </c>
      <c r="L212" s="7">
        <v>149.68036753113444</v>
      </c>
      <c r="M212" s="7">
        <v>217.76931461014362</v>
      </c>
      <c r="N212" s="7">
        <v>39907.258181818179</v>
      </c>
    </row>
    <row r="213" spans="2:14" x14ac:dyDescent="0.35">
      <c r="B213" s="16"/>
      <c r="D213" s="7">
        <v>25.21703095879359</v>
      </c>
      <c r="E213" s="7">
        <v>25.919205272734498</v>
      </c>
      <c r="F213" s="7">
        <v>245.65113926385976</v>
      </c>
      <c r="G213" s="7">
        <v>252.49135453199597</v>
      </c>
      <c r="H213" s="7">
        <v>3082.6323118133532</v>
      </c>
      <c r="J213" s="7">
        <v>25.254969809738391</v>
      </c>
      <c r="K213" s="7">
        <v>22.354854794712388</v>
      </c>
      <c r="L213" s="7">
        <v>149.68036753113444</v>
      </c>
      <c r="M213" s="7">
        <v>217.76931461014374</v>
      </c>
      <c r="N213" s="7">
        <v>40099.120000000003</v>
      </c>
    </row>
    <row r="214" spans="2:14" x14ac:dyDescent="0.35">
      <c r="B214" s="16"/>
      <c r="D214" s="7">
        <v>25.335836522660131</v>
      </c>
      <c r="E214" s="7">
        <v>26.041371030326694</v>
      </c>
      <c r="F214" s="7">
        <v>245.63320250817648</v>
      </c>
      <c r="G214" s="7">
        <v>252.47342270154437</v>
      </c>
      <c r="H214" s="7">
        <v>3097.383978103172</v>
      </c>
      <c r="J214" s="7">
        <v>25.375806985861583</v>
      </c>
      <c r="K214" s="7">
        <v>22.461815822438286</v>
      </c>
      <c r="L214" s="7">
        <v>149.68036753113441</v>
      </c>
      <c r="M214" s="7">
        <v>217.76931461014379</v>
      </c>
      <c r="N214" s="7">
        <v>40290.981818181783</v>
      </c>
    </row>
    <row r="215" spans="2:14" x14ac:dyDescent="0.35">
      <c r="B215" s="16"/>
      <c r="D215" s="7">
        <v>25.454769311432678</v>
      </c>
      <c r="E215" s="7">
        <v>26.163663598942144</v>
      </c>
      <c r="F215" s="7">
        <v>245.61666338021735</v>
      </c>
      <c r="G215" s="7">
        <v>252.45688445851911</v>
      </c>
      <c r="H215" s="7">
        <v>3112.1338280880623</v>
      </c>
      <c r="J215" s="7">
        <v>25.496644161984726</v>
      </c>
      <c r="K215" s="7">
        <v>22.568776850164173</v>
      </c>
      <c r="L215" s="7">
        <v>149.68036753113452</v>
      </c>
      <c r="M215" s="7">
        <v>217.76931461014379</v>
      </c>
      <c r="N215" s="7">
        <v>40482.843636363657</v>
      </c>
    </row>
    <row r="216" spans="2:14" x14ac:dyDescent="0.35">
      <c r="B216" s="16"/>
      <c r="D216" s="7">
        <v>25.58011223782831</v>
      </c>
      <c r="E216" s="7">
        <v>26.292367257111014</v>
      </c>
      <c r="F216" s="7">
        <v>245.66184084858324</v>
      </c>
      <c r="G216" s="7">
        <v>252.50207194545379</v>
      </c>
      <c r="H216" s="7">
        <v>3126.8878555743077</v>
      </c>
      <c r="J216" s="7">
        <v>25.617481338107861</v>
      </c>
      <c r="K216" s="7">
        <v>22.675737877890072</v>
      </c>
      <c r="L216" s="7">
        <v>149.68036753113444</v>
      </c>
      <c r="M216" s="7">
        <v>217.76931461014377</v>
      </c>
      <c r="N216" s="7">
        <v>40674.705454545438</v>
      </c>
    </row>
    <row r="217" spans="2:14" x14ac:dyDescent="0.35">
      <c r="B217" s="16"/>
      <c r="D217" s="7">
        <v>25.697481535012209</v>
      </c>
      <c r="E217" s="7">
        <v>26.413095327023125</v>
      </c>
      <c r="F217" s="7">
        <v>245.63037787006786</v>
      </c>
      <c r="G217" s="7">
        <v>252.47060016582796</v>
      </c>
      <c r="H217" s="7">
        <v>3141.6332858838432</v>
      </c>
      <c r="J217" s="7">
        <v>25.738318514231011</v>
      </c>
      <c r="K217" s="7">
        <v>22.78269890561597</v>
      </c>
      <c r="L217" s="7">
        <v>149.68036753113449</v>
      </c>
      <c r="M217" s="7">
        <v>217.76931461014371</v>
      </c>
      <c r="N217" s="7">
        <v>40866.567272727269</v>
      </c>
    </row>
    <row r="218" spans="2:14" x14ac:dyDescent="0.35">
      <c r="B218" s="16"/>
      <c r="D218" s="7">
        <v>25.82004931737691</v>
      </c>
      <c r="E218" s="7">
        <v>26.539023358297843</v>
      </c>
      <c r="F218" s="7">
        <v>245.64866666519993</v>
      </c>
      <c r="G218" s="7">
        <v>252.48889428630895</v>
      </c>
      <c r="H218" s="7">
        <v>3156.3851943476634</v>
      </c>
      <c r="J218" s="7">
        <v>25.859155690354147</v>
      </c>
      <c r="K218" s="7">
        <v>22.889659933341871</v>
      </c>
      <c r="L218" s="7">
        <v>149.68036753113441</v>
      </c>
      <c r="M218" s="7">
        <v>217.76931461014379</v>
      </c>
      <c r="N218" s="7">
        <v>41058.429090909085</v>
      </c>
    </row>
    <row r="219" spans="2:14" x14ac:dyDescent="0.35">
      <c r="B219" s="16"/>
      <c r="D219" s="7">
        <v>25.936326248614176</v>
      </c>
      <c r="E219" s="7">
        <v>26.658660014193664</v>
      </c>
      <c r="F219" s="7">
        <v>245.60721334790136</v>
      </c>
      <c r="G219" s="7">
        <v>252.44744128035782</v>
      </c>
      <c r="H219" s="7">
        <v>3171.1348021585568</v>
      </c>
      <c r="J219" s="7">
        <v>25.979992866477343</v>
      </c>
      <c r="K219" s="7">
        <v>22.996620961067769</v>
      </c>
      <c r="L219" s="7">
        <v>149.68036753113446</v>
      </c>
      <c r="M219" s="7">
        <v>217.76931461014382</v>
      </c>
      <c r="N219" s="7">
        <v>41250.290909090865</v>
      </c>
    </row>
    <row r="220" spans="2:14" x14ac:dyDescent="0.35">
      <c r="B220" s="16"/>
      <c r="D220" s="7">
        <v>26.058298167834238</v>
      </c>
      <c r="E220" s="7">
        <v>26.783992140935478</v>
      </c>
      <c r="F220" s="7">
        <v>245.61982356971853</v>
      </c>
      <c r="G220" s="7">
        <v>252.46005636200258</v>
      </c>
      <c r="H220" s="7">
        <v>3185.886528991879</v>
      </c>
      <c r="J220" s="7">
        <v>26.100830042600482</v>
      </c>
      <c r="K220" s="7">
        <v>23.10358198879366</v>
      </c>
      <c r="L220" s="7">
        <v>149.68036753113446</v>
      </c>
      <c r="M220" s="7">
        <v>217.76931461014374</v>
      </c>
      <c r="N220" s="7">
        <v>41442.152727272747</v>
      </c>
    </row>
    <row r="221" spans="2:14" x14ac:dyDescent="0.35">
      <c r="B221" s="16"/>
      <c r="D221" s="7">
        <v>26.175546259420312</v>
      </c>
      <c r="E221" s="7">
        <v>26.904599805423086</v>
      </c>
      <c r="F221" s="7">
        <v>245.58799698925904</v>
      </c>
      <c r="G221" s="7">
        <v>252.42822864235396</v>
      </c>
      <c r="H221" s="7">
        <v>3200.6354708242998</v>
      </c>
      <c r="J221" s="7">
        <v>26.221667218723628</v>
      </c>
      <c r="K221" s="7">
        <v>23.210543016519562</v>
      </c>
      <c r="L221" s="7">
        <v>149.68036753113444</v>
      </c>
      <c r="M221" s="7">
        <v>217.76931461014374</v>
      </c>
      <c r="N221" s="7">
        <v>41634.01454545452</v>
      </c>
    </row>
    <row r="222" spans="2:14" x14ac:dyDescent="0.35">
      <c r="B222" s="16"/>
      <c r="D222" s="7">
        <v>26.298964602035326</v>
      </c>
      <c r="E222" s="7">
        <v>27.031378465928583</v>
      </c>
      <c r="F222" s="7">
        <v>245.61408826066278</v>
      </c>
      <c r="G222" s="7">
        <v>252.45432574269998</v>
      </c>
      <c r="H222" s="7">
        <v>3215.387682005603</v>
      </c>
      <c r="J222" s="7">
        <v>26.34250439484676</v>
      </c>
      <c r="K222" s="7">
        <v>23.317504044245457</v>
      </c>
      <c r="L222" s="7">
        <v>149.68036753113446</v>
      </c>
      <c r="M222" s="7">
        <v>217.76931461014374</v>
      </c>
      <c r="N222" s="7">
        <v>41825.876363636351</v>
      </c>
    </row>
    <row r="223" spans="2:14" x14ac:dyDescent="0.35">
      <c r="B223" s="16"/>
      <c r="D223" s="7">
        <v>26.414651271394316</v>
      </c>
      <c r="E223" s="7">
        <v>27.150424804761737</v>
      </c>
      <c r="F223" s="7">
        <v>245.56806250916037</v>
      </c>
      <c r="G223" s="7">
        <v>252.40829973880065</v>
      </c>
      <c r="H223" s="7">
        <v>3230.1370476425054</v>
      </c>
      <c r="J223" s="7">
        <v>26.463341570969902</v>
      </c>
      <c r="K223" s="7">
        <v>23.424465071971355</v>
      </c>
      <c r="L223" s="7">
        <v>149.68036753113452</v>
      </c>
      <c r="M223" s="7">
        <v>217.76931461014382</v>
      </c>
      <c r="N223" s="7">
        <v>42017.738181818182</v>
      </c>
    </row>
    <row r="224" spans="2:14" x14ac:dyDescent="0.35">
      <c r="B224" s="16"/>
      <c r="D224" s="7">
        <v>26.538910759050996</v>
      </c>
      <c r="E224" s="7">
        <v>27.278044486144072</v>
      </c>
      <c r="F224" s="7">
        <v>245.60179149416965</v>
      </c>
      <c r="G224" s="7">
        <v>252.44203332534246</v>
      </c>
      <c r="H224" s="7">
        <v>3244.8887139323328</v>
      </c>
      <c r="J224" s="7">
        <v>26.584178747093087</v>
      </c>
      <c r="K224" s="7">
        <v>23.531426099697253</v>
      </c>
      <c r="L224" s="7">
        <v>149.68036753113449</v>
      </c>
      <c r="M224" s="7">
        <v>217.76931461014382</v>
      </c>
      <c r="N224" s="7">
        <v>42209.600000000006</v>
      </c>
    </row>
    <row r="225" spans="2:14" x14ac:dyDescent="0.35">
      <c r="B225" s="16"/>
      <c r="D225" s="7">
        <v>26.659398148760033</v>
      </c>
      <c r="E225" s="7">
        <v>27.401891586715553</v>
      </c>
      <c r="F225" s="7">
        <v>245.60046467972725</v>
      </c>
      <c r="G225" s="7">
        <v>252.44070662239864</v>
      </c>
      <c r="H225" s="7">
        <v>3259.6382611997319</v>
      </c>
      <c r="J225" s="7">
        <v>26.705015923216234</v>
      </c>
      <c r="K225" s="7">
        <v>23.638387127423151</v>
      </c>
      <c r="L225" s="7">
        <v>149.68036753113444</v>
      </c>
      <c r="M225" s="7">
        <v>217.76931461014382</v>
      </c>
      <c r="N225" s="7">
        <v>42401.461818181844</v>
      </c>
    </row>
    <row r="226" spans="2:14" x14ac:dyDescent="0.35">
      <c r="B226" s="16"/>
      <c r="D226" s="7">
        <v>26.781240731686221</v>
      </c>
      <c r="E226" s="7">
        <v>27.527094349571325</v>
      </c>
      <c r="F226" s="7">
        <v>245.61157833703561</v>
      </c>
      <c r="G226" s="7">
        <v>252.45182469203019</v>
      </c>
      <c r="H226" s="7">
        <v>3274.3898669460618</v>
      </c>
      <c r="J226" s="7">
        <v>26.825853099339369</v>
      </c>
      <c r="K226" s="7">
        <v>23.745348155149042</v>
      </c>
      <c r="L226" s="7">
        <v>149.68036753113444</v>
      </c>
      <c r="M226" s="7">
        <v>217.76931461014377</v>
      </c>
      <c r="N226" s="7">
        <v>42593.323636363602</v>
      </c>
    </row>
    <row r="227" spans="2:14" x14ac:dyDescent="0.35">
      <c r="B227" s="16"/>
      <c r="D227" s="7">
        <v>26.896221054569086</v>
      </c>
      <c r="E227" s="7">
        <v>27.645434066006523</v>
      </c>
      <c r="F227" s="7">
        <v>245.55994053865686</v>
      </c>
      <c r="G227" s="7">
        <v>252.4001840868527</v>
      </c>
      <c r="H227" s="7">
        <v>3289.1380217130031</v>
      </c>
      <c r="J227" s="7">
        <v>26.946690275462512</v>
      </c>
      <c r="K227" s="7">
        <v>23.852309182874944</v>
      </c>
      <c r="L227" s="7">
        <v>149.68036753113452</v>
      </c>
      <c r="M227" s="7">
        <v>217.76931461014385</v>
      </c>
      <c r="N227" s="7">
        <v>42785.185454545433</v>
      </c>
    </row>
    <row r="228" spans="2:14" x14ac:dyDescent="0.35">
      <c r="B228" s="16"/>
      <c r="D228" s="7">
        <v>27.01698908938446</v>
      </c>
      <c r="E228" s="7">
        <v>27.769562832595138</v>
      </c>
      <c r="F228" s="7">
        <v>245.56136915313181</v>
      </c>
      <c r="G228" s="7">
        <v>252.40162208287538</v>
      </c>
      <c r="H228" s="7">
        <v>3303.892049199249</v>
      </c>
      <c r="J228" s="7">
        <v>27.067527451585701</v>
      </c>
      <c r="K228" s="7">
        <v>23.959270210600845</v>
      </c>
      <c r="L228" s="7">
        <v>149.68036753113441</v>
      </c>
      <c r="M228" s="7">
        <v>217.76931461014385</v>
      </c>
      <c r="N228" s="7">
        <v>42977.047272727272</v>
      </c>
    </row>
    <row r="229" spans="2:14" x14ac:dyDescent="0.35">
      <c r="B229" s="16"/>
      <c r="D229" s="7">
        <v>27.138341743907652</v>
      </c>
      <c r="E229" s="7">
        <v>27.894274728913647</v>
      </c>
      <c r="F229" s="7">
        <v>245.5680751465066</v>
      </c>
      <c r="G229" s="7">
        <v>252.40832389196828</v>
      </c>
      <c r="H229" s="7">
        <v>3318.6395379877158</v>
      </c>
      <c r="J229" s="7">
        <v>27.188364627708843</v>
      </c>
      <c r="K229" s="7">
        <v>24.066231238326736</v>
      </c>
      <c r="L229" s="7">
        <v>149.68036753113446</v>
      </c>
      <c r="M229" s="7">
        <v>217.76931461014382</v>
      </c>
      <c r="N229" s="7">
        <v>43168.909090909088</v>
      </c>
    </row>
    <row r="230" spans="2:14" x14ac:dyDescent="0.35">
      <c r="B230" s="16"/>
      <c r="D230" s="7">
        <v>27.259941580083336</v>
      </c>
      <c r="E230" s="7">
        <v>28.019234772611078</v>
      </c>
      <c r="F230" s="7">
        <v>245.57694858299698</v>
      </c>
      <c r="G230" s="7">
        <v>252.41720188115664</v>
      </c>
      <c r="H230" s="7">
        <v>3333.3912648210403</v>
      </c>
      <c r="J230" s="7">
        <v>27.309201803831986</v>
      </c>
      <c r="K230" s="7">
        <v>24.173192266052638</v>
      </c>
      <c r="L230" s="7">
        <v>149.68036753113446</v>
      </c>
      <c r="M230" s="7">
        <v>217.76931461014379</v>
      </c>
      <c r="N230" s="7">
        <v>43360.770909090927</v>
      </c>
    </row>
    <row r="231" spans="2:14" x14ac:dyDescent="0.35">
      <c r="B231" s="16"/>
      <c r="D231" s="7">
        <v>27.378657598725475</v>
      </c>
      <c r="E231" s="7">
        <v>28.141310364154741</v>
      </c>
      <c r="F231" s="7">
        <v>245.55987880636633</v>
      </c>
      <c r="G231" s="7">
        <v>252.40013092518711</v>
      </c>
      <c r="H231" s="7">
        <v>3348.1402066534542</v>
      </c>
      <c r="J231" s="7">
        <v>27.430038979955125</v>
      </c>
      <c r="K231" s="7">
        <v>24.280153293778522</v>
      </c>
      <c r="L231" s="7">
        <v>149.68036753113449</v>
      </c>
      <c r="M231" s="7">
        <v>217.76931461014371</v>
      </c>
      <c r="N231" s="7">
        <v>43552.632727272692</v>
      </c>
    </row>
    <row r="232" spans="2:14" x14ac:dyDescent="0.35">
      <c r="B232" s="16"/>
      <c r="D232" s="7">
        <v>27.497983691499392</v>
      </c>
      <c r="E232" s="7">
        <v>28.263996705838689</v>
      </c>
      <c r="F232" s="7">
        <v>245.54840653608443</v>
      </c>
      <c r="G232" s="7">
        <v>252.38866352245623</v>
      </c>
      <c r="H232" s="7">
        <v>3362.8921151172749</v>
      </c>
      <c r="J232" s="7">
        <v>27.550876156078264</v>
      </c>
      <c r="K232" s="7">
        <v>24.387114321504423</v>
      </c>
      <c r="L232" s="7">
        <v>149.68036753113452</v>
      </c>
      <c r="M232" s="7">
        <v>217.76931461014382</v>
      </c>
      <c r="N232" s="7">
        <v>43744.494545454516</v>
      </c>
    </row>
    <row r="233" spans="2:14" x14ac:dyDescent="0.35">
      <c r="B233" s="16"/>
      <c r="D233" s="7">
        <v>27.619461751249869</v>
      </c>
      <c r="E233" s="7">
        <v>28.388835028295293</v>
      </c>
      <c r="F233" s="7">
        <v>245.55616693894774</v>
      </c>
      <c r="G233" s="7">
        <v>252.39642887301611</v>
      </c>
      <c r="H233" s="7">
        <v>3377.644084124589</v>
      </c>
      <c r="J233" s="7">
        <v>27.67171333220146</v>
      </c>
      <c r="K233" s="7">
        <v>24.494075349230325</v>
      </c>
      <c r="L233" s="7">
        <v>149.68036753113446</v>
      </c>
      <c r="M233" s="7">
        <v>217.76931461014385</v>
      </c>
      <c r="N233" s="7">
        <v>43936.356363636361</v>
      </c>
    </row>
    <row r="234" spans="2:14" x14ac:dyDescent="0.35">
      <c r="B234" s="16"/>
      <c r="D234" s="7">
        <v>27.739355467102449</v>
      </c>
      <c r="E234" s="7">
        <v>28.512088413622049</v>
      </c>
      <c r="F234" s="7">
        <v>245.54983518728682</v>
      </c>
      <c r="G234" s="7">
        <v>252.39009677471634</v>
      </c>
      <c r="H234" s="7">
        <v>3392.3934497614919</v>
      </c>
      <c r="J234" s="7">
        <v>27.792550508324602</v>
      </c>
      <c r="K234" s="7">
        <v>24.60103637695622</v>
      </c>
      <c r="L234" s="7">
        <v>149.68036753113461</v>
      </c>
      <c r="M234" s="7">
        <v>217.76931461014388</v>
      </c>
      <c r="N234" s="7">
        <v>44128.218181818163</v>
      </c>
    </row>
    <row r="235" spans="2:14" x14ac:dyDescent="0.35">
      <c r="B235" s="16"/>
      <c r="D235" s="7">
        <v>27.859390600453604</v>
      </c>
      <c r="E235" s="7">
        <v>28.635483133670814</v>
      </c>
      <c r="F235" s="7">
        <v>245.54480466989992</v>
      </c>
      <c r="G235" s="7">
        <v>252.38506518412257</v>
      </c>
      <c r="H235" s="7">
        <v>3407.1424521374088</v>
      </c>
      <c r="J235" s="7">
        <v>27.913387684447734</v>
      </c>
      <c r="K235" s="7">
        <v>24.707997404682111</v>
      </c>
      <c r="L235" s="7">
        <v>149.68036753113452</v>
      </c>
      <c r="M235" s="7">
        <v>217.76931461014379</v>
      </c>
      <c r="N235" s="7">
        <v>44320.080000000009</v>
      </c>
    </row>
    <row r="236" spans="2:14" x14ac:dyDescent="0.35">
      <c r="B236" s="16"/>
      <c r="D236" s="7">
        <v>27.977173241658875</v>
      </c>
      <c r="E236" s="7">
        <v>28.756626078970477</v>
      </c>
      <c r="F236" s="7">
        <v>245.52005026163951</v>
      </c>
      <c r="G236" s="7">
        <v>252.36031600758571</v>
      </c>
      <c r="H236" s="7">
        <v>3421.894602775214</v>
      </c>
      <c r="J236" s="7">
        <v>28.034224860570877</v>
      </c>
      <c r="K236" s="7">
        <v>24.814958432408012</v>
      </c>
      <c r="L236" s="7">
        <v>149.68036753113455</v>
      </c>
      <c r="M236" s="7">
        <v>217.76931461014388</v>
      </c>
      <c r="N236" s="7">
        <v>44511.941818181847</v>
      </c>
    </row>
    <row r="237" spans="2:14" x14ac:dyDescent="0.35">
      <c r="B237" s="16"/>
      <c r="D237" s="7">
        <v>28.09756338984532</v>
      </c>
      <c r="E237" s="7">
        <v>28.88037562070927</v>
      </c>
      <c r="F237" s="7">
        <v>245.51829289912999</v>
      </c>
      <c r="G237" s="7">
        <v>252.35855587551808</v>
      </c>
      <c r="H237" s="7">
        <v>3436.6427575421617</v>
      </c>
      <c r="J237" s="7">
        <v>28.155062036694009</v>
      </c>
      <c r="K237" s="7">
        <v>24.92191946013391</v>
      </c>
      <c r="L237" s="7">
        <v>149.68036753113452</v>
      </c>
      <c r="M237" s="7">
        <v>217.76931461014382</v>
      </c>
      <c r="N237" s="7">
        <v>44703.803636363598</v>
      </c>
    </row>
    <row r="238" spans="2:14" x14ac:dyDescent="0.35">
      <c r="B238" s="16"/>
      <c r="D238" s="7">
        <v>28.218693863444173</v>
      </c>
      <c r="E238" s="7">
        <v>29.004866826081344</v>
      </c>
      <c r="F238" s="7">
        <v>245.52299192192817</v>
      </c>
      <c r="G238" s="7">
        <v>252.36326379591651</v>
      </c>
      <c r="H238" s="7">
        <v>3451.3967850284075</v>
      </c>
      <c r="J238" s="7">
        <v>28.275899212817212</v>
      </c>
      <c r="K238" s="7">
        <v>25.028880487859805</v>
      </c>
      <c r="L238" s="7">
        <v>149.68036753113446</v>
      </c>
      <c r="M238" s="7">
        <v>217.76931461014379</v>
      </c>
      <c r="N238" s="7">
        <v>44895.665454545495</v>
      </c>
    </row>
    <row r="239" spans="2:14" x14ac:dyDescent="0.35">
      <c r="B239" s="16"/>
      <c r="D239" s="7">
        <v>28.341704850827224</v>
      </c>
      <c r="E239" s="7">
        <v>29.131236986279269</v>
      </c>
      <c r="F239" s="7">
        <v>245.54394315466459</v>
      </c>
      <c r="G239" s="7">
        <v>252.38421034418613</v>
      </c>
      <c r="H239" s="7">
        <v>3466.1439710993832</v>
      </c>
      <c r="J239" s="7">
        <v>28.396736388940351</v>
      </c>
      <c r="K239" s="7">
        <v>25.135841515585714</v>
      </c>
      <c r="L239" s="7">
        <v>149.68036753113452</v>
      </c>
      <c r="M239" s="7">
        <v>217.76931461014394</v>
      </c>
      <c r="N239" s="7">
        <v>45087.527272727268</v>
      </c>
    </row>
    <row r="240" spans="2:14" x14ac:dyDescent="0.35">
      <c r="B240" s="16"/>
      <c r="D240" s="7">
        <v>28.454130946913065</v>
      </c>
      <c r="E240" s="7">
        <v>29.247023276090761</v>
      </c>
      <c r="F240" s="7">
        <v>245.47340112115899</v>
      </c>
      <c r="G240" s="7">
        <v>252.31367247329607</v>
      </c>
      <c r="H240" s="7">
        <v>3480.8956373892083</v>
      </c>
      <c r="J240" s="7">
        <v>28.51757356506349</v>
      </c>
      <c r="K240" s="7">
        <v>25.242802543311598</v>
      </c>
      <c r="L240" s="7">
        <v>149.68036753113446</v>
      </c>
      <c r="M240" s="7">
        <v>217.76931461014379</v>
      </c>
      <c r="N240" s="7">
        <v>45279.389090909091</v>
      </c>
    </row>
    <row r="241" spans="2:14" x14ac:dyDescent="0.35">
      <c r="B241" s="16"/>
      <c r="D241" s="7">
        <v>28.577149057204078</v>
      </c>
      <c r="E241" s="7">
        <v>29.373401042059875</v>
      </c>
      <c r="F241" s="7">
        <v>245.49444598407945</v>
      </c>
      <c r="G241" s="7">
        <v>252.33471684156095</v>
      </c>
      <c r="H241" s="7">
        <v>3495.6449424826133</v>
      </c>
      <c r="J241" s="7">
        <v>28.638410741186622</v>
      </c>
      <c r="K241" s="7">
        <v>25.349763571037492</v>
      </c>
      <c r="L241" s="7">
        <v>149.68036753113455</v>
      </c>
      <c r="M241" s="7">
        <v>217.76931461014379</v>
      </c>
      <c r="N241" s="7">
        <v>45471.25090909093</v>
      </c>
    </row>
    <row r="242" spans="2:14" x14ac:dyDescent="0.35">
      <c r="B242" s="16"/>
      <c r="D242" s="7">
        <v>28.701125353210987</v>
      </c>
      <c r="E242" s="7">
        <v>29.500737586976804</v>
      </c>
      <c r="F242" s="7">
        <v>245.52351079023708</v>
      </c>
      <c r="G242" s="7">
        <v>252.36378623201671</v>
      </c>
      <c r="H242" s="7">
        <v>3510.3968509464294</v>
      </c>
      <c r="J242" s="7">
        <v>28.759247917309771</v>
      </c>
      <c r="K242" s="7">
        <v>25.45672459876339</v>
      </c>
      <c r="L242" s="7">
        <v>149.68036753113449</v>
      </c>
      <c r="M242" s="7">
        <v>217.76931461014379</v>
      </c>
      <c r="N242" s="7">
        <v>45663.112727272695</v>
      </c>
    </row>
    <row r="243" spans="2:14" x14ac:dyDescent="0.35">
      <c r="B243" s="16"/>
      <c r="D243" s="7">
        <v>28.819751009704241</v>
      </c>
      <c r="E243" s="7">
        <v>29.622723506176161</v>
      </c>
      <c r="F243" s="7">
        <v>245.50675189476573</v>
      </c>
      <c r="G243" s="7">
        <v>252.34703200000581</v>
      </c>
      <c r="H243" s="7">
        <v>3525.1488199537484</v>
      </c>
      <c r="J243" s="7">
        <v>28.880085093432964</v>
      </c>
      <c r="K243" s="7">
        <v>25.563685626489288</v>
      </c>
      <c r="L243" s="7">
        <v>149.68036753113455</v>
      </c>
      <c r="M243" s="7">
        <v>217.76931461014388</v>
      </c>
      <c r="N243" s="7">
        <v>45854.974545454577</v>
      </c>
    </row>
    <row r="244" spans="2:14" x14ac:dyDescent="0.35">
      <c r="B244" s="16"/>
      <c r="D244" s="7">
        <v>28.938224944026132</v>
      </c>
      <c r="E244" s="7">
        <v>29.744557109972224</v>
      </c>
      <c r="F244" s="7">
        <v>245.4888455667305</v>
      </c>
      <c r="G244" s="7">
        <v>252.32912526406179</v>
      </c>
      <c r="H244" s="7">
        <v>3539.8981855906513</v>
      </c>
      <c r="J244" s="7">
        <v>29.000922269556106</v>
      </c>
      <c r="K244" s="7">
        <v>25.670646654215179</v>
      </c>
      <c r="L244" s="7">
        <v>149.68036753113458</v>
      </c>
      <c r="M244" s="7">
        <v>217.76931461014379</v>
      </c>
      <c r="N244" s="7">
        <v>46046.836363636343</v>
      </c>
    </row>
    <row r="245" spans="2:14" x14ac:dyDescent="0.35">
      <c r="B245" s="16"/>
      <c r="D245" s="7">
        <v>29.057447372467916</v>
      </c>
      <c r="E245" s="7">
        <v>29.867139649363118</v>
      </c>
      <c r="F245" s="7">
        <v>245.47741111971831</v>
      </c>
      <c r="G245" s="7">
        <v>252.31769414210768</v>
      </c>
      <c r="H245" s="7">
        <v>3554.6494886194864</v>
      </c>
      <c r="J245" s="7">
        <v>29.121759445679242</v>
      </c>
      <c r="K245" s="7">
        <v>25.777607681941067</v>
      </c>
      <c r="L245" s="7">
        <v>149.68036753113444</v>
      </c>
      <c r="M245" s="7">
        <v>217.7693146101436</v>
      </c>
      <c r="N245" s="7">
        <v>46238.698181818174</v>
      </c>
    </row>
    <row r="246" spans="2:14" x14ac:dyDescent="0.35">
      <c r="B246" s="16"/>
      <c r="D246" s="7">
        <v>29.179511563783919</v>
      </c>
      <c r="E246" s="7">
        <v>29.992563551541576</v>
      </c>
      <c r="F246" s="7">
        <v>245.48997919099352</v>
      </c>
      <c r="G246" s="7">
        <v>252.33026214499441</v>
      </c>
      <c r="H246" s="7">
        <v>3569.3990358868864</v>
      </c>
      <c r="J246" s="7">
        <v>29.242596621802377</v>
      </c>
      <c r="K246" s="7">
        <v>25.884568709666983</v>
      </c>
      <c r="L246" s="7">
        <v>149.68036753113452</v>
      </c>
      <c r="M246" s="7">
        <v>217.76931461014382</v>
      </c>
      <c r="N246" s="7">
        <v>46430.560000000019</v>
      </c>
    </row>
    <row r="247" spans="2:14" x14ac:dyDescent="0.35">
      <c r="B247" s="16"/>
      <c r="D247" s="7">
        <v>29.29646174527409</v>
      </c>
      <c r="E247" s="7">
        <v>30.112873195564536</v>
      </c>
      <c r="F247" s="7">
        <v>245.45959623115979</v>
      </c>
      <c r="G247" s="7">
        <v>252.29987703671182</v>
      </c>
      <c r="H247" s="7">
        <v>3584.1474933713225</v>
      </c>
      <c r="J247" s="7">
        <v>29.36343379792552</v>
      </c>
      <c r="K247" s="7">
        <v>25.991529737392877</v>
      </c>
      <c r="L247" s="7">
        <v>149.68036753113458</v>
      </c>
      <c r="M247" s="7">
        <v>217.76931461014388</v>
      </c>
      <c r="N247" s="7">
        <v>46622.421818181785</v>
      </c>
    </row>
    <row r="248" spans="2:14" x14ac:dyDescent="0.35">
      <c r="B248" s="16"/>
      <c r="D248" s="7">
        <v>29.418308236887306</v>
      </c>
      <c r="E248" s="7">
        <v>30.238080418950982</v>
      </c>
      <c r="F248" s="7">
        <v>245.47031778171646</v>
      </c>
      <c r="G248" s="7">
        <v>252.31060704714275</v>
      </c>
      <c r="H248" s="7">
        <v>3598.9015208575684</v>
      </c>
      <c r="J248" s="7">
        <v>29.484270974048716</v>
      </c>
      <c r="K248" s="7">
        <v>26.098490765118758</v>
      </c>
      <c r="L248" s="7">
        <v>149.68036753113455</v>
      </c>
      <c r="M248" s="7">
        <v>217.76931461014374</v>
      </c>
      <c r="N248" s="7">
        <v>46814.283636363667</v>
      </c>
    </row>
    <row r="249" spans="2:14" x14ac:dyDescent="0.35">
      <c r="B249" s="16"/>
      <c r="D249" s="7">
        <v>29.537400621445641</v>
      </c>
      <c r="E249" s="7">
        <v>30.360531893547655</v>
      </c>
      <c r="F249" s="7">
        <v>245.45806496851881</v>
      </c>
      <c r="G249" s="7">
        <v>252.29834898181622</v>
      </c>
      <c r="H249" s="7">
        <v>3613.6483436675571</v>
      </c>
      <c r="J249" s="7">
        <v>29.605108150171858</v>
      </c>
      <c r="K249" s="7">
        <v>26.205451792844677</v>
      </c>
      <c r="L249" s="7">
        <v>149.68036753113458</v>
      </c>
      <c r="M249" s="7">
        <v>217.76931461014391</v>
      </c>
      <c r="N249" s="7">
        <v>47006.145454545425</v>
      </c>
    </row>
    <row r="250" spans="2:14" x14ac:dyDescent="0.35">
      <c r="B250" s="16"/>
      <c r="D250" s="7">
        <v>29.65900204055912</v>
      </c>
      <c r="E250" s="7">
        <v>30.48549411341482</v>
      </c>
      <c r="F250" s="7">
        <v>245.46667728411546</v>
      </c>
      <c r="G250" s="7">
        <v>252.30697024637067</v>
      </c>
      <c r="H250" s="7">
        <v>3628.4026738712914</v>
      </c>
      <c r="J250" s="7">
        <v>29.725945326295001</v>
      </c>
      <c r="K250" s="7">
        <v>26.312412820570568</v>
      </c>
      <c r="L250" s="7">
        <v>149.68036753113455</v>
      </c>
      <c r="M250" s="7">
        <v>217.76931461014388</v>
      </c>
      <c r="N250" s="7">
        <v>47198.007272727271</v>
      </c>
    </row>
    <row r="251" spans="2:14" x14ac:dyDescent="0.35">
      <c r="B251" s="16"/>
      <c r="D251" s="7">
        <v>29.779523382874817</v>
      </c>
      <c r="E251" s="7">
        <v>30.609375401126535</v>
      </c>
      <c r="F251" s="7">
        <v>245.46631701960501</v>
      </c>
      <c r="G251" s="7">
        <v>252.30661180782437</v>
      </c>
      <c r="H251" s="7">
        <v>3643.1532503781491</v>
      </c>
      <c r="J251" s="7">
        <v>29.846782502418133</v>
      </c>
      <c r="K251" s="7">
        <v>26.419373848296456</v>
      </c>
      <c r="L251" s="7">
        <v>149.68036753113458</v>
      </c>
      <c r="M251" s="7">
        <v>217.76931461014379</v>
      </c>
      <c r="N251" s="7">
        <v>47389.869090909102</v>
      </c>
    </row>
    <row r="252" spans="2:14" x14ac:dyDescent="0.35">
      <c r="B252" s="16"/>
      <c r="D252" s="7">
        <v>29.899596704541747</v>
      </c>
      <c r="E252" s="7">
        <v>30.732809454566688</v>
      </c>
      <c r="F252" s="7">
        <v>245.46228161182478</v>
      </c>
      <c r="G252" s="7">
        <v>252.30258466708702</v>
      </c>
      <c r="H252" s="7">
        <v>3657.9072778643945</v>
      </c>
      <c r="J252" s="7">
        <v>29.967619678541272</v>
      </c>
      <c r="K252" s="7">
        <v>26.526334876022364</v>
      </c>
      <c r="L252" s="7">
        <v>149.68036753113449</v>
      </c>
      <c r="M252" s="7">
        <v>217.76931461014382</v>
      </c>
      <c r="N252" s="7">
        <v>47581.730909090867</v>
      </c>
    </row>
    <row r="253" spans="2:14" x14ac:dyDescent="0.35">
      <c r="B253" s="16"/>
      <c r="D253" s="7">
        <v>30.021861554151268</v>
      </c>
      <c r="E253" s="7">
        <v>30.858434015038657</v>
      </c>
      <c r="F253" s="7">
        <v>245.476197823794</v>
      </c>
      <c r="G253" s="7">
        <v>252.31650073213697</v>
      </c>
      <c r="H253" s="7">
        <v>3672.6568251317967</v>
      </c>
      <c r="J253" s="7">
        <v>30.088456854664461</v>
      </c>
      <c r="K253" s="7">
        <v>26.633295903748266</v>
      </c>
      <c r="L253" s="7">
        <v>149.68036753113455</v>
      </c>
      <c r="M253" s="7">
        <v>217.76931461014391</v>
      </c>
      <c r="N253" s="7">
        <v>47773.592727272749</v>
      </c>
    </row>
    <row r="254" spans="2:14" x14ac:dyDescent="0.35">
      <c r="B254" s="16"/>
      <c r="D254" s="7">
        <v>30.140246683112828</v>
      </c>
      <c r="E254" s="7">
        <v>30.980178799678296</v>
      </c>
      <c r="F254" s="7">
        <v>245.45840674539465</v>
      </c>
      <c r="G254" s="7">
        <v>252.29870905857911</v>
      </c>
      <c r="H254" s="7">
        <v>3687.4061302252026</v>
      </c>
      <c r="J254" s="7">
        <v>30.209294030787611</v>
      </c>
      <c r="K254" s="7">
        <v>26.740256931474146</v>
      </c>
      <c r="L254" s="7">
        <v>149.68036753113446</v>
      </c>
      <c r="M254" s="7">
        <v>217.76931461014377</v>
      </c>
      <c r="N254" s="7">
        <v>47965.454545454508</v>
      </c>
    </row>
    <row r="255" spans="2:14" x14ac:dyDescent="0.35">
      <c r="B255" s="16"/>
      <c r="D255" s="7">
        <v>30.261247728232824</v>
      </c>
      <c r="E255" s="7">
        <v>31.104540038523936</v>
      </c>
      <c r="F255" s="7">
        <v>245.46197624796247</v>
      </c>
      <c r="G255" s="7">
        <v>252.30228233506557</v>
      </c>
      <c r="H255" s="7">
        <v>3702.1577965150286</v>
      </c>
      <c r="J255" s="7">
        <v>30.33013120691075</v>
      </c>
      <c r="K255" s="7">
        <v>26.847217959200059</v>
      </c>
      <c r="L255" s="7">
        <v>149.68036753113452</v>
      </c>
      <c r="M255" s="7">
        <v>217.76931461014391</v>
      </c>
      <c r="N255" s="7">
        <v>48157.316363636353</v>
      </c>
    </row>
    <row r="256" spans="2:14" x14ac:dyDescent="0.35">
      <c r="B256" s="16"/>
      <c r="D256" s="7">
        <v>30.385308304743258</v>
      </c>
      <c r="E256" s="7">
        <v>31.231961139866232</v>
      </c>
      <c r="F256" s="7">
        <v>245.49023611334636</v>
      </c>
      <c r="G256" s="7">
        <v>252.33054861950339</v>
      </c>
      <c r="H256" s="7">
        <v>3716.9109158487986</v>
      </c>
      <c r="J256" s="7">
        <v>30.450968383033889</v>
      </c>
      <c r="K256" s="7">
        <v>26.954178986925953</v>
      </c>
      <c r="L256" s="7">
        <v>149.68036753113446</v>
      </c>
      <c r="M256" s="7">
        <v>217.76931461014382</v>
      </c>
      <c r="N256" s="7">
        <v>48349.178181818199</v>
      </c>
    </row>
    <row r="257" spans="2:14" x14ac:dyDescent="0.35">
      <c r="B257" s="16"/>
      <c r="D257" s="7">
        <v>30.503958792225013</v>
      </c>
      <c r="E257" s="7">
        <v>31.353971890054115</v>
      </c>
      <c r="F257" s="7">
        <v>245.47473593064649</v>
      </c>
      <c r="G257" s="7">
        <v>252.31505269570755</v>
      </c>
      <c r="H257" s="7">
        <v>3731.6628848561181</v>
      </c>
      <c r="J257" s="7">
        <v>30.571805559157081</v>
      </c>
      <c r="K257" s="7">
        <v>27.061140014651837</v>
      </c>
      <c r="L257" s="7">
        <v>149.68036753113461</v>
      </c>
      <c r="M257" s="7">
        <v>217.76931461014379</v>
      </c>
      <c r="N257" s="7">
        <v>48541.03999999995</v>
      </c>
    </row>
    <row r="258" spans="2:14" x14ac:dyDescent="0.35">
      <c r="B258" s="16"/>
      <c r="D258" s="7">
        <v>30.622017927309251</v>
      </c>
      <c r="E258" s="7">
        <v>31.475390956738263</v>
      </c>
      <c r="F258" s="7">
        <v>245.45461773746584</v>
      </c>
      <c r="G258" s="7">
        <v>252.29493607387295</v>
      </c>
      <c r="H258" s="7">
        <v>3746.4134008194787</v>
      </c>
      <c r="J258" s="7">
        <v>30.69264273528022</v>
      </c>
      <c r="K258" s="7">
        <v>27.168101042377753</v>
      </c>
      <c r="L258" s="7">
        <v>149.68036753113464</v>
      </c>
      <c r="M258" s="7">
        <v>217.76931461014399</v>
      </c>
      <c r="N258" s="7">
        <v>48732.901818181846</v>
      </c>
    </row>
    <row r="259" spans="2:14" x14ac:dyDescent="0.35">
      <c r="B259" s="16"/>
      <c r="D259" s="7">
        <v>30.742525685485088</v>
      </c>
      <c r="E259" s="7">
        <v>31.59925780495243</v>
      </c>
      <c r="F259" s="7">
        <v>245.45420760933916</v>
      </c>
      <c r="G259" s="7">
        <v>252.29452078557938</v>
      </c>
      <c r="H259" s="7">
        <v>3761.160223629468</v>
      </c>
      <c r="J259" s="7">
        <v>30.813479911403356</v>
      </c>
      <c r="K259" s="7">
        <v>27.27506207010364</v>
      </c>
      <c r="L259" s="7">
        <v>149.68036753113461</v>
      </c>
      <c r="M259" s="7">
        <v>217.76931461014388</v>
      </c>
      <c r="N259" s="7">
        <v>48924.76363636359</v>
      </c>
    </row>
    <row r="260" spans="2:14" x14ac:dyDescent="0.35">
      <c r="B260" s="16"/>
      <c r="D260" s="7">
        <v>30.866452851954325</v>
      </c>
      <c r="E260" s="7">
        <v>31.726545703194905</v>
      </c>
      <c r="F260" s="7">
        <v>245.48099525009974</v>
      </c>
      <c r="G260" s="7">
        <v>252.3213163632096</v>
      </c>
      <c r="H260" s="7">
        <v>3775.9142511157138</v>
      </c>
      <c r="J260" s="7">
        <v>30.934317087526498</v>
      </c>
      <c r="K260" s="7">
        <v>27.382023097829531</v>
      </c>
      <c r="L260" s="7">
        <v>149.68036753113458</v>
      </c>
      <c r="M260" s="7">
        <v>217.76931461014382</v>
      </c>
      <c r="N260" s="7">
        <v>49116.625454545436</v>
      </c>
    </row>
    <row r="261" spans="2:14" x14ac:dyDescent="0.35">
      <c r="B261" s="16"/>
      <c r="D261" s="7">
        <v>30.982182762928812</v>
      </c>
      <c r="E261" s="7">
        <v>31.845635628545843</v>
      </c>
      <c r="F261" s="7">
        <v>245.44263529683616</v>
      </c>
      <c r="G261" s="7">
        <v>252.28295860179156</v>
      </c>
      <c r="H261" s="7">
        <v>3790.6651303400672</v>
      </c>
      <c r="J261" s="7">
        <v>31.055154263649641</v>
      </c>
      <c r="K261" s="7">
        <v>27.488984125555444</v>
      </c>
      <c r="L261" s="7">
        <v>149.68036753113461</v>
      </c>
      <c r="M261" s="7">
        <v>217.76931461014399</v>
      </c>
      <c r="N261" s="7">
        <v>49308.487272727289</v>
      </c>
    </row>
    <row r="262" spans="2:14" x14ac:dyDescent="0.35">
      <c r="B262" s="16"/>
      <c r="D262" s="7">
        <v>31.107746873097003</v>
      </c>
      <c r="E262" s="7">
        <v>31.974560511875552</v>
      </c>
      <c r="F262" s="7">
        <v>245.48217783418343</v>
      </c>
      <c r="G262" s="7">
        <v>252.32250930183329</v>
      </c>
      <c r="H262" s="7">
        <v>3805.4193394568056</v>
      </c>
      <c r="J262" s="7">
        <v>31.175991439772833</v>
      </c>
      <c r="K262" s="7">
        <v>27.595945153281324</v>
      </c>
      <c r="L262" s="7">
        <v>149.68036753113455</v>
      </c>
      <c r="M262" s="7">
        <v>217.76931461014382</v>
      </c>
      <c r="N262" s="7">
        <v>49500.349090909076</v>
      </c>
    </row>
    <row r="263" spans="2:14" x14ac:dyDescent="0.35">
      <c r="B263" s="16"/>
      <c r="D263" s="7">
        <v>31.229744547649883</v>
      </c>
      <c r="E263" s="7">
        <v>32.099917855902618</v>
      </c>
      <c r="F263" s="7">
        <v>245.49337968931914</v>
      </c>
      <c r="G263" s="7">
        <v>252.33371058067362</v>
      </c>
      <c r="H263" s="7">
        <v>3820.168705093708</v>
      </c>
      <c r="J263" s="7">
        <v>31.296828615895965</v>
      </c>
      <c r="K263" s="7">
        <v>27.702906181007226</v>
      </c>
      <c r="L263" s="7">
        <v>149.68036753113458</v>
      </c>
      <c r="M263" s="7">
        <v>217.76931461014388</v>
      </c>
      <c r="N263" s="7">
        <v>49692.210909090929</v>
      </c>
    </row>
    <row r="264" spans="2:14" x14ac:dyDescent="0.35">
      <c r="B264" s="16"/>
      <c r="D264" s="7">
        <v>31.346308319515721</v>
      </c>
      <c r="E264" s="7">
        <v>32.21984180769801</v>
      </c>
      <c r="F264" s="7">
        <v>245.46194439057007</v>
      </c>
      <c r="G264" s="7">
        <v>252.30227870725921</v>
      </c>
      <c r="H264" s="7">
        <v>3834.9203108400347</v>
      </c>
      <c r="J264" s="7">
        <v>31.417665792019111</v>
      </c>
      <c r="K264" s="7">
        <v>27.809867208733124</v>
      </c>
      <c r="L264" s="7">
        <v>149.68036753113458</v>
      </c>
      <c r="M264" s="7">
        <v>217.76931461014382</v>
      </c>
      <c r="N264" s="7">
        <v>49884.072727272767</v>
      </c>
    </row>
    <row r="265" spans="2:14" x14ac:dyDescent="0.35">
      <c r="B265" s="16"/>
      <c r="D265" s="7">
        <v>31.464607617810195</v>
      </c>
      <c r="E265" s="7">
        <v>32.341500775466663</v>
      </c>
      <c r="F265" s="7">
        <v>245.4442882038791</v>
      </c>
      <c r="G265" s="7">
        <v>252.28462193777307</v>
      </c>
      <c r="H265" s="7">
        <v>3849.6696764769395</v>
      </c>
      <c r="J265" s="7">
        <v>31.538502968142254</v>
      </c>
      <c r="K265" s="7">
        <v>27.916828236459018</v>
      </c>
      <c r="L265" s="7">
        <v>149.68036753113455</v>
      </c>
      <c r="M265" s="7">
        <v>217.76931461014385</v>
      </c>
      <c r="N265" s="7">
        <v>50075.934545454518</v>
      </c>
    </row>
    <row r="266" spans="2:14" x14ac:dyDescent="0.35">
      <c r="B266" s="16"/>
      <c r="D266" s="7">
        <v>31.58794145379543</v>
      </c>
      <c r="E266" s="7">
        <v>32.468195136283761</v>
      </c>
      <c r="F266" s="7">
        <v>245.4658895515519</v>
      </c>
      <c r="G266" s="7">
        <v>252.30622935397562</v>
      </c>
      <c r="H266" s="7">
        <v>3864.4227958107153</v>
      </c>
      <c r="J266" s="7">
        <v>31.659340144265389</v>
      </c>
      <c r="K266" s="7">
        <v>28.023789264184924</v>
      </c>
      <c r="L266" s="7">
        <v>149.68036753113449</v>
      </c>
      <c r="M266" s="7">
        <v>217.76931461014388</v>
      </c>
      <c r="N266" s="7">
        <v>50267.796363636371</v>
      </c>
    </row>
    <row r="267" spans="2:14" x14ac:dyDescent="0.35">
      <c r="B267" s="16"/>
      <c r="D267" s="7">
        <v>31.710320776614928</v>
      </c>
      <c r="E267" s="7">
        <v>32.593934652828899</v>
      </c>
      <c r="F267" s="7">
        <v>245.47993743263115</v>
      </c>
      <c r="G267" s="7">
        <v>252.3202806942349</v>
      </c>
      <c r="H267" s="7">
        <v>3879.1744621005414</v>
      </c>
      <c r="J267" s="7">
        <v>31.780177320388585</v>
      </c>
      <c r="K267" s="7">
        <v>28.130750291910815</v>
      </c>
      <c r="L267" s="7">
        <v>149.68036753113455</v>
      </c>
      <c r="M267" s="7">
        <v>217.76931461014388</v>
      </c>
      <c r="N267" s="7">
        <v>50459.658181818158</v>
      </c>
    </row>
    <row r="268" spans="2:14" x14ac:dyDescent="0.35">
      <c r="B268" s="16"/>
      <c r="D268" s="7">
        <v>31.828507619319556</v>
      </c>
      <c r="E268" s="7">
        <v>32.715481413337358</v>
      </c>
      <c r="F268" s="7">
        <v>245.46154647111595</v>
      </c>
      <c r="G268" s="7">
        <v>252.30189103778395</v>
      </c>
      <c r="H268" s="7">
        <v>3893.9249175204063</v>
      </c>
      <c r="J268" s="7">
        <v>31.901014496511721</v>
      </c>
      <c r="K268" s="7">
        <v>28.237711319636716</v>
      </c>
      <c r="L268" s="7">
        <v>149.68036753113458</v>
      </c>
      <c r="M268" s="7">
        <v>217.76931461014397</v>
      </c>
      <c r="N268" s="7">
        <v>50651.520000000011</v>
      </c>
    </row>
    <row r="269" spans="2:14" x14ac:dyDescent="0.35">
      <c r="B269" s="16"/>
      <c r="D269" s="7">
        <v>31.94683890016017</v>
      </c>
      <c r="E269" s="7">
        <v>32.83717239124433</v>
      </c>
      <c r="F269" s="7">
        <v>245.4444040132253</v>
      </c>
      <c r="G269" s="7">
        <v>252.28474817920383</v>
      </c>
      <c r="H269" s="7">
        <v>3908.6744042443042</v>
      </c>
      <c r="J269" s="7">
        <v>32.021851672634867</v>
      </c>
      <c r="K269" s="7">
        <v>28.344672347362607</v>
      </c>
      <c r="L269" s="7">
        <v>149.68036753113449</v>
      </c>
      <c r="M269" s="7">
        <v>217.76931461014388</v>
      </c>
      <c r="N269" s="7">
        <v>50843.381818181864</v>
      </c>
    </row>
    <row r="270" spans="2:14" x14ac:dyDescent="0.35">
      <c r="B270" s="16"/>
      <c r="D270" s="7">
        <v>32.07142470635489</v>
      </c>
      <c r="E270" s="7">
        <v>32.965119218930198</v>
      </c>
      <c r="F270" s="7">
        <v>245.47526269577531</v>
      </c>
      <c r="G270" s="7">
        <v>252.31561660124828</v>
      </c>
      <c r="H270" s="7">
        <v>3923.4297031440087</v>
      </c>
      <c r="J270" s="7">
        <v>32.142688848757999</v>
      </c>
      <c r="K270" s="7">
        <v>28.451633375088498</v>
      </c>
      <c r="L270" s="7">
        <v>149.68036753113455</v>
      </c>
      <c r="M270" s="7">
        <v>217.76931461014382</v>
      </c>
      <c r="N270" s="7">
        <v>51035.243636363601</v>
      </c>
    </row>
    <row r="271" spans="2:14" x14ac:dyDescent="0.35">
      <c r="B271" s="16"/>
      <c r="D271" s="7">
        <v>32.189278429824263</v>
      </c>
      <c r="E271" s="7">
        <v>33.086332667058102</v>
      </c>
      <c r="F271" s="7">
        <v>245.45455573146515</v>
      </c>
      <c r="G271" s="7">
        <v>252.29490941467327</v>
      </c>
      <c r="H271" s="7">
        <v>3938.1793109549017</v>
      </c>
      <c r="J271" s="7">
        <v>32.263526024881145</v>
      </c>
      <c r="K271" s="7">
        <v>28.558594402814407</v>
      </c>
      <c r="L271" s="7">
        <v>149.68036753113455</v>
      </c>
      <c r="M271" s="7">
        <v>217.76931461014388</v>
      </c>
      <c r="N271" s="7">
        <v>51227.105454545504</v>
      </c>
    </row>
    <row r="272" spans="2:14" x14ac:dyDescent="0.35">
      <c r="B272" s="16"/>
      <c r="D272" s="7">
        <v>32.310596810067111</v>
      </c>
      <c r="E272" s="7">
        <v>33.211011296210984</v>
      </c>
      <c r="F272" s="7">
        <v>245.46032394253163</v>
      </c>
      <c r="G272" s="7">
        <v>252.30068138781911</v>
      </c>
      <c r="H272" s="7">
        <v>3952.9312194187232</v>
      </c>
      <c r="J272" s="7">
        <v>32.384363201004341</v>
      </c>
      <c r="K272" s="7">
        <v>28.665555430540291</v>
      </c>
      <c r="L272" s="7">
        <v>149.68036753113464</v>
      </c>
      <c r="M272" s="7">
        <v>217.76931461014391</v>
      </c>
      <c r="N272" s="7">
        <v>51418.967272727241</v>
      </c>
    </row>
    <row r="273" spans="2:14" x14ac:dyDescent="0.35">
      <c r="B273" s="16"/>
      <c r="D273" s="7">
        <v>32.427870259213833</v>
      </c>
      <c r="E273" s="7">
        <v>33.331644332055333</v>
      </c>
      <c r="F273" s="7">
        <v>245.43543457029966</v>
      </c>
      <c r="G273" s="7">
        <v>252.27579073763684</v>
      </c>
      <c r="H273" s="7">
        <v>3967.6802217946351</v>
      </c>
      <c r="J273" s="7">
        <v>32.505200377127473</v>
      </c>
      <c r="K273" s="7">
        <v>28.772516458266196</v>
      </c>
      <c r="L273" s="7">
        <v>149.68036753113449</v>
      </c>
      <c r="M273" s="7">
        <v>217.76931461014382</v>
      </c>
      <c r="N273" s="7">
        <v>51610.829090909094</v>
      </c>
    </row>
    <row r="274" spans="2:14" x14ac:dyDescent="0.35">
      <c r="B274" s="16"/>
      <c r="D274" s="7">
        <v>32.550933396979929</v>
      </c>
      <c r="E274" s="7">
        <v>33.458067663547077</v>
      </c>
      <c r="F274" s="7">
        <v>245.45438743547436</v>
      </c>
      <c r="G274" s="7">
        <v>252.29474691169835</v>
      </c>
      <c r="H274" s="7">
        <v>3982.4318880844603</v>
      </c>
      <c r="J274" s="7">
        <v>32.626037553250619</v>
      </c>
      <c r="K274" s="7">
        <v>28.879477485992101</v>
      </c>
      <c r="L274" s="7">
        <v>149.68036753113455</v>
      </c>
      <c r="M274" s="7">
        <v>217.76931461014394</v>
      </c>
      <c r="N274" s="7">
        <v>51802.690909090947</v>
      </c>
    </row>
    <row r="275" spans="2:14" x14ac:dyDescent="0.35">
      <c r="B275" s="16"/>
      <c r="D275" s="7">
        <v>32.67400029795715</v>
      </c>
      <c r="E275" s="7">
        <v>33.584495158336601</v>
      </c>
      <c r="F275" s="7">
        <v>245.47322869935761</v>
      </c>
      <c r="G275" s="7">
        <v>252.31359446581962</v>
      </c>
      <c r="H275" s="7">
        <v>3997.1853101357251</v>
      </c>
      <c r="J275" s="7">
        <v>32.746874729373758</v>
      </c>
      <c r="K275" s="7">
        <v>28.986438513717996</v>
      </c>
      <c r="L275" s="7">
        <v>149.68036753113452</v>
      </c>
      <c r="M275" s="7">
        <v>217.76931461014385</v>
      </c>
      <c r="N275" s="7">
        <v>51994.552727272698</v>
      </c>
    </row>
    <row r="276" spans="2:14" x14ac:dyDescent="0.35">
      <c r="B276" s="16"/>
      <c r="D276" s="7">
        <v>32.791882343370325</v>
      </c>
      <c r="E276" s="7">
        <v>33.705737397475438</v>
      </c>
      <c r="F276" s="7">
        <v>245.45312185053191</v>
      </c>
      <c r="G276" s="7">
        <v>252.29349086625987</v>
      </c>
      <c r="H276" s="7">
        <v>4011.9369764255507</v>
      </c>
      <c r="J276" s="7">
        <v>32.867711905496897</v>
      </c>
      <c r="K276" s="7">
        <v>29.09339954144388</v>
      </c>
      <c r="L276" s="7">
        <v>149.68036753113461</v>
      </c>
      <c r="M276" s="7">
        <v>217.76931461014388</v>
      </c>
      <c r="N276" s="7">
        <v>52186.414545454587</v>
      </c>
    </row>
    <row r="277" spans="2:14" x14ac:dyDescent="0.35">
      <c r="B277" s="16"/>
      <c r="D277" s="7">
        <v>32.912273871109001</v>
      </c>
      <c r="E277" s="7">
        <v>33.829488594688293</v>
      </c>
      <c r="F277" s="7">
        <v>245.45187742442096</v>
      </c>
      <c r="G277" s="7">
        <v>252.29224575586841</v>
      </c>
      <c r="H277" s="7">
        <v>4026.6863420624541</v>
      </c>
      <c r="J277" s="7">
        <v>32.988549081620086</v>
      </c>
      <c r="K277" s="7">
        <v>29.200360569169781</v>
      </c>
      <c r="L277" s="7">
        <v>149.68036753113464</v>
      </c>
      <c r="M277" s="7">
        <v>217.76931461014397</v>
      </c>
      <c r="N277" s="7">
        <v>52378.276363636338</v>
      </c>
    </row>
    <row r="278" spans="2:14" x14ac:dyDescent="0.35">
      <c r="B278" s="16"/>
      <c r="D278" s="7">
        <v>33.03348277955147</v>
      </c>
      <c r="E278" s="7">
        <v>33.954057945186094</v>
      </c>
      <c r="F278" s="7">
        <v>245.45671566421444</v>
      </c>
      <c r="G278" s="7">
        <v>252.29708905707358</v>
      </c>
      <c r="H278" s="7">
        <v>4041.4390981352476</v>
      </c>
      <c r="J278" s="7">
        <v>33.109386257743218</v>
      </c>
      <c r="K278" s="7">
        <v>29.307321596895672</v>
      </c>
      <c r="L278" s="7">
        <v>149.68036753113452</v>
      </c>
      <c r="M278" s="7">
        <v>217.76931461014382</v>
      </c>
      <c r="N278" s="7">
        <v>52570.138181818176</v>
      </c>
    </row>
    <row r="279" spans="2:14" x14ac:dyDescent="0.35">
      <c r="B279" s="16"/>
      <c r="D279" s="7">
        <v>33.152270738260803</v>
      </c>
      <c r="E279" s="7">
        <v>34.076205076710281</v>
      </c>
      <c r="F279" s="7">
        <v>245.44359516005252</v>
      </c>
      <c r="G279" s="7">
        <v>252.28396418066222</v>
      </c>
      <c r="H279" s="7">
        <v>4056.1862842062219</v>
      </c>
      <c r="J279" s="7">
        <v>33.230223433866371</v>
      </c>
      <c r="K279" s="7">
        <v>29.414282624621571</v>
      </c>
      <c r="L279" s="7">
        <v>149.68036753113461</v>
      </c>
      <c r="M279" s="7">
        <v>217.76931461014388</v>
      </c>
      <c r="N279" s="7">
        <v>52762.000000000036</v>
      </c>
    </row>
    <row r="280" spans="2:14" x14ac:dyDescent="0.35">
      <c r="B280" s="16"/>
      <c r="D280" s="7">
        <v>33.270979905213167</v>
      </c>
      <c r="E280" s="7">
        <v>34.198275265153789</v>
      </c>
      <c r="F280" s="7">
        <v>245.42998850896987</v>
      </c>
      <c r="G280" s="7">
        <v>252.27036682614076</v>
      </c>
      <c r="H280" s="7">
        <v>4070.9415831059209</v>
      </c>
      <c r="J280" s="7">
        <v>33.35106060998951</v>
      </c>
      <c r="K280" s="7">
        <v>29.521243652347476</v>
      </c>
      <c r="L280" s="7">
        <v>149.68036753113452</v>
      </c>
      <c r="M280" s="7">
        <v>217.76931461014388</v>
      </c>
      <c r="N280" s="7">
        <v>52953.86181818178</v>
      </c>
    </row>
    <row r="281" spans="2:14" x14ac:dyDescent="0.35">
      <c r="B281" s="16"/>
      <c r="D281" s="7">
        <v>33.395740021230559</v>
      </c>
      <c r="E281" s="7">
        <v>34.326395574896857</v>
      </c>
      <c r="F281" s="7">
        <v>245.46095498702766</v>
      </c>
      <c r="G281" s="7">
        <v>252.30133644950416</v>
      </c>
      <c r="H281" s="7">
        <v>4085.6932493957465</v>
      </c>
      <c r="J281" s="7">
        <v>33.471897786112649</v>
      </c>
      <c r="K281" s="7">
        <v>29.628204680073374</v>
      </c>
      <c r="L281" s="7">
        <v>149.68036753113449</v>
      </c>
      <c r="M281" s="7">
        <v>217.76931461014394</v>
      </c>
      <c r="N281" s="7">
        <v>53145.723636363669</v>
      </c>
    </row>
    <row r="282" spans="2:14" x14ac:dyDescent="0.35">
      <c r="B282" s="16"/>
      <c r="D282" s="7">
        <v>33.513602317156518</v>
      </c>
      <c r="E282" s="7">
        <v>34.44761765066572</v>
      </c>
      <c r="F282" s="7">
        <v>245.44118161109972</v>
      </c>
      <c r="G282" s="7">
        <v>252.28156316513002</v>
      </c>
      <c r="H282" s="7">
        <v>4100.4430993806336</v>
      </c>
      <c r="J282" s="7">
        <v>33.592734962235838</v>
      </c>
      <c r="K282" s="7">
        <v>29.735165707799279</v>
      </c>
      <c r="L282" s="7">
        <v>149.68036753113455</v>
      </c>
      <c r="M282" s="7">
        <v>217.76931461014394</v>
      </c>
      <c r="N282" s="7">
        <v>53337.585454545413</v>
      </c>
    </row>
    <row r="283" spans="2:14" x14ac:dyDescent="0.35">
      <c r="B283" s="16"/>
      <c r="D283" s="7">
        <v>33.638130575929203</v>
      </c>
      <c r="E283" s="7">
        <v>34.575506558435094</v>
      </c>
      <c r="F283" s="7">
        <v>245.47019403835776</v>
      </c>
      <c r="G283" s="7">
        <v>252.31058202583029</v>
      </c>
      <c r="H283" s="7">
        <v>4115.1967636058907</v>
      </c>
      <c r="J283" s="7">
        <v>33.713572138358984</v>
      </c>
      <c r="K283" s="7">
        <v>29.84212673552517</v>
      </c>
      <c r="L283" s="7">
        <v>149.68036753113458</v>
      </c>
      <c r="M283" s="7">
        <v>217.76931461014391</v>
      </c>
      <c r="N283" s="7">
        <v>53529.447272727273</v>
      </c>
    </row>
    <row r="284" spans="2:14" x14ac:dyDescent="0.35">
      <c r="B284" s="16"/>
      <c r="D284" s="7">
        <v>33.756247975322452</v>
      </c>
      <c r="E284" s="7">
        <v>34.69698390322435</v>
      </c>
      <c r="F284" s="7">
        <v>245.45238384242691</v>
      </c>
      <c r="G284" s="7">
        <v>252.29277310128475</v>
      </c>
      <c r="H284" s="7">
        <v>4129.9473401127552</v>
      </c>
      <c r="J284" s="7">
        <v>33.834409314482123</v>
      </c>
      <c r="K284" s="7">
        <v>29.949087763251061</v>
      </c>
      <c r="L284" s="7">
        <v>149.68036753113461</v>
      </c>
      <c r="M284" s="7">
        <v>217.76931461014397</v>
      </c>
      <c r="N284" s="7">
        <v>53721.309090909119</v>
      </c>
    </row>
    <row r="285" spans="2:14" x14ac:dyDescent="0.35">
      <c r="B285" s="16"/>
      <c r="D285" s="7">
        <v>33.879299493709446</v>
      </c>
      <c r="E285" s="7">
        <v>34.823396194772847</v>
      </c>
      <c r="F285" s="7">
        <v>245.47045027528009</v>
      </c>
      <c r="G285" s="7">
        <v>252.31084679400001</v>
      </c>
      <c r="H285" s="7">
        <v>4144.7015492294968</v>
      </c>
      <c r="J285" s="7">
        <v>33.955246490605255</v>
      </c>
      <c r="K285" s="7">
        <v>30.056048790976952</v>
      </c>
      <c r="L285" s="7">
        <v>149.68036753113464</v>
      </c>
      <c r="M285" s="7">
        <v>217.76931461014388</v>
      </c>
      <c r="N285" s="7">
        <v>53913.170909090863</v>
      </c>
    </row>
    <row r="286" spans="2:14" x14ac:dyDescent="0.35">
      <c r="B286" s="16"/>
      <c r="D286" s="7">
        <v>33.998777011580017</v>
      </c>
      <c r="E286" s="7">
        <v>34.946233451098053</v>
      </c>
      <c r="F286" s="7">
        <v>245.46258519612473</v>
      </c>
      <c r="G286" s="7">
        <v>252.30298145289598</v>
      </c>
      <c r="H286" s="7">
        <v>4159.4512175838845</v>
      </c>
      <c r="J286" s="7">
        <v>34.076083666728451</v>
      </c>
      <c r="K286" s="7">
        <v>30.163009818702864</v>
      </c>
      <c r="L286" s="7">
        <v>149.68036753113458</v>
      </c>
      <c r="M286" s="7">
        <v>217.76931461014394</v>
      </c>
      <c r="N286" s="7">
        <v>54105.032727272752</v>
      </c>
    </row>
    <row r="287" spans="2:14" x14ac:dyDescent="0.35">
      <c r="B287" s="16"/>
      <c r="D287" s="7">
        <v>34.117797238686563</v>
      </c>
      <c r="E287" s="7">
        <v>35.068613264902211</v>
      </c>
      <c r="F287" s="7">
        <v>245.45148584288114</v>
      </c>
      <c r="G287" s="7">
        <v>252.29188074777915</v>
      </c>
      <c r="H287" s="7">
        <v>4174.2002199598064</v>
      </c>
      <c r="J287" s="7">
        <v>34.196920842851597</v>
      </c>
      <c r="K287" s="7">
        <v>30.269970846428755</v>
      </c>
      <c r="L287" s="7">
        <v>149.68036753113458</v>
      </c>
      <c r="M287" s="7">
        <v>217.76931461014388</v>
      </c>
      <c r="N287" s="7">
        <v>54296.894545454503</v>
      </c>
    </row>
    <row r="288" spans="2:14" x14ac:dyDescent="0.35">
      <c r="B288" s="16"/>
      <c r="D288" s="7">
        <v>34.237986519947377</v>
      </c>
      <c r="E288" s="7">
        <v>35.192162505355149</v>
      </c>
      <c r="F288" s="7">
        <v>245.44884549133812</v>
      </c>
      <c r="G288" s="7">
        <v>252.28924172426056</v>
      </c>
      <c r="H288" s="7">
        <v>4188.9508570101625</v>
      </c>
      <c r="J288" s="7">
        <v>34.317758018974736</v>
      </c>
      <c r="K288" s="7">
        <v>30.376931874154657</v>
      </c>
      <c r="L288" s="7">
        <v>149.68036753113461</v>
      </c>
      <c r="M288" s="7">
        <v>217.76931461014402</v>
      </c>
      <c r="N288" s="7">
        <v>54488.756363636356</v>
      </c>
    </row>
    <row r="289" spans="2:14" x14ac:dyDescent="0.35">
      <c r="B289" s="16"/>
      <c r="D289" s="7">
        <v>34.357030007334984</v>
      </c>
      <c r="E289" s="7">
        <v>35.314566545166798</v>
      </c>
      <c r="F289" s="7">
        <v>245.43803840341954</v>
      </c>
      <c r="G289" s="7">
        <v>252.27844019294756</v>
      </c>
      <c r="H289" s="7">
        <v>4203.7040974309348</v>
      </c>
      <c r="J289" s="7">
        <v>34.438595195097868</v>
      </c>
      <c r="K289" s="7">
        <v>30.483892901880552</v>
      </c>
      <c r="L289" s="7">
        <v>149.68036753113458</v>
      </c>
      <c r="M289" s="7">
        <v>217.76931461014391</v>
      </c>
      <c r="N289" s="7">
        <v>54680.618181818201</v>
      </c>
    </row>
    <row r="290" spans="2:14" x14ac:dyDescent="0.35">
      <c r="B290" s="16"/>
      <c r="D290" s="7">
        <v>34.480051234185247</v>
      </c>
      <c r="E290" s="7">
        <v>35.440947965742701</v>
      </c>
      <c r="F290" s="7">
        <v>245.45562350987862</v>
      </c>
      <c r="G290" s="7">
        <v>252.29602826366266</v>
      </c>
      <c r="H290" s="7">
        <v>4218.4557637207599</v>
      </c>
      <c r="J290" s="7">
        <v>34.559432371221014</v>
      </c>
      <c r="K290" s="7">
        <v>30.590853929606443</v>
      </c>
      <c r="L290" s="7">
        <v>149.68036753113466</v>
      </c>
      <c r="M290" s="7">
        <v>217.76931461014394</v>
      </c>
      <c r="N290" s="7">
        <v>54872.479999999945</v>
      </c>
    </row>
    <row r="291" spans="2:14" x14ac:dyDescent="0.35">
      <c r="B291" s="16"/>
      <c r="D291" s="7">
        <v>34.602709421380474</v>
      </c>
      <c r="E291" s="7">
        <v>35.566966401847942</v>
      </c>
      <c r="F291" s="7">
        <v>245.47051068037413</v>
      </c>
      <c r="G291" s="7">
        <v>252.31091876923361</v>
      </c>
      <c r="H291" s="7">
        <v>4233.207672184576</v>
      </c>
      <c r="J291" s="7">
        <v>34.680269547344203</v>
      </c>
      <c r="K291" s="7">
        <v>30.697814957332344</v>
      </c>
      <c r="L291" s="7">
        <v>149.68036753113464</v>
      </c>
      <c r="M291" s="7">
        <v>217.76931461014397</v>
      </c>
      <c r="N291" s="7">
        <v>55064.341818181849</v>
      </c>
    </row>
    <row r="292" spans="2:14" x14ac:dyDescent="0.35">
      <c r="B292" s="16"/>
      <c r="D292" s="7">
        <v>34.719816380736631</v>
      </c>
      <c r="E292" s="7">
        <v>35.687432934105615</v>
      </c>
      <c r="F292" s="7">
        <v>245.44605097243559</v>
      </c>
      <c r="G292" s="7">
        <v>252.28645759427891</v>
      </c>
      <c r="H292" s="7">
        <v>4247.9566140169891</v>
      </c>
      <c r="J292" s="7">
        <v>34.801106723467335</v>
      </c>
      <c r="K292" s="7">
        <v>30.804775985058246</v>
      </c>
      <c r="L292" s="7">
        <v>149.68036753113458</v>
      </c>
      <c r="M292" s="7">
        <v>217.76931461014397</v>
      </c>
      <c r="N292" s="7">
        <v>55256.203636363578</v>
      </c>
    </row>
    <row r="293" spans="2:14" x14ac:dyDescent="0.35">
      <c r="B293" s="16"/>
      <c r="D293" s="7">
        <v>34.841120102200719</v>
      </c>
      <c r="E293" s="7">
        <v>35.812096932071931</v>
      </c>
      <c r="F293" s="7">
        <v>245.4513261991093</v>
      </c>
      <c r="G293" s="7">
        <v>252.29173632086778</v>
      </c>
      <c r="H293" s="7">
        <v>4262.7086435678002</v>
      </c>
      <c r="J293" s="7">
        <v>34.921943899590474</v>
      </c>
      <c r="K293" s="7">
        <v>30.911737012784133</v>
      </c>
      <c r="L293" s="7">
        <v>149.68036753113452</v>
      </c>
      <c r="M293" s="7">
        <v>217.76931461014397</v>
      </c>
      <c r="N293" s="7">
        <v>55448.065454545438</v>
      </c>
    </row>
    <row r="294" spans="2:14" x14ac:dyDescent="0.35">
      <c r="B294" s="16"/>
      <c r="D294" s="7">
        <v>34.959594117110804</v>
      </c>
      <c r="E294" s="7">
        <v>35.933930892378015</v>
      </c>
      <c r="F294" s="7">
        <v>245.43669885787568</v>
      </c>
      <c r="G294" s="7">
        <v>252.27711013085346</v>
      </c>
      <c r="H294" s="7">
        <v>4277.4592200746729</v>
      </c>
      <c r="J294" s="7">
        <v>35.042781075713641</v>
      </c>
      <c r="K294" s="7">
        <v>31.018698040510021</v>
      </c>
      <c r="L294" s="7">
        <v>149.68036753113458</v>
      </c>
      <c r="M294" s="7">
        <v>217.76931461014385</v>
      </c>
      <c r="N294" s="7">
        <v>55639.927272727298</v>
      </c>
    </row>
    <row r="295" spans="2:14" x14ac:dyDescent="0.35">
      <c r="B295" s="16"/>
      <c r="D295" s="7">
        <v>35.084662794044739</v>
      </c>
      <c r="E295" s="7">
        <v>36.062360342473454</v>
      </c>
      <c r="F295" s="7">
        <v>245.46831131309975</v>
      </c>
      <c r="G295" s="7">
        <v>252.30872952080989</v>
      </c>
      <c r="H295" s="7">
        <v>4292.2134291914044</v>
      </c>
      <c r="J295" s="7">
        <v>35.163618251836773</v>
      </c>
      <c r="K295" s="7">
        <v>31.125659068235933</v>
      </c>
      <c r="L295" s="7">
        <v>149.68036753113464</v>
      </c>
      <c r="M295" s="7">
        <v>217.76931461014405</v>
      </c>
      <c r="N295" s="7">
        <v>55831.789090909071</v>
      </c>
    </row>
    <row r="296" spans="2:14" x14ac:dyDescent="0.35">
      <c r="B296" s="16"/>
      <c r="D296" s="7">
        <v>35.201434246865283</v>
      </c>
      <c r="E296" s="7">
        <v>36.182491533748625</v>
      </c>
      <c r="F296" s="7">
        <v>245.44185488379935</v>
      </c>
      <c r="G296" s="7">
        <v>252.28227276425429</v>
      </c>
      <c r="H296" s="7">
        <v>4306.9630975458012</v>
      </c>
      <c r="J296" s="7">
        <v>35.284455427959955</v>
      </c>
      <c r="K296" s="7">
        <v>31.232620095961821</v>
      </c>
      <c r="L296" s="7">
        <v>149.68036753113449</v>
      </c>
      <c r="M296" s="7">
        <v>217.76931461014382</v>
      </c>
      <c r="N296" s="7">
        <v>56023.650909090931</v>
      </c>
    </row>
    <row r="297" spans="2:14" x14ac:dyDescent="0.35">
      <c r="B297" s="16"/>
      <c r="D297" s="7">
        <v>35.32070889676752</v>
      </c>
      <c r="E297" s="7">
        <v>36.305126294599972</v>
      </c>
      <c r="F297" s="7">
        <v>245.4329730074065</v>
      </c>
      <c r="G297" s="7">
        <v>252.27339315119204</v>
      </c>
      <c r="H297" s="7">
        <v>4321.7144005746404</v>
      </c>
      <c r="J297" s="7">
        <v>35.405292604083101</v>
      </c>
      <c r="K297" s="7">
        <v>31.339581123687726</v>
      </c>
      <c r="L297" s="7">
        <v>149.68036753113464</v>
      </c>
      <c r="M297" s="7">
        <v>217.76931461014394</v>
      </c>
      <c r="N297" s="7">
        <v>56215.51272727266</v>
      </c>
    </row>
    <row r="298" spans="2:14" x14ac:dyDescent="0.35">
      <c r="B298" s="16"/>
      <c r="D298" s="7">
        <v>35.444293164735832</v>
      </c>
      <c r="E298" s="7">
        <v>36.432071087400168</v>
      </c>
      <c r="F298" s="7">
        <v>245.45399593254018</v>
      </c>
      <c r="G298" s="7">
        <v>252.2944211904242</v>
      </c>
      <c r="H298" s="7">
        <v>4336.4675199084186</v>
      </c>
      <c r="J298" s="7">
        <v>35.526129780206233</v>
      </c>
      <c r="K298" s="7">
        <v>31.446542151413624</v>
      </c>
      <c r="L298" s="7">
        <v>149.68036753113455</v>
      </c>
      <c r="M298" s="7">
        <v>217.76931461014399</v>
      </c>
      <c r="N298" s="7">
        <v>56407.374545454521</v>
      </c>
    </row>
    <row r="299" spans="2:14" x14ac:dyDescent="0.35">
      <c r="B299" s="16"/>
      <c r="D299" s="7">
        <v>35.564581743543719</v>
      </c>
      <c r="E299" s="7">
        <v>36.555719584011854</v>
      </c>
      <c r="F299" s="7">
        <v>245.45213083687662</v>
      </c>
      <c r="G299" s="7">
        <v>252.2925569847288</v>
      </c>
      <c r="H299" s="7">
        <v>4351.2179753282817</v>
      </c>
      <c r="J299" s="7">
        <v>35.646966956329372</v>
      </c>
      <c r="K299" s="7">
        <v>31.553503179139522</v>
      </c>
      <c r="L299" s="7">
        <v>149.68036753113466</v>
      </c>
      <c r="M299" s="7">
        <v>217.76931461014399</v>
      </c>
      <c r="N299" s="7">
        <v>56599.236363636381</v>
      </c>
    </row>
    <row r="300" spans="2:14" x14ac:dyDescent="0.35">
      <c r="B300" s="16"/>
      <c r="D300" s="7">
        <v>35.681361514229046</v>
      </c>
      <c r="E300" s="7">
        <v>36.675859093151821</v>
      </c>
      <c r="F300" s="7">
        <v>245.42614380320671</v>
      </c>
      <c r="G300" s="7">
        <v>252.26656960140139</v>
      </c>
      <c r="H300" s="7">
        <v>4365.9676436826776</v>
      </c>
      <c r="J300" s="7">
        <v>35.767804132452518</v>
      </c>
      <c r="K300" s="7">
        <v>31.660464206865413</v>
      </c>
      <c r="L300" s="7">
        <v>149.68036753113458</v>
      </c>
      <c r="M300" s="7">
        <v>217.76931461014402</v>
      </c>
      <c r="N300" s="7">
        <v>56791.098181818154</v>
      </c>
    </row>
    <row r="301" spans="2:14" x14ac:dyDescent="0.35">
      <c r="B301" s="16"/>
      <c r="D301" s="7">
        <v>35.807623756777893</v>
      </c>
      <c r="E301" s="7">
        <v>36.805482108862151</v>
      </c>
      <c r="F301" s="7">
        <v>245.46533518997509</v>
      </c>
      <c r="G301" s="7">
        <v>252.30576773389993</v>
      </c>
      <c r="H301" s="7">
        <v>4380.721852799411</v>
      </c>
      <c r="J301" s="7">
        <v>35.888641308575693</v>
      </c>
      <c r="K301" s="7">
        <v>31.7674252345913</v>
      </c>
      <c r="L301" s="7">
        <v>149.68036753113464</v>
      </c>
      <c r="M301" s="7">
        <v>217.76931461014388</v>
      </c>
      <c r="N301" s="7">
        <v>56982.960000000014</v>
      </c>
    </row>
    <row r="302" spans="2:14" x14ac:dyDescent="0.35">
      <c r="B302" s="16"/>
      <c r="D302" s="7">
        <v>35.923500883257383</v>
      </c>
      <c r="E302" s="7">
        <v>36.924718283991702</v>
      </c>
      <c r="F302" s="7">
        <v>245.43331129147018</v>
      </c>
      <c r="G302" s="7">
        <v>252.27373875379999</v>
      </c>
      <c r="H302" s="7">
        <v>4395.4684939789086</v>
      </c>
      <c r="J302" s="7">
        <v>36.009478484698825</v>
      </c>
      <c r="K302" s="7">
        <v>31.874386262317206</v>
      </c>
      <c r="L302" s="7">
        <v>149.68036753113458</v>
      </c>
      <c r="M302" s="7">
        <v>217.76931461014391</v>
      </c>
      <c r="N302" s="7">
        <v>57174.821818181874</v>
      </c>
    </row>
    <row r="303" spans="2:14" x14ac:dyDescent="0.35">
      <c r="B303" s="16"/>
      <c r="D303" s="7">
        <v>36.043588046652062</v>
      </c>
      <c r="E303" s="7">
        <v>37.048166468877554</v>
      </c>
      <c r="F303" s="7">
        <v>245.43016883636793</v>
      </c>
      <c r="G303" s="7">
        <v>252.27060468468176</v>
      </c>
      <c r="H303" s="7">
        <v>4410.2237928786062</v>
      </c>
      <c r="J303" s="7">
        <v>36.130315660821971</v>
      </c>
      <c r="K303" s="7">
        <v>31.981347290043086</v>
      </c>
      <c r="L303" s="7">
        <v>149.68036753113464</v>
      </c>
      <c r="M303" s="7">
        <v>217.76931461014382</v>
      </c>
      <c r="N303" s="7">
        <v>57366.683636363603</v>
      </c>
    </row>
    <row r="304" spans="2:14" x14ac:dyDescent="0.35">
      <c r="B304" s="16"/>
      <c r="D304" s="7">
        <v>36.167597019208081</v>
      </c>
      <c r="E304" s="7">
        <v>37.175535745527938</v>
      </c>
      <c r="F304" s="7">
        <v>245.45366293452631</v>
      </c>
      <c r="G304" s="7">
        <v>252.29410224425922</v>
      </c>
      <c r="H304" s="7">
        <v>4424.9759435164242</v>
      </c>
      <c r="J304" s="7">
        <v>36.251152836945153</v>
      </c>
      <c r="K304" s="7">
        <v>32.088308317769012</v>
      </c>
      <c r="L304" s="7">
        <v>149.68036753113461</v>
      </c>
      <c r="M304" s="7">
        <v>217.76931461014399</v>
      </c>
      <c r="N304" s="7">
        <v>57558.545454545507</v>
      </c>
    </row>
    <row r="305" spans="2:14" x14ac:dyDescent="0.35">
      <c r="B305" s="16"/>
      <c r="D305" s="7">
        <v>36.285631722443107</v>
      </c>
      <c r="E305" s="7">
        <v>37.296930118237178</v>
      </c>
      <c r="F305" s="7">
        <v>245.4365908728839</v>
      </c>
      <c r="G305" s="7">
        <v>252.27702932845563</v>
      </c>
      <c r="H305" s="7">
        <v>4439.7253091533239</v>
      </c>
      <c r="J305" s="7">
        <v>36.371990013068292</v>
      </c>
      <c r="K305" s="7">
        <v>32.195269345494893</v>
      </c>
      <c r="L305" s="7">
        <v>149.68036753113461</v>
      </c>
      <c r="M305" s="7">
        <v>217.76931461014394</v>
      </c>
      <c r="N305" s="7">
        <v>57750.407272727236</v>
      </c>
    </row>
    <row r="306" spans="2:14" x14ac:dyDescent="0.35">
      <c r="B306" s="16"/>
      <c r="D306" s="7">
        <v>36.40727309292722</v>
      </c>
      <c r="E306" s="7">
        <v>37.421931682446917</v>
      </c>
      <c r="F306" s="7">
        <v>245.44394664598431</v>
      </c>
      <c r="G306" s="7">
        <v>252.28438778735463</v>
      </c>
      <c r="H306" s="7">
        <v>4454.4769754431472</v>
      </c>
      <c r="J306" s="7">
        <v>36.492827189191459</v>
      </c>
      <c r="K306" s="7">
        <v>32.302230373220794</v>
      </c>
      <c r="L306" s="7">
        <v>149.68036753113466</v>
      </c>
      <c r="M306" s="7">
        <v>217.76931461014405</v>
      </c>
      <c r="N306" s="7">
        <v>57942.269090909096</v>
      </c>
    </row>
    <row r="307" spans="2:14" x14ac:dyDescent="0.35">
      <c r="B307" s="16"/>
      <c r="D307" s="7">
        <v>36.527910946329726</v>
      </c>
      <c r="E307" s="7">
        <v>37.545930046885196</v>
      </c>
      <c r="F307" s="7">
        <v>245.44451086460117</v>
      </c>
      <c r="G307" s="7">
        <v>252.28495680616592</v>
      </c>
      <c r="H307" s="7">
        <v>4469.2300342334265</v>
      </c>
      <c r="J307" s="7">
        <v>36.613664365314605</v>
      </c>
      <c r="K307" s="7">
        <v>32.409191400946682</v>
      </c>
      <c r="L307" s="7">
        <v>149.68036753113464</v>
      </c>
      <c r="M307" s="7">
        <v>217.76931461014388</v>
      </c>
      <c r="N307" s="7">
        <v>58134.130909090956</v>
      </c>
    </row>
    <row r="308" spans="2:14" x14ac:dyDescent="0.35">
      <c r="B308" s="16"/>
      <c r="D308" s="7">
        <v>36.647870889241304</v>
      </c>
      <c r="E308" s="7">
        <v>37.669250183522436</v>
      </c>
      <c r="F308" s="7">
        <v>245.440531224528</v>
      </c>
      <c r="G308" s="7">
        <v>252.2809798095968</v>
      </c>
      <c r="H308" s="7">
        <v>4483.9817005232526</v>
      </c>
      <c r="J308" s="7">
        <v>36.734501541437744</v>
      </c>
      <c r="K308" s="7">
        <v>32.516152428672591</v>
      </c>
      <c r="L308" s="7">
        <v>149.68036753113466</v>
      </c>
      <c r="M308" s="7">
        <v>217.76931461014399</v>
      </c>
      <c r="N308" s="7">
        <v>58325.9927272727</v>
      </c>
    </row>
    <row r="309" spans="2:14" x14ac:dyDescent="0.35">
      <c r="B309" s="16"/>
      <c r="D309" s="7">
        <v>36.768712939582898</v>
      </c>
      <c r="E309" s="7">
        <v>37.79345216546394</v>
      </c>
      <c r="F309" s="7">
        <v>245.44246601881702</v>
      </c>
      <c r="G309" s="7">
        <v>252.28291548028542</v>
      </c>
      <c r="H309" s="7">
        <v>4498.7322164866146</v>
      </c>
      <c r="J309" s="7">
        <v>36.855338717560883</v>
      </c>
      <c r="K309" s="7">
        <v>32.623113456398492</v>
      </c>
      <c r="L309" s="7">
        <v>149.68036753113455</v>
      </c>
      <c r="M309" s="7">
        <v>217.76931461014394</v>
      </c>
      <c r="N309" s="7">
        <v>58517.854545454589</v>
      </c>
    </row>
    <row r="310" spans="2:14" x14ac:dyDescent="0.35">
      <c r="B310" s="16"/>
      <c r="D310" s="7">
        <v>36.891015184032646</v>
      </c>
      <c r="E310" s="7">
        <v>37.919114120776143</v>
      </c>
      <c r="F310" s="7">
        <v>245.45410355836302</v>
      </c>
      <c r="G310" s="7">
        <v>252.29455242182789</v>
      </c>
      <c r="H310" s="7">
        <v>4513.4817637540164</v>
      </c>
      <c r="J310" s="7">
        <v>36.976175893684022</v>
      </c>
      <c r="K310" s="7">
        <v>32.730074484124373</v>
      </c>
      <c r="L310" s="7">
        <v>149.68036753113461</v>
      </c>
      <c r="M310" s="7">
        <v>217.76931461014385</v>
      </c>
      <c r="N310" s="7">
        <v>58709.716363636326</v>
      </c>
    </row>
    <row r="311" spans="2:14" x14ac:dyDescent="0.35">
      <c r="B311" s="16"/>
      <c r="D311" s="7">
        <v>37.010185428113751</v>
      </c>
      <c r="E311" s="7">
        <v>38.041645441532765</v>
      </c>
      <c r="F311" s="7">
        <v>245.44489442008489</v>
      </c>
      <c r="G311" s="7">
        <v>252.28535174726863</v>
      </c>
      <c r="H311" s="7">
        <v>4528.2373048277059</v>
      </c>
      <c r="J311" s="7">
        <v>37.097013069807204</v>
      </c>
      <c r="K311" s="7">
        <v>32.837035511850274</v>
      </c>
      <c r="L311" s="7">
        <v>149.68036753113461</v>
      </c>
      <c r="M311" s="7">
        <v>217.76931461014394</v>
      </c>
      <c r="N311" s="7">
        <v>58901.578181818179</v>
      </c>
    </row>
    <row r="312" spans="2:14" x14ac:dyDescent="0.35">
      <c r="B312" s="16"/>
      <c r="D312" s="7">
        <v>37.129566536922368</v>
      </c>
      <c r="E312" s="7">
        <v>38.164386137038996</v>
      </c>
      <c r="F312" s="7">
        <v>245.43713895804518</v>
      </c>
      <c r="G312" s="7">
        <v>252.27759484480509</v>
      </c>
      <c r="H312" s="7">
        <v>4542.9863072036169</v>
      </c>
      <c r="J312" s="7">
        <v>37.217850245930329</v>
      </c>
      <c r="K312" s="7">
        <v>32.943996539576176</v>
      </c>
      <c r="L312" s="7">
        <v>149.68036753113458</v>
      </c>
      <c r="M312" s="7">
        <v>217.76931461014391</v>
      </c>
      <c r="N312" s="7">
        <v>59093.440000000039</v>
      </c>
    </row>
    <row r="313" spans="2:14" x14ac:dyDescent="0.35">
      <c r="B313" s="16"/>
      <c r="D313" s="7">
        <v>37.253440381971934</v>
      </c>
      <c r="E313" s="7">
        <v>38.2916202172025</v>
      </c>
      <c r="F313" s="7">
        <v>245.45903586399839</v>
      </c>
      <c r="G313" s="7">
        <v>252.29949459200515</v>
      </c>
      <c r="H313" s="7">
        <v>4557.7381551239478</v>
      </c>
      <c r="J313" s="7">
        <v>37.338687422053518</v>
      </c>
      <c r="K313" s="7">
        <v>33.050957567302063</v>
      </c>
      <c r="L313" s="7">
        <v>149.68036753113464</v>
      </c>
      <c r="M313" s="7">
        <v>217.76931461014394</v>
      </c>
      <c r="N313" s="7">
        <v>59285.301818181782</v>
      </c>
    </row>
    <row r="314" spans="2:14" x14ac:dyDescent="0.35">
      <c r="B314" s="16"/>
      <c r="D314" s="7">
        <v>37.369609434863456</v>
      </c>
      <c r="E314" s="7">
        <v>38.411149477615787</v>
      </c>
      <c r="F314" s="7">
        <v>245.43018918863228</v>
      </c>
      <c r="G314" s="7">
        <v>252.27065055833981</v>
      </c>
      <c r="H314" s="7">
        <v>4572.48988195727</v>
      </c>
      <c r="J314" s="7">
        <v>37.459524598176657</v>
      </c>
      <c r="K314" s="7">
        <v>33.157918595027972</v>
      </c>
      <c r="L314" s="7">
        <v>149.68036753113461</v>
      </c>
      <c r="M314" s="7">
        <v>217.76931461014397</v>
      </c>
      <c r="N314" s="7">
        <v>59477.163636363672</v>
      </c>
    </row>
    <row r="315" spans="2:14" x14ac:dyDescent="0.35">
      <c r="B315" s="16"/>
      <c r="D315" s="7">
        <v>37.490223272514726</v>
      </c>
      <c r="E315" s="7">
        <v>38.535123039925566</v>
      </c>
      <c r="F315" s="7">
        <v>245.43062591010565</v>
      </c>
      <c r="G315" s="7">
        <v>252.27108674344987</v>
      </c>
      <c r="H315" s="7">
        <v>4587.2394897681552</v>
      </c>
      <c r="J315" s="7">
        <v>37.580361774299803</v>
      </c>
      <c r="K315" s="7">
        <v>33.264879622753867</v>
      </c>
      <c r="L315" s="7">
        <v>149.68036753113464</v>
      </c>
      <c r="M315" s="7">
        <v>217.76931461014399</v>
      </c>
      <c r="N315" s="7">
        <v>59669.025454545408</v>
      </c>
    </row>
    <row r="316" spans="2:14" x14ac:dyDescent="0.35">
      <c r="B316" s="16"/>
      <c r="D316" s="7">
        <v>37.61587684278819</v>
      </c>
      <c r="E316" s="7">
        <v>38.664137590301927</v>
      </c>
      <c r="F316" s="7">
        <v>245.46394681396782</v>
      </c>
      <c r="G316" s="7">
        <v>252.30441530684075</v>
      </c>
      <c r="H316" s="7">
        <v>4601.9946070373617</v>
      </c>
      <c r="J316" s="7">
        <v>37.701198950422963</v>
      </c>
      <c r="K316" s="7">
        <v>33.371840650479761</v>
      </c>
      <c r="L316" s="7">
        <v>149.68036753113472</v>
      </c>
      <c r="M316" s="7">
        <v>217.76931461014405</v>
      </c>
      <c r="N316" s="7">
        <v>59860.887272727268</v>
      </c>
    </row>
    <row r="317" spans="2:14" x14ac:dyDescent="0.35">
      <c r="B317" s="16"/>
      <c r="D317" s="7">
        <v>37.734716596697261</v>
      </c>
      <c r="E317" s="7">
        <v>38.78633699988908</v>
      </c>
      <c r="F317" s="7">
        <v>245.4527330236036</v>
      </c>
      <c r="G317" s="7">
        <v>252.29320051208629</v>
      </c>
      <c r="H317" s="7">
        <v>4616.7439121307762</v>
      </c>
      <c r="J317" s="7">
        <v>37.822036126546109</v>
      </c>
      <c r="K317" s="7">
        <v>33.47880167820567</v>
      </c>
      <c r="L317" s="7">
        <v>149.68036753113458</v>
      </c>
      <c r="M317" s="7">
        <v>217.76931461014402</v>
      </c>
      <c r="N317" s="7">
        <v>60052.749090909128</v>
      </c>
    </row>
    <row r="318" spans="2:14" x14ac:dyDescent="0.35">
      <c r="B318" s="16"/>
      <c r="D318" s="7">
        <v>37.852002625621331</v>
      </c>
      <c r="E318" s="7">
        <v>38.906983305315357</v>
      </c>
      <c r="F318" s="7">
        <v>245.4315163415103</v>
      </c>
      <c r="G318" s="7">
        <v>252.2719868574095</v>
      </c>
      <c r="H318" s="7">
        <v>4631.4959416815855</v>
      </c>
      <c r="J318" s="7">
        <v>37.942873302669256</v>
      </c>
      <c r="K318" s="7">
        <v>33.58576270593155</v>
      </c>
      <c r="L318" s="7">
        <v>149.68036753113464</v>
      </c>
      <c r="M318" s="7">
        <v>217.76931461014394</v>
      </c>
      <c r="N318" s="7">
        <v>60244.610909090865</v>
      </c>
    </row>
    <row r="319" spans="2:14" x14ac:dyDescent="0.35">
      <c r="B319" s="16"/>
      <c r="D319" s="7">
        <v>37.971629050503537</v>
      </c>
      <c r="E319" s="7">
        <v>39.029969441060047</v>
      </c>
      <c r="F319" s="7">
        <v>245.42556126735423</v>
      </c>
      <c r="G319" s="7">
        <v>252.26603113549641</v>
      </c>
      <c r="H319" s="7">
        <v>4646.2454889489863</v>
      </c>
      <c r="J319" s="7">
        <v>38.063710478792395</v>
      </c>
      <c r="K319" s="7">
        <v>33.692723733657452</v>
      </c>
      <c r="L319" s="7">
        <v>149.68036753113469</v>
      </c>
      <c r="M319" s="7">
        <v>217.76931461014394</v>
      </c>
      <c r="N319" s="7">
        <v>60436.472727272761</v>
      </c>
    </row>
    <row r="320" spans="2:14" x14ac:dyDescent="0.35">
      <c r="B320" s="16"/>
      <c r="D320" s="7">
        <v>38.096351232179117</v>
      </c>
      <c r="E320" s="7">
        <v>39.158052354508825</v>
      </c>
      <c r="F320" s="7">
        <v>245.4524755348462</v>
      </c>
      <c r="G320" s="7">
        <v>252.29295133699677</v>
      </c>
      <c r="H320" s="7">
        <v>4660.9995164352258</v>
      </c>
      <c r="J320" s="7">
        <v>38.184547654915555</v>
      </c>
      <c r="K320" s="7">
        <v>33.799684761383347</v>
      </c>
      <c r="L320" s="7">
        <v>149.68036753113464</v>
      </c>
      <c r="M320" s="7">
        <v>217.76931461014394</v>
      </c>
      <c r="N320" s="7">
        <v>60628.334545454491</v>
      </c>
    </row>
    <row r="321" spans="2:14" x14ac:dyDescent="0.35">
      <c r="B321" s="16"/>
      <c r="D321" s="7">
        <v>38.214741919134447</v>
      </c>
      <c r="E321" s="7">
        <v>39.279802628161782</v>
      </c>
      <c r="F321" s="7">
        <v>245.43855524648976</v>
      </c>
      <c r="G321" s="7">
        <v>252.27902959083124</v>
      </c>
      <c r="H321" s="7">
        <v>4675.7485188111368</v>
      </c>
      <c r="J321" s="7">
        <v>38.305384831038694</v>
      </c>
      <c r="K321" s="7">
        <v>33.906645789109248</v>
      </c>
      <c r="L321" s="7">
        <v>149.68036753113466</v>
      </c>
      <c r="M321" s="7">
        <v>217.76931461014402</v>
      </c>
      <c r="N321" s="7">
        <v>60820.196363636351</v>
      </c>
    </row>
    <row r="322" spans="2:14" x14ac:dyDescent="0.35">
      <c r="B322" s="16"/>
      <c r="D322" s="7">
        <v>38.334835280602825</v>
      </c>
      <c r="E322" s="7">
        <v>39.403256831772126</v>
      </c>
      <c r="F322" s="7">
        <v>245.43562374037026</v>
      </c>
      <c r="G322" s="7">
        <v>252.27610467395019</v>
      </c>
      <c r="H322" s="7">
        <v>4690.50303064537</v>
      </c>
      <c r="J322" s="7">
        <v>38.426222007161833</v>
      </c>
      <c r="K322" s="7">
        <v>34.013606816835136</v>
      </c>
      <c r="L322" s="7">
        <v>149.68036753113461</v>
      </c>
      <c r="M322" s="7">
        <v>217.76931461014391</v>
      </c>
      <c r="N322" s="7">
        <v>61012.058181818211</v>
      </c>
    </row>
    <row r="323" spans="2:14" x14ac:dyDescent="0.35">
      <c r="B323" s="16"/>
      <c r="D323" s="7">
        <v>38.454438381443197</v>
      </c>
      <c r="E323" s="7">
        <v>39.526219064039118</v>
      </c>
      <c r="F323" s="7">
        <v>245.42958159999614</v>
      </c>
      <c r="G323" s="7">
        <v>252.2700581631232</v>
      </c>
      <c r="H323" s="7">
        <v>4705.25003508585</v>
      </c>
      <c r="J323" s="7">
        <v>38.547059183285029</v>
      </c>
      <c r="K323" s="7">
        <v>34.120567844561045</v>
      </c>
      <c r="L323" s="7">
        <v>149.68036753113461</v>
      </c>
      <c r="M323" s="7">
        <v>217.76931461014402</v>
      </c>
      <c r="N323" s="7">
        <v>61203.919999999947</v>
      </c>
    </row>
    <row r="324" spans="2:14" x14ac:dyDescent="0.35">
      <c r="B324" s="16"/>
      <c r="D324" s="7">
        <v>38.579405955847918</v>
      </c>
      <c r="E324" s="7">
        <v>39.654548184186467</v>
      </c>
      <c r="F324" s="7">
        <v>245.45770816291363</v>
      </c>
      <c r="G324" s="7">
        <v>252.29819574375324</v>
      </c>
      <c r="H324" s="7">
        <v>4720.0076346384812</v>
      </c>
      <c r="J324" s="7">
        <v>38.667896359408161</v>
      </c>
      <c r="K324" s="7">
        <v>34.227528872286939</v>
      </c>
      <c r="L324" s="7">
        <v>149.68036753113458</v>
      </c>
      <c r="M324" s="7">
        <v>217.76931461014397</v>
      </c>
      <c r="N324" s="7">
        <v>61395.781818181844</v>
      </c>
    </row>
    <row r="325" spans="2:14" x14ac:dyDescent="0.35">
      <c r="B325" s="16"/>
      <c r="D325" s="7">
        <v>38.695600388472791</v>
      </c>
      <c r="E325" s="7">
        <v>39.774101789626194</v>
      </c>
      <c r="F325" s="7">
        <v>245.43001511208101</v>
      </c>
      <c r="G325" s="7">
        <v>252.2704985914983</v>
      </c>
      <c r="H325" s="7">
        <v>4734.7548207094551</v>
      </c>
      <c r="J325" s="7">
        <v>38.788733535531335</v>
      </c>
      <c r="K325" s="7">
        <v>34.334489900012827</v>
      </c>
      <c r="L325" s="7">
        <v>149.68036753113466</v>
      </c>
      <c r="M325" s="7">
        <v>217.76931461014399</v>
      </c>
      <c r="N325" s="7">
        <v>61587.643636363573</v>
      </c>
    </row>
    <row r="326" spans="2:14" x14ac:dyDescent="0.35">
      <c r="B326" s="16"/>
      <c r="D326" s="7">
        <v>38.817774650666557</v>
      </c>
      <c r="E326" s="7">
        <v>39.899636769797119</v>
      </c>
      <c r="F326" s="7">
        <v>245.440303839188</v>
      </c>
      <c r="G326" s="7">
        <v>252.28079301254027</v>
      </c>
      <c r="H326" s="7">
        <v>4749.5087876521957</v>
      </c>
      <c r="J326" s="7">
        <v>38.909570711654467</v>
      </c>
      <c r="K326" s="7">
        <v>34.441450927738735</v>
      </c>
      <c r="L326" s="7">
        <v>149.68036753113461</v>
      </c>
      <c r="M326" s="7">
        <v>217.76931461014402</v>
      </c>
      <c r="N326" s="7">
        <v>61779.50545454544</v>
      </c>
    </row>
    <row r="327" spans="2:14" x14ac:dyDescent="0.35">
      <c r="B327" s="16"/>
      <c r="D327" s="7">
        <v>38.937170542117556</v>
      </c>
      <c r="E327" s="7">
        <v>40.022392330722269</v>
      </c>
      <c r="F327" s="7">
        <v>245.43301592981115</v>
      </c>
      <c r="G327" s="7">
        <v>252.27350415280347</v>
      </c>
      <c r="H327" s="7">
        <v>4764.2581532891054</v>
      </c>
      <c r="J327" s="7">
        <v>39.030407887777613</v>
      </c>
      <c r="K327" s="7">
        <v>34.548411955464616</v>
      </c>
      <c r="L327" s="7">
        <v>149.68036753113464</v>
      </c>
      <c r="M327" s="7">
        <v>217.76931461014388</v>
      </c>
      <c r="N327" s="7">
        <v>61971.367272727301</v>
      </c>
    </row>
    <row r="328" spans="2:14" x14ac:dyDescent="0.35">
      <c r="B328" s="16"/>
      <c r="D328" s="7">
        <v>39.055571996437806</v>
      </c>
      <c r="E328" s="7">
        <v>40.144153454516676</v>
      </c>
      <c r="F328" s="7">
        <v>245.41952410948701</v>
      </c>
      <c r="G328" s="7">
        <v>252.26001138798588</v>
      </c>
      <c r="H328" s="7">
        <v>4779.0075189260133</v>
      </c>
      <c r="J328" s="7">
        <v>39.151245063900753</v>
      </c>
      <c r="K328" s="7">
        <v>34.655372983190524</v>
      </c>
      <c r="L328" s="7">
        <v>149.68036753113461</v>
      </c>
      <c r="M328" s="7">
        <v>217.76931461014394</v>
      </c>
      <c r="N328" s="7">
        <v>62163.229090909066</v>
      </c>
    </row>
    <row r="329" spans="2:14" x14ac:dyDescent="0.35">
      <c r="B329" s="16"/>
      <c r="D329" s="7">
        <v>39.179095193128255</v>
      </c>
      <c r="E329" s="7">
        <v>40.271037769270947</v>
      </c>
      <c r="F329" s="7">
        <v>245.43820057001412</v>
      </c>
      <c r="G329" s="7">
        <v>252.27869598454973</v>
      </c>
      <c r="H329" s="7">
        <v>4793.7632416301985</v>
      </c>
      <c r="J329" s="7">
        <v>39.272082240023899</v>
      </c>
      <c r="K329" s="7">
        <v>34.762334010916426</v>
      </c>
      <c r="L329" s="7">
        <v>149.68036753113466</v>
      </c>
      <c r="M329" s="7">
        <v>217.76931461014402</v>
      </c>
      <c r="N329" s="7">
        <v>62355.090909090934</v>
      </c>
    </row>
    <row r="330" spans="2:14" x14ac:dyDescent="0.35">
      <c r="B330" s="16"/>
      <c r="D330" s="7">
        <v>39.298023903766989</v>
      </c>
      <c r="E330" s="7">
        <v>40.39332587346204</v>
      </c>
      <c r="F330" s="7">
        <v>245.42806849328275</v>
      </c>
      <c r="G330" s="7">
        <v>252.26856122384407</v>
      </c>
      <c r="H330" s="7">
        <v>4808.5113963971426</v>
      </c>
      <c r="J330" s="7">
        <v>39.392919416147059</v>
      </c>
      <c r="K330" s="7">
        <v>34.869295038642321</v>
      </c>
      <c r="L330" s="7">
        <v>149.68036753113461</v>
      </c>
      <c r="M330" s="7">
        <v>217.76931461014394</v>
      </c>
      <c r="N330" s="7">
        <v>62546.952727272801</v>
      </c>
    </row>
    <row r="331" spans="2:14" x14ac:dyDescent="0.35">
      <c r="B331" s="16"/>
      <c r="D331" s="7">
        <v>39.419427607362636</v>
      </c>
      <c r="E331" s="7">
        <v>40.518090226054376</v>
      </c>
      <c r="F331" s="7">
        <v>245.43340819813793</v>
      </c>
      <c r="G331" s="7">
        <v>252.27390607779361</v>
      </c>
      <c r="H331" s="7">
        <v>4823.2650606223997</v>
      </c>
      <c r="J331" s="7">
        <v>39.513756592270191</v>
      </c>
      <c r="K331" s="7">
        <v>34.976256066368208</v>
      </c>
      <c r="L331" s="7">
        <v>149.68036753113469</v>
      </c>
      <c r="M331" s="7">
        <v>217.76931461014391</v>
      </c>
      <c r="N331" s="7">
        <v>62738.814545454523</v>
      </c>
    </row>
    <row r="332" spans="2:14" x14ac:dyDescent="0.35">
      <c r="B332" s="16"/>
      <c r="D332" s="7">
        <v>39.537409262316622</v>
      </c>
      <c r="E332" s="7">
        <v>40.639431591870803</v>
      </c>
      <c r="F332" s="7">
        <v>245.4174739284345</v>
      </c>
      <c r="G332" s="7">
        <v>252.25797110258011</v>
      </c>
      <c r="H332" s="7">
        <v>4838.0146078897997</v>
      </c>
      <c r="J332" s="7">
        <v>39.63459376839333</v>
      </c>
      <c r="K332" s="7">
        <v>35.083217094094103</v>
      </c>
      <c r="L332" s="7">
        <v>149.68036753113466</v>
      </c>
      <c r="M332" s="7">
        <v>217.76931461014394</v>
      </c>
      <c r="N332" s="7">
        <v>62930.67636363639</v>
      </c>
    </row>
    <row r="333" spans="2:14" x14ac:dyDescent="0.35">
      <c r="B333" s="16"/>
      <c r="D333" s="7">
        <v>39.660689005720108</v>
      </c>
      <c r="E333" s="7">
        <v>40.766072411949821</v>
      </c>
      <c r="F333" s="7">
        <v>245.43442297572122</v>
      </c>
      <c r="G333" s="7">
        <v>252.27492790078185</v>
      </c>
      <c r="H333" s="7">
        <v>4852.7701489634883</v>
      </c>
      <c r="J333" s="7">
        <v>39.75543094451654</v>
      </c>
      <c r="K333" s="7">
        <v>35.190178121820004</v>
      </c>
      <c r="L333" s="7">
        <v>149.68036753113464</v>
      </c>
      <c r="M333" s="7">
        <v>217.76931461014399</v>
      </c>
      <c r="N333" s="7">
        <v>63122.538181818149</v>
      </c>
    </row>
    <row r="334" spans="2:14" x14ac:dyDescent="0.35">
      <c r="B334" s="16"/>
      <c r="D334" s="7">
        <v>39.779759514203015</v>
      </c>
      <c r="E334" s="7">
        <v>40.888502589906885</v>
      </c>
      <c r="F334" s="7">
        <v>245.42529999561702</v>
      </c>
      <c r="G334" s="7">
        <v>252.2658039427445</v>
      </c>
      <c r="H334" s="7">
        <v>4867.5195146003962</v>
      </c>
      <c r="J334" s="7">
        <v>39.876268120639686</v>
      </c>
      <c r="K334" s="7">
        <v>35.297139149545906</v>
      </c>
      <c r="L334" s="7">
        <v>149.68036753113464</v>
      </c>
      <c r="M334" s="7">
        <v>217.76931461014397</v>
      </c>
      <c r="N334" s="7">
        <v>63314.400000000016</v>
      </c>
    </row>
    <row r="335" spans="2:14" x14ac:dyDescent="0.35">
      <c r="B335" s="16"/>
      <c r="D335" s="7">
        <v>39.905341954708469</v>
      </c>
      <c r="E335" s="7">
        <v>41.01744580357385</v>
      </c>
      <c r="F335" s="7">
        <v>245.45628679299321</v>
      </c>
      <c r="G335" s="7">
        <v>252.29679655683654</v>
      </c>
      <c r="H335" s="7">
        <v>4882.2737237171295</v>
      </c>
      <c r="J335" s="7">
        <v>39.99710529676284</v>
      </c>
      <c r="K335" s="7">
        <v>35.4041001772718</v>
      </c>
      <c r="L335" s="7">
        <v>149.68036753113464</v>
      </c>
      <c r="M335" s="7">
        <v>217.76931461014399</v>
      </c>
      <c r="N335" s="7">
        <v>63506.261818181883</v>
      </c>
    </row>
    <row r="336" spans="2:14" x14ac:dyDescent="0.35">
      <c r="B336" s="16"/>
      <c r="D336" s="7">
        <v>40.019027036216734</v>
      </c>
      <c r="E336" s="7">
        <v>41.134489933732155</v>
      </c>
      <c r="F336" s="7">
        <v>245.41412712879537</v>
      </c>
      <c r="G336" s="7">
        <v>252.2546320988578</v>
      </c>
      <c r="H336" s="7">
        <v>4897.0203648966271</v>
      </c>
      <c r="J336" s="7">
        <v>40.117942472885979</v>
      </c>
      <c r="K336" s="7">
        <v>35.511061204997695</v>
      </c>
      <c r="L336" s="7">
        <v>149.68036753113464</v>
      </c>
      <c r="M336" s="7">
        <v>217.76931461014394</v>
      </c>
      <c r="N336" s="7">
        <v>63698.123636363605</v>
      </c>
    </row>
    <row r="337" spans="2:14" x14ac:dyDescent="0.35">
      <c r="B337" s="16"/>
      <c r="D337" s="7">
        <v>40.141526679649289</v>
      </c>
      <c r="E337" s="7">
        <v>41.260350667636295</v>
      </c>
      <c r="F337" s="7">
        <v>245.42611308723392</v>
      </c>
      <c r="G337" s="7">
        <v>252.26662577604554</v>
      </c>
      <c r="H337" s="7">
        <v>4911.7759665138128</v>
      </c>
      <c r="J337" s="7">
        <v>40.238779649009111</v>
      </c>
      <c r="K337" s="7">
        <v>35.61802223272359</v>
      </c>
      <c r="L337" s="7">
        <v>149.68036753113464</v>
      </c>
      <c r="M337" s="7">
        <v>217.76931461014391</v>
      </c>
      <c r="N337" s="7">
        <v>63889.985454545473</v>
      </c>
    </row>
    <row r="338" spans="2:14" x14ac:dyDescent="0.35">
      <c r="B338" s="16"/>
      <c r="D338" s="7">
        <v>40.264233881246867</v>
      </c>
      <c r="E338" s="7">
        <v>41.386417566300267</v>
      </c>
      <c r="F338" s="7">
        <v>245.43929248887611</v>
      </c>
      <c r="G338" s="7">
        <v>252.27980435641587</v>
      </c>
      <c r="H338" s="7">
        <v>4926.5254532377176</v>
      </c>
      <c r="J338" s="7">
        <v>40.359616825132264</v>
      </c>
      <c r="K338" s="7">
        <v>35.724983260449491</v>
      </c>
      <c r="L338" s="7">
        <v>149.68036753113461</v>
      </c>
      <c r="M338" s="7">
        <v>217.76931461014394</v>
      </c>
      <c r="N338" s="7">
        <v>64081.847272727231</v>
      </c>
    </row>
    <row r="339" spans="2:14" x14ac:dyDescent="0.35">
      <c r="B339" s="16"/>
      <c r="D339" s="7">
        <v>40.383757152727782</v>
      </c>
      <c r="E339" s="7">
        <v>41.509301045302941</v>
      </c>
      <c r="F339" s="7">
        <v>245.43304281242084</v>
      </c>
      <c r="G339" s="7">
        <v>252.27355696589402</v>
      </c>
      <c r="H339" s="7">
        <v>4941.2771800710398</v>
      </c>
      <c r="J339" s="7">
        <v>40.480454001255403</v>
      </c>
      <c r="K339" s="7">
        <v>35.8319442881754</v>
      </c>
      <c r="L339" s="7">
        <v>149.68036753113461</v>
      </c>
      <c r="M339" s="7">
        <v>217.76931461014402</v>
      </c>
      <c r="N339" s="7">
        <v>64273.709090909098</v>
      </c>
    </row>
    <row r="340" spans="2:14" x14ac:dyDescent="0.35">
      <c r="B340" s="16"/>
      <c r="D340" s="7">
        <v>40.501728754504462</v>
      </c>
      <c r="E340" s="7">
        <v>41.630632909785731</v>
      </c>
      <c r="F340" s="7">
        <v>245.41742810101516</v>
      </c>
      <c r="G340" s="7">
        <v>252.25794486120074</v>
      </c>
      <c r="H340" s="7">
        <v>4956.0291490783547</v>
      </c>
      <c r="J340" s="7">
        <v>40.601291177378549</v>
      </c>
      <c r="K340" s="7">
        <v>35.93890531590128</v>
      </c>
      <c r="L340" s="7">
        <v>149.68036753113466</v>
      </c>
      <c r="M340" s="7">
        <v>217.76931461014391</v>
      </c>
      <c r="N340" s="7">
        <v>64465.570909090966</v>
      </c>
    </row>
    <row r="341" spans="2:14" x14ac:dyDescent="0.35">
      <c r="B341" s="16"/>
      <c r="D341" s="7">
        <v>40.62651237701688</v>
      </c>
      <c r="E341" s="7">
        <v>41.758776698431603</v>
      </c>
      <c r="F341" s="7">
        <v>245.44306054410208</v>
      </c>
      <c r="G341" s="7">
        <v>252.28357931209106</v>
      </c>
      <c r="H341" s="7">
        <v>4970.7806942811849</v>
      </c>
      <c r="J341" s="7">
        <v>40.722128353501695</v>
      </c>
      <c r="K341" s="7">
        <v>36.045866343627182</v>
      </c>
      <c r="L341" s="7">
        <v>149.68036753113469</v>
      </c>
      <c r="M341" s="7">
        <v>217.76931461014402</v>
      </c>
      <c r="N341" s="7">
        <v>64657.432727272695</v>
      </c>
    </row>
    <row r="342" spans="2:14" x14ac:dyDescent="0.35">
      <c r="B342" s="16"/>
      <c r="D342" s="7">
        <v>40.746478852059724</v>
      </c>
      <c r="E342" s="7">
        <v>41.882103367200131</v>
      </c>
      <c r="F342" s="7">
        <v>245.43952486053297</v>
      </c>
      <c r="G342" s="7">
        <v>252.28004579064876</v>
      </c>
      <c r="H342" s="7">
        <v>4985.5323605710109</v>
      </c>
      <c r="J342" s="7">
        <v>40.842965529624912</v>
      </c>
      <c r="K342" s="7">
        <v>36.152827371353105</v>
      </c>
      <c r="L342" s="7">
        <v>149.68036753113466</v>
      </c>
      <c r="M342" s="7">
        <v>217.76931461014411</v>
      </c>
      <c r="N342" s="7">
        <v>64849.294545454592</v>
      </c>
    </row>
    <row r="343" spans="2:14" x14ac:dyDescent="0.35">
      <c r="B343" s="16"/>
      <c r="D343" s="7">
        <v>40.862073518896601</v>
      </c>
      <c r="E343" s="7">
        <v>42.001058241558709</v>
      </c>
      <c r="F343" s="7">
        <v>245.40975379727959</v>
      </c>
      <c r="G343" s="7">
        <v>252.25027695962248</v>
      </c>
      <c r="H343" s="7">
        <v>5000.2840874043322</v>
      </c>
      <c r="J343" s="7">
        <v>40.963802705748051</v>
      </c>
      <c r="K343" s="7">
        <v>36.259788399078964</v>
      </c>
      <c r="L343" s="7">
        <v>149.68036753113464</v>
      </c>
      <c r="M343" s="7">
        <v>217.76931461014391</v>
      </c>
      <c r="N343" s="7">
        <v>65041.156363636313</v>
      </c>
    </row>
    <row r="344" spans="2:14" x14ac:dyDescent="0.35">
      <c r="B344" s="16"/>
      <c r="D344" s="7">
        <v>40.987169375408655</v>
      </c>
      <c r="E344" s="7">
        <v>42.129513864117598</v>
      </c>
      <c r="F344" s="7">
        <v>245.43705234523159</v>
      </c>
      <c r="G344" s="7">
        <v>252.27757508305601</v>
      </c>
      <c r="H344" s="7">
        <v>5015.033876845725</v>
      </c>
      <c r="J344" s="7">
        <v>41.084639881871183</v>
      </c>
      <c r="K344" s="7">
        <v>36.366749426804887</v>
      </c>
      <c r="L344" s="7">
        <v>149.68036753113466</v>
      </c>
      <c r="M344" s="7">
        <v>217.76931461014411</v>
      </c>
      <c r="N344" s="7">
        <v>65233.018181818181</v>
      </c>
    </row>
    <row r="345" spans="2:14" x14ac:dyDescent="0.35">
      <c r="B345" s="16"/>
      <c r="D345" s="7">
        <v>41.106041075690221</v>
      </c>
      <c r="E345" s="7">
        <v>42.251745771920959</v>
      </c>
      <c r="F345" s="7">
        <v>245.42702894318529</v>
      </c>
      <c r="G345" s="7">
        <v>252.26755389484393</v>
      </c>
      <c r="H345" s="7">
        <v>5029.7856036790472</v>
      </c>
      <c r="J345" s="7">
        <v>41.205477057994337</v>
      </c>
      <c r="K345" s="7">
        <v>36.473710454530767</v>
      </c>
      <c r="L345" s="7">
        <v>149.68036753113464</v>
      </c>
      <c r="M345" s="7">
        <v>217.76931461014391</v>
      </c>
      <c r="N345" s="7">
        <v>65424.880000000048</v>
      </c>
    </row>
    <row r="346" spans="2:14" x14ac:dyDescent="0.35">
      <c r="B346" s="16"/>
      <c r="D346" s="7">
        <v>41.225560719073243</v>
      </c>
      <c r="E346" s="7">
        <v>42.374625277923421</v>
      </c>
      <c r="F346" s="7">
        <v>245.42092144388442</v>
      </c>
      <c r="G346" s="7">
        <v>252.26144654318406</v>
      </c>
      <c r="H346" s="7">
        <v>5044.5358169249221</v>
      </c>
      <c r="J346" s="7">
        <v>41.326314234117469</v>
      </c>
      <c r="K346" s="7">
        <v>36.580671482256662</v>
      </c>
      <c r="L346" s="7">
        <v>149.68036753113469</v>
      </c>
      <c r="M346" s="7">
        <v>217.76931461014399</v>
      </c>
      <c r="N346" s="7">
        <v>65616.741818181777</v>
      </c>
    </row>
    <row r="347" spans="2:14" x14ac:dyDescent="0.35">
      <c r="B347" s="16"/>
      <c r="D347" s="7">
        <v>41.347187904724109</v>
      </c>
      <c r="E347" s="7">
        <v>42.499613236735776</v>
      </c>
      <c r="F347" s="7">
        <v>245.42735944104902</v>
      </c>
      <c r="G347" s="7">
        <v>252.26789009189608</v>
      </c>
      <c r="H347" s="7">
        <v>5059.2900260416645</v>
      </c>
      <c r="J347" s="7">
        <v>41.447151410240622</v>
      </c>
      <c r="K347" s="7">
        <v>36.687632509982556</v>
      </c>
      <c r="L347" s="7">
        <v>149.68036753113469</v>
      </c>
      <c r="M347" s="7">
        <v>217.76931461014399</v>
      </c>
      <c r="N347" s="7">
        <v>65808.603636363681</v>
      </c>
    </row>
    <row r="348" spans="2:14" x14ac:dyDescent="0.35">
      <c r="B348" s="16"/>
      <c r="D348" s="7">
        <v>41.466373973629175</v>
      </c>
      <c r="E348" s="7">
        <v>42.622159044095454</v>
      </c>
      <c r="F348" s="7">
        <v>245.41931222451893</v>
      </c>
      <c r="G348" s="7">
        <v>252.2598422707099</v>
      </c>
      <c r="H348" s="7">
        <v>5074.0396943960513</v>
      </c>
      <c r="J348" s="7">
        <v>41.567988586363768</v>
      </c>
      <c r="K348" s="7">
        <v>36.794593537708444</v>
      </c>
      <c r="L348" s="7">
        <v>149.68036753113464</v>
      </c>
      <c r="M348" s="7">
        <v>217.76931461014391</v>
      </c>
      <c r="N348" s="7">
        <v>66000.46545454541</v>
      </c>
    </row>
    <row r="349" spans="2:14" x14ac:dyDescent="0.35">
      <c r="B349" s="16"/>
      <c r="D349" s="7">
        <v>41.587976458643453</v>
      </c>
      <c r="E349" s="7">
        <v>42.747121722835381</v>
      </c>
      <c r="F349" s="7">
        <v>245.42557179704519</v>
      </c>
      <c r="G349" s="7">
        <v>252.26610392880312</v>
      </c>
      <c r="H349" s="7">
        <v>5088.7913606858729</v>
      </c>
      <c r="J349" s="7">
        <v>41.688825762486907</v>
      </c>
      <c r="K349" s="7">
        <v>36.901554565434338</v>
      </c>
      <c r="L349" s="7">
        <v>149.68036753113472</v>
      </c>
      <c r="M349" s="7">
        <v>217.76931461014394</v>
      </c>
      <c r="N349" s="7">
        <v>66192.327272727256</v>
      </c>
    </row>
    <row r="350" spans="2:14" x14ac:dyDescent="0.35">
      <c r="B350" s="16"/>
      <c r="D350" s="7">
        <v>41.709144926002352</v>
      </c>
      <c r="E350" s="7">
        <v>42.871651253073765</v>
      </c>
      <c r="F350" s="7">
        <v>245.42924129573495</v>
      </c>
      <c r="G350" s="7">
        <v>252.26978061536886</v>
      </c>
      <c r="H350" s="7">
        <v>5103.5468412160781</v>
      </c>
      <c r="J350" s="7">
        <v>41.809662938610053</v>
      </c>
      <c r="K350" s="7">
        <v>37.008515593160254</v>
      </c>
      <c r="L350" s="7">
        <v>149.68036753113466</v>
      </c>
      <c r="M350" s="7">
        <v>217.76931461014402</v>
      </c>
      <c r="N350" s="7">
        <v>66384.189090909131</v>
      </c>
    </row>
    <row r="351" spans="2:14" x14ac:dyDescent="0.35">
      <c r="B351" s="16"/>
      <c r="D351" s="7">
        <v>41.828118441730666</v>
      </c>
      <c r="E351" s="7">
        <v>42.99398441068405</v>
      </c>
      <c r="F351" s="7">
        <v>245.42001110560264</v>
      </c>
      <c r="G351" s="7">
        <v>252.26054923420094</v>
      </c>
      <c r="H351" s="7">
        <v>5118.2960857659809</v>
      </c>
      <c r="J351" s="7">
        <v>41.930500114733192</v>
      </c>
      <c r="K351" s="7">
        <v>37.115476620886135</v>
      </c>
      <c r="L351" s="7">
        <v>149.68036753113466</v>
      </c>
      <c r="M351" s="7">
        <v>217.76931461014397</v>
      </c>
      <c r="N351" s="7">
        <v>66576.05090909086</v>
      </c>
    </row>
    <row r="352" spans="2:14" x14ac:dyDescent="0.35">
      <c r="B352" s="16"/>
      <c r="D352" s="7">
        <v>41.948293644029327</v>
      </c>
      <c r="E352" s="7">
        <v>43.117519544582613</v>
      </c>
      <c r="F352" s="7">
        <v>245.41786441184232</v>
      </c>
      <c r="G352" s="7">
        <v>252.25840305124041</v>
      </c>
      <c r="H352" s="7">
        <v>5133.0466017293429</v>
      </c>
      <c r="J352" s="7">
        <v>42.051337290856416</v>
      </c>
      <c r="K352" s="7">
        <v>37.222437648612043</v>
      </c>
      <c r="L352" s="7">
        <v>149.68036753113466</v>
      </c>
      <c r="M352" s="7">
        <v>217.76931461014397</v>
      </c>
      <c r="N352" s="7">
        <v>66767.912727272764</v>
      </c>
    </row>
    <row r="353" spans="2:14" x14ac:dyDescent="0.35">
      <c r="B353" s="16"/>
      <c r="D353" s="7">
        <v>42.072399819309261</v>
      </c>
      <c r="E353" s="7">
        <v>43.244985954976521</v>
      </c>
      <c r="F353" s="7">
        <v>245.4386622215404</v>
      </c>
      <c r="G353" s="7">
        <v>252.27920313942764</v>
      </c>
      <c r="H353" s="7">
        <v>5147.7984496496592</v>
      </c>
      <c r="J353" s="7">
        <v>42.172174466979563</v>
      </c>
      <c r="K353" s="7">
        <v>37.329398676337938</v>
      </c>
      <c r="L353" s="7">
        <v>149.68036753113466</v>
      </c>
      <c r="M353" s="7">
        <v>217.76931461014397</v>
      </c>
      <c r="N353" s="7">
        <v>66959.774545454493</v>
      </c>
    </row>
    <row r="354" spans="2:14" x14ac:dyDescent="0.35">
      <c r="B354" s="16"/>
      <c r="D354" s="7">
        <v>42.189120058367607</v>
      </c>
      <c r="E354" s="7">
        <v>43.365066677478417</v>
      </c>
      <c r="F354" s="7">
        <v>245.41637679900964</v>
      </c>
      <c r="G354" s="7">
        <v>252.25692142691258</v>
      </c>
      <c r="H354" s="7">
        <v>5162.5513873529444</v>
      </c>
      <c r="J354" s="7">
        <v>42.293011643102709</v>
      </c>
      <c r="K354" s="7">
        <v>37.436359704063833</v>
      </c>
      <c r="L354" s="7">
        <v>149.68036753113466</v>
      </c>
      <c r="M354" s="7">
        <v>217.76931461014394</v>
      </c>
      <c r="N354" s="7">
        <v>67151.636363636353</v>
      </c>
    </row>
  </sheetData>
  <conditionalFormatting sqref="E8:E198">
    <cfRule type="cellIs" dxfId="8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0.39997558519241921"/>
  </sheetPr>
  <dimension ref="A1:AK354"/>
  <sheetViews>
    <sheetView zoomScale="40" zoomScaleNormal="40" workbookViewId="0">
      <selection activeCell="J5" sqref="J5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1796875" style="7" customWidth="1"/>
    <col min="16" max="16" width="20.1796875" style="7" customWidth="1"/>
    <col min="17" max="17" width="33.7265625" style="7" customWidth="1"/>
    <col min="18" max="18" width="17.81640625" style="7" bestFit="1" customWidth="1"/>
    <col min="19" max="21" width="20.1796875" style="7" bestFit="1" customWidth="1"/>
    <col min="22" max="29" width="21.7265625" style="7" bestFit="1" customWidth="1"/>
    <col min="30" max="16384" width="9.1796875" style="7"/>
  </cols>
  <sheetData>
    <row r="1" spans="1:37" x14ac:dyDescent="0.35">
      <c r="A1"/>
      <c r="B1"/>
      <c r="C1"/>
      <c r="D1"/>
      <c r="E1"/>
      <c r="F1"/>
    </row>
    <row r="2" spans="1:37" x14ac:dyDescent="0.35">
      <c r="A2"/>
      <c r="B2"/>
      <c r="C2"/>
      <c r="D2"/>
      <c r="E2"/>
      <c r="F2"/>
    </row>
    <row r="3" spans="1:37" x14ac:dyDescent="0.35">
      <c r="A3"/>
      <c r="B3"/>
      <c r="C3"/>
      <c r="D3"/>
      <c r="E3"/>
      <c r="F3"/>
    </row>
    <row r="4" spans="1:37" ht="15" thickBot="1" x14ac:dyDescent="0.4">
      <c r="A4"/>
      <c r="B4"/>
      <c r="C4"/>
      <c r="D4"/>
      <c r="E4"/>
      <c r="F4"/>
    </row>
    <row r="5" spans="1:37" ht="30.75" customHeight="1" thickBot="1" x14ac:dyDescent="0.4">
      <c r="B5" s="2" t="s">
        <v>25</v>
      </c>
      <c r="D5" s="2" t="s">
        <v>5</v>
      </c>
      <c r="E5" s="3"/>
      <c r="F5" s="3"/>
      <c r="G5" s="3"/>
      <c r="H5" s="3"/>
      <c r="J5" s="2" t="s">
        <v>62</v>
      </c>
      <c r="K5" s="3"/>
      <c r="L5" s="3"/>
      <c r="M5" s="3"/>
      <c r="N5" s="3"/>
      <c r="P5" s="2" t="s">
        <v>25</v>
      </c>
      <c r="Q5" s="2" t="s">
        <v>25</v>
      </c>
      <c r="R5" s="23" t="s">
        <v>23</v>
      </c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37" ht="29.5" thickBot="1" x14ac:dyDescent="0.4">
      <c r="B6" s="1" t="s">
        <v>4</v>
      </c>
      <c r="D6" s="1" t="s">
        <v>18</v>
      </c>
      <c r="E6" s="1" t="s">
        <v>19</v>
      </c>
      <c r="F6" s="1" t="s">
        <v>20</v>
      </c>
      <c r="G6" s="1" t="s">
        <v>21</v>
      </c>
      <c r="H6" s="1" t="s">
        <v>0</v>
      </c>
      <c r="J6" s="1" t="s">
        <v>18</v>
      </c>
      <c r="K6" s="1" t="s">
        <v>19</v>
      </c>
      <c r="L6" s="1" t="s">
        <v>20</v>
      </c>
      <c r="M6" s="1" t="s">
        <v>21</v>
      </c>
      <c r="N6" s="1" t="s">
        <v>0</v>
      </c>
      <c r="P6" s="1" t="s">
        <v>24</v>
      </c>
      <c r="Q6" s="1" t="s">
        <v>22</v>
      </c>
      <c r="R6" s="17">
        <v>1</v>
      </c>
      <c r="S6" s="17">
        <v>2</v>
      </c>
      <c r="T6" s="17">
        <v>3</v>
      </c>
      <c r="U6" s="17">
        <v>4</v>
      </c>
      <c r="V6" s="17">
        <v>5</v>
      </c>
      <c r="W6" s="17">
        <v>6</v>
      </c>
      <c r="X6" s="17">
        <v>7</v>
      </c>
      <c r="Y6" s="17">
        <v>8</v>
      </c>
      <c r="Z6" s="17">
        <v>10</v>
      </c>
      <c r="AA6" s="17">
        <v>15</v>
      </c>
      <c r="AB6" s="17">
        <v>20</v>
      </c>
      <c r="AC6" s="17">
        <v>40</v>
      </c>
      <c r="AG6" s="7">
        <v>27.916950439399397</v>
      </c>
      <c r="AH6" s="7">
        <v>28.907436327554223</v>
      </c>
      <c r="AI6" s="7">
        <v>202.99299969507388</v>
      </c>
      <c r="AJ6" s="7">
        <v>210.19513669168609</v>
      </c>
      <c r="AK6" s="7">
        <v>4334.3554617872487</v>
      </c>
    </row>
    <row r="7" spans="1:37" x14ac:dyDescent="0.35">
      <c r="B7" s="8"/>
      <c r="D7" s="9" t="s">
        <v>1</v>
      </c>
      <c r="E7" s="9" t="s">
        <v>1</v>
      </c>
      <c r="F7" s="9" t="s">
        <v>2</v>
      </c>
      <c r="G7" s="9" t="s">
        <v>2</v>
      </c>
      <c r="H7" s="9" t="s">
        <v>3</v>
      </c>
      <c r="J7" s="9" t="s">
        <v>1</v>
      </c>
      <c r="K7" s="9" t="s">
        <v>1</v>
      </c>
      <c r="L7" s="9" t="s">
        <v>2</v>
      </c>
      <c r="M7" s="9" t="s">
        <v>2</v>
      </c>
      <c r="N7" s="9" t="s">
        <v>3</v>
      </c>
      <c r="P7" s="21">
        <v>1</v>
      </c>
      <c r="Q7" s="18">
        <v>10</v>
      </c>
      <c r="R7" s="18"/>
      <c r="S7" s="18"/>
      <c r="T7" s="18"/>
      <c r="U7" s="18"/>
      <c r="V7" s="13"/>
      <c r="W7" s="13"/>
      <c r="X7" s="13"/>
      <c r="Y7" s="13"/>
      <c r="Z7" s="13"/>
      <c r="AA7" s="13"/>
      <c r="AB7" s="13"/>
      <c r="AC7" s="13"/>
    </row>
    <row r="8" spans="1:37" x14ac:dyDescent="0.35">
      <c r="B8" s="16">
        <v>5</v>
      </c>
      <c r="C8" s="12"/>
      <c r="D8" s="6">
        <v>1.5504369332580963</v>
      </c>
      <c r="E8" s="6">
        <v>1.6047222146548508</v>
      </c>
      <c r="F8" s="6">
        <v>209.74360219111813</v>
      </c>
      <c r="G8" s="6">
        <v>217.08733234993679</v>
      </c>
      <c r="H8" s="6">
        <v>238.26128842444251</v>
      </c>
      <c r="I8" s="12"/>
      <c r="J8" s="6">
        <v>1.5150660570068597</v>
      </c>
      <c r="K8" s="6">
        <v>1.5496280323289207</v>
      </c>
      <c r="L8" s="11">
        <v>204.95861878518193</v>
      </c>
      <c r="M8" s="11">
        <v>209.63417381576042</v>
      </c>
      <c r="N8" s="11">
        <v>151.25788726757287</v>
      </c>
      <c r="O8" s="10"/>
      <c r="P8" s="21">
        <v>2</v>
      </c>
      <c r="Q8" s="18">
        <v>25</v>
      </c>
      <c r="R8" s="18"/>
      <c r="S8" s="18"/>
      <c r="T8" s="18"/>
      <c r="U8" s="18"/>
      <c r="V8" s="13"/>
      <c r="W8" s="13"/>
      <c r="X8" s="13"/>
      <c r="Y8" s="13"/>
      <c r="Z8" s="13"/>
      <c r="AA8" s="13"/>
      <c r="AB8" s="13"/>
      <c r="AC8" s="13"/>
    </row>
    <row r="9" spans="1:37" x14ac:dyDescent="0.35">
      <c r="B9" s="16">
        <v>10</v>
      </c>
      <c r="C9" s="12"/>
      <c r="D9" s="6">
        <v>2.3300378410892293</v>
      </c>
      <c r="E9" s="6">
        <v>2.4386878729452111</v>
      </c>
      <c r="F9" s="6">
        <v>157.60413066421611</v>
      </c>
      <c r="G9" s="6">
        <v>164.95323612307703</v>
      </c>
      <c r="H9" s="6">
        <v>476.87132308369627</v>
      </c>
      <c r="I9" s="12"/>
      <c r="J9" s="6">
        <v>2.2558844900531239</v>
      </c>
      <c r="K9" s="6">
        <v>2.3250091522202725</v>
      </c>
      <c r="L9" s="11">
        <v>152.58838619011755</v>
      </c>
      <c r="M9" s="11">
        <v>157.26398934822691</v>
      </c>
      <c r="N9" s="11">
        <v>302.51887496450576</v>
      </c>
      <c r="O9" s="10"/>
      <c r="P9" s="21">
        <v>3</v>
      </c>
      <c r="Q9" s="18">
        <v>35</v>
      </c>
      <c r="R9" s="18"/>
      <c r="S9" s="18"/>
      <c r="T9" s="18"/>
      <c r="U9" s="18"/>
      <c r="V9" s="13"/>
      <c r="W9" s="13"/>
      <c r="X9" s="13"/>
      <c r="Y9" s="13"/>
      <c r="Z9" s="13"/>
      <c r="AA9" s="13"/>
      <c r="AB9" s="13"/>
      <c r="AC9" s="13"/>
    </row>
    <row r="10" spans="1:37" x14ac:dyDescent="0.35">
      <c r="B10" s="16">
        <v>15</v>
      </c>
      <c r="C10" s="12"/>
      <c r="D10" s="6">
        <v>3.1094278799120203</v>
      </c>
      <c r="E10" s="6">
        <v>3.2724558027808675</v>
      </c>
      <c r="F10" s="6">
        <v>140.21479801304324</v>
      </c>
      <c r="G10" s="6">
        <v>147.56628779134556</v>
      </c>
      <c r="H10" s="6">
        <v>715.5390244431951</v>
      </c>
      <c r="I10" s="12"/>
      <c r="J10" s="6">
        <v>2.9974028407109716</v>
      </c>
      <c r="K10" s="6">
        <v>3.1010904144146889</v>
      </c>
      <c r="L10" s="11">
        <v>135.16320368424255</v>
      </c>
      <c r="M10" s="11">
        <v>139.83883301697389</v>
      </c>
      <c r="N10" s="11">
        <v>453.78084174439493</v>
      </c>
      <c r="O10" s="10"/>
      <c r="P10" s="21">
        <v>4</v>
      </c>
      <c r="Q10" s="18">
        <v>50</v>
      </c>
      <c r="R10" s="18"/>
      <c r="S10" s="18"/>
      <c r="T10" s="18"/>
      <c r="U10" s="18"/>
      <c r="V10" s="13"/>
      <c r="W10" s="13"/>
      <c r="X10" s="13"/>
      <c r="Y10" s="13"/>
      <c r="Z10" s="13"/>
      <c r="AA10" s="13"/>
      <c r="AB10" s="13"/>
      <c r="AC10" s="13"/>
    </row>
    <row r="11" spans="1:37" ht="15" thickBot="1" x14ac:dyDescent="0.4">
      <c r="B11" s="16">
        <v>20</v>
      </c>
      <c r="C11" s="10"/>
      <c r="D11" s="6">
        <v>5.811101262271495</v>
      </c>
      <c r="E11" s="6">
        <v>6.0975806089497775</v>
      </c>
      <c r="F11" s="6">
        <v>151.3330881043855</v>
      </c>
      <c r="G11" s="6">
        <v>158.79360242934234</v>
      </c>
      <c r="H11" s="6">
        <v>1257.31951271104</v>
      </c>
      <c r="I11" s="12"/>
      <c r="J11" s="6">
        <v>5.6978015664758317</v>
      </c>
      <c r="K11" s="6">
        <v>5.8996845854833913</v>
      </c>
      <c r="L11" s="11">
        <v>148.38252984146806</v>
      </c>
      <c r="M11" s="11">
        <v>153.6399809378043</v>
      </c>
      <c r="N11" s="11">
        <v>883.62998270577805</v>
      </c>
      <c r="O11" s="10"/>
      <c r="P11" s="21">
        <v>5</v>
      </c>
      <c r="Q11" s="18">
        <v>75</v>
      </c>
      <c r="R11" s="18"/>
      <c r="S11" s="18"/>
      <c r="T11" s="18"/>
      <c r="U11" s="18"/>
      <c r="V11" s="13"/>
      <c r="W11" s="13"/>
      <c r="X11" s="13"/>
      <c r="Y11" s="13"/>
      <c r="Z11" s="13"/>
      <c r="AA11" s="13"/>
      <c r="AB11" s="13"/>
      <c r="AC11" s="13"/>
    </row>
    <row r="12" spans="1:37" ht="15" thickBot="1" x14ac:dyDescent="0.4">
      <c r="B12" s="16">
        <v>25</v>
      </c>
      <c r="C12" s="10"/>
      <c r="D12" s="6">
        <v>7.0719555190269681</v>
      </c>
      <c r="E12" s="6">
        <v>7.4302449187840178</v>
      </c>
      <c r="F12" s="6">
        <v>147.33467125477222</v>
      </c>
      <c r="G12" s="6">
        <v>154.79914848249916</v>
      </c>
      <c r="H12" s="6">
        <v>1572.4841466345192</v>
      </c>
      <c r="I12" s="12"/>
      <c r="J12" s="6">
        <v>6.9276629713395712</v>
      </c>
      <c r="K12" s="6">
        <v>7.1800298059584557</v>
      </c>
      <c r="L12" s="11">
        <v>144.32853030537876</v>
      </c>
      <c r="M12" s="11">
        <v>149.58625350713564</v>
      </c>
      <c r="N12" s="11">
        <v>1104.5943904857036</v>
      </c>
      <c r="O12" s="10"/>
      <c r="P12" s="21">
        <v>6</v>
      </c>
      <c r="Q12" s="44">
        <v>0.3</v>
      </c>
      <c r="R12" s="20"/>
      <c r="S12" s="20"/>
      <c r="T12" s="20"/>
      <c r="U12" s="20"/>
    </row>
    <row r="13" spans="1:37" x14ac:dyDescent="0.35">
      <c r="B13" s="16">
        <v>30</v>
      </c>
      <c r="C13" s="10"/>
      <c r="D13" s="6">
        <v>8.3332095807745272</v>
      </c>
      <c r="E13" s="6">
        <v>8.7633630139426888</v>
      </c>
      <c r="F13" s="6">
        <v>144.67600118727634</v>
      </c>
      <c r="G13" s="6">
        <v>152.14405752313579</v>
      </c>
      <c r="H13" s="6">
        <v>1887.8856707020536</v>
      </c>
      <c r="I13" s="12"/>
      <c r="J13" s="6">
        <v>8.1460006041181288</v>
      </c>
      <c r="K13" s="6">
        <v>8.4488512543483356</v>
      </c>
      <c r="L13" s="11">
        <v>141.42579538524097</v>
      </c>
      <c r="M13" s="11">
        <v>146.68369999061159</v>
      </c>
      <c r="N13" s="11">
        <v>1325.5587982656291</v>
      </c>
      <c r="O13" s="10"/>
      <c r="P13" s="21">
        <v>7</v>
      </c>
      <c r="Q13" s="18">
        <v>10</v>
      </c>
      <c r="R13" s="19">
        <v>5</v>
      </c>
      <c r="S13" s="18">
        <v>5</v>
      </c>
      <c r="T13" s="18"/>
      <c r="U13" s="18"/>
      <c r="V13" s="13"/>
      <c r="W13" s="13"/>
      <c r="X13" s="13"/>
      <c r="Y13" s="13"/>
      <c r="Z13" s="13"/>
      <c r="AA13" s="13"/>
      <c r="AB13" s="13"/>
      <c r="AC13" s="13"/>
    </row>
    <row r="14" spans="1:37" x14ac:dyDescent="0.35">
      <c r="B14" s="16">
        <v>35</v>
      </c>
      <c r="C14" s="10"/>
      <c r="D14" s="6">
        <v>9.5947011291152933</v>
      </c>
      <c r="E14" s="6">
        <v>10.096754582582781</v>
      </c>
      <c r="F14" s="6">
        <v>142.7804852200702</v>
      </c>
      <c r="G14" s="6">
        <v>150.2516335891398</v>
      </c>
      <c r="H14" s="6">
        <v>2203.4451215322947</v>
      </c>
      <c r="I14" s="12"/>
      <c r="J14" s="6">
        <v>9.3728826506473482</v>
      </c>
      <c r="K14" s="6">
        <v>9.7262348956692435</v>
      </c>
      <c r="L14" s="11">
        <v>139.47956426794971</v>
      </c>
      <c r="M14" s="11">
        <v>144.73786302253316</v>
      </c>
      <c r="N14" s="11">
        <v>1546.6006780188743</v>
      </c>
      <c r="O14" s="10"/>
      <c r="P14" s="21">
        <v>8</v>
      </c>
      <c r="Q14" s="18">
        <v>25</v>
      </c>
      <c r="R14" s="18">
        <v>5</v>
      </c>
      <c r="S14" s="18">
        <v>5</v>
      </c>
      <c r="T14" s="18">
        <v>5</v>
      </c>
      <c r="U14" s="18">
        <v>5</v>
      </c>
      <c r="V14" s="13"/>
      <c r="W14" s="13"/>
      <c r="X14" s="13"/>
      <c r="Y14" s="13"/>
      <c r="Z14" s="13"/>
      <c r="AA14" s="13"/>
      <c r="AB14" s="13"/>
      <c r="AC14" s="13"/>
    </row>
    <row r="15" spans="1:37" x14ac:dyDescent="0.35">
      <c r="B15" s="16">
        <v>50</v>
      </c>
      <c r="C15" s="10"/>
      <c r="D15" s="6">
        <v>8.4931880999320164</v>
      </c>
      <c r="E15" s="6">
        <v>9.0946768813059311</v>
      </c>
      <c r="F15" s="6">
        <v>102.63453188465104</v>
      </c>
      <c r="G15" s="6">
        <v>109.90312393557653</v>
      </c>
      <c r="H15" s="6">
        <v>2639.9209074225932</v>
      </c>
      <c r="I15" s="12"/>
      <c r="J15" s="6">
        <v>8.6060315005294115</v>
      </c>
      <c r="K15" s="6">
        <v>9.0132417115793171</v>
      </c>
      <c r="L15" s="11">
        <v>103.99816936215828</v>
      </c>
      <c r="M15" s="11">
        <v>108.91903404783403</v>
      </c>
      <c r="N15" s="11">
        <v>1782.2677934359697</v>
      </c>
      <c r="O15" s="10"/>
      <c r="P15" s="21">
        <v>9</v>
      </c>
      <c r="Q15" s="18">
        <v>35</v>
      </c>
      <c r="R15" s="18">
        <v>5</v>
      </c>
      <c r="S15" s="18">
        <v>5</v>
      </c>
      <c r="T15" s="18">
        <v>5</v>
      </c>
      <c r="U15" s="18">
        <v>5</v>
      </c>
      <c r="V15" s="13"/>
      <c r="W15" s="13"/>
      <c r="X15" s="13"/>
      <c r="Y15" s="13"/>
      <c r="Z15" s="13"/>
      <c r="AA15" s="13"/>
      <c r="AB15" s="13"/>
      <c r="AC15" s="13"/>
    </row>
    <row r="16" spans="1:37" x14ac:dyDescent="0.35">
      <c r="B16" s="16">
        <v>100</v>
      </c>
      <c r="C16" s="10"/>
      <c r="D16" s="6">
        <v>26.011403406847265</v>
      </c>
      <c r="E16" s="6">
        <v>27.450651358292426</v>
      </c>
      <c r="F16" s="6">
        <v>135.47814177818819</v>
      </c>
      <c r="G16" s="6">
        <v>142.97434007898909</v>
      </c>
      <c r="H16" s="6">
        <v>6316.6638110452031</v>
      </c>
      <c r="I16" s="12"/>
      <c r="J16" s="6">
        <v>25.392394615592483</v>
      </c>
      <c r="K16" s="6">
        <v>26.40243043196358</v>
      </c>
      <c r="L16" s="11">
        <v>132.25408810173474</v>
      </c>
      <c r="M16" s="11">
        <v>137.51477217137437</v>
      </c>
      <c r="N16" s="11">
        <v>4420.8546786283059</v>
      </c>
      <c r="O16" s="10"/>
      <c r="P16" s="21">
        <v>10</v>
      </c>
      <c r="Q16" s="18">
        <v>50</v>
      </c>
      <c r="R16" s="18">
        <v>5</v>
      </c>
      <c r="S16" s="18">
        <v>5</v>
      </c>
      <c r="T16" s="18">
        <v>5</v>
      </c>
      <c r="U16" s="18">
        <v>5</v>
      </c>
      <c r="V16" s="13">
        <v>5</v>
      </c>
      <c r="W16" s="13"/>
      <c r="X16" s="13"/>
      <c r="Y16" s="13"/>
      <c r="Z16" s="13"/>
      <c r="AA16" s="13"/>
      <c r="AB16" s="13"/>
      <c r="AC16" s="13"/>
    </row>
    <row r="17" spans="2:29" ht="15" thickBot="1" x14ac:dyDescent="0.4">
      <c r="B17" s="16">
        <v>200</v>
      </c>
      <c r="C17" s="10"/>
      <c r="D17" s="6">
        <v>36.132625496889027</v>
      </c>
      <c r="E17" s="6">
        <v>38.571563881319719</v>
      </c>
      <c r="F17" s="6">
        <v>109.15968950653233</v>
      </c>
      <c r="G17" s="6">
        <v>116.52792674666702</v>
      </c>
      <c r="H17" s="6">
        <v>10704.429106828982</v>
      </c>
      <c r="I17" s="12"/>
      <c r="J17" s="6">
        <v>35.357123360997463</v>
      </c>
      <c r="K17" s="6">
        <v>36.987092143290035</v>
      </c>
      <c r="L17" s="11">
        <v>106.81683256764578</v>
      </c>
      <c r="M17" s="11">
        <v>111.7411048488205</v>
      </c>
      <c r="N17" s="11">
        <v>7133.9861129034298</v>
      </c>
      <c r="O17" s="10"/>
      <c r="P17" s="10"/>
      <c r="Q17" s="18">
        <v>75</v>
      </c>
      <c r="R17" s="18">
        <v>5</v>
      </c>
      <c r="S17" s="18">
        <v>5</v>
      </c>
      <c r="T17" s="18">
        <v>5</v>
      </c>
      <c r="U17" s="18">
        <v>5</v>
      </c>
      <c r="V17" s="13">
        <v>5</v>
      </c>
      <c r="W17" s="13"/>
      <c r="X17" s="13"/>
      <c r="Y17" s="13"/>
      <c r="Z17" s="13"/>
      <c r="AA17" s="13"/>
      <c r="AB17" s="13"/>
      <c r="AC17" s="13"/>
    </row>
    <row r="18" spans="2:29" ht="15" thickBot="1" x14ac:dyDescent="0.4">
      <c r="B18" s="16"/>
      <c r="C18" s="10"/>
      <c r="D18" s="6"/>
      <c r="E18" s="6"/>
      <c r="F18" s="6"/>
      <c r="G18" s="6"/>
      <c r="H18" s="6"/>
      <c r="I18" s="12"/>
      <c r="J18" s="6"/>
      <c r="K18" s="6"/>
      <c r="L18" s="11"/>
      <c r="M18" s="11"/>
      <c r="N18" s="11"/>
      <c r="O18" s="10"/>
      <c r="P18" s="10"/>
      <c r="Q18" s="44">
        <v>0.4</v>
      </c>
      <c r="R18" s="20"/>
      <c r="S18" s="20"/>
      <c r="T18" s="20"/>
      <c r="U18" s="20"/>
    </row>
    <row r="19" spans="2:29" x14ac:dyDescent="0.35">
      <c r="B19" s="16"/>
      <c r="C19" s="10"/>
      <c r="D19" s="6"/>
      <c r="E19" s="6"/>
      <c r="F19" s="6"/>
      <c r="G19" s="6"/>
      <c r="H19" s="6"/>
      <c r="I19" s="12"/>
      <c r="J19" s="6"/>
      <c r="K19" s="6"/>
      <c r="L19" s="11"/>
      <c r="M19" s="11"/>
      <c r="N19" s="11"/>
      <c r="O19" s="10"/>
      <c r="P19" s="10"/>
      <c r="Q19" s="18">
        <v>10</v>
      </c>
      <c r="R19" s="18"/>
      <c r="S19" s="18"/>
      <c r="T19" s="19"/>
      <c r="U19" s="19"/>
      <c r="V19" s="13"/>
      <c r="W19" s="13"/>
      <c r="X19" s="13"/>
      <c r="Y19" s="13"/>
      <c r="Z19" s="13"/>
      <c r="AA19" s="13"/>
      <c r="AB19" s="13"/>
      <c r="AC19" s="13"/>
    </row>
    <row r="20" spans="2:29" x14ac:dyDescent="0.35">
      <c r="B20" s="16"/>
      <c r="C20" s="10"/>
      <c r="D20" s="6"/>
      <c r="E20" s="6"/>
      <c r="F20" s="6"/>
      <c r="G20" s="6"/>
      <c r="H20" s="6"/>
      <c r="I20" s="12"/>
      <c r="J20" s="6"/>
      <c r="K20" s="6"/>
      <c r="L20" s="11"/>
      <c r="M20" s="11"/>
      <c r="N20" s="11"/>
      <c r="O20" s="10"/>
      <c r="P20" s="10"/>
      <c r="Q20" s="18">
        <v>25</v>
      </c>
      <c r="R20" s="18">
        <v>5</v>
      </c>
      <c r="S20" s="18"/>
      <c r="T20" s="18"/>
      <c r="U20" s="18"/>
      <c r="V20" s="13"/>
      <c r="W20" s="13"/>
      <c r="X20" s="13"/>
      <c r="Y20" s="13"/>
      <c r="Z20" s="13"/>
      <c r="AA20" s="13"/>
      <c r="AB20" s="13"/>
      <c r="AC20" s="13"/>
    </row>
    <row r="21" spans="2:29" x14ac:dyDescent="0.35">
      <c r="B21" s="16"/>
      <c r="C21" s="10"/>
      <c r="D21" s="6"/>
      <c r="E21" s="6"/>
      <c r="F21" s="6"/>
      <c r="G21" s="6"/>
      <c r="H21" s="6"/>
      <c r="I21" s="12"/>
      <c r="J21" s="6"/>
      <c r="K21" s="6"/>
      <c r="L21" s="11"/>
      <c r="M21" s="11"/>
      <c r="N21" s="11"/>
      <c r="O21" s="10"/>
      <c r="P21" s="10"/>
      <c r="Q21" s="18">
        <v>35</v>
      </c>
      <c r="R21" s="18">
        <v>5</v>
      </c>
      <c r="S21" s="18">
        <v>5</v>
      </c>
      <c r="T21" s="18"/>
      <c r="U21" s="18"/>
      <c r="V21" s="13"/>
      <c r="W21" s="13"/>
      <c r="X21" s="13"/>
      <c r="Y21" s="13"/>
      <c r="Z21" s="13"/>
      <c r="AA21" s="13"/>
      <c r="AB21" s="13"/>
      <c r="AC21" s="13"/>
    </row>
    <row r="22" spans="2:29" x14ac:dyDescent="0.35">
      <c r="B22" s="16"/>
      <c r="C22" s="10"/>
      <c r="D22" s="6"/>
      <c r="E22" s="6"/>
      <c r="F22" s="6"/>
      <c r="G22" s="6"/>
      <c r="H22" s="6"/>
      <c r="I22" s="12"/>
      <c r="J22" s="6"/>
      <c r="K22" s="6"/>
      <c r="L22" s="11"/>
      <c r="M22" s="11"/>
      <c r="N22" s="11"/>
      <c r="O22" s="10"/>
      <c r="P22" s="10"/>
      <c r="Q22" s="18">
        <v>50</v>
      </c>
      <c r="R22" s="18">
        <v>5</v>
      </c>
      <c r="S22" s="18">
        <v>5</v>
      </c>
      <c r="T22" s="18"/>
      <c r="U22" s="18"/>
      <c r="V22" s="13"/>
      <c r="W22" s="13"/>
      <c r="X22" s="13"/>
      <c r="Y22" s="13"/>
      <c r="Z22" s="13"/>
      <c r="AA22" s="13"/>
      <c r="AB22" s="13"/>
      <c r="AC22" s="13"/>
    </row>
    <row r="23" spans="2:29" x14ac:dyDescent="0.35">
      <c r="B23" s="16"/>
      <c r="C23" s="10"/>
      <c r="D23" s="6"/>
      <c r="E23" s="6"/>
      <c r="F23" s="6"/>
      <c r="G23" s="6"/>
      <c r="H23" s="6"/>
      <c r="I23" s="12"/>
      <c r="J23" s="6"/>
      <c r="K23" s="6"/>
      <c r="L23" s="11"/>
      <c r="M23" s="11"/>
      <c r="N23" s="11"/>
      <c r="O23" s="10"/>
      <c r="P23" s="10"/>
      <c r="Q23" s="18">
        <v>75</v>
      </c>
      <c r="R23" s="18">
        <v>5</v>
      </c>
      <c r="S23" s="18">
        <v>5</v>
      </c>
      <c r="T23" s="18"/>
      <c r="U23" s="18"/>
      <c r="V23" s="13"/>
      <c r="W23" s="13"/>
      <c r="X23" s="13"/>
      <c r="Y23" s="13"/>
      <c r="Z23" s="13"/>
      <c r="AA23" s="13"/>
      <c r="AB23" s="13"/>
      <c r="AC23" s="13"/>
    </row>
    <row r="24" spans="2:29" x14ac:dyDescent="0.35">
      <c r="B24" s="16"/>
      <c r="C24" s="10"/>
      <c r="D24" s="6"/>
      <c r="E24" s="6"/>
      <c r="F24" s="6"/>
      <c r="G24" s="6"/>
      <c r="H24" s="6"/>
      <c r="I24" s="12"/>
      <c r="J24" s="6"/>
      <c r="K24" s="6"/>
      <c r="L24" s="11"/>
      <c r="M24" s="11"/>
      <c r="N24" s="11"/>
      <c r="O24" s="10"/>
    </row>
    <row r="25" spans="2:29" x14ac:dyDescent="0.35">
      <c r="B25" s="16"/>
      <c r="C25" s="10"/>
      <c r="D25" s="6"/>
      <c r="E25" s="6"/>
      <c r="F25" s="6"/>
      <c r="G25" s="6"/>
      <c r="H25" s="6"/>
      <c r="I25" s="12"/>
      <c r="J25" s="6"/>
      <c r="K25" s="6"/>
      <c r="L25" s="11"/>
      <c r="M25" s="11"/>
      <c r="N25" s="11"/>
      <c r="O25" s="10"/>
    </row>
    <row r="26" spans="2:29" x14ac:dyDescent="0.35">
      <c r="B26" s="16"/>
      <c r="C26" s="10"/>
      <c r="D26" s="6"/>
      <c r="E26" s="6"/>
      <c r="F26" s="6"/>
      <c r="G26" s="6"/>
      <c r="H26" s="6"/>
      <c r="I26" s="12"/>
      <c r="J26" s="6"/>
      <c r="K26" s="6"/>
      <c r="L26" s="11"/>
      <c r="M26" s="11"/>
      <c r="N26" s="11"/>
      <c r="O26" s="10"/>
    </row>
    <row r="27" spans="2:29" x14ac:dyDescent="0.35">
      <c r="B27" s="16"/>
      <c r="C27" s="10"/>
      <c r="D27" s="6"/>
      <c r="E27" s="6"/>
      <c r="F27" s="6"/>
      <c r="G27" s="6"/>
      <c r="H27" s="6"/>
      <c r="I27" s="12"/>
      <c r="J27" s="6"/>
      <c r="K27" s="6"/>
      <c r="L27" s="11"/>
      <c r="M27" s="11"/>
      <c r="N27" s="11"/>
      <c r="O27" s="10"/>
    </row>
    <row r="28" spans="2:29" x14ac:dyDescent="0.35">
      <c r="B28" s="16"/>
      <c r="C28" s="10"/>
      <c r="D28" s="6"/>
      <c r="E28" s="6"/>
      <c r="F28" s="6"/>
      <c r="G28" s="6"/>
      <c r="H28" s="6"/>
      <c r="I28" s="12"/>
      <c r="J28" s="6"/>
      <c r="K28" s="6"/>
      <c r="L28" s="11"/>
      <c r="M28" s="11"/>
      <c r="N28" s="11"/>
      <c r="O28" s="10"/>
      <c r="Q28" s="50" t="s">
        <v>42</v>
      </c>
      <c r="R28" s="50"/>
      <c r="S28" s="50"/>
      <c r="T28" s="7" cm="1">
        <f t="array" ref="T28:U28">LINEST(R30:R40,Q30:Q40)</f>
        <v>0.10100616597064742</v>
      </c>
      <c r="U28" s="7">
        <v>0.88466924080148868</v>
      </c>
    </row>
    <row r="29" spans="2:29" x14ac:dyDescent="0.35">
      <c r="B29" s="16"/>
      <c r="C29" s="10"/>
      <c r="D29" s="6"/>
      <c r="E29" s="6"/>
      <c r="F29" s="6"/>
      <c r="G29" s="6"/>
      <c r="H29" s="6"/>
      <c r="I29" s="12"/>
      <c r="J29" s="6"/>
      <c r="K29" s="6"/>
      <c r="L29" s="11"/>
      <c r="M29" s="11"/>
      <c r="N29" s="11"/>
      <c r="O29" s="10"/>
      <c r="Q29" s="34" t="s">
        <v>15</v>
      </c>
      <c r="R29" s="34" t="s">
        <v>5</v>
      </c>
      <c r="S29" s="34" t="s">
        <v>62</v>
      </c>
      <c r="T29" s="7" cm="1">
        <f t="array" ref="T29:U29">LINEST(S30:S40,Q30:Q40)</f>
        <v>0.11726787249438661</v>
      </c>
      <c r="U29" s="7">
        <v>1.2648913648622084E-2</v>
      </c>
    </row>
    <row r="30" spans="2:29" x14ac:dyDescent="0.35">
      <c r="B30" s="16"/>
      <c r="C30" s="10"/>
      <c r="D30" s="6"/>
      <c r="E30" s="6"/>
      <c r="F30" s="6"/>
      <c r="G30" s="6"/>
      <c r="H30" s="6"/>
      <c r="I30" s="12"/>
      <c r="J30" s="6"/>
      <c r="K30" s="6"/>
      <c r="L30" s="11"/>
      <c r="M30" s="11"/>
      <c r="N30" s="11"/>
      <c r="O30" s="10"/>
      <c r="Q30" s="35">
        <v>5</v>
      </c>
      <c r="R30" s="33">
        <v>1.3912074445750899</v>
      </c>
      <c r="S30" s="33">
        <v>0.59595995673152169</v>
      </c>
    </row>
    <row r="31" spans="2:29" x14ac:dyDescent="0.35">
      <c r="B31" s="16"/>
      <c r="C31" s="10"/>
      <c r="D31" s="6"/>
      <c r="E31" s="6"/>
      <c r="F31" s="6"/>
      <c r="G31" s="6"/>
      <c r="H31" s="6"/>
      <c r="I31" s="12"/>
      <c r="J31" s="6"/>
      <c r="K31" s="6"/>
      <c r="L31" s="11"/>
      <c r="M31" s="11"/>
      <c r="N31" s="11"/>
      <c r="O31" s="10"/>
      <c r="Q31" s="35">
        <v>10</v>
      </c>
      <c r="R31" s="33">
        <v>1.8952043148519202</v>
      </c>
      <c r="S31" s="33">
        <v>1.1818597767050842</v>
      </c>
    </row>
    <row r="32" spans="2:29" x14ac:dyDescent="0.35">
      <c r="B32" s="16"/>
      <c r="C32" s="10"/>
      <c r="D32" s="6"/>
      <c r="E32" s="6"/>
      <c r="F32" s="6"/>
      <c r="G32" s="6"/>
      <c r="H32" s="6"/>
      <c r="I32" s="12"/>
      <c r="J32" s="6"/>
      <c r="K32" s="6"/>
      <c r="L32" s="11"/>
      <c r="M32" s="11"/>
      <c r="N32" s="11"/>
      <c r="O32" s="10"/>
      <c r="Q32" s="35">
        <v>15</v>
      </c>
      <c r="R32" s="33">
        <v>2.3996857466292965</v>
      </c>
      <c r="S32" s="33">
        <v>1.7716432601493877</v>
      </c>
    </row>
    <row r="33" spans="2:19" x14ac:dyDescent="0.35">
      <c r="B33" s="16"/>
      <c r="C33" s="10"/>
      <c r="D33" s="6"/>
      <c r="E33" s="6"/>
      <c r="F33" s="6"/>
      <c r="G33" s="6"/>
      <c r="H33" s="6"/>
      <c r="I33" s="12"/>
      <c r="J33" s="6"/>
      <c r="K33" s="6"/>
      <c r="L33" s="11"/>
      <c r="M33" s="11"/>
      <c r="N33" s="11"/>
      <c r="O33" s="10"/>
      <c r="Q33" s="35">
        <v>20</v>
      </c>
      <c r="R33" s="33">
        <v>2.903978808255939</v>
      </c>
      <c r="S33" s="33">
        <v>2.3610176145493273</v>
      </c>
    </row>
    <row r="34" spans="2:19" x14ac:dyDescent="0.35">
      <c r="B34" s="16"/>
      <c r="C34" s="10"/>
      <c r="D34" s="6"/>
      <c r="E34" s="6"/>
      <c r="F34" s="6"/>
      <c r="G34" s="6"/>
      <c r="H34" s="6"/>
      <c r="I34" s="12"/>
      <c r="J34" s="6"/>
      <c r="K34" s="6"/>
      <c r="L34" s="11"/>
      <c r="M34" s="11"/>
      <c r="N34" s="11"/>
      <c r="O34" s="10"/>
      <c r="Q34" s="35">
        <v>25</v>
      </c>
      <c r="R34" s="33">
        <v>3.4091464374247447</v>
      </c>
      <c r="S34" s="33">
        <v>2.9431169640084693</v>
      </c>
    </row>
    <row r="35" spans="2:19" x14ac:dyDescent="0.35">
      <c r="B35" s="16"/>
      <c r="C35" s="10"/>
      <c r="D35" s="6"/>
      <c r="E35" s="6"/>
      <c r="F35" s="6"/>
      <c r="G35" s="6"/>
      <c r="H35" s="6"/>
      <c r="I35" s="12"/>
      <c r="J35" s="6"/>
      <c r="K35" s="6"/>
      <c r="L35" s="11"/>
      <c r="M35" s="11"/>
      <c r="N35" s="11"/>
      <c r="O35" s="10"/>
      <c r="Q35" s="35">
        <v>30</v>
      </c>
      <c r="R35" s="33">
        <v>3.914077366129515</v>
      </c>
      <c r="S35" s="33">
        <v>3.5321368082089779</v>
      </c>
    </row>
    <row r="36" spans="2:19" x14ac:dyDescent="0.35">
      <c r="B36" s="16"/>
      <c r="C36" s="10"/>
      <c r="D36" s="6"/>
      <c r="E36" s="6"/>
      <c r="F36" s="6"/>
      <c r="G36" s="6"/>
      <c r="H36" s="6"/>
      <c r="I36" s="12"/>
      <c r="J36" s="6"/>
      <c r="K36" s="6"/>
      <c r="L36" s="11"/>
      <c r="M36" s="11"/>
      <c r="N36" s="11"/>
      <c r="O36" s="10"/>
      <c r="Q36" s="35">
        <v>35</v>
      </c>
      <c r="R36" s="33">
        <v>4.4191096346638634</v>
      </c>
      <c r="S36" s="33">
        <v>4.1209298085950623</v>
      </c>
    </row>
    <row r="37" spans="2:19" x14ac:dyDescent="0.35">
      <c r="B37" s="16"/>
      <c r="C37" s="10"/>
      <c r="D37" s="6"/>
      <c r="E37" s="6"/>
      <c r="F37" s="6"/>
      <c r="G37" s="6"/>
      <c r="H37" s="6"/>
      <c r="I37" s="12"/>
      <c r="J37" s="6"/>
      <c r="K37" s="6"/>
      <c r="L37" s="11"/>
      <c r="M37" s="11"/>
      <c r="N37" s="11"/>
      <c r="O37" s="10"/>
      <c r="Q37" s="35">
        <v>40</v>
      </c>
      <c r="R37" s="33">
        <v>4.9242095592378723</v>
      </c>
      <c r="S37" s="33">
        <v>4.7091519863409319</v>
      </c>
    </row>
    <row r="38" spans="2:19" x14ac:dyDescent="0.35">
      <c r="B38" s="16"/>
      <c r="D38" s="6"/>
      <c r="E38" s="6"/>
      <c r="F38" s="6"/>
      <c r="G38" s="6"/>
      <c r="H38" s="6"/>
      <c r="I38" s="12"/>
      <c r="J38" s="6"/>
      <c r="K38" s="6"/>
      <c r="L38" s="11"/>
      <c r="M38" s="11"/>
      <c r="N38" s="11"/>
      <c r="Q38" s="35">
        <v>45</v>
      </c>
      <c r="R38" s="33">
        <v>5.4297039329907211</v>
      </c>
      <c r="S38" s="33">
        <v>5.2955826263641086</v>
      </c>
    </row>
    <row r="39" spans="2:19" x14ac:dyDescent="0.35">
      <c r="B39" s="16"/>
      <c r="D39" s="6"/>
      <c r="E39" s="6"/>
      <c r="F39" s="6"/>
      <c r="G39" s="6"/>
      <c r="H39" s="6"/>
      <c r="I39" s="12"/>
      <c r="J39" s="6"/>
      <c r="K39" s="6"/>
      <c r="L39" s="11"/>
      <c r="M39" s="11"/>
      <c r="N39" s="11"/>
      <c r="Q39" s="35">
        <v>50</v>
      </c>
      <c r="R39" s="33">
        <v>5.9355993640033562</v>
      </c>
      <c r="S39" s="33">
        <v>5.8720167825711327</v>
      </c>
    </row>
    <row r="40" spans="2:19" x14ac:dyDescent="0.35">
      <c r="B40" s="16"/>
      <c r="D40" s="6"/>
      <c r="E40" s="6"/>
      <c r="F40" s="6"/>
      <c r="G40" s="6"/>
      <c r="H40" s="6"/>
      <c r="I40" s="12"/>
      <c r="J40" s="6"/>
      <c r="K40" s="6"/>
      <c r="L40" s="11"/>
      <c r="M40" s="11"/>
      <c r="N40" s="11"/>
      <c r="Q40" s="35">
        <v>55</v>
      </c>
      <c r="R40" s="33">
        <v>6.4414738103677065</v>
      </c>
      <c r="S40" s="33">
        <v>6.4541203890584216</v>
      </c>
    </row>
    <row r="41" spans="2:19" x14ac:dyDescent="0.35">
      <c r="B41" s="16"/>
      <c r="D41" s="6"/>
      <c r="E41" s="6"/>
      <c r="F41" s="6"/>
      <c r="G41" s="6"/>
      <c r="H41" s="6"/>
      <c r="I41" s="12"/>
      <c r="J41" s="6"/>
      <c r="K41" s="6"/>
      <c r="L41" s="11"/>
      <c r="M41" s="11"/>
      <c r="N41" s="11"/>
      <c r="Q41" s="35">
        <v>60</v>
      </c>
      <c r="R41" s="33">
        <f>Q41*$T$28+$U$28</f>
        <v>6.945039199040334</v>
      </c>
      <c r="S41" s="33">
        <f>Q41*$T$29+$U$29</f>
        <v>7.048721263311819</v>
      </c>
    </row>
    <row r="42" spans="2:19" x14ac:dyDescent="0.35">
      <c r="B42" s="16"/>
      <c r="D42" s="6"/>
      <c r="E42" s="6"/>
      <c r="F42" s="6"/>
      <c r="G42" s="6"/>
      <c r="H42" s="6"/>
      <c r="I42" s="12"/>
      <c r="J42" s="6"/>
      <c r="K42" s="6"/>
      <c r="L42" s="11"/>
      <c r="M42" s="11"/>
      <c r="N42" s="11"/>
      <c r="P42" s="14"/>
      <c r="Q42" s="35">
        <v>65</v>
      </c>
      <c r="R42" s="33">
        <f t="shared" ref="R42:R69" si="0">Q42*$T$28+$U$28</f>
        <v>7.4500700288935713</v>
      </c>
      <c r="S42" s="33">
        <f t="shared" ref="S42:S69" si="1">Q42*$T$29+$U$29</f>
        <v>7.6350606257837521</v>
      </c>
    </row>
    <row r="43" spans="2:19" x14ac:dyDescent="0.35">
      <c r="B43" s="16"/>
      <c r="D43" s="6"/>
      <c r="E43" s="6"/>
      <c r="F43" s="6"/>
      <c r="G43" s="6"/>
      <c r="H43" s="6"/>
      <c r="I43" s="12"/>
      <c r="J43" s="6"/>
      <c r="K43" s="6"/>
      <c r="L43" s="11"/>
      <c r="M43" s="11"/>
      <c r="N43" s="11"/>
      <c r="Q43" s="35">
        <v>70</v>
      </c>
      <c r="R43" s="33">
        <f t="shared" si="0"/>
        <v>7.9551008587468077</v>
      </c>
      <c r="S43" s="33">
        <f t="shared" si="1"/>
        <v>8.2213999882556852</v>
      </c>
    </row>
    <row r="44" spans="2:19" x14ac:dyDescent="0.35">
      <c r="B44" s="16"/>
      <c r="D44" s="6"/>
      <c r="E44" s="6"/>
      <c r="F44" s="6"/>
      <c r="G44" s="6"/>
      <c r="H44" s="6"/>
      <c r="I44" s="12"/>
      <c r="J44" s="6"/>
      <c r="K44" s="6"/>
      <c r="L44" s="11"/>
      <c r="M44" s="11"/>
      <c r="N44" s="11"/>
      <c r="Q44" s="35">
        <v>75</v>
      </c>
      <c r="R44" s="33">
        <f t="shared" si="0"/>
        <v>8.4601316886000451</v>
      </c>
      <c r="S44" s="33">
        <f t="shared" si="1"/>
        <v>8.8077393507276174</v>
      </c>
    </row>
    <row r="45" spans="2:19" x14ac:dyDescent="0.35">
      <c r="B45" s="16"/>
      <c r="D45" s="6"/>
      <c r="E45" s="6"/>
      <c r="F45" s="6"/>
      <c r="G45" s="6"/>
      <c r="H45" s="6"/>
      <c r="I45" s="12"/>
      <c r="J45" s="6"/>
      <c r="K45" s="6"/>
      <c r="L45" s="11"/>
      <c r="M45" s="11"/>
      <c r="N45" s="11"/>
      <c r="Q45" s="35">
        <v>80</v>
      </c>
      <c r="R45" s="33">
        <f t="shared" si="0"/>
        <v>8.9651625184532833</v>
      </c>
      <c r="S45" s="33">
        <f t="shared" si="1"/>
        <v>9.3940787131995513</v>
      </c>
    </row>
    <row r="46" spans="2:19" x14ac:dyDescent="0.35">
      <c r="B46" s="16"/>
      <c r="D46" s="6"/>
      <c r="E46" s="6"/>
      <c r="F46" s="6"/>
      <c r="G46" s="6"/>
      <c r="H46" s="6"/>
      <c r="I46" s="12"/>
      <c r="J46" s="6"/>
      <c r="K46" s="6"/>
      <c r="L46" s="11"/>
      <c r="M46" s="11"/>
      <c r="N46" s="11"/>
      <c r="Q46" s="35">
        <v>85</v>
      </c>
      <c r="R46" s="33">
        <f t="shared" si="0"/>
        <v>9.4701933483065197</v>
      </c>
      <c r="S46" s="33">
        <f t="shared" si="1"/>
        <v>9.9804180756714835</v>
      </c>
    </row>
    <row r="47" spans="2:19" x14ac:dyDescent="0.35">
      <c r="B47" s="16"/>
      <c r="D47" s="6"/>
      <c r="E47" s="6"/>
      <c r="F47" s="6"/>
      <c r="G47" s="6"/>
      <c r="H47" s="6"/>
      <c r="I47" s="12"/>
      <c r="J47" s="6"/>
      <c r="K47" s="6"/>
      <c r="L47" s="11"/>
      <c r="M47" s="11"/>
      <c r="N47" s="11"/>
      <c r="Q47" s="35">
        <v>90</v>
      </c>
      <c r="R47" s="33">
        <f t="shared" si="0"/>
        <v>9.9752241781597561</v>
      </c>
      <c r="S47" s="33">
        <f t="shared" si="1"/>
        <v>10.566757438143418</v>
      </c>
    </row>
    <row r="48" spans="2:19" x14ac:dyDescent="0.35">
      <c r="B48" s="16"/>
      <c r="D48" s="6"/>
      <c r="E48" s="6"/>
      <c r="F48" s="6"/>
      <c r="G48" s="6"/>
      <c r="H48" s="6"/>
      <c r="I48" s="12"/>
      <c r="J48" s="6"/>
      <c r="K48" s="6"/>
      <c r="L48" s="11"/>
      <c r="M48" s="11"/>
      <c r="N48" s="11"/>
      <c r="Q48" s="35">
        <v>95</v>
      </c>
      <c r="R48" s="33">
        <f t="shared" si="0"/>
        <v>10.480255008012993</v>
      </c>
      <c r="S48" s="33">
        <f t="shared" si="1"/>
        <v>11.15309680061535</v>
      </c>
    </row>
    <row r="49" spans="2:32" x14ac:dyDescent="0.35">
      <c r="B49" s="16"/>
      <c r="D49" s="6"/>
      <c r="E49" s="6"/>
      <c r="F49" s="6"/>
      <c r="G49" s="6"/>
      <c r="H49" s="6"/>
      <c r="I49" s="12"/>
      <c r="J49" s="6"/>
      <c r="K49" s="6"/>
      <c r="L49" s="11"/>
      <c r="M49" s="11"/>
      <c r="N49" s="11"/>
      <c r="Q49" s="35">
        <v>100</v>
      </c>
      <c r="R49" s="33">
        <f t="shared" si="0"/>
        <v>10.985285837866229</v>
      </c>
      <c r="S49" s="33">
        <f t="shared" si="1"/>
        <v>11.739436163087284</v>
      </c>
    </row>
    <row r="50" spans="2:32" x14ac:dyDescent="0.35">
      <c r="B50" s="16"/>
      <c r="D50" s="6"/>
      <c r="E50" s="6"/>
      <c r="F50" s="6"/>
      <c r="G50" s="6"/>
      <c r="H50" s="6"/>
      <c r="I50" s="12"/>
      <c r="J50" s="6"/>
      <c r="K50" s="6"/>
      <c r="L50" s="11"/>
      <c r="M50" s="11"/>
      <c r="N50" s="11"/>
      <c r="Q50" s="35">
        <v>105</v>
      </c>
      <c r="R50" s="33">
        <f t="shared" si="0"/>
        <v>11.490316667719469</v>
      </c>
      <c r="S50" s="33">
        <f t="shared" si="1"/>
        <v>12.325775525559216</v>
      </c>
    </row>
    <row r="51" spans="2:32" x14ac:dyDescent="0.35">
      <c r="B51" s="16"/>
      <c r="D51" s="6"/>
      <c r="E51" s="6"/>
      <c r="F51" s="6"/>
      <c r="G51" s="6"/>
      <c r="H51" s="6"/>
      <c r="I51" s="12"/>
      <c r="J51" s="6"/>
      <c r="K51" s="6"/>
      <c r="L51" s="11"/>
      <c r="M51" s="11"/>
      <c r="N51" s="11"/>
      <c r="Q51" s="35">
        <v>110</v>
      </c>
      <c r="R51" s="33">
        <f t="shared" si="0"/>
        <v>11.995347497572705</v>
      </c>
      <c r="S51" s="33">
        <f t="shared" si="1"/>
        <v>12.91211488803115</v>
      </c>
    </row>
    <row r="52" spans="2:32" x14ac:dyDescent="0.35">
      <c r="B52" s="16"/>
      <c r="D52" s="6"/>
      <c r="E52" s="6"/>
      <c r="F52" s="6"/>
      <c r="G52" s="6"/>
      <c r="H52" s="6"/>
      <c r="I52" s="12"/>
      <c r="J52" s="6"/>
      <c r="K52" s="6"/>
      <c r="L52" s="11"/>
      <c r="M52" s="11"/>
      <c r="N52" s="11"/>
      <c r="Q52" s="35">
        <v>115</v>
      </c>
      <c r="R52" s="33">
        <f t="shared" si="0"/>
        <v>12.500378327425942</v>
      </c>
      <c r="S52" s="33">
        <f t="shared" si="1"/>
        <v>13.498454250503082</v>
      </c>
    </row>
    <row r="53" spans="2:32" x14ac:dyDescent="0.35">
      <c r="B53" s="16"/>
      <c r="D53" s="6"/>
      <c r="E53" s="6"/>
      <c r="F53" s="6"/>
      <c r="G53" s="6"/>
      <c r="H53" s="6"/>
      <c r="I53" s="12"/>
      <c r="J53" s="6"/>
      <c r="K53" s="6"/>
      <c r="L53" s="11"/>
      <c r="M53" s="11"/>
      <c r="N53" s="11"/>
      <c r="Q53" s="35">
        <v>120</v>
      </c>
      <c r="R53" s="33">
        <f t="shared" si="0"/>
        <v>13.005409157279178</v>
      </c>
      <c r="S53" s="33">
        <f t="shared" si="1"/>
        <v>14.084793612975016</v>
      </c>
      <c r="AD53" s="13"/>
    </row>
    <row r="54" spans="2:32" x14ac:dyDescent="0.35">
      <c r="B54" s="16"/>
      <c r="D54" s="6"/>
      <c r="E54" s="6"/>
      <c r="F54" s="6"/>
      <c r="G54" s="6"/>
      <c r="H54" s="6"/>
      <c r="I54" s="12"/>
      <c r="J54" s="6"/>
      <c r="K54" s="6"/>
      <c r="L54" s="11"/>
      <c r="M54" s="11"/>
      <c r="N54" s="11"/>
      <c r="Q54" s="35">
        <v>125</v>
      </c>
      <c r="R54" s="33">
        <f t="shared" si="0"/>
        <v>13.510439987132415</v>
      </c>
      <c r="S54" s="33">
        <f t="shared" si="1"/>
        <v>14.671132975446948</v>
      </c>
    </row>
    <row r="55" spans="2:32" x14ac:dyDescent="0.35">
      <c r="B55" s="16"/>
      <c r="D55" s="6"/>
      <c r="E55" s="6"/>
      <c r="F55" s="6"/>
      <c r="G55" s="6"/>
      <c r="H55" s="6"/>
      <c r="I55" s="12"/>
      <c r="J55" s="6"/>
      <c r="K55" s="6"/>
      <c r="L55" s="11"/>
      <c r="M55" s="11"/>
      <c r="N55" s="11"/>
      <c r="Q55" s="35">
        <v>130</v>
      </c>
      <c r="R55" s="33">
        <f t="shared" si="0"/>
        <v>14.015470816985655</v>
      </c>
      <c r="S55" s="33">
        <f t="shared" si="1"/>
        <v>15.257472337918882</v>
      </c>
    </row>
    <row r="56" spans="2:32" x14ac:dyDescent="0.35">
      <c r="B56" s="16"/>
      <c r="D56" s="6"/>
      <c r="E56" s="6"/>
      <c r="F56" s="6"/>
      <c r="G56" s="6"/>
      <c r="H56" s="6"/>
      <c r="I56" s="12"/>
      <c r="J56" s="6"/>
      <c r="K56" s="6"/>
      <c r="L56" s="11"/>
      <c r="M56" s="11"/>
      <c r="N56" s="11"/>
      <c r="Q56" s="35">
        <v>135</v>
      </c>
      <c r="R56" s="33">
        <f t="shared" si="0"/>
        <v>14.520501646838891</v>
      </c>
      <c r="S56" s="33">
        <f t="shared" si="1"/>
        <v>15.843811700390814</v>
      </c>
    </row>
    <row r="57" spans="2:32" x14ac:dyDescent="0.35">
      <c r="B57" s="16"/>
      <c r="D57" s="6"/>
      <c r="E57" s="6"/>
      <c r="F57" s="6"/>
      <c r="G57" s="6"/>
      <c r="H57" s="6"/>
      <c r="I57" s="12"/>
      <c r="J57" s="6"/>
      <c r="K57" s="6"/>
      <c r="L57" s="11"/>
      <c r="M57" s="11"/>
      <c r="N57" s="11"/>
      <c r="Q57" s="35">
        <v>140</v>
      </c>
      <c r="R57" s="33">
        <f t="shared" si="0"/>
        <v>15.025532476692128</v>
      </c>
      <c r="S57" s="33">
        <f t="shared" si="1"/>
        <v>16.430151062862748</v>
      </c>
    </row>
    <row r="58" spans="2:32" x14ac:dyDescent="0.35">
      <c r="B58" s="16"/>
      <c r="D58" s="6"/>
      <c r="E58" s="6"/>
      <c r="F58" s="6"/>
      <c r="G58" s="6"/>
      <c r="H58" s="6"/>
      <c r="I58" s="12"/>
      <c r="J58" s="6"/>
      <c r="K58" s="6"/>
      <c r="L58" s="11"/>
      <c r="M58" s="11"/>
      <c r="N58" s="11"/>
      <c r="Q58" s="35">
        <v>145</v>
      </c>
      <c r="R58" s="33">
        <f t="shared" si="0"/>
        <v>15.530563306545364</v>
      </c>
      <c r="S58" s="33">
        <f t="shared" si="1"/>
        <v>17.01649042533468</v>
      </c>
    </row>
    <row r="59" spans="2:32" x14ac:dyDescent="0.35">
      <c r="B59" s="16"/>
      <c r="D59" s="6"/>
      <c r="E59" s="6"/>
      <c r="F59" s="6"/>
      <c r="G59" s="6"/>
      <c r="H59" s="6"/>
      <c r="I59" s="12"/>
      <c r="J59" s="6"/>
      <c r="K59" s="6"/>
      <c r="L59" s="11"/>
      <c r="M59" s="11"/>
      <c r="N59" s="11"/>
      <c r="Q59" s="35">
        <v>150</v>
      </c>
      <c r="R59" s="33">
        <f t="shared" si="0"/>
        <v>16.035594136398601</v>
      </c>
      <c r="S59" s="33">
        <f t="shared" si="1"/>
        <v>17.602829787806613</v>
      </c>
      <c r="AE59" s="13"/>
      <c r="AF59" s="13"/>
    </row>
    <row r="60" spans="2:32" x14ac:dyDescent="0.35">
      <c r="B60" s="16"/>
      <c r="D60" s="6"/>
      <c r="E60" s="6"/>
      <c r="F60" s="6"/>
      <c r="G60" s="6"/>
      <c r="H60" s="6"/>
      <c r="I60" s="12"/>
      <c r="J60" s="6"/>
      <c r="K60" s="6"/>
      <c r="L60" s="11"/>
      <c r="M60" s="11"/>
      <c r="N60" s="11"/>
      <c r="Q60" s="35">
        <v>155</v>
      </c>
      <c r="R60" s="33">
        <f t="shared" si="0"/>
        <v>16.540624966251837</v>
      </c>
      <c r="S60" s="33">
        <f t="shared" si="1"/>
        <v>18.189169150278548</v>
      </c>
    </row>
    <row r="61" spans="2:32" x14ac:dyDescent="0.35">
      <c r="B61" s="16"/>
      <c r="D61" s="6"/>
      <c r="E61" s="6"/>
      <c r="F61" s="6"/>
      <c r="G61" s="6"/>
      <c r="H61" s="6"/>
      <c r="I61" s="12"/>
      <c r="J61" s="6"/>
      <c r="K61" s="6"/>
      <c r="L61" s="11"/>
      <c r="M61" s="11"/>
      <c r="N61" s="11"/>
      <c r="Q61" s="35">
        <v>160</v>
      </c>
      <c r="R61" s="33">
        <f t="shared" si="0"/>
        <v>17.045655796105077</v>
      </c>
      <c r="S61" s="33">
        <f t="shared" si="1"/>
        <v>18.775508512750481</v>
      </c>
    </row>
    <row r="62" spans="2:32" x14ac:dyDescent="0.35">
      <c r="B62" s="16"/>
      <c r="D62" s="6"/>
      <c r="E62" s="6"/>
      <c r="F62" s="6"/>
      <c r="G62" s="6"/>
      <c r="H62" s="6"/>
      <c r="I62" s="12"/>
      <c r="J62" s="6"/>
      <c r="K62" s="6"/>
      <c r="L62" s="11"/>
      <c r="M62" s="11"/>
      <c r="N62" s="11"/>
      <c r="Q62" s="35">
        <v>165</v>
      </c>
      <c r="R62" s="33">
        <f t="shared" si="0"/>
        <v>17.550686625958313</v>
      </c>
      <c r="S62" s="33">
        <f t="shared" si="1"/>
        <v>19.361847875222413</v>
      </c>
    </row>
    <row r="63" spans="2:32" x14ac:dyDescent="0.35">
      <c r="B63" s="16"/>
      <c r="D63" s="6"/>
      <c r="E63" s="6"/>
      <c r="F63" s="6"/>
      <c r="G63" s="6"/>
      <c r="H63" s="6"/>
      <c r="I63" s="12"/>
      <c r="J63" s="6"/>
      <c r="K63" s="6"/>
      <c r="L63" s="11"/>
      <c r="M63" s="11"/>
      <c r="N63" s="11"/>
      <c r="Q63" s="35">
        <v>170</v>
      </c>
      <c r="R63" s="33">
        <f t="shared" si="0"/>
        <v>18.05571745581155</v>
      </c>
      <c r="S63" s="33">
        <f t="shared" si="1"/>
        <v>19.948187237694345</v>
      </c>
    </row>
    <row r="64" spans="2:32" x14ac:dyDescent="0.35">
      <c r="B64" s="16"/>
      <c r="D64" s="6"/>
      <c r="E64" s="6"/>
      <c r="F64" s="6"/>
      <c r="G64" s="6"/>
      <c r="H64" s="6"/>
      <c r="I64" s="12"/>
      <c r="J64" s="6"/>
      <c r="K64" s="6"/>
      <c r="L64" s="11"/>
      <c r="M64" s="11"/>
      <c r="N64" s="11"/>
      <c r="Q64" s="35">
        <v>175</v>
      </c>
      <c r="R64" s="33">
        <f t="shared" si="0"/>
        <v>18.560748285664786</v>
      </c>
      <c r="S64" s="33">
        <f t="shared" si="1"/>
        <v>20.534526600166277</v>
      </c>
    </row>
    <row r="65" spans="2:29" x14ac:dyDescent="0.35">
      <c r="B65" s="16"/>
      <c r="D65" s="6"/>
      <c r="E65" s="6"/>
      <c r="F65" s="6"/>
      <c r="G65" s="6"/>
      <c r="H65" s="6"/>
      <c r="I65" s="12"/>
      <c r="J65" s="6"/>
      <c r="K65" s="6"/>
      <c r="L65" s="11"/>
      <c r="M65" s="11"/>
      <c r="N65" s="11"/>
      <c r="Q65" s="35">
        <v>180</v>
      </c>
      <c r="R65" s="33">
        <f t="shared" si="0"/>
        <v>19.065779115518026</v>
      </c>
      <c r="S65" s="33">
        <f t="shared" si="1"/>
        <v>21.120865962638213</v>
      </c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66" spans="2:29" x14ac:dyDescent="0.35">
      <c r="B66" s="16"/>
      <c r="D66" s="6"/>
      <c r="E66" s="6"/>
      <c r="F66" s="6"/>
      <c r="G66" s="6"/>
      <c r="H66" s="6"/>
      <c r="I66" s="12"/>
      <c r="J66" s="6"/>
      <c r="K66" s="6"/>
      <c r="L66" s="11"/>
      <c r="M66" s="11"/>
      <c r="N66" s="11"/>
      <c r="Q66" s="35">
        <v>185</v>
      </c>
      <c r="R66" s="33">
        <f t="shared" si="0"/>
        <v>19.570809945371263</v>
      </c>
      <c r="S66" s="33">
        <f t="shared" si="1"/>
        <v>21.707205325110145</v>
      </c>
      <c r="V66" s="15"/>
      <c r="W66" s="15"/>
      <c r="X66" s="15"/>
      <c r="Y66" s="15"/>
      <c r="Z66" s="15"/>
      <c r="AA66" s="15"/>
      <c r="AB66" s="15"/>
      <c r="AC66" s="15"/>
    </row>
    <row r="67" spans="2:29" x14ac:dyDescent="0.35">
      <c r="B67" s="16"/>
      <c r="D67" s="6"/>
      <c r="E67" s="6"/>
      <c r="F67" s="6"/>
      <c r="G67" s="6"/>
      <c r="H67" s="6"/>
      <c r="I67" s="12"/>
      <c r="J67" s="6"/>
      <c r="K67" s="6"/>
      <c r="L67" s="11"/>
      <c r="M67" s="11"/>
      <c r="N67" s="11"/>
      <c r="Q67" s="35">
        <v>190</v>
      </c>
      <c r="R67" s="33">
        <f t="shared" si="0"/>
        <v>20.075840775224499</v>
      </c>
      <c r="S67" s="33">
        <f t="shared" si="1"/>
        <v>22.293544687582077</v>
      </c>
      <c r="V67" s="15"/>
      <c r="W67" s="15"/>
      <c r="X67" s="15"/>
      <c r="Y67" s="15"/>
      <c r="Z67" s="15"/>
      <c r="AA67" s="15"/>
      <c r="AB67" s="15"/>
      <c r="AC67" s="15"/>
    </row>
    <row r="68" spans="2:29" x14ac:dyDescent="0.35">
      <c r="B68" s="16"/>
      <c r="D68" s="6"/>
      <c r="E68" s="6"/>
      <c r="F68" s="6"/>
      <c r="G68" s="6"/>
      <c r="H68" s="6"/>
      <c r="I68" s="12"/>
      <c r="J68" s="6"/>
      <c r="K68" s="6"/>
      <c r="L68" s="11"/>
      <c r="M68" s="11"/>
      <c r="N68" s="11"/>
      <c r="Q68" s="35">
        <v>195</v>
      </c>
      <c r="R68" s="33">
        <f t="shared" si="0"/>
        <v>20.580871605077736</v>
      </c>
      <c r="S68" s="33">
        <f t="shared" si="1"/>
        <v>22.879884050054009</v>
      </c>
      <c r="V68" s="15"/>
      <c r="W68" s="15"/>
      <c r="X68" s="15"/>
      <c r="Y68" s="15"/>
      <c r="Z68" s="15"/>
      <c r="AA68" s="15"/>
      <c r="AB68" s="15"/>
      <c r="AC68" s="15"/>
    </row>
    <row r="69" spans="2:29" x14ac:dyDescent="0.35">
      <c r="B69" s="16"/>
      <c r="D69" s="6"/>
      <c r="E69" s="6"/>
      <c r="F69" s="6"/>
      <c r="G69" s="6"/>
      <c r="H69" s="6"/>
      <c r="I69" s="12"/>
      <c r="J69" s="6"/>
      <c r="K69" s="6"/>
      <c r="L69" s="11"/>
      <c r="M69" s="11"/>
      <c r="N69" s="11"/>
      <c r="Q69" s="35">
        <v>200</v>
      </c>
      <c r="R69" s="33">
        <f t="shared" si="0"/>
        <v>21.085902434930972</v>
      </c>
      <c r="S69" s="33">
        <f t="shared" si="1"/>
        <v>23.466223412525945</v>
      </c>
      <c r="V69" s="15"/>
      <c r="W69" s="15"/>
      <c r="X69" s="15"/>
      <c r="Y69" s="15"/>
      <c r="Z69" s="15"/>
      <c r="AA69" s="15"/>
      <c r="AB69" s="15"/>
      <c r="AC69" s="15"/>
    </row>
    <row r="70" spans="2:29" x14ac:dyDescent="0.35">
      <c r="B70" s="16"/>
      <c r="D70" s="6"/>
      <c r="E70" s="6"/>
      <c r="F70" s="6"/>
      <c r="G70" s="6"/>
      <c r="H70" s="6"/>
      <c r="I70" s="12"/>
      <c r="J70" s="6"/>
      <c r="K70" s="6"/>
      <c r="L70" s="11"/>
      <c r="M70" s="11"/>
      <c r="N70" s="11"/>
      <c r="V70" s="15"/>
      <c r="W70" s="15"/>
      <c r="X70" s="15"/>
      <c r="Y70" s="15"/>
      <c r="Z70" s="15"/>
      <c r="AA70" s="15"/>
      <c r="AB70" s="15"/>
      <c r="AC70" s="15"/>
    </row>
    <row r="71" spans="2:29" x14ac:dyDescent="0.35">
      <c r="B71" s="16"/>
      <c r="D71" s="6"/>
      <c r="E71" s="6"/>
      <c r="F71" s="6"/>
      <c r="G71" s="6"/>
      <c r="H71" s="6"/>
      <c r="I71" s="12"/>
      <c r="J71" s="6"/>
      <c r="K71" s="6"/>
      <c r="L71" s="11"/>
      <c r="M71" s="11"/>
      <c r="N71" s="11"/>
      <c r="V71" s="15"/>
      <c r="W71" s="15"/>
      <c r="X71" s="15"/>
      <c r="Y71" s="15"/>
      <c r="Z71" s="15"/>
      <c r="AA71" s="15"/>
      <c r="AB71" s="15"/>
      <c r="AC71" s="15"/>
    </row>
    <row r="72" spans="2:29" x14ac:dyDescent="0.35">
      <c r="B72" s="16"/>
      <c r="D72" s="6"/>
      <c r="E72" s="6"/>
      <c r="F72" s="6"/>
      <c r="G72" s="6"/>
      <c r="H72" s="6"/>
      <c r="I72" s="12"/>
      <c r="J72" s="6"/>
      <c r="K72" s="6"/>
      <c r="L72" s="11"/>
      <c r="M72" s="11"/>
      <c r="N72" s="11"/>
      <c r="V72" s="15"/>
      <c r="W72" s="15"/>
      <c r="X72" s="15"/>
      <c r="Y72" s="15"/>
      <c r="Z72" s="15"/>
      <c r="AA72" s="15"/>
      <c r="AB72" s="15"/>
      <c r="AC72" s="15"/>
    </row>
    <row r="73" spans="2:29" x14ac:dyDescent="0.35">
      <c r="B73" s="16"/>
      <c r="D73" s="6"/>
      <c r="E73" s="6"/>
      <c r="F73" s="6"/>
      <c r="G73" s="6"/>
      <c r="H73" s="6"/>
      <c r="I73" s="12"/>
      <c r="J73" s="6"/>
      <c r="K73" s="6"/>
      <c r="L73" s="11"/>
      <c r="M73" s="11"/>
      <c r="N73" s="11"/>
      <c r="V73" s="15"/>
      <c r="W73" s="15"/>
      <c r="X73" s="15"/>
      <c r="Y73" s="15"/>
      <c r="Z73" s="15"/>
      <c r="AA73" s="15"/>
      <c r="AB73" s="15"/>
      <c r="AC73" s="15"/>
    </row>
    <row r="74" spans="2:29" x14ac:dyDescent="0.35">
      <c r="B74" s="16"/>
      <c r="D74" s="6"/>
      <c r="E74" s="6"/>
      <c r="F74" s="6"/>
      <c r="G74" s="6"/>
      <c r="H74" s="6"/>
      <c r="I74" s="12"/>
      <c r="J74" s="6"/>
      <c r="K74" s="6"/>
      <c r="L74" s="11"/>
      <c r="M74" s="11"/>
      <c r="N74" s="11"/>
      <c r="V74" s="15"/>
      <c r="W74" s="15"/>
      <c r="X74" s="15"/>
      <c r="Y74" s="15"/>
      <c r="Z74" s="15"/>
      <c r="AA74" s="15"/>
      <c r="AB74" s="15"/>
      <c r="AC74" s="15"/>
    </row>
    <row r="75" spans="2:29" x14ac:dyDescent="0.35">
      <c r="B75" s="16"/>
      <c r="D75" s="6"/>
      <c r="E75" s="6"/>
      <c r="F75" s="6"/>
      <c r="G75" s="6"/>
      <c r="H75" s="6"/>
      <c r="I75" s="12"/>
      <c r="J75" s="6"/>
      <c r="K75" s="6"/>
      <c r="L75" s="11"/>
      <c r="M75" s="11"/>
      <c r="N75" s="11"/>
      <c r="O75" s="14"/>
      <c r="V75" s="15"/>
      <c r="W75" s="15"/>
      <c r="X75" s="15"/>
      <c r="Y75" s="15"/>
      <c r="Z75" s="15"/>
      <c r="AA75" s="15"/>
      <c r="AB75" s="15"/>
      <c r="AC75" s="15"/>
    </row>
    <row r="76" spans="2:29" x14ac:dyDescent="0.35">
      <c r="B76" s="16"/>
      <c r="D76" s="6"/>
      <c r="E76" s="6"/>
      <c r="F76" s="6"/>
      <c r="G76" s="6"/>
      <c r="H76" s="6"/>
      <c r="I76" s="12"/>
      <c r="J76" s="6"/>
      <c r="K76" s="6"/>
      <c r="L76" s="11"/>
      <c r="M76" s="11"/>
      <c r="N76" s="11"/>
    </row>
    <row r="77" spans="2:29" x14ac:dyDescent="0.35">
      <c r="B77" s="16"/>
      <c r="D77" s="6"/>
      <c r="E77" s="6"/>
      <c r="F77" s="6"/>
      <c r="G77" s="6"/>
      <c r="H77" s="6"/>
      <c r="I77" s="12"/>
      <c r="J77" s="6"/>
      <c r="K77" s="6"/>
      <c r="L77" s="11"/>
      <c r="M77" s="11"/>
      <c r="N77" s="11"/>
    </row>
    <row r="78" spans="2:29" x14ac:dyDescent="0.35">
      <c r="B78" s="16"/>
      <c r="D78" s="6"/>
      <c r="E78" s="6"/>
      <c r="F78" s="6"/>
      <c r="G78" s="6"/>
      <c r="H78" s="6"/>
      <c r="I78" s="12"/>
      <c r="J78" s="6"/>
      <c r="K78" s="6"/>
      <c r="L78" s="11"/>
      <c r="M78" s="11"/>
      <c r="N78" s="11"/>
    </row>
    <row r="79" spans="2:29" x14ac:dyDescent="0.35">
      <c r="B79" s="16"/>
      <c r="D79" s="6"/>
      <c r="E79" s="6"/>
      <c r="F79" s="6"/>
      <c r="G79" s="6"/>
      <c r="H79" s="6"/>
      <c r="I79" s="12"/>
      <c r="J79" s="6"/>
      <c r="K79" s="6"/>
      <c r="L79" s="11"/>
      <c r="M79" s="11"/>
      <c r="N79" s="11"/>
    </row>
    <row r="80" spans="2:29" x14ac:dyDescent="0.35">
      <c r="B80" s="16"/>
      <c r="D80" s="6"/>
      <c r="E80" s="6"/>
      <c r="F80" s="6"/>
      <c r="G80" s="6"/>
      <c r="H80" s="6"/>
      <c r="I80" s="12"/>
      <c r="J80" s="6"/>
      <c r="K80" s="6"/>
      <c r="L80" s="11"/>
      <c r="M80" s="11"/>
      <c r="N80" s="11"/>
    </row>
    <row r="81" spans="2:14" x14ac:dyDescent="0.35">
      <c r="B81" s="16"/>
      <c r="D81" s="6"/>
      <c r="E81" s="6"/>
      <c r="F81" s="6"/>
      <c r="G81" s="6"/>
      <c r="H81" s="6"/>
      <c r="I81" s="12"/>
      <c r="J81" s="6"/>
      <c r="K81" s="6"/>
      <c r="L81" s="11"/>
      <c r="M81" s="11"/>
      <c r="N81" s="11"/>
    </row>
    <row r="82" spans="2:14" x14ac:dyDescent="0.35">
      <c r="B82" s="16"/>
      <c r="D82" s="6"/>
      <c r="E82" s="6"/>
      <c r="F82" s="6"/>
      <c r="G82" s="6"/>
      <c r="H82" s="6"/>
      <c r="I82" s="12"/>
      <c r="J82" s="6"/>
      <c r="K82" s="6"/>
      <c r="L82" s="11"/>
      <c r="M82" s="11"/>
      <c r="N82" s="11"/>
    </row>
    <row r="83" spans="2:14" x14ac:dyDescent="0.35">
      <c r="B83" s="16"/>
      <c r="D83" s="6"/>
      <c r="E83" s="6"/>
      <c r="F83" s="6"/>
      <c r="G83" s="6"/>
      <c r="H83" s="6"/>
      <c r="I83" s="12"/>
      <c r="J83" s="6"/>
      <c r="K83" s="6"/>
      <c r="L83" s="11"/>
      <c r="M83" s="11"/>
      <c r="N83" s="11"/>
    </row>
    <row r="84" spans="2:14" x14ac:dyDescent="0.35">
      <c r="B84" s="16"/>
      <c r="D84" s="6"/>
      <c r="E84" s="6"/>
      <c r="F84" s="6"/>
      <c r="G84" s="6"/>
      <c r="H84" s="6"/>
      <c r="I84" s="12"/>
      <c r="J84" s="6"/>
      <c r="K84" s="6"/>
      <c r="L84" s="11"/>
      <c r="M84" s="11"/>
      <c r="N84" s="11"/>
    </row>
    <row r="85" spans="2:14" x14ac:dyDescent="0.35">
      <c r="B85" s="16"/>
      <c r="D85" s="6"/>
      <c r="E85" s="6"/>
      <c r="F85" s="6"/>
      <c r="G85" s="6"/>
      <c r="H85" s="6"/>
      <c r="I85" s="12"/>
      <c r="J85" s="6"/>
      <c r="K85" s="6"/>
      <c r="L85" s="11"/>
      <c r="M85" s="11"/>
      <c r="N85" s="11"/>
    </row>
    <row r="86" spans="2:14" x14ac:dyDescent="0.35">
      <c r="B86" s="16"/>
      <c r="D86" s="6"/>
      <c r="E86" s="6"/>
      <c r="F86" s="6"/>
      <c r="G86" s="6"/>
      <c r="H86" s="6"/>
      <c r="I86" s="12"/>
      <c r="J86" s="6"/>
      <c r="K86" s="6"/>
      <c r="L86" s="11"/>
      <c r="M86" s="11"/>
      <c r="N86" s="11"/>
    </row>
    <row r="87" spans="2:14" x14ac:dyDescent="0.35">
      <c r="B87" s="16"/>
      <c r="D87" s="6"/>
      <c r="E87" s="6"/>
      <c r="F87" s="6"/>
      <c r="G87" s="6"/>
      <c r="H87" s="6"/>
      <c r="I87" s="12"/>
      <c r="J87" s="6"/>
      <c r="K87" s="6"/>
      <c r="L87" s="11"/>
      <c r="M87" s="11"/>
      <c r="N87" s="11"/>
    </row>
    <row r="88" spans="2:14" x14ac:dyDescent="0.35">
      <c r="B88" s="16"/>
      <c r="D88" s="6"/>
      <c r="E88" s="6"/>
      <c r="F88" s="6"/>
      <c r="G88" s="6"/>
      <c r="H88" s="6"/>
      <c r="I88" s="12"/>
      <c r="J88" s="6"/>
      <c r="K88" s="6"/>
      <c r="L88" s="11"/>
      <c r="M88" s="11"/>
      <c r="N88" s="11"/>
    </row>
    <row r="89" spans="2:14" x14ac:dyDescent="0.35">
      <c r="B89" s="16"/>
      <c r="D89" s="6"/>
      <c r="E89" s="6"/>
      <c r="F89" s="6"/>
      <c r="G89" s="6"/>
      <c r="H89" s="6"/>
      <c r="I89" s="12"/>
      <c r="J89" s="6"/>
      <c r="K89" s="6"/>
      <c r="L89" s="11"/>
      <c r="M89" s="11"/>
      <c r="N89" s="11"/>
    </row>
    <row r="90" spans="2:14" x14ac:dyDescent="0.35">
      <c r="B90" s="16"/>
      <c r="D90" s="6"/>
      <c r="E90" s="6"/>
      <c r="F90" s="6"/>
      <c r="G90" s="6"/>
      <c r="H90" s="6"/>
      <c r="I90" s="12"/>
      <c r="J90" s="6"/>
      <c r="K90" s="6"/>
      <c r="L90" s="11"/>
      <c r="M90" s="11"/>
      <c r="N90" s="11"/>
    </row>
    <row r="91" spans="2:14" x14ac:dyDescent="0.35">
      <c r="B91" s="16"/>
      <c r="D91" s="6"/>
      <c r="E91" s="6"/>
      <c r="F91" s="6"/>
      <c r="G91" s="6"/>
      <c r="H91" s="6"/>
      <c r="I91" s="12"/>
      <c r="J91" s="6"/>
      <c r="K91" s="6"/>
      <c r="L91" s="11"/>
      <c r="M91" s="11"/>
      <c r="N91" s="11"/>
    </row>
    <row r="92" spans="2:14" x14ac:dyDescent="0.35">
      <c r="B92" s="16"/>
      <c r="D92" s="6"/>
      <c r="E92" s="6"/>
      <c r="F92" s="6"/>
      <c r="G92" s="6"/>
      <c r="H92" s="6"/>
      <c r="I92" s="12"/>
      <c r="J92" s="6"/>
      <c r="K92" s="6"/>
      <c r="L92" s="11"/>
      <c r="M92" s="11"/>
      <c r="N92" s="11"/>
    </row>
    <row r="93" spans="2:14" x14ac:dyDescent="0.35">
      <c r="B93" s="16"/>
      <c r="D93" s="6"/>
      <c r="E93" s="6"/>
      <c r="F93" s="6"/>
      <c r="G93" s="6"/>
      <c r="H93" s="6"/>
      <c r="I93" s="12"/>
      <c r="J93" s="6"/>
      <c r="K93" s="6"/>
      <c r="L93" s="11"/>
      <c r="M93" s="11"/>
      <c r="N93" s="11"/>
    </row>
    <row r="94" spans="2:14" x14ac:dyDescent="0.35">
      <c r="B94" s="16"/>
      <c r="D94" s="6"/>
      <c r="E94" s="6"/>
      <c r="F94" s="6"/>
      <c r="G94" s="6"/>
      <c r="H94" s="6"/>
      <c r="I94" s="12"/>
      <c r="J94" s="6"/>
      <c r="K94" s="6"/>
      <c r="L94" s="11"/>
      <c r="M94" s="11"/>
      <c r="N94" s="11"/>
    </row>
    <row r="95" spans="2:14" x14ac:dyDescent="0.35">
      <c r="B95" s="16"/>
      <c r="D95" s="6"/>
      <c r="E95" s="6"/>
      <c r="F95" s="6"/>
      <c r="G95" s="6"/>
      <c r="H95" s="6"/>
      <c r="I95" s="12"/>
      <c r="J95" s="6"/>
      <c r="K95" s="6"/>
      <c r="L95" s="11"/>
      <c r="M95" s="11"/>
      <c r="N95" s="11"/>
    </row>
    <row r="96" spans="2:14" x14ac:dyDescent="0.35">
      <c r="B96" s="16"/>
      <c r="D96" s="6"/>
      <c r="E96" s="6"/>
      <c r="F96" s="6"/>
      <c r="G96" s="6"/>
      <c r="H96" s="6"/>
      <c r="I96" s="12"/>
      <c r="J96" s="6"/>
      <c r="K96" s="6"/>
      <c r="L96" s="11"/>
      <c r="M96" s="11"/>
      <c r="N96" s="11"/>
    </row>
    <row r="97" spans="2:14" x14ac:dyDescent="0.35">
      <c r="B97" s="16"/>
      <c r="D97" s="6"/>
      <c r="E97" s="6"/>
      <c r="F97" s="6"/>
      <c r="G97" s="6"/>
      <c r="H97" s="6"/>
      <c r="I97" s="12"/>
      <c r="J97" s="6"/>
      <c r="K97" s="6"/>
      <c r="L97" s="11"/>
      <c r="M97" s="11"/>
      <c r="N97" s="11"/>
    </row>
    <row r="98" spans="2:14" x14ac:dyDescent="0.35">
      <c r="B98" s="16"/>
      <c r="D98" s="6"/>
      <c r="E98" s="6"/>
      <c r="F98" s="6"/>
      <c r="G98" s="6"/>
      <c r="H98" s="6"/>
      <c r="I98" s="12"/>
      <c r="J98" s="6"/>
      <c r="K98" s="6"/>
      <c r="L98" s="11"/>
      <c r="M98" s="11"/>
      <c r="N98" s="11"/>
    </row>
    <row r="99" spans="2:14" x14ac:dyDescent="0.35">
      <c r="B99" s="16"/>
      <c r="D99" s="6"/>
      <c r="E99" s="6"/>
      <c r="F99" s="6"/>
      <c r="G99" s="6"/>
      <c r="H99" s="6"/>
      <c r="I99" s="12"/>
      <c r="J99" s="6"/>
      <c r="K99" s="6"/>
      <c r="L99" s="11"/>
      <c r="M99" s="11"/>
      <c r="N99" s="11"/>
    </row>
    <row r="100" spans="2:14" x14ac:dyDescent="0.35">
      <c r="B100" s="16"/>
      <c r="D100" s="6"/>
      <c r="E100" s="6"/>
      <c r="F100" s="6"/>
      <c r="G100" s="6"/>
      <c r="H100" s="6"/>
      <c r="I100" s="12"/>
      <c r="J100" s="6"/>
      <c r="K100" s="6"/>
      <c r="L100" s="11"/>
      <c r="M100" s="11"/>
      <c r="N100" s="11"/>
    </row>
    <row r="101" spans="2:14" x14ac:dyDescent="0.35">
      <c r="B101" s="16"/>
      <c r="D101" s="6"/>
      <c r="E101" s="6"/>
      <c r="F101" s="6"/>
      <c r="G101" s="6"/>
      <c r="H101" s="6"/>
      <c r="I101" s="12"/>
      <c r="J101" s="6"/>
      <c r="K101" s="6"/>
      <c r="L101" s="11"/>
      <c r="M101" s="11"/>
      <c r="N101" s="11"/>
    </row>
    <row r="102" spans="2:14" x14ac:dyDescent="0.35">
      <c r="B102" s="16"/>
      <c r="D102" s="6"/>
      <c r="E102" s="6"/>
      <c r="F102" s="6"/>
      <c r="G102" s="6"/>
      <c r="H102" s="6"/>
      <c r="I102" s="12"/>
      <c r="J102" s="6"/>
      <c r="K102" s="6"/>
      <c r="L102" s="11"/>
      <c r="M102" s="11"/>
      <c r="N102" s="11"/>
    </row>
    <row r="103" spans="2:14" x14ac:dyDescent="0.35">
      <c r="B103" s="16"/>
      <c r="D103" s="6"/>
      <c r="E103" s="6"/>
      <c r="F103" s="6"/>
      <c r="G103" s="6"/>
      <c r="H103" s="6"/>
      <c r="I103" s="12"/>
      <c r="J103" s="6"/>
      <c r="K103" s="6"/>
      <c r="L103" s="11"/>
      <c r="M103" s="11"/>
      <c r="N103" s="11"/>
    </row>
    <row r="104" spans="2:14" x14ac:dyDescent="0.35">
      <c r="B104" s="16"/>
      <c r="D104" s="6"/>
      <c r="E104" s="6"/>
      <c r="F104" s="6"/>
      <c r="G104" s="6"/>
      <c r="H104" s="6"/>
      <c r="I104" s="12"/>
      <c r="J104" s="6"/>
      <c r="K104" s="6"/>
      <c r="L104" s="11"/>
      <c r="M104" s="11"/>
      <c r="N104" s="11"/>
    </row>
    <row r="105" spans="2:14" x14ac:dyDescent="0.35">
      <c r="B105" s="16"/>
      <c r="D105" s="6"/>
      <c r="E105" s="6"/>
      <c r="F105" s="6"/>
      <c r="G105" s="6"/>
      <c r="H105" s="6"/>
      <c r="I105" s="12"/>
      <c r="J105" s="6"/>
      <c r="K105" s="6"/>
      <c r="L105" s="11"/>
      <c r="M105" s="11"/>
      <c r="N105" s="11"/>
    </row>
    <row r="106" spans="2:14" x14ac:dyDescent="0.35">
      <c r="B106" s="16"/>
      <c r="D106" s="6"/>
      <c r="E106" s="6"/>
      <c r="F106" s="6"/>
      <c r="G106" s="6"/>
      <c r="H106" s="6"/>
      <c r="I106" s="12"/>
      <c r="J106" s="6"/>
      <c r="K106" s="6"/>
      <c r="L106" s="11"/>
      <c r="M106" s="11"/>
      <c r="N106" s="11"/>
    </row>
    <row r="107" spans="2:14" x14ac:dyDescent="0.35">
      <c r="B107" s="16"/>
      <c r="D107" s="6"/>
      <c r="E107" s="6"/>
      <c r="F107" s="6"/>
      <c r="G107" s="6"/>
      <c r="H107" s="6"/>
      <c r="I107" s="12"/>
      <c r="J107" s="6"/>
      <c r="K107" s="6"/>
      <c r="L107" s="11"/>
      <c r="M107" s="11"/>
      <c r="N107" s="11"/>
    </row>
    <row r="108" spans="2:14" x14ac:dyDescent="0.35">
      <c r="B108" s="16"/>
      <c r="D108" s="6"/>
      <c r="E108" s="6"/>
      <c r="F108" s="6"/>
      <c r="G108" s="6"/>
      <c r="H108" s="6"/>
      <c r="I108" s="12"/>
      <c r="J108" s="6"/>
      <c r="K108" s="6"/>
      <c r="L108" s="11"/>
      <c r="M108" s="11"/>
      <c r="N108" s="11"/>
    </row>
    <row r="109" spans="2:14" x14ac:dyDescent="0.35">
      <c r="B109" s="16"/>
      <c r="D109" s="6"/>
      <c r="E109" s="6"/>
      <c r="F109" s="6"/>
      <c r="G109" s="6"/>
      <c r="H109" s="6"/>
      <c r="I109" s="12"/>
      <c r="J109" s="6"/>
      <c r="K109" s="6"/>
      <c r="L109" s="11"/>
      <c r="M109" s="11"/>
      <c r="N109" s="11"/>
    </row>
    <row r="110" spans="2:14" x14ac:dyDescent="0.35">
      <c r="B110" s="16"/>
      <c r="D110" s="6"/>
      <c r="E110" s="6"/>
      <c r="F110" s="6"/>
      <c r="G110" s="6"/>
      <c r="H110" s="6"/>
      <c r="I110" s="12"/>
      <c r="J110" s="6"/>
      <c r="K110" s="6"/>
      <c r="L110" s="11"/>
      <c r="M110" s="11"/>
      <c r="N110" s="11"/>
    </row>
    <row r="111" spans="2:14" x14ac:dyDescent="0.35">
      <c r="B111" s="16"/>
      <c r="D111" s="6"/>
      <c r="E111" s="6"/>
      <c r="F111" s="6"/>
      <c r="G111" s="6"/>
      <c r="H111" s="6"/>
      <c r="I111" s="12"/>
      <c r="J111" s="6"/>
      <c r="K111" s="6"/>
      <c r="L111" s="11"/>
      <c r="M111" s="11"/>
      <c r="N111" s="11"/>
    </row>
    <row r="112" spans="2:14" x14ac:dyDescent="0.35">
      <c r="B112" s="16"/>
      <c r="D112" s="6"/>
      <c r="E112" s="6"/>
      <c r="F112" s="6"/>
      <c r="G112" s="6"/>
      <c r="H112" s="6"/>
      <c r="I112" s="12"/>
      <c r="J112" s="6"/>
      <c r="K112" s="6"/>
      <c r="L112" s="11"/>
      <c r="M112" s="11"/>
      <c r="N112" s="11"/>
    </row>
    <row r="113" spans="2:14" x14ac:dyDescent="0.35">
      <c r="B113" s="16"/>
      <c r="D113" s="6"/>
      <c r="E113" s="6"/>
      <c r="F113" s="6"/>
      <c r="G113" s="6"/>
      <c r="H113" s="6"/>
      <c r="I113" s="12"/>
      <c r="J113" s="6"/>
      <c r="K113" s="6"/>
      <c r="L113" s="11"/>
      <c r="M113" s="11"/>
      <c r="N113" s="11"/>
    </row>
    <row r="114" spans="2:14" x14ac:dyDescent="0.35">
      <c r="B114" s="16"/>
      <c r="D114" s="6"/>
      <c r="E114" s="6"/>
      <c r="F114" s="6"/>
      <c r="G114" s="6"/>
      <c r="H114" s="6"/>
      <c r="I114" s="12"/>
      <c r="J114" s="6"/>
      <c r="K114" s="6"/>
      <c r="L114" s="11"/>
      <c r="M114" s="11"/>
      <c r="N114" s="11"/>
    </row>
    <row r="115" spans="2:14" x14ac:dyDescent="0.35">
      <c r="B115" s="16"/>
      <c r="D115" s="6"/>
      <c r="E115" s="6"/>
      <c r="F115" s="6"/>
      <c r="G115" s="6"/>
      <c r="H115" s="6"/>
      <c r="I115" s="12"/>
      <c r="J115" s="6"/>
      <c r="K115" s="6"/>
      <c r="L115" s="11"/>
      <c r="M115" s="11"/>
      <c r="N115" s="11"/>
    </row>
    <row r="116" spans="2:14" x14ac:dyDescent="0.35">
      <c r="B116" s="16"/>
      <c r="D116" s="6"/>
      <c r="E116" s="6"/>
      <c r="F116" s="6"/>
      <c r="G116" s="6"/>
      <c r="H116" s="6"/>
      <c r="I116" s="12"/>
      <c r="J116" s="6"/>
      <c r="K116" s="6"/>
      <c r="L116" s="11"/>
      <c r="M116" s="11"/>
      <c r="N116" s="11"/>
    </row>
    <row r="117" spans="2:14" x14ac:dyDescent="0.35">
      <c r="B117" s="16"/>
      <c r="D117" s="6"/>
      <c r="E117" s="6"/>
      <c r="F117" s="6"/>
      <c r="G117" s="6"/>
      <c r="H117" s="6"/>
      <c r="I117" s="12"/>
      <c r="J117" s="6"/>
      <c r="K117" s="6"/>
      <c r="L117" s="11"/>
      <c r="M117" s="11"/>
      <c r="N117" s="11"/>
    </row>
    <row r="118" spans="2:14" x14ac:dyDescent="0.35">
      <c r="B118" s="16"/>
      <c r="D118" s="6"/>
      <c r="E118" s="6"/>
      <c r="F118" s="6"/>
      <c r="G118" s="6"/>
      <c r="H118" s="6"/>
      <c r="I118" s="12"/>
      <c r="J118" s="6"/>
      <c r="K118" s="6"/>
      <c r="L118" s="11"/>
      <c r="M118" s="11"/>
      <c r="N118" s="11"/>
    </row>
    <row r="119" spans="2:14" x14ac:dyDescent="0.35">
      <c r="B119" s="16"/>
      <c r="D119" s="6"/>
      <c r="E119" s="6"/>
      <c r="F119" s="6"/>
      <c r="G119" s="6"/>
      <c r="H119" s="6"/>
      <c r="I119" s="12"/>
      <c r="J119" s="6"/>
      <c r="K119" s="6"/>
      <c r="L119" s="11"/>
      <c r="M119" s="11"/>
      <c r="N119" s="11"/>
    </row>
    <row r="120" spans="2:14" x14ac:dyDescent="0.35">
      <c r="B120" s="16"/>
      <c r="D120" s="6"/>
      <c r="E120" s="6"/>
      <c r="F120" s="6"/>
      <c r="G120" s="6"/>
      <c r="H120" s="6"/>
      <c r="I120" s="12"/>
      <c r="J120" s="6"/>
      <c r="K120" s="6"/>
      <c r="L120" s="11"/>
      <c r="M120" s="11"/>
      <c r="N120" s="11"/>
    </row>
    <row r="121" spans="2:14" x14ac:dyDescent="0.35">
      <c r="B121" s="16"/>
      <c r="D121" s="6"/>
      <c r="E121" s="6"/>
      <c r="F121" s="6"/>
      <c r="G121" s="6"/>
      <c r="H121" s="6"/>
      <c r="I121" s="12"/>
      <c r="J121" s="6"/>
      <c r="K121" s="6"/>
      <c r="L121" s="11"/>
      <c r="M121" s="11"/>
      <c r="N121" s="11"/>
    </row>
    <row r="122" spans="2:14" x14ac:dyDescent="0.35">
      <c r="B122" s="16"/>
      <c r="D122" s="6"/>
      <c r="E122" s="6"/>
      <c r="F122" s="6"/>
      <c r="G122" s="6"/>
      <c r="H122" s="6"/>
      <c r="I122" s="12"/>
      <c r="J122" s="6"/>
      <c r="K122" s="6"/>
      <c r="L122" s="11"/>
      <c r="M122" s="11"/>
      <c r="N122" s="11"/>
    </row>
    <row r="123" spans="2:14" x14ac:dyDescent="0.35">
      <c r="B123" s="16"/>
      <c r="D123" s="6"/>
      <c r="E123" s="6"/>
      <c r="F123" s="6"/>
      <c r="G123" s="6"/>
      <c r="H123" s="6"/>
      <c r="I123" s="12"/>
      <c r="J123" s="6"/>
      <c r="K123" s="6"/>
      <c r="L123" s="11"/>
      <c r="M123" s="11"/>
      <c r="N123" s="11"/>
    </row>
    <row r="124" spans="2:14" x14ac:dyDescent="0.35">
      <c r="B124" s="16"/>
      <c r="D124" s="6"/>
      <c r="E124" s="6"/>
      <c r="F124" s="6"/>
      <c r="G124" s="6"/>
      <c r="H124" s="6"/>
      <c r="I124" s="12"/>
      <c r="J124" s="6"/>
      <c r="K124" s="6"/>
      <c r="L124" s="11"/>
      <c r="M124" s="11"/>
      <c r="N124" s="11"/>
    </row>
    <row r="125" spans="2:14" x14ac:dyDescent="0.35">
      <c r="B125" s="16"/>
      <c r="D125" s="6"/>
      <c r="E125" s="6"/>
      <c r="F125" s="6"/>
      <c r="G125" s="6"/>
      <c r="H125" s="6"/>
      <c r="I125" s="12"/>
      <c r="J125" s="6"/>
      <c r="K125" s="6"/>
      <c r="L125" s="11"/>
      <c r="M125" s="11"/>
      <c r="N125" s="11"/>
    </row>
    <row r="126" spans="2:14" x14ac:dyDescent="0.35">
      <c r="B126" s="16"/>
      <c r="D126" s="6"/>
      <c r="E126" s="6"/>
      <c r="F126" s="6"/>
      <c r="G126" s="6"/>
      <c r="H126" s="6"/>
      <c r="I126" s="12"/>
      <c r="J126" s="6"/>
      <c r="K126" s="6"/>
      <c r="L126" s="11"/>
      <c r="M126" s="11"/>
      <c r="N126" s="11"/>
    </row>
    <row r="127" spans="2:14" x14ac:dyDescent="0.35">
      <c r="B127" s="16"/>
      <c r="D127" s="6"/>
      <c r="E127" s="6"/>
      <c r="F127" s="6"/>
      <c r="G127" s="6"/>
      <c r="H127" s="6"/>
      <c r="I127" s="12"/>
      <c r="J127" s="6"/>
      <c r="K127" s="6"/>
      <c r="L127" s="11"/>
      <c r="M127" s="11"/>
      <c r="N127" s="11"/>
    </row>
    <row r="128" spans="2:14" x14ac:dyDescent="0.35">
      <c r="B128" s="16"/>
      <c r="D128" s="6"/>
      <c r="E128" s="6"/>
      <c r="F128" s="6"/>
      <c r="G128" s="6"/>
      <c r="H128" s="6"/>
      <c r="I128" s="12"/>
      <c r="J128" s="6"/>
      <c r="K128" s="6"/>
      <c r="L128" s="11"/>
      <c r="M128" s="11"/>
      <c r="N128" s="11"/>
    </row>
    <row r="129" spans="2:14" x14ac:dyDescent="0.35">
      <c r="B129" s="16"/>
      <c r="D129" s="6"/>
      <c r="E129" s="6"/>
      <c r="F129" s="6"/>
      <c r="G129" s="6"/>
      <c r="H129" s="6"/>
      <c r="I129" s="12"/>
      <c r="J129" s="6"/>
      <c r="K129" s="6"/>
      <c r="L129" s="11"/>
      <c r="M129" s="11"/>
      <c r="N129" s="11"/>
    </row>
    <row r="130" spans="2:14" x14ac:dyDescent="0.35">
      <c r="B130" s="16"/>
      <c r="D130" s="6"/>
      <c r="E130" s="6"/>
      <c r="F130" s="6"/>
      <c r="G130" s="6"/>
      <c r="H130" s="6"/>
      <c r="I130" s="12"/>
      <c r="J130" s="6"/>
      <c r="K130" s="6"/>
      <c r="L130" s="11"/>
      <c r="M130" s="11"/>
      <c r="N130" s="11"/>
    </row>
    <row r="131" spans="2:14" x14ac:dyDescent="0.35">
      <c r="B131" s="16"/>
      <c r="D131" s="6"/>
      <c r="E131" s="6"/>
      <c r="F131" s="6"/>
      <c r="G131" s="6"/>
      <c r="H131" s="6"/>
      <c r="I131" s="12"/>
      <c r="J131" s="6"/>
      <c r="K131" s="6"/>
      <c r="L131" s="11"/>
      <c r="M131" s="11"/>
      <c r="N131" s="11"/>
    </row>
    <row r="132" spans="2:14" x14ac:dyDescent="0.35">
      <c r="B132" s="16"/>
      <c r="D132" s="6"/>
      <c r="E132" s="6"/>
      <c r="F132" s="6"/>
      <c r="G132" s="6"/>
      <c r="H132" s="6"/>
      <c r="I132" s="12"/>
      <c r="J132" s="6"/>
      <c r="K132" s="6"/>
      <c r="L132" s="11"/>
      <c r="M132" s="11"/>
      <c r="N132" s="11"/>
    </row>
    <row r="133" spans="2:14" x14ac:dyDescent="0.35">
      <c r="B133" s="16"/>
      <c r="D133" s="6"/>
      <c r="E133" s="6"/>
      <c r="F133" s="6"/>
      <c r="G133" s="6"/>
      <c r="H133" s="6"/>
      <c r="I133" s="12"/>
      <c r="J133" s="6"/>
      <c r="K133" s="6"/>
      <c r="L133" s="11"/>
      <c r="M133" s="11"/>
      <c r="N133" s="11"/>
    </row>
    <row r="134" spans="2:14" x14ac:dyDescent="0.35">
      <c r="B134" s="16"/>
      <c r="D134" s="6"/>
      <c r="E134" s="6"/>
      <c r="F134" s="6"/>
      <c r="G134" s="6"/>
      <c r="H134" s="6"/>
      <c r="I134" s="12"/>
      <c r="J134" s="6"/>
      <c r="K134" s="6"/>
      <c r="L134" s="11"/>
      <c r="M134" s="11"/>
      <c r="N134" s="11"/>
    </row>
    <row r="135" spans="2:14" x14ac:dyDescent="0.35">
      <c r="B135" s="16"/>
      <c r="D135" s="6"/>
      <c r="E135" s="6"/>
      <c r="F135" s="6"/>
      <c r="G135" s="6"/>
      <c r="H135" s="6"/>
      <c r="I135" s="12"/>
      <c r="J135" s="6"/>
      <c r="K135" s="6"/>
      <c r="L135" s="11"/>
      <c r="M135" s="11"/>
      <c r="N135" s="11"/>
    </row>
    <row r="136" spans="2:14" x14ac:dyDescent="0.35">
      <c r="B136" s="16"/>
      <c r="D136" s="6"/>
      <c r="E136" s="6"/>
      <c r="F136" s="6"/>
      <c r="G136" s="6"/>
      <c r="H136" s="6"/>
      <c r="I136" s="12"/>
      <c r="J136" s="6"/>
      <c r="K136" s="6"/>
      <c r="L136" s="11"/>
      <c r="M136" s="11"/>
      <c r="N136" s="11"/>
    </row>
    <row r="137" spans="2:14" x14ac:dyDescent="0.35">
      <c r="B137" s="16"/>
      <c r="D137" s="6"/>
      <c r="E137" s="6"/>
      <c r="F137" s="6"/>
      <c r="G137" s="6"/>
      <c r="H137" s="6"/>
      <c r="I137" s="12"/>
      <c r="J137" s="6"/>
      <c r="K137" s="6"/>
      <c r="L137" s="11"/>
      <c r="M137" s="11"/>
      <c r="N137" s="11"/>
    </row>
    <row r="138" spans="2:14" x14ac:dyDescent="0.35">
      <c r="B138" s="16"/>
      <c r="D138" s="6"/>
      <c r="E138" s="6"/>
      <c r="F138" s="6"/>
      <c r="G138" s="6"/>
      <c r="H138" s="6"/>
      <c r="I138" s="12"/>
      <c r="J138" s="6"/>
      <c r="K138" s="6"/>
      <c r="L138" s="11"/>
      <c r="M138" s="11"/>
      <c r="N138" s="11"/>
    </row>
    <row r="139" spans="2:14" x14ac:dyDescent="0.35">
      <c r="B139" s="16"/>
      <c r="D139" s="6"/>
      <c r="E139" s="6"/>
      <c r="F139" s="6"/>
      <c r="G139" s="6"/>
      <c r="H139" s="6"/>
      <c r="I139" s="12"/>
      <c r="J139" s="6"/>
      <c r="K139" s="6"/>
      <c r="L139" s="11"/>
      <c r="M139" s="11"/>
      <c r="N139" s="11"/>
    </row>
    <row r="140" spans="2:14" x14ac:dyDescent="0.35">
      <c r="B140" s="16"/>
      <c r="D140" s="6"/>
      <c r="E140" s="6"/>
      <c r="F140" s="6"/>
      <c r="G140" s="6"/>
      <c r="H140" s="6"/>
      <c r="I140" s="12"/>
      <c r="J140" s="6"/>
      <c r="K140" s="6"/>
      <c r="L140" s="11"/>
      <c r="M140" s="11"/>
      <c r="N140" s="11"/>
    </row>
    <row r="141" spans="2:14" x14ac:dyDescent="0.35">
      <c r="B141" s="16"/>
      <c r="D141" s="6"/>
      <c r="E141" s="6"/>
      <c r="F141" s="6"/>
      <c r="G141" s="6"/>
      <c r="H141" s="6"/>
      <c r="I141" s="12"/>
      <c r="J141" s="6"/>
      <c r="K141" s="6"/>
      <c r="L141" s="11"/>
      <c r="M141" s="11"/>
      <c r="N141" s="11"/>
    </row>
    <row r="142" spans="2:14" x14ac:dyDescent="0.35">
      <c r="B142" s="16"/>
      <c r="D142" s="6"/>
      <c r="E142" s="6"/>
      <c r="F142" s="6"/>
      <c r="G142" s="6"/>
      <c r="H142" s="6"/>
      <c r="I142" s="12"/>
      <c r="J142" s="6"/>
      <c r="K142" s="6"/>
      <c r="L142" s="11"/>
      <c r="M142" s="11"/>
      <c r="N142" s="11"/>
    </row>
    <row r="143" spans="2:14" x14ac:dyDescent="0.35">
      <c r="B143" s="16"/>
      <c r="D143" s="6"/>
      <c r="E143" s="6"/>
      <c r="F143" s="6"/>
      <c r="G143" s="6"/>
      <c r="H143" s="6"/>
      <c r="I143" s="12"/>
      <c r="J143" s="6"/>
      <c r="K143" s="6"/>
      <c r="L143" s="11"/>
      <c r="M143" s="11"/>
      <c r="N143" s="11"/>
    </row>
    <row r="144" spans="2:14" x14ac:dyDescent="0.35">
      <c r="B144" s="16"/>
      <c r="D144" s="6"/>
      <c r="E144" s="6"/>
      <c r="F144" s="6"/>
      <c r="G144" s="6"/>
      <c r="H144" s="6"/>
      <c r="I144" s="12"/>
      <c r="J144" s="6"/>
      <c r="K144" s="6"/>
      <c r="L144" s="11"/>
      <c r="M144" s="11"/>
      <c r="N144" s="11"/>
    </row>
    <row r="145" spans="2:14" x14ac:dyDescent="0.35">
      <c r="B145" s="16"/>
      <c r="D145" s="6"/>
      <c r="E145" s="6"/>
      <c r="F145" s="6"/>
      <c r="G145" s="6"/>
      <c r="H145" s="6"/>
      <c r="I145" s="12"/>
      <c r="J145" s="6"/>
      <c r="K145" s="6"/>
      <c r="L145" s="11"/>
      <c r="M145" s="11"/>
      <c r="N145" s="11"/>
    </row>
    <row r="146" spans="2:14" x14ac:dyDescent="0.35">
      <c r="B146" s="16"/>
      <c r="D146" s="6"/>
      <c r="E146" s="6"/>
      <c r="F146" s="6"/>
      <c r="G146" s="6"/>
      <c r="H146" s="6"/>
      <c r="I146" s="12"/>
      <c r="J146" s="6"/>
      <c r="K146" s="6"/>
      <c r="L146" s="11"/>
      <c r="M146" s="11"/>
      <c r="N146" s="11"/>
    </row>
    <row r="147" spans="2:14" x14ac:dyDescent="0.35">
      <c r="B147" s="16"/>
      <c r="D147" s="6"/>
      <c r="E147" s="6"/>
      <c r="F147" s="6"/>
      <c r="G147" s="6"/>
      <c r="H147" s="6"/>
      <c r="I147" s="12"/>
      <c r="J147" s="6"/>
      <c r="K147" s="6"/>
      <c r="L147" s="11"/>
      <c r="M147" s="11"/>
      <c r="N147" s="11"/>
    </row>
    <row r="148" spans="2:14" x14ac:dyDescent="0.35">
      <c r="B148" s="16"/>
      <c r="D148" s="6"/>
      <c r="E148" s="6"/>
      <c r="F148" s="6"/>
      <c r="G148" s="6"/>
      <c r="H148" s="6"/>
      <c r="I148" s="12"/>
      <c r="J148" s="6"/>
      <c r="K148" s="6"/>
      <c r="L148" s="11"/>
      <c r="M148" s="11"/>
      <c r="N148" s="11"/>
    </row>
    <row r="149" spans="2:14" x14ac:dyDescent="0.35">
      <c r="B149" s="16"/>
      <c r="D149" s="6"/>
      <c r="E149" s="6"/>
      <c r="F149" s="6"/>
      <c r="G149" s="6"/>
      <c r="H149" s="6"/>
      <c r="I149" s="12"/>
      <c r="J149" s="6"/>
      <c r="K149" s="6"/>
      <c r="L149" s="11"/>
      <c r="M149" s="11"/>
      <c r="N149" s="11"/>
    </row>
    <row r="150" spans="2:14" x14ac:dyDescent="0.35">
      <c r="B150" s="16"/>
      <c r="D150" s="6"/>
      <c r="E150" s="6"/>
      <c r="F150" s="6"/>
      <c r="G150" s="6"/>
      <c r="H150" s="6"/>
      <c r="I150" s="12"/>
      <c r="J150" s="6"/>
      <c r="K150" s="6"/>
      <c r="L150" s="11"/>
      <c r="M150" s="11"/>
      <c r="N150" s="11"/>
    </row>
    <row r="151" spans="2:14" x14ac:dyDescent="0.35">
      <c r="B151" s="16"/>
      <c r="D151" s="6"/>
      <c r="E151" s="6"/>
      <c r="F151" s="6"/>
      <c r="G151" s="6"/>
      <c r="H151" s="6"/>
      <c r="I151" s="12"/>
      <c r="J151" s="6"/>
      <c r="K151" s="6"/>
      <c r="L151" s="11"/>
      <c r="M151" s="11"/>
      <c r="N151" s="11"/>
    </row>
    <row r="152" spans="2:14" x14ac:dyDescent="0.35">
      <c r="B152" s="16"/>
      <c r="D152" s="6"/>
      <c r="E152" s="6"/>
      <c r="F152" s="6"/>
      <c r="G152" s="6"/>
      <c r="H152" s="6"/>
      <c r="I152" s="12"/>
      <c r="J152" s="6"/>
      <c r="K152" s="6"/>
      <c r="L152" s="11"/>
      <c r="M152" s="11"/>
      <c r="N152" s="11"/>
    </row>
    <row r="153" spans="2:14" x14ac:dyDescent="0.35">
      <c r="B153" s="16"/>
      <c r="D153" s="6"/>
      <c r="E153" s="6"/>
      <c r="F153" s="6"/>
      <c r="G153" s="6"/>
      <c r="H153" s="6"/>
      <c r="I153" s="12"/>
      <c r="J153" s="6"/>
      <c r="K153" s="6"/>
      <c r="L153" s="11"/>
      <c r="M153" s="11"/>
      <c r="N153" s="11"/>
    </row>
    <row r="154" spans="2:14" x14ac:dyDescent="0.35">
      <c r="B154" s="16"/>
      <c r="D154" s="6"/>
      <c r="E154" s="6"/>
      <c r="F154" s="6"/>
      <c r="G154" s="6"/>
      <c r="H154" s="6"/>
      <c r="I154" s="12"/>
      <c r="J154" s="6"/>
      <c r="K154" s="6"/>
      <c r="L154" s="11"/>
      <c r="M154" s="11"/>
      <c r="N154" s="11"/>
    </row>
    <row r="155" spans="2:14" x14ac:dyDescent="0.35">
      <c r="B155" s="16"/>
      <c r="D155" s="6"/>
      <c r="E155" s="6"/>
      <c r="F155" s="6"/>
      <c r="G155" s="6"/>
      <c r="H155" s="6"/>
      <c r="I155" s="12"/>
      <c r="J155" s="6"/>
      <c r="K155" s="6"/>
      <c r="L155" s="11"/>
      <c r="M155" s="11"/>
      <c r="N155" s="11"/>
    </row>
    <row r="156" spans="2:14" x14ac:dyDescent="0.35">
      <c r="B156" s="16"/>
      <c r="D156" s="6"/>
      <c r="E156" s="6"/>
      <c r="F156" s="6"/>
      <c r="G156" s="6"/>
      <c r="H156" s="6"/>
      <c r="I156" s="12"/>
      <c r="J156" s="6"/>
      <c r="K156" s="6"/>
      <c r="L156" s="11"/>
      <c r="M156" s="11"/>
      <c r="N156" s="11"/>
    </row>
    <row r="157" spans="2:14" x14ac:dyDescent="0.35">
      <c r="B157" s="16"/>
      <c r="D157" s="6"/>
      <c r="E157" s="6"/>
      <c r="F157" s="6"/>
      <c r="G157" s="6"/>
      <c r="H157" s="6"/>
      <c r="I157" s="12"/>
      <c r="J157" s="6"/>
      <c r="K157" s="6"/>
      <c r="L157" s="11"/>
      <c r="M157" s="11"/>
      <c r="N157" s="11"/>
    </row>
    <row r="158" spans="2:14" x14ac:dyDescent="0.35">
      <c r="B158" s="16"/>
      <c r="D158" s="6"/>
      <c r="E158" s="6"/>
      <c r="F158" s="6"/>
      <c r="G158" s="6"/>
      <c r="H158" s="6"/>
      <c r="I158" s="12"/>
      <c r="J158" s="6"/>
      <c r="K158" s="6"/>
      <c r="L158" s="11"/>
      <c r="M158" s="11"/>
      <c r="N158" s="11"/>
    </row>
    <row r="159" spans="2:14" x14ac:dyDescent="0.35">
      <c r="B159" s="16"/>
      <c r="D159" s="6"/>
      <c r="E159" s="6"/>
      <c r="F159" s="6"/>
      <c r="G159" s="6"/>
      <c r="H159" s="6"/>
      <c r="I159" s="12"/>
      <c r="J159" s="6"/>
      <c r="K159" s="6"/>
      <c r="L159" s="11"/>
      <c r="M159" s="11"/>
      <c r="N159" s="11"/>
    </row>
    <row r="160" spans="2:14" x14ac:dyDescent="0.35">
      <c r="B160" s="16"/>
      <c r="D160" s="6"/>
      <c r="E160" s="6"/>
      <c r="F160" s="6"/>
      <c r="G160" s="6"/>
      <c r="H160" s="6"/>
      <c r="I160" s="12"/>
      <c r="J160" s="6"/>
      <c r="K160" s="6"/>
      <c r="L160" s="11"/>
      <c r="M160" s="11"/>
      <c r="N160" s="11"/>
    </row>
    <row r="161" spans="2:14" x14ac:dyDescent="0.35">
      <c r="B161" s="16"/>
      <c r="D161" s="6"/>
      <c r="E161" s="6"/>
      <c r="F161" s="6"/>
      <c r="G161" s="6"/>
      <c r="H161" s="6"/>
      <c r="I161" s="12"/>
      <c r="J161" s="6"/>
      <c r="K161" s="6"/>
      <c r="L161" s="11"/>
      <c r="M161" s="11"/>
      <c r="N161" s="11"/>
    </row>
    <row r="162" spans="2:14" x14ac:dyDescent="0.35">
      <c r="B162" s="16"/>
      <c r="D162" s="6"/>
      <c r="E162" s="6"/>
      <c r="F162" s="6"/>
      <c r="G162" s="6"/>
      <c r="H162" s="6"/>
      <c r="I162" s="12"/>
      <c r="J162" s="6"/>
      <c r="K162" s="6"/>
      <c r="L162" s="11"/>
      <c r="M162" s="11"/>
      <c r="N162" s="11"/>
    </row>
    <row r="163" spans="2:14" x14ac:dyDescent="0.35">
      <c r="B163" s="16"/>
      <c r="D163" s="6"/>
      <c r="E163" s="6"/>
      <c r="F163" s="6"/>
      <c r="G163" s="6"/>
      <c r="H163" s="6"/>
      <c r="I163" s="12"/>
      <c r="J163" s="6"/>
      <c r="K163" s="6"/>
      <c r="L163" s="11"/>
      <c r="M163" s="11"/>
      <c r="N163" s="11"/>
    </row>
    <row r="164" spans="2:14" x14ac:dyDescent="0.35">
      <c r="B164" s="16"/>
      <c r="D164" s="6"/>
      <c r="E164" s="6"/>
      <c r="F164" s="6"/>
      <c r="G164" s="6"/>
      <c r="H164" s="6"/>
      <c r="I164" s="12"/>
      <c r="J164" s="6"/>
      <c r="K164" s="6"/>
      <c r="L164" s="11"/>
      <c r="M164" s="11"/>
      <c r="N164" s="11"/>
    </row>
    <row r="165" spans="2:14" x14ac:dyDescent="0.35">
      <c r="B165" s="16"/>
      <c r="D165" s="6"/>
      <c r="E165" s="6"/>
      <c r="F165" s="6"/>
      <c r="G165" s="6"/>
      <c r="H165" s="6"/>
      <c r="I165" s="12"/>
      <c r="J165" s="6"/>
      <c r="K165" s="6"/>
      <c r="L165" s="11"/>
      <c r="M165" s="11"/>
      <c r="N165" s="11"/>
    </row>
    <row r="166" spans="2:14" x14ac:dyDescent="0.35">
      <c r="B166" s="16"/>
      <c r="D166" s="6"/>
      <c r="E166" s="6"/>
      <c r="F166" s="6"/>
      <c r="G166" s="6"/>
      <c r="H166" s="6"/>
      <c r="I166" s="12"/>
      <c r="J166" s="6"/>
      <c r="K166" s="6"/>
      <c r="L166" s="11"/>
      <c r="M166" s="11"/>
      <c r="N166" s="11"/>
    </row>
    <row r="167" spans="2:14" x14ac:dyDescent="0.35">
      <c r="B167" s="16"/>
      <c r="D167" s="6"/>
      <c r="E167" s="6"/>
      <c r="F167" s="6"/>
      <c r="G167" s="6"/>
      <c r="H167" s="6"/>
      <c r="I167" s="12"/>
      <c r="J167" s="6"/>
      <c r="K167" s="6"/>
      <c r="L167" s="11"/>
      <c r="M167" s="11"/>
      <c r="N167" s="11"/>
    </row>
    <row r="168" spans="2:14" x14ac:dyDescent="0.35">
      <c r="B168" s="16"/>
      <c r="D168" s="6"/>
      <c r="E168" s="6"/>
      <c r="F168" s="6"/>
      <c r="G168" s="6"/>
      <c r="H168" s="6"/>
      <c r="I168" s="12"/>
      <c r="J168" s="6"/>
      <c r="K168" s="6"/>
      <c r="L168" s="11"/>
      <c r="M168" s="11"/>
      <c r="N168" s="11"/>
    </row>
    <row r="169" spans="2:14" x14ac:dyDescent="0.35">
      <c r="B169" s="16"/>
      <c r="D169" s="6"/>
      <c r="E169" s="6"/>
      <c r="F169" s="6"/>
      <c r="G169" s="6"/>
      <c r="H169" s="6"/>
      <c r="I169" s="12"/>
      <c r="J169" s="6"/>
      <c r="K169" s="6"/>
      <c r="L169" s="11"/>
      <c r="M169" s="11"/>
      <c r="N169" s="11"/>
    </row>
    <row r="170" spans="2:14" x14ac:dyDescent="0.35">
      <c r="B170" s="16"/>
      <c r="D170" s="6"/>
      <c r="E170" s="6"/>
      <c r="F170" s="6"/>
      <c r="G170" s="6"/>
      <c r="H170" s="6"/>
      <c r="I170" s="12"/>
      <c r="J170" s="6"/>
      <c r="K170" s="6"/>
      <c r="L170" s="11"/>
      <c r="M170" s="11"/>
      <c r="N170" s="11"/>
    </row>
    <row r="171" spans="2:14" x14ac:dyDescent="0.35">
      <c r="B171" s="16"/>
      <c r="D171" s="6"/>
      <c r="E171" s="6"/>
      <c r="F171" s="6"/>
      <c r="G171" s="6"/>
      <c r="H171" s="6"/>
      <c r="I171" s="12"/>
      <c r="J171" s="6"/>
      <c r="K171" s="6"/>
      <c r="L171" s="11"/>
      <c r="M171" s="11"/>
      <c r="N171" s="11"/>
    </row>
    <row r="172" spans="2:14" x14ac:dyDescent="0.35">
      <c r="B172" s="16"/>
      <c r="D172" s="6"/>
      <c r="E172" s="6"/>
      <c r="F172" s="6"/>
      <c r="G172" s="6"/>
      <c r="H172" s="6"/>
      <c r="I172" s="12"/>
      <c r="J172" s="6"/>
      <c r="K172" s="6"/>
      <c r="L172" s="11"/>
      <c r="M172" s="11"/>
      <c r="N172" s="11"/>
    </row>
    <row r="173" spans="2:14" x14ac:dyDescent="0.35">
      <c r="B173" s="16"/>
      <c r="D173" s="6"/>
      <c r="E173" s="6"/>
      <c r="F173" s="6"/>
      <c r="G173" s="6"/>
      <c r="H173" s="6"/>
      <c r="I173" s="12"/>
      <c r="J173" s="6"/>
      <c r="K173" s="6"/>
      <c r="L173" s="11"/>
      <c r="M173" s="11"/>
      <c r="N173" s="11"/>
    </row>
    <row r="174" spans="2:14" x14ac:dyDescent="0.35">
      <c r="B174" s="16"/>
      <c r="D174" s="6"/>
      <c r="E174" s="6"/>
      <c r="F174" s="6"/>
      <c r="G174" s="6"/>
      <c r="H174" s="6"/>
      <c r="I174" s="12"/>
      <c r="J174" s="6"/>
      <c r="K174" s="6"/>
      <c r="L174" s="11"/>
      <c r="M174" s="11"/>
      <c r="N174" s="11"/>
    </row>
    <row r="175" spans="2:14" x14ac:dyDescent="0.35">
      <c r="B175" s="16"/>
      <c r="D175" s="6"/>
      <c r="E175" s="6"/>
      <c r="F175" s="6"/>
      <c r="G175" s="6"/>
      <c r="H175" s="6"/>
      <c r="I175" s="12"/>
      <c r="J175" s="6"/>
      <c r="K175" s="6"/>
      <c r="L175" s="11"/>
      <c r="M175" s="11"/>
      <c r="N175" s="11"/>
    </row>
    <row r="176" spans="2:14" x14ac:dyDescent="0.35">
      <c r="B176" s="16"/>
      <c r="D176" s="6"/>
      <c r="E176" s="6"/>
      <c r="F176" s="6"/>
      <c r="G176" s="6"/>
      <c r="H176" s="6"/>
      <c r="I176" s="12"/>
      <c r="J176" s="6"/>
      <c r="K176" s="6"/>
      <c r="L176" s="11"/>
      <c r="M176" s="11"/>
      <c r="N176" s="11"/>
    </row>
    <row r="177" spans="2:14" x14ac:dyDescent="0.35">
      <c r="B177" s="16"/>
      <c r="D177" s="6"/>
      <c r="E177" s="6"/>
      <c r="F177" s="6"/>
      <c r="G177" s="6"/>
      <c r="H177" s="6"/>
      <c r="I177" s="12"/>
      <c r="J177" s="6"/>
      <c r="K177" s="6"/>
      <c r="L177" s="11"/>
      <c r="M177" s="11"/>
      <c r="N177" s="11"/>
    </row>
    <row r="178" spans="2:14" x14ac:dyDescent="0.35">
      <c r="B178" s="16"/>
      <c r="D178" s="6"/>
      <c r="E178" s="6"/>
      <c r="F178" s="6"/>
      <c r="G178" s="6"/>
      <c r="H178" s="6"/>
      <c r="I178" s="12"/>
      <c r="J178" s="6"/>
      <c r="K178" s="6"/>
      <c r="L178" s="11"/>
      <c r="M178" s="11"/>
      <c r="N178" s="11"/>
    </row>
    <row r="179" spans="2:14" x14ac:dyDescent="0.35">
      <c r="B179" s="16"/>
      <c r="D179" s="6"/>
      <c r="E179" s="6"/>
      <c r="F179" s="6"/>
      <c r="G179" s="6"/>
      <c r="H179" s="6"/>
      <c r="I179" s="12"/>
      <c r="J179" s="6"/>
      <c r="K179" s="6"/>
      <c r="L179" s="11"/>
      <c r="M179" s="11"/>
      <c r="N179" s="11"/>
    </row>
    <row r="180" spans="2:14" x14ac:dyDescent="0.35">
      <c r="B180" s="16"/>
      <c r="D180" s="6"/>
      <c r="E180" s="6"/>
      <c r="F180" s="6"/>
      <c r="G180" s="6"/>
      <c r="H180" s="6"/>
      <c r="I180" s="12"/>
      <c r="J180" s="6"/>
      <c r="K180" s="6"/>
      <c r="L180" s="11"/>
      <c r="M180" s="11"/>
      <c r="N180" s="11"/>
    </row>
    <row r="181" spans="2:14" x14ac:dyDescent="0.35">
      <c r="B181" s="16"/>
      <c r="D181" s="6"/>
      <c r="E181" s="6"/>
      <c r="F181" s="6"/>
      <c r="G181" s="6"/>
      <c r="H181" s="6"/>
      <c r="I181" s="12"/>
      <c r="J181" s="6"/>
      <c r="K181" s="6"/>
      <c r="L181" s="11"/>
      <c r="M181" s="11"/>
      <c r="N181" s="11"/>
    </row>
    <row r="182" spans="2:14" x14ac:dyDescent="0.35">
      <c r="B182" s="16"/>
      <c r="D182" s="6"/>
      <c r="E182" s="6"/>
      <c r="F182" s="6"/>
      <c r="G182" s="6"/>
      <c r="H182" s="6"/>
      <c r="I182" s="12"/>
      <c r="J182" s="6"/>
      <c r="K182" s="6"/>
      <c r="L182" s="11"/>
      <c r="M182" s="11"/>
      <c r="N182" s="11"/>
    </row>
    <row r="183" spans="2:14" x14ac:dyDescent="0.35">
      <c r="B183" s="16"/>
      <c r="D183" s="6"/>
      <c r="E183" s="6"/>
      <c r="F183" s="6"/>
      <c r="G183" s="6"/>
      <c r="H183" s="6"/>
      <c r="I183" s="12"/>
      <c r="J183" s="6"/>
      <c r="K183" s="6"/>
      <c r="L183" s="11"/>
      <c r="M183" s="11"/>
      <c r="N183" s="11"/>
    </row>
    <row r="184" spans="2:14" x14ac:dyDescent="0.35">
      <c r="B184" s="16"/>
      <c r="D184" s="6"/>
      <c r="E184" s="6"/>
      <c r="F184" s="6"/>
      <c r="G184" s="6"/>
      <c r="H184" s="6"/>
      <c r="I184" s="12"/>
      <c r="J184" s="6"/>
      <c r="K184" s="6"/>
      <c r="L184" s="11"/>
      <c r="M184" s="11"/>
      <c r="N184" s="11"/>
    </row>
    <row r="185" spans="2:14" x14ac:dyDescent="0.35">
      <c r="B185" s="16"/>
      <c r="D185" s="6"/>
      <c r="E185" s="6"/>
      <c r="F185" s="6"/>
      <c r="G185" s="6"/>
      <c r="H185" s="6"/>
      <c r="I185" s="12"/>
      <c r="J185" s="6"/>
      <c r="K185" s="6"/>
      <c r="L185" s="11"/>
      <c r="M185" s="11"/>
      <c r="N185" s="11"/>
    </row>
    <row r="186" spans="2:14" x14ac:dyDescent="0.35">
      <c r="B186" s="16"/>
      <c r="D186" s="6"/>
      <c r="E186" s="6"/>
      <c r="F186" s="6"/>
      <c r="G186" s="6"/>
      <c r="H186" s="6"/>
      <c r="I186" s="12"/>
      <c r="J186" s="6"/>
      <c r="K186" s="6"/>
      <c r="L186" s="11"/>
      <c r="M186" s="11"/>
      <c r="N186" s="11"/>
    </row>
    <row r="187" spans="2:14" x14ac:dyDescent="0.35">
      <c r="B187" s="16"/>
      <c r="D187" s="6"/>
      <c r="E187" s="6"/>
      <c r="F187" s="6"/>
      <c r="G187" s="6"/>
      <c r="H187" s="6"/>
      <c r="I187" s="12"/>
      <c r="J187" s="6"/>
      <c r="K187" s="6"/>
      <c r="L187" s="11"/>
      <c r="M187" s="11"/>
      <c r="N187" s="11"/>
    </row>
    <row r="188" spans="2:14" x14ac:dyDescent="0.35">
      <c r="B188" s="16"/>
      <c r="D188" s="6"/>
      <c r="E188" s="6"/>
      <c r="F188" s="6"/>
      <c r="G188" s="6"/>
      <c r="H188" s="6"/>
      <c r="I188" s="12"/>
      <c r="J188" s="6"/>
      <c r="K188" s="6"/>
      <c r="L188" s="11"/>
      <c r="M188" s="11"/>
      <c r="N188" s="11"/>
    </row>
    <row r="189" spans="2:14" x14ac:dyDescent="0.35">
      <c r="B189" s="16"/>
      <c r="D189" s="6"/>
      <c r="E189" s="6"/>
      <c r="F189" s="6"/>
      <c r="G189" s="6"/>
      <c r="H189" s="6"/>
      <c r="I189" s="12"/>
      <c r="J189" s="6"/>
      <c r="K189" s="6"/>
      <c r="L189" s="11"/>
      <c r="M189" s="11"/>
      <c r="N189" s="11"/>
    </row>
    <row r="190" spans="2:14" x14ac:dyDescent="0.35">
      <c r="B190" s="16"/>
      <c r="D190" s="6"/>
      <c r="E190" s="6"/>
      <c r="F190" s="6"/>
      <c r="G190" s="6"/>
      <c r="H190" s="6"/>
      <c r="I190" s="12"/>
      <c r="J190" s="6"/>
      <c r="K190" s="6"/>
      <c r="L190" s="11"/>
      <c r="M190" s="11"/>
      <c r="N190" s="11"/>
    </row>
    <row r="191" spans="2:14" x14ac:dyDescent="0.35">
      <c r="B191" s="16"/>
      <c r="D191" s="6"/>
      <c r="E191" s="6"/>
      <c r="F191" s="6"/>
      <c r="G191" s="6"/>
      <c r="H191" s="6"/>
      <c r="I191" s="12"/>
      <c r="J191" s="6"/>
      <c r="K191" s="6"/>
      <c r="L191" s="11"/>
      <c r="M191" s="11"/>
      <c r="N191" s="11"/>
    </row>
    <row r="192" spans="2:14" x14ac:dyDescent="0.35">
      <c r="B192" s="16"/>
      <c r="D192" s="6"/>
      <c r="E192" s="6"/>
      <c r="F192" s="6"/>
      <c r="G192" s="6"/>
      <c r="H192" s="6"/>
      <c r="I192" s="12"/>
      <c r="J192" s="6"/>
      <c r="K192" s="6"/>
      <c r="L192" s="11"/>
      <c r="M192" s="11"/>
      <c r="N192" s="11"/>
    </row>
    <row r="193" spans="2:14" x14ac:dyDescent="0.35">
      <c r="B193" s="16"/>
      <c r="D193" s="6"/>
      <c r="E193" s="6"/>
      <c r="F193" s="6"/>
      <c r="G193" s="6"/>
      <c r="H193" s="6"/>
      <c r="I193" s="12"/>
      <c r="J193" s="6"/>
      <c r="K193" s="6"/>
      <c r="L193" s="11"/>
      <c r="M193" s="11"/>
      <c r="N193" s="11"/>
    </row>
    <row r="194" spans="2:14" x14ac:dyDescent="0.35">
      <c r="B194" s="16"/>
      <c r="D194" s="6"/>
      <c r="E194" s="6"/>
      <c r="F194" s="6"/>
      <c r="G194" s="6"/>
      <c r="H194" s="6"/>
      <c r="I194" s="12"/>
      <c r="J194" s="6"/>
      <c r="K194" s="6"/>
      <c r="L194" s="11"/>
      <c r="M194" s="11"/>
      <c r="N194" s="11"/>
    </row>
    <row r="195" spans="2:14" x14ac:dyDescent="0.35">
      <c r="B195" s="16"/>
      <c r="D195" s="6"/>
      <c r="E195" s="6"/>
      <c r="F195" s="6"/>
      <c r="G195" s="6"/>
      <c r="H195" s="6"/>
      <c r="I195" s="12"/>
      <c r="J195" s="6"/>
      <c r="K195" s="6"/>
      <c r="L195" s="11"/>
      <c r="M195" s="11"/>
      <c r="N195" s="11"/>
    </row>
    <row r="196" spans="2:14" x14ac:dyDescent="0.35">
      <c r="B196" s="16"/>
      <c r="D196" s="6"/>
      <c r="E196" s="6"/>
      <c r="F196" s="6"/>
      <c r="G196" s="6"/>
      <c r="H196" s="6"/>
      <c r="I196" s="12"/>
      <c r="J196" s="6"/>
      <c r="K196" s="6"/>
      <c r="L196" s="11"/>
      <c r="M196" s="11"/>
      <c r="N196" s="11"/>
    </row>
    <row r="197" spans="2:14" x14ac:dyDescent="0.35">
      <c r="B197" s="16"/>
      <c r="D197" s="6"/>
      <c r="E197" s="6"/>
      <c r="F197" s="6"/>
      <c r="G197" s="6"/>
      <c r="H197" s="6"/>
      <c r="I197" s="12"/>
      <c r="J197" s="6"/>
      <c r="K197" s="6"/>
      <c r="L197" s="11"/>
      <c r="M197" s="11"/>
      <c r="N197" s="11"/>
    </row>
    <row r="198" spans="2:14" x14ac:dyDescent="0.35">
      <c r="B198" s="16"/>
      <c r="D198" s="6"/>
      <c r="E198" s="6"/>
      <c r="F198" s="6"/>
      <c r="G198" s="6"/>
      <c r="H198" s="6"/>
      <c r="I198" s="12"/>
      <c r="J198" s="6"/>
      <c r="K198" s="6"/>
      <c r="L198" s="11"/>
      <c r="M198" s="11"/>
      <c r="N198" s="11"/>
    </row>
    <row r="199" spans="2:14" x14ac:dyDescent="0.35">
      <c r="B199" s="16"/>
    </row>
    <row r="200" spans="2:14" x14ac:dyDescent="0.35">
      <c r="B200" s="16"/>
    </row>
    <row r="201" spans="2:14" x14ac:dyDescent="0.35">
      <c r="B201" s="16"/>
    </row>
    <row r="202" spans="2:14" x14ac:dyDescent="0.35">
      <c r="B202" s="16"/>
    </row>
    <row r="203" spans="2:14" x14ac:dyDescent="0.35">
      <c r="B203" s="16"/>
    </row>
    <row r="204" spans="2:14" x14ac:dyDescent="0.35">
      <c r="B204" s="16"/>
    </row>
    <row r="205" spans="2:14" x14ac:dyDescent="0.35">
      <c r="B205" s="16"/>
    </row>
    <row r="206" spans="2:14" x14ac:dyDescent="0.35">
      <c r="B206" s="16"/>
    </row>
    <row r="207" spans="2:14" x14ac:dyDescent="0.35">
      <c r="B207" s="16"/>
    </row>
    <row r="208" spans="2:14" x14ac:dyDescent="0.35">
      <c r="B208" s="16"/>
    </row>
    <row r="209" spans="2:2" x14ac:dyDescent="0.35">
      <c r="B209" s="16"/>
    </row>
    <row r="210" spans="2:2" x14ac:dyDescent="0.35">
      <c r="B210" s="16"/>
    </row>
    <row r="211" spans="2:2" x14ac:dyDescent="0.35">
      <c r="B211" s="16"/>
    </row>
    <row r="212" spans="2:2" x14ac:dyDescent="0.35">
      <c r="B212" s="16"/>
    </row>
    <row r="213" spans="2:2" x14ac:dyDescent="0.35">
      <c r="B213" s="16"/>
    </row>
    <row r="214" spans="2:2" x14ac:dyDescent="0.35">
      <c r="B214" s="16"/>
    </row>
    <row r="215" spans="2:2" x14ac:dyDescent="0.35">
      <c r="B215" s="16"/>
    </row>
    <row r="216" spans="2:2" x14ac:dyDescent="0.35">
      <c r="B216" s="16"/>
    </row>
    <row r="217" spans="2:2" x14ac:dyDescent="0.35">
      <c r="B217" s="16"/>
    </row>
    <row r="218" spans="2:2" x14ac:dyDescent="0.35">
      <c r="B218" s="16"/>
    </row>
    <row r="219" spans="2:2" x14ac:dyDescent="0.35">
      <c r="B219" s="16"/>
    </row>
    <row r="220" spans="2:2" x14ac:dyDescent="0.35">
      <c r="B220" s="16"/>
    </row>
    <row r="221" spans="2:2" x14ac:dyDescent="0.35">
      <c r="B221" s="16"/>
    </row>
    <row r="222" spans="2:2" x14ac:dyDescent="0.35">
      <c r="B222" s="16"/>
    </row>
    <row r="223" spans="2:2" x14ac:dyDescent="0.35">
      <c r="B223" s="16"/>
    </row>
    <row r="224" spans="2:2" x14ac:dyDescent="0.35">
      <c r="B224" s="16"/>
    </row>
    <row r="225" spans="2:2" x14ac:dyDescent="0.35">
      <c r="B225" s="16"/>
    </row>
    <row r="226" spans="2:2" x14ac:dyDescent="0.35">
      <c r="B226" s="16"/>
    </row>
    <row r="227" spans="2:2" x14ac:dyDescent="0.35">
      <c r="B227" s="16"/>
    </row>
    <row r="228" spans="2:2" x14ac:dyDescent="0.35">
      <c r="B228" s="16"/>
    </row>
    <row r="229" spans="2:2" x14ac:dyDescent="0.35">
      <c r="B229" s="16"/>
    </row>
    <row r="230" spans="2:2" x14ac:dyDescent="0.35">
      <c r="B230" s="16"/>
    </row>
    <row r="231" spans="2:2" x14ac:dyDescent="0.35">
      <c r="B231" s="16"/>
    </row>
    <row r="232" spans="2:2" x14ac:dyDescent="0.35">
      <c r="B232" s="16"/>
    </row>
    <row r="233" spans="2:2" x14ac:dyDescent="0.35">
      <c r="B233" s="16"/>
    </row>
    <row r="234" spans="2:2" x14ac:dyDescent="0.35">
      <c r="B234" s="16"/>
    </row>
    <row r="235" spans="2:2" x14ac:dyDescent="0.35">
      <c r="B235" s="16"/>
    </row>
    <row r="236" spans="2:2" x14ac:dyDescent="0.35">
      <c r="B236" s="16"/>
    </row>
    <row r="237" spans="2:2" x14ac:dyDescent="0.35">
      <c r="B237" s="16"/>
    </row>
    <row r="238" spans="2:2" x14ac:dyDescent="0.35">
      <c r="B238" s="16"/>
    </row>
    <row r="239" spans="2:2" x14ac:dyDescent="0.35">
      <c r="B239" s="16"/>
    </row>
    <row r="240" spans="2:2" x14ac:dyDescent="0.35">
      <c r="B240" s="16"/>
    </row>
    <row r="241" spans="2:2" x14ac:dyDescent="0.35">
      <c r="B241" s="16"/>
    </row>
    <row r="242" spans="2:2" x14ac:dyDescent="0.35">
      <c r="B242" s="16"/>
    </row>
    <row r="243" spans="2:2" x14ac:dyDescent="0.35">
      <c r="B243" s="16"/>
    </row>
    <row r="244" spans="2:2" x14ac:dyDescent="0.35">
      <c r="B244" s="16"/>
    </row>
    <row r="245" spans="2:2" x14ac:dyDescent="0.35">
      <c r="B245" s="16"/>
    </row>
    <row r="246" spans="2:2" x14ac:dyDescent="0.35">
      <c r="B246" s="16"/>
    </row>
    <row r="247" spans="2:2" x14ac:dyDescent="0.35">
      <c r="B247" s="16"/>
    </row>
    <row r="248" spans="2:2" x14ac:dyDescent="0.35">
      <c r="B248" s="16"/>
    </row>
    <row r="249" spans="2:2" x14ac:dyDescent="0.35">
      <c r="B249" s="16"/>
    </row>
    <row r="250" spans="2:2" x14ac:dyDescent="0.35">
      <c r="B250" s="16"/>
    </row>
    <row r="251" spans="2:2" x14ac:dyDescent="0.35">
      <c r="B251" s="16"/>
    </row>
    <row r="252" spans="2:2" x14ac:dyDescent="0.35">
      <c r="B252" s="16"/>
    </row>
    <row r="253" spans="2:2" x14ac:dyDescent="0.35">
      <c r="B253" s="16"/>
    </row>
    <row r="254" spans="2:2" x14ac:dyDescent="0.35">
      <c r="B254" s="16"/>
    </row>
    <row r="255" spans="2:2" x14ac:dyDescent="0.35">
      <c r="B255" s="16"/>
    </row>
    <row r="256" spans="2:2" x14ac:dyDescent="0.35">
      <c r="B256" s="16"/>
    </row>
    <row r="257" spans="2:2" x14ac:dyDescent="0.35">
      <c r="B257" s="16"/>
    </row>
    <row r="258" spans="2:2" x14ac:dyDescent="0.35">
      <c r="B258" s="16"/>
    </row>
    <row r="259" spans="2:2" x14ac:dyDescent="0.35">
      <c r="B259" s="16"/>
    </row>
    <row r="260" spans="2:2" x14ac:dyDescent="0.35">
      <c r="B260" s="16"/>
    </row>
    <row r="261" spans="2:2" x14ac:dyDescent="0.35">
      <c r="B261" s="16"/>
    </row>
    <row r="262" spans="2:2" x14ac:dyDescent="0.35">
      <c r="B262" s="16"/>
    </row>
    <row r="263" spans="2:2" x14ac:dyDescent="0.35">
      <c r="B263" s="16"/>
    </row>
    <row r="264" spans="2:2" x14ac:dyDescent="0.35">
      <c r="B264" s="16"/>
    </row>
    <row r="265" spans="2:2" x14ac:dyDescent="0.35">
      <c r="B265" s="16"/>
    </row>
    <row r="266" spans="2:2" x14ac:dyDescent="0.35">
      <c r="B266" s="16"/>
    </row>
    <row r="267" spans="2:2" x14ac:dyDescent="0.35">
      <c r="B267" s="16"/>
    </row>
    <row r="268" spans="2:2" x14ac:dyDescent="0.35">
      <c r="B268" s="16"/>
    </row>
    <row r="269" spans="2:2" x14ac:dyDescent="0.35">
      <c r="B269" s="16"/>
    </row>
    <row r="270" spans="2:2" x14ac:dyDescent="0.35">
      <c r="B270" s="16"/>
    </row>
    <row r="271" spans="2:2" x14ac:dyDescent="0.35">
      <c r="B271" s="16"/>
    </row>
    <row r="272" spans="2:2" x14ac:dyDescent="0.35">
      <c r="B272" s="16"/>
    </row>
    <row r="273" spans="2:2" x14ac:dyDescent="0.35">
      <c r="B273" s="16"/>
    </row>
    <row r="274" spans="2:2" x14ac:dyDescent="0.35">
      <c r="B274" s="16"/>
    </row>
    <row r="275" spans="2:2" x14ac:dyDescent="0.35">
      <c r="B275" s="16"/>
    </row>
    <row r="276" spans="2:2" x14ac:dyDescent="0.35">
      <c r="B276" s="16"/>
    </row>
    <row r="277" spans="2:2" x14ac:dyDescent="0.35">
      <c r="B277" s="16"/>
    </row>
    <row r="278" spans="2:2" x14ac:dyDescent="0.35">
      <c r="B278" s="16"/>
    </row>
    <row r="279" spans="2:2" x14ac:dyDescent="0.35">
      <c r="B279" s="16"/>
    </row>
    <row r="280" spans="2:2" x14ac:dyDescent="0.35">
      <c r="B280" s="16"/>
    </row>
    <row r="281" spans="2:2" x14ac:dyDescent="0.35">
      <c r="B281" s="16"/>
    </row>
    <row r="282" spans="2:2" x14ac:dyDescent="0.35">
      <c r="B282" s="16"/>
    </row>
    <row r="283" spans="2:2" x14ac:dyDescent="0.35">
      <c r="B283" s="16"/>
    </row>
    <row r="284" spans="2:2" x14ac:dyDescent="0.35">
      <c r="B284" s="16"/>
    </row>
    <row r="285" spans="2:2" x14ac:dyDescent="0.35">
      <c r="B285" s="16"/>
    </row>
    <row r="286" spans="2:2" x14ac:dyDescent="0.35">
      <c r="B286" s="16"/>
    </row>
    <row r="287" spans="2:2" x14ac:dyDescent="0.35">
      <c r="B287" s="16"/>
    </row>
    <row r="288" spans="2:2" x14ac:dyDescent="0.35">
      <c r="B288" s="16"/>
    </row>
    <row r="289" spans="2:2" x14ac:dyDescent="0.35">
      <c r="B289" s="16"/>
    </row>
    <row r="290" spans="2:2" x14ac:dyDescent="0.35">
      <c r="B290" s="16"/>
    </row>
    <row r="291" spans="2:2" x14ac:dyDescent="0.35">
      <c r="B291" s="16"/>
    </row>
    <row r="292" spans="2:2" x14ac:dyDescent="0.35">
      <c r="B292" s="16"/>
    </row>
    <row r="293" spans="2:2" x14ac:dyDescent="0.35">
      <c r="B293" s="16"/>
    </row>
    <row r="294" spans="2:2" x14ac:dyDescent="0.35">
      <c r="B294" s="16"/>
    </row>
    <row r="295" spans="2:2" x14ac:dyDescent="0.35">
      <c r="B295" s="16"/>
    </row>
    <row r="296" spans="2:2" x14ac:dyDescent="0.35">
      <c r="B296" s="16"/>
    </row>
    <row r="297" spans="2:2" x14ac:dyDescent="0.35">
      <c r="B297" s="16"/>
    </row>
    <row r="298" spans="2:2" x14ac:dyDescent="0.35">
      <c r="B298" s="16"/>
    </row>
    <row r="299" spans="2:2" x14ac:dyDescent="0.35">
      <c r="B299" s="16"/>
    </row>
    <row r="300" spans="2:2" x14ac:dyDescent="0.35">
      <c r="B300" s="16"/>
    </row>
    <row r="301" spans="2:2" x14ac:dyDescent="0.35">
      <c r="B301" s="16"/>
    </row>
    <row r="302" spans="2:2" x14ac:dyDescent="0.35">
      <c r="B302" s="16"/>
    </row>
    <row r="303" spans="2:2" x14ac:dyDescent="0.35">
      <c r="B303" s="16"/>
    </row>
    <row r="304" spans="2:2" x14ac:dyDescent="0.35">
      <c r="B304" s="16"/>
    </row>
    <row r="305" spans="2:2" x14ac:dyDescent="0.35">
      <c r="B305" s="16"/>
    </row>
    <row r="306" spans="2:2" x14ac:dyDescent="0.35">
      <c r="B306" s="16"/>
    </row>
    <row r="307" spans="2:2" x14ac:dyDescent="0.35">
      <c r="B307" s="16"/>
    </row>
    <row r="308" spans="2:2" x14ac:dyDescent="0.35">
      <c r="B308" s="16"/>
    </row>
    <row r="309" spans="2:2" x14ac:dyDescent="0.35">
      <c r="B309" s="16"/>
    </row>
    <row r="310" spans="2:2" x14ac:dyDescent="0.35">
      <c r="B310" s="16"/>
    </row>
    <row r="311" spans="2:2" x14ac:dyDescent="0.35">
      <c r="B311" s="16"/>
    </row>
    <row r="312" spans="2:2" x14ac:dyDescent="0.35">
      <c r="B312" s="16"/>
    </row>
    <row r="313" spans="2:2" x14ac:dyDescent="0.35">
      <c r="B313" s="16"/>
    </row>
    <row r="314" spans="2:2" x14ac:dyDescent="0.35">
      <c r="B314" s="16"/>
    </row>
    <row r="315" spans="2:2" x14ac:dyDescent="0.35">
      <c r="B315" s="16"/>
    </row>
    <row r="316" spans="2:2" x14ac:dyDescent="0.35">
      <c r="B316" s="16"/>
    </row>
    <row r="317" spans="2:2" x14ac:dyDescent="0.35">
      <c r="B317" s="16"/>
    </row>
    <row r="318" spans="2:2" x14ac:dyDescent="0.35">
      <c r="B318" s="16"/>
    </row>
    <row r="319" spans="2:2" x14ac:dyDescent="0.35">
      <c r="B319" s="16"/>
    </row>
    <row r="320" spans="2:2" x14ac:dyDescent="0.35">
      <c r="B320" s="16"/>
    </row>
    <row r="321" spans="2:2" x14ac:dyDescent="0.35">
      <c r="B321" s="16"/>
    </row>
    <row r="322" spans="2:2" x14ac:dyDescent="0.35">
      <c r="B322" s="16"/>
    </row>
    <row r="323" spans="2:2" x14ac:dyDescent="0.35">
      <c r="B323" s="16"/>
    </row>
    <row r="324" spans="2:2" x14ac:dyDescent="0.35">
      <c r="B324" s="16"/>
    </row>
    <row r="325" spans="2:2" x14ac:dyDescent="0.35">
      <c r="B325" s="16"/>
    </row>
    <row r="326" spans="2:2" x14ac:dyDescent="0.35">
      <c r="B326" s="16"/>
    </row>
    <row r="327" spans="2:2" x14ac:dyDescent="0.35">
      <c r="B327" s="16"/>
    </row>
    <row r="328" spans="2:2" x14ac:dyDescent="0.35">
      <c r="B328" s="16"/>
    </row>
    <row r="329" spans="2:2" x14ac:dyDescent="0.35">
      <c r="B329" s="16"/>
    </row>
    <row r="330" spans="2:2" x14ac:dyDescent="0.35">
      <c r="B330" s="16"/>
    </row>
    <row r="331" spans="2:2" x14ac:dyDescent="0.35">
      <c r="B331" s="16"/>
    </row>
    <row r="332" spans="2:2" x14ac:dyDescent="0.35">
      <c r="B332" s="16"/>
    </row>
    <row r="333" spans="2:2" x14ac:dyDescent="0.35">
      <c r="B333" s="16"/>
    </row>
    <row r="334" spans="2:2" x14ac:dyDescent="0.35">
      <c r="B334" s="16"/>
    </row>
    <row r="335" spans="2:2" x14ac:dyDescent="0.35">
      <c r="B335" s="16"/>
    </row>
    <row r="336" spans="2:2" x14ac:dyDescent="0.35">
      <c r="B336" s="16"/>
    </row>
    <row r="337" spans="2:2" x14ac:dyDescent="0.35">
      <c r="B337" s="16"/>
    </row>
    <row r="338" spans="2:2" x14ac:dyDescent="0.35">
      <c r="B338" s="16"/>
    </row>
    <row r="339" spans="2:2" x14ac:dyDescent="0.35">
      <c r="B339" s="16"/>
    </row>
    <row r="340" spans="2:2" x14ac:dyDescent="0.35">
      <c r="B340" s="16"/>
    </row>
    <row r="341" spans="2:2" x14ac:dyDescent="0.35">
      <c r="B341" s="16"/>
    </row>
    <row r="342" spans="2:2" x14ac:dyDescent="0.35">
      <c r="B342" s="16"/>
    </row>
    <row r="343" spans="2:2" x14ac:dyDescent="0.35">
      <c r="B343" s="16"/>
    </row>
    <row r="344" spans="2:2" x14ac:dyDescent="0.35">
      <c r="B344" s="16"/>
    </row>
    <row r="345" spans="2:2" x14ac:dyDescent="0.35">
      <c r="B345" s="16"/>
    </row>
    <row r="346" spans="2:2" x14ac:dyDescent="0.35">
      <c r="B346" s="16"/>
    </row>
    <row r="347" spans="2:2" x14ac:dyDescent="0.35">
      <c r="B347" s="16"/>
    </row>
    <row r="348" spans="2:2" x14ac:dyDescent="0.35">
      <c r="B348" s="16"/>
    </row>
    <row r="349" spans="2:2" x14ac:dyDescent="0.35">
      <c r="B349" s="16"/>
    </row>
    <row r="350" spans="2:2" x14ac:dyDescent="0.35">
      <c r="B350" s="16"/>
    </row>
    <row r="351" spans="2:2" x14ac:dyDescent="0.35">
      <c r="B351" s="16"/>
    </row>
    <row r="352" spans="2:2" x14ac:dyDescent="0.35">
      <c r="B352" s="16"/>
    </row>
    <row r="353" spans="2:2" x14ac:dyDescent="0.35">
      <c r="B353" s="16"/>
    </row>
    <row r="354" spans="2:2" x14ac:dyDescent="0.35">
      <c r="B354" s="16"/>
    </row>
  </sheetData>
  <mergeCells count="1">
    <mergeCell ref="Q28:S28"/>
  </mergeCells>
  <conditionalFormatting sqref="E8:E198">
    <cfRule type="cellIs" dxfId="7" priority="3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3347-540C-4F72-8C72-B13897436AB5}">
  <sheetPr codeName="Sheet9">
    <tabColor theme="6" tint="0.39997558519241921"/>
  </sheetPr>
  <dimension ref="A1:AF354"/>
  <sheetViews>
    <sheetView zoomScale="40" zoomScaleNormal="40" workbookViewId="0">
      <selection activeCell="Q41" sqref="A38:Q41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1796875" style="7" customWidth="1"/>
    <col min="16" max="16" width="20.1796875" style="7" customWidth="1"/>
    <col min="17" max="17" width="33.7265625" style="7" customWidth="1"/>
    <col min="18" max="18" width="17.81640625" style="7" bestFit="1" customWidth="1"/>
    <col min="19" max="21" width="20.1796875" style="7" bestFit="1" customWidth="1"/>
    <col min="22" max="29" width="21.7265625" style="7" bestFit="1" customWidth="1"/>
    <col min="30" max="16384" width="9.1796875" style="7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2" t="s">
        <v>25</v>
      </c>
      <c r="D5" s="2" t="s">
        <v>5</v>
      </c>
      <c r="E5" s="3"/>
      <c r="F5" s="3"/>
      <c r="G5" s="3"/>
      <c r="H5" s="3"/>
      <c r="J5" s="2" t="s">
        <v>26</v>
      </c>
      <c r="K5" s="3"/>
      <c r="L5" s="3"/>
      <c r="M5" s="3"/>
      <c r="N5" s="3"/>
      <c r="P5" s="2" t="s">
        <v>25</v>
      </c>
      <c r="Q5" s="2" t="s">
        <v>25</v>
      </c>
      <c r="R5" s="23" t="s">
        <v>23</v>
      </c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29.5" thickBot="1" x14ac:dyDescent="0.4">
      <c r="B6" s="1" t="s">
        <v>4</v>
      </c>
      <c r="D6" s="1" t="s">
        <v>18</v>
      </c>
      <c r="E6" s="1" t="s">
        <v>19</v>
      </c>
      <c r="F6" s="1" t="s">
        <v>20</v>
      </c>
      <c r="G6" s="1" t="s">
        <v>21</v>
      </c>
      <c r="H6" s="1" t="s">
        <v>0</v>
      </c>
      <c r="J6" s="1" t="s">
        <v>18</v>
      </c>
      <c r="K6" s="1" t="s">
        <v>19</v>
      </c>
      <c r="L6" s="1" t="s">
        <v>20</v>
      </c>
      <c r="M6" s="1" t="s">
        <v>21</v>
      </c>
      <c r="N6" s="1" t="s">
        <v>0</v>
      </c>
      <c r="P6" s="1" t="s">
        <v>63</v>
      </c>
      <c r="Q6" s="1" t="s">
        <v>64</v>
      </c>
      <c r="R6" s="17">
        <v>1</v>
      </c>
      <c r="S6" s="17">
        <v>3</v>
      </c>
      <c r="T6" s="17">
        <v>5</v>
      </c>
      <c r="U6" s="17">
        <v>8</v>
      </c>
      <c r="V6" s="17">
        <v>10</v>
      </c>
      <c r="W6" s="17">
        <v>13</v>
      </c>
      <c r="X6" s="17">
        <v>16</v>
      </c>
      <c r="Y6" s="17">
        <v>20</v>
      </c>
      <c r="Z6" s="17">
        <v>25</v>
      </c>
      <c r="AA6" s="17">
        <v>30</v>
      </c>
      <c r="AB6" s="17">
        <v>35</v>
      </c>
      <c r="AC6" s="17">
        <v>40</v>
      </c>
    </row>
    <row r="7" spans="1:29" x14ac:dyDescent="0.35">
      <c r="B7" s="8"/>
      <c r="D7" s="9" t="s">
        <v>1</v>
      </c>
      <c r="E7" s="9" t="s">
        <v>1</v>
      </c>
      <c r="F7" s="9" t="s">
        <v>2</v>
      </c>
      <c r="G7" s="9" t="s">
        <v>2</v>
      </c>
      <c r="H7" s="9" t="s">
        <v>3</v>
      </c>
      <c r="J7" s="9" t="s">
        <v>1</v>
      </c>
      <c r="K7" s="9" t="s">
        <v>1</v>
      </c>
      <c r="L7" s="9" t="s">
        <v>2</v>
      </c>
      <c r="M7" s="9" t="s">
        <v>2</v>
      </c>
      <c r="N7" s="9" t="s">
        <v>3</v>
      </c>
      <c r="P7" s="21">
        <v>1</v>
      </c>
      <c r="Q7" s="18">
        <v>10</v>
      </c>
      <c r="R7" s="18"/>
      <c r="S7" s="18"/>
      <c r="T7" s="18"/>
      <c r="U7" s="18">
        <v>26</v>
      </c>
      <c r="V7" s="13">
        <v>15</v>
      </c>
      <c r="W7" s="13">
        <v>9</v>
      </c>
      <c r="X7" s="13">
        <v>7</v>
      </c>
      <c r="Y7" s="13">
        <v>5</v>
      </c>
      <c r="Z7" s="13">
        <v>4</v>
      </c>
      <c r="AA7" s="13">
        <v>4</v>
      </c>
      <c r="AB7" s="13">
        <v>4</v>
      </c>
      <c r="AC7" s="13">
        <v>4</v>
      </c>
    </row>
    <row r="8" spans="1:29" x14ac:dyDescent="0.35">
      <c r="B8" s="16">
        <v>4</v>
      </c>
      <c r="C8" s="12"/>
      <c r="D8" s="6">
        <v>6.8939044245866175</v>
      </c>
      <c r="E8" s="6">
        <v>7.3406169969479951</v>
      </c>
      <c r="F8" s="6">
        <v>112.20720034198114</v>
      </c>
      <c r="G8" s="6">
        <v>119.47802453900218</v>
      </c>
      <c r="H8" s="6">
        <v>1960.5665128499195</v>
      </c>
      <c r="I8" s="12"/>
      <c r="J8" s="6">
        <v>7.4790120964229043</v>
      </c>
      <c r="K8" s="6">
        <v>7.8361179014164017</v>
      </c>
      <c r="L8" s="11">
        <v>121.73058356748925</v>
      </c>
      <c r="M8" s="11">
        <v>127.54294186785725</v>
      </c>
      <c r="N8" s="11">
        <v>1567.7885618845817</v>
      </c>
      <c r="O8" s="10"/>
      <c r="P8" s="21">
        <v>2</v>
      </c>
      <c r="Q8" s="18">
        <v>25</v>
      </c>
      <c r="R8" s="18"/>
      <c r="S8" s="18"/>
      <c r="T8" s="18">
        <v>42</v>
      </c>
      <c r="U8" s="18">
        <v>15</v>
      </c>
      <c r="V8" s="13">
        <v>10</v>
      </c>
      <c r="W8" s="13">
        <v>7</v>
      </c>
      <c r="X8" s="13">
        <v>6</v>
      </c>
      <c r="Y8" s="13">
        <v>4</v>
      </c>
      <c r="Z8" s="13">
        <v>4</v>
      </c>
      <c r="AA8" s="13">
        <v>4</v>
      </c>
      <c r="AB8" s="13">
        <v>4</v>
      </c>
      <c r="AC8" s="13">
        <v>4</v>
      </c>
    </row>
    <row r="9" spans="1:29" x14ac:dyDescent="0.35">
      <c r="B9" s="16">
        <v>5</v>
      </c>
      <c r="C9" s="12"/>
      <c r="D9" s="6">
        <v>6.7428493519511159</v>
      </c>
      <c r="E9" s="6">
        <v>7.1631063908570685</v>
      </c>
      <c r="F9" s="6">
        <v>117.06515615533516</v>
      </c>
      <c r="G9" s="6">
        <v>124.36139744992502</v>
      </c>
      <c r="H9" s="6">
        <v>1844.4558109584787</v>
      </c>
      <c r="I9" s="12"/>
      <c r="J9" s="6">
        <v>7.0115738403964745</v>
      </c>
      <c r="K9" s="6">
        <v>7.3463605325778749</v>
      </c>
      <c r="L9" s="11">
        <v>121.73058356748929</v>
      </c>
      <c r="M9" s="11">
        <v>127.54294186785725</v>
      </c>
      <c r="N9" s="11">
        <v>1469.8017767667948</v>
      </c>
      <c r="O9" s="10"/>
      <c r="P9" s="21">
        <v>3</v>
      </c>
      <c r="Q9" s="18">
        <v>35</v>
      </c>
      <c r="R9" s="18"/>
      <c r="S9" s="18"/>
      <c r="T9" s="18">
        <v>31</v>
      </c>
      <c r="U9" s="18">
        <v>13</v>
      </c>
      <c r="V9" s="13">
        <v>10</v>
      </c>
      <c r="W9" s="13">
        <v>7</v>
      </c>
      <c r="X9" s="13">
        <v>5</v>
      </c>
      <c r="Y9" s="13">
        <v>4</v>
      </c>
      <c r="Z9" s="13">
        <v>4</v>
      </c>
      <c r="AA9" s="13">
        <v>4</v>
      </c>
      <c r="AB9" s="13">
        <v>4</v>
      </c>
      <c r="AC9" s="13">
        <v>4</v>
      </c>
    </row>
    <row r="10" spans="1:29" x14ac:dyDescent="0.35">
      <c r="B10" s="16">
        <v>6</v>
      </c>
      <c r="C10" s="12"/>
      <c r="D10" s="6">
        <v>141.37195649107124</v>
      </c>
      <c r="E10" s="6">
        <v>152.28989965016916</v>
      </c>
      <c r="F10" s="6">
        <v>94.677442105229517</v>
      </c>
      <c r="G10" s="6">
        <v>101.98923828468583</v>
      </c>
      <c r="H10" s="6">
        <v>47919.522666304365</v>
      </c>
      <c r="I10" s="12"/>
      <c r="J10" s="6">
        <v>143.57029921935973</v>
      </c>
      <c r="K10" s="6">
        <v>152.24928807329235</v>
      </c>
      <c r="L10" s="11">
        <v>96.149682226615454</v>
      </c>
      <c r="M10" s="11">
        <v>101.96204052698343</v>
      </c>
      <c r="N10" s="11">
        <v>38103.047510435164</v>
      </c>
      <c r="O10" s="10"/>
      <c r="P10" s="21">
        <v>4</v>
      </c>
      <c r="Q10" s="18">
        <v>50</v>
      </c>
      <c r="R10" s="18"/>
      <c r="S10" s="18">
        <v>114</v>
      </c>
      <c r="T10" s="18">
        <v>30</v>
      </c>
      <c r="U10" s="18">
        <v>12</v>
      </c>
      <c r="V10" s="13">
        <v>9</v>
      </c>
      <c r="W10" s="13">
        <v>7</v>
      </c>
      <c r="X10" s="13">
        <v>5</v>
      </c>
      <c r="Y10" s="13">
        <v>4</v>
      </c>
      <c r="Z10" s="13">
        <v>4</v>
      </c>
      <c r="AA10" s="13">
        <v>4</v>
      </c>
      <c r="AB10" s="13">
        <v>4</v>
      </c>
      <c r="AC10" s="13">
        <v>4</v>
      </c>
    </row>
    <row r="11" spans="1:29" ht="15" thickBot="1" x14ac:dyDescent="0.4">
      <c r="B11" s="16">
        <v>7</v>
      </c>
      <c r="C11" s="10"/>
      <c r="D11" s="6">
        <v>142.06578238715448</v>
      </c>
      <c r="E11" s="6">
        <v>153.03780270638939</v>
      </c>
      <c r="F11" s="6">
        <v>94.67342016493869</v>
      </c>
      <c r="G11" s="6">
        <v>101.98523496148391</v>
      </c>
      <c r="H11" s="6">
        <v>48156.870624390547</v>
      </c>
      <c r="I11" s="12"/>
      <c r="J11" s="6">
        <v>144.28104327490101</v>
      </c>
      <c r="K11" s="6">
        <v>153.00299742018979</v>
      </c>
      <c r="L11" s="11">
        <v>96.149682226615425</v>
      </c>
      <c r="M11" s="11">
        <v>101.96204052698346</v>
      </c>
      <c r="N11" s="11">
        <v>38291.676458506678</v>
      </c>
      <c r="O11" s="10"/>
      <c r="P11" s="21">
        <v>5</v>
      </c>
      <c r="Q11" s="18">
        <v>75</v>
      </c>
      <c r="R11" s="18"/>
      <c r="S11" s="18">
        <v>64</v>
      </c>
      <c r="T11" s="18">
        <v>30</v>
      </c>
      <c r="U11" s="18">
        <v>11</v>
      </c>
      <c r="V11" s="13">
        <v>9</v>
      </c>
      <c r="W11" s="13">
        <v>6</v>
      </c>
      <c r="X11" s="13">
        <v>5</v>
      </c>
      <c r="Y11" s="13">
        <v>4</v>
      </c>
      <c r="Z11" s="13">
        <v>4</v>
      </c>
      <c r="AA11" s="13">
        <v>4</v>
      </c>
      <c r="AB11" s="13">
        <v>4</v>
      </c>
      <c r="AC11" s="13">
        <v>4</v>
      </c>
    </row>
    <row r="12" spans="1:29" ht="15" thickBot="1" x14ac:dyDescent="0.4">
      <c r="B12" s="16">
        <v>8</v>
      </c>
      <c r="C12" s="10"/>
      <c r="D12" s="6">
        <v>142.75958427543611</v>
      </c>
      <c r="E12" s="6">
        <v>153.78568175480814</v>
      </c>
      <c r="F12" s="6">
        <v>94.669421734929855</v>
      </c>
      <c r="G12" s="6">
        <v>101.98125496604361</v>
      </c>
      <c r="H12" s="6">
        <v>48394.218582476751</v>
      </c>
      <c r="I12" s="12"/>
      <c r="J12" s="6">
        <v>144.99178733044246</v>
      </c>
      <c r="K12" s="6">
        <v>153.75670676708734</v>
      </c>
      <c r="L12" s="11">
        <v>96.149682226615511</v>
      </c>
      <c r="M12" s="11">
        <v>101.96204052698351</v>
      </c>
      <c r="N12" s="11">
        <v>38480.305406578082</v>
      </c>
      <c r="O12" s="10"/>
      <c r="P12" s="21">
        <v>6</v>
      </c>
      <c r="Q12" s="1" t="s">
        <v>65</v>
      </c>
      <c r="R12" s="20"/>
      <c r="S12" s="20"/>
      <c r="T12" s="20"/>
      <c r="U12" s="20"/>
    </row>
    <row r="13" spans="1:29" x14ac:dyDescent="0.35">
      <c r="B13" s="16">
        <v>9</v>
      </c>
      <c r="C13" s="10"/>
      <c r="D13" s="6">
        <v>143.45336215788112</v>
      </c>
      <c r="E13" s="6">
        <v>154.53353679739016</v>
      </c>
      <c r="F13" s="6">
        <v>94.665446472446774</v>
      </c>
      <c r="G13" s="6">
        <v>101.97729795827952</v>
      </c>
      <c r="H13" s="6">
        <v>48631.566540562933</v>
      </c>
      <c r="I13" s="12"/>
      <c r="J13" s="6">
        <v>145.70253138598383</v>
      </c>
      <c r="K13" s="6">
        <v>154.5104161139848</v>
      </c>
      <c r="L13" s="11">
        <v>96.149682226615425</v>
      </c>
      <c r="M13" s="11">
        <v>101.96204052698343</v>
      </c>
      <c r="N13" s="11">
        <v>38668.934354649631</v>
      </c>
      <c r="O13" s="10"/>
      <c r="P13" s="21">
        <v>7</v>
      </c>
      <c r="Q13" s="18">
        <v>10</v>
      </c>
      <c r="R13" s="18"/>
      <c r="S13" s="18"/>
      <c r="T13" s="18"/>
      <c r="U13" s="18">
        <v>42</v>
      </c>
      <c r="V13" s="13">
        <v>20</v>
      </c>
      <c r="W13" s="13">
        <v>11</v>
      </c>
      <c r="X13" s="13">
        <v>8</v>
      </c>
      <c r="Y13" s="13">
        <v>6</v>
      </c>
      <c r="Z13" s="13">
        <v>4</v>
      </c>
      <c r="AA13" s="13">
        <v>4</v>
      </c>
      <c r="AB13" s="13">
        <v>4</v>
      </c>
      <c r="AC13" s="13">
        <v>4</v>
      </c>
    </row>
    <row r="14" spans="1:29" x14ac:dyDescent="0.35">
      <c r="B14" s="16">
        <v>10</v>
      </c>
      <c r="C14" s="10"/>
      <c r="D14" s="6">
        <v>144.14711603643048</v>
      </c>
      <c r="E14" s="6">
        <v>155.28136783607656</v>
      </c>
      <c r="F14" s="6">
        <v>94.661494041373061</v>
      </c>
      <c r="G14" s="6">
        <v>101.97336360469453</v>
      </c>
      <c r="H14" s="6">
        <v>48868.914498649137</v>
      </c>
      <c r="I14" s="12"/>
      <c r="J14" s="6">
        <v>146.41327544152523</v>
      </c>
      <c r="K14" s="6">
        <v>155.26412546088221</v>
      </c>
      <c r="L14" s="11">
        <v>96.14968222661544</v>
      </c>
      <c r="M14" s="11">
        <v>101.96204052698339</v>
      </c>
      <c r="N14" s="11">
        <v>38857.563302721028</v>
      </c>
      <c r="O14" s="10"/>
      <c r="P14" s="21">
        <v>8</v>
      </c>
      <c r="Q14" s="18">
        <v>25</v>
      </c>
      <c r="R14" s="18"/>
      <c r="S14" s="18"/>
      <c r="T14" s="18">
        <v>69</v>
      </c>
      <c r="U14" s="18">
        <v>19</v>
      </c>
      <c r="V14" s="13">
        <v>13</v>
      </c>
      <c r="W14" s="13">
        <v>9</v>
      </c>
      <c r="X14" s="13">
        <v>7</v>
      </c>
      <c r="Y14" s="13">
        <v>5</v>
      </c>
      <c r="Z14" s="13">
        <v>4</v>
      </c>
      <c r="AA14" s="13">
        <v>4</v>
      </c>
      <c r="AB14" s="13">
        <v>4</v>
      </c>
      <c r="AC14" s="13">
        <v>4</v>
      </c>
    </row>
    <row r="15" spans="1:29" x14ac:dyDescent="0.35">
      <c r="B15" s="16">
        <v>11</v>
      </c>
      <c r="C15" s="10"/>
      <c r="D15" s="6">
        <v>144.84084591300154</v>
      </c>
      <c r="E15" s="6">
        <v>156.02917487278464</v>
      </c>
      <c r="F15" s="6">
        <v>94.657564112071725</v>
      </c>
      <c r="G15" s="6">
        <v>101.9694515782202</v>
      </c>
      <c r="H15" s="6">
        <v>49106.262456735305</v>
      </c>
      <c r="I15" s="12"/>
      <c r="J15" s="6">
        <v>147.12401949706657</v>
      </c>
      <c r="K15" s="6">
        <v>156.01783480777976</v>
      </c>
      <c r="L15" s="11">
        <v>96.149682226615425</v>
      </c>
      <c r="M15" s="11">
        <v>101.96204052698344</v>
      </c>
      <c r="N15" s="11">
        <v>39046.192250792446</v>
      </c>
      <c r="O15" s="10"/>
      <c r="P15" s="21">
        <v>9</v>
      </c>
      <c r="Q15" s="18">
        <v>35</v>
      </c>
      <c r="R15" s="18"/>
      <c r="S15" s="18"/>
      <c r="T15" s="18">
        <v>44</v>
      </c>
      <c r="U15" s="18">
        <v>16</v>
      </c>
      <c r="V15" s="13">
        <v>12</v>
      </c>
      <c r="W15" s="13">
        <v>8</v>
      </c>
      <c r="X15" s="13">
        <v>6</v>
      </c>
      <c r="Y15" s="13">
        <v>5</v>
      </c>
      <c r="Z15" s="13">
        <v>4</v>
      </c>
      <c r="AA15" s="13">
        <v>4</v>
      </c>
      <c r="AB15" s="13">
        <v>4</v>
      </c>
      <c r="AC15" s="13">
        <v>4</v>
      </c>
    </row>
    <row r="16" spans="1:29" x14ac:dyDescent="0.35">
      <c r="B16" s="16">
        <v>12</v>
      </c>
      <c r="C16" s="10"/>
      <c r="D16" s="6">
        <v>145.53455178948863</v>
      </c>
      <c r="E16" s="6">
        <v>156.77695790940888</v>
      </c>
      <c r="F16" s="6">
        <v>94.653656361229949</v>
      </c>
      <c r="G16" s="6">
        <v>101.9655615580629</v>
      </c>
      <c r="H16" s="6">
        <v>49343.610414821509</v>
      </c>
      <c r="I16" s="12"/>
      <c r="J16" s="6">
        <v>147.834763552608</v>
      </c>
      <c r="K16" s="6">
        <v>156.7715441546772</v>
      </c>
      <c r="L16" s="11">
        <v>96.149682226615425</v>
      </c>
      <c r="M16" s="11">
        <v>101.96204052698339</v>
      </c>
      <c r="N16" s="11">
        <v>39234.821198863967</v>
      </c>
      <c r="O16" s="10"/>
      <c r="P16" s="10"/>
      <c r="Q16" s="18">
        <v>50</v>
      </c>
      <c r="R16" s="18"/>
      <c r="S16" s="18"/>
      <c r="T16" s="18">
        <v>34</v>
      </c>
      <c r="U16" s="18">
        <v>15</v>
      </c>
      <c r="V16" s="13">
        <v>11</v>
      </c>
      <c r="W16" s="13">
        <v>8</v>
      </c>
      <c r="X16" s="13">
        <v>6</v>
      </c>
      <c r="Y16" s="13">
        <v>5</v>
      </c>
      <c r="Z16" s="13">
        <v>4</v>
      </c>
      <c r="AA16" s="13">
        <v>4</v>
      </c>
      <c r="AB16" s="13">
        <v>4</v>
      </c>
      <c r="AC16" s="13">
        <v>4</v>
      </c>
    </row>
    <row r="17" spans="2:29" ht="15" thickBot="1" x14ac:dyDescent="0.4">
      <c r="B17" s="16">
        <v>13</v>
      </c>
      <c r="C17" s="10"/>
      <c r="D17" s="6">
        <v>146.22823366776316</v>
      </c>
      <c r="E17" s="6">
        <v>157.52471694782039</v>
      </c>
      <c r="F17" s="6">
        <v>94.649770471708038</v>
      </c>
      <c r="G17" s="6">
        <v>101.96169322955379</v>
      </c>
      <c r="H17" s="6">
        <v>49580.958372907699</v>
      </c>
      <c r="I17" s="12"/>
      <c r="J17" s="6">
        <v>148.54550760814945</v>
      </c>
      <c r="K17" s="6">
        <v>157.52525350157472</v>
      </c>
      <c r="L17" s="11">
        <v>96.149682226615482</v>
      </c>
      <c r="M17" s="11">
        <v>101.96204052698342</v>
      </c>
      <c r="N17" s="11">
        <v>39423.450146935385</v>
      </c>
      <c r="O17" s="10"/>
      <c r="P17" s="10"/>
      <c r="Q17" s="18">
        <v>75</v>
      </c>
      <c r="R17" s="18"/>
      <c r="S17" s="18">
        <v>101</v>
      </c>
      <c r="T17" s="18">
        <v>28</v>
      </c>
      <c r="U17" s="18">
        <v>13</v>
      </c>
      <c r="V17" s="13">
        <v>10</v>
      </c>
      <c r="W17" s="13">
        <v>7</v>
      </c>
      <c r="X17" s="13">
        <v>6</v>
      </c>
      <c r="Y17" s="13">
        <v>5</v>
      </c>
      <c r="Z17" s="13">
        <v>4</v>
      </c>
      <c r="AA17" s="13">
        <v>4</v>
      </c>
      <c r="AB17" s="13">
        <v>4</v>
      </c>
      <c r="AC17" s="13">
        <v>4</v>
      </c>
    </row>
    <row r="18" spans="2:29" ht="15" thickBot="1" x14ac:dyDescent="0.4">
      <c r="B18" s="16">
        <v>14</v>
      </c>
      <c r="C18" s="10"/>
      <c r="D18" s="6">
        <v>61.664652622140956</v>
      </c>
      <c r="E18" s="6">
        <v>66.413554315376203</v>
      </c>
      <c r="F18" s="6">
        <v>94.795611917461983</v>
      </c>
      <c r="G18" s="6">
        <v>102.09598616435214</v>
      </c>
      <c r="H18" s="6">
        <v>20843.225539442883</v>
      </c>
      <c r="I18" s="12"/>
      <c r="J18" s="6">
        <v>62.545476887641826</v>
      </c>
      <c r="K18" s="6">
        <v>66.326422526978817</v>
      </c>
      <c r="L18" s="11">
        <v>96.149682226615454</v>
      </c>
      <c r="M18" s="11">
        <v>101.96204052698344</v>
      </c>
      <c r="N18" s="11">
        <v>16599.347430288606</v>
      </c>
      <c r="O18" s="10"/>
      <c r="P18" s="10"/>
      <c r="Q18" s="5" t="s">
        <v>17</v>
      </c>
      <c r="R18" s="20"/>
      <c r="S18" s="20"/>
      <c r="T18" s="20"/>
      <c r="U18" s="20"/>
    </row>
    <row r="19" spans="2:29" x14ac:dyDescent="0.35">
      <c r="B19" s="16">
        <v>15</v>
      </c>
      <c r="C19" s="10"/>
      <c r="D19" s="6">
        <v>62.217557902693216</v>
      </c>
      <c r="E19" s="6">
        <v>67.009658737394091</v>
      </c>
      <c r="F19" s="6">
        <v>94.783908234306594</v>
      </c>
      <c r="G19" s="6">
        <v>102.08432408277517</v>
      </c>
      <c r="H19" s="6">
        <v>21032.829247374862</v>
      </c>
      <c r="I19" s="12"/>
      <c r="J19" s="6">
        <v>63.114072132074902</v>
      </c>
      <c r="K19" s="6">
        <v>66.929390004496796</v>
      </c>
      <c r="L19" s="11">
        <v>96.149682226615383</v>
      </c>
      <c r="M19" s="11">
        <v>101.96204052698339</v>
      </c>
      <c r="N19" s="11">
        <v>16750.250588745756</v>
      </c>
      <c r="O19" s="10"/>
      <c r="P19" s="10"/>
      <c r="Q19" s="18">
        <v>10</v>
      </c>
      <c r="R19" s="19"/>
      <c r="S19" s="19"/>
      <c r="T19" s="19"/>
      <c r="U19" s="19">
        <v>267</v>
      </c>
      <c r="V19" s="13">
        <v>37</v>
      </c>
      <c r="W19" s="13">
        <v>17</v>
      </c>
      <c r="X19" s="13">
        <v>11</v>
      </c>
      <c r="Y19" s="13">
        <v>8</v>
      </c>
      <c r="Z19" s="13">
        <v>6</v>
      </c>
      <c r="AA19" s="13">
        <v>5</v>
      </c>
      <c r="AB19" s="13">
        <v>4</v>
      </c>
      <c r="AC19" s="13">
        <v>4</v>
      </c>
    </row>
    <row r="20" spans="2:29" x14ac:dyDescent="0.35">
      <c r="B20" s="16">
        <v>16</v>
      </c>
      <c r="C20" s="10"/>
      <c r="D20" s="6">
        <v>62.770447463397325</v>
      </c>
      <c r="E20" s="6">
        <v>67.605747439563899</v>
      </c>
      <c r="F20" s="6">
        <v>94.77238981127384</v>
      </c>
      <c r="G20" s="6">
        <v>102.07284651843555</v>
      </c>
      <c r="H20" s="6">
        <v>21222.43295530682</v>
      </c>
      <c r="I20" s="12"/>
      <c r="J20" s="6">
        <v>63.682667376508029</v>
      </c>
      <c r="K20" s="6">
        <v>67.532357482014788</v>
      </c>
      <c r="L20" s="11">
        <v>96.149682226615411</v>
      </c>
      <c r="M20" s="11">
        <v>101.9620405269834</v>
      </c>
      <c r="N20" s="11">
        <v>16901.153747202934</v>
      </c>
      <c r="O20" s="10"/>
      <c r="P20" s="10"/>
      <c r="Q20" s="18">
        <v>25</v>
      </c>
      <c r="R20" s="18"/>
      <c r="S20" s="18"/>
      <c r="T20" s="18"/>
      <c r="U20" s="18">
        <v>29</v>
      </c>
      <c r="V20" s="13">
        <v>18</v>
      </c>
      <c r="W20" s="13">
        <v>12</v>
      </c>
      <c r="X20" s="13">
        <v>9</v>
      </c>
      <c r="Y20" s="13">
        <v>6</v>
      </c>
      <c r="Z20" s="13">
        <v>5</v>
      </c>
      <c r="AA20" s="13">
        <v>4</v>
      </c>
      <c r="AB20" s="13">
        <v>4</v>
      </c>
      <c r="AC20" s="13">
        <v>4</v>
      </c>
    </row>
    <row r="21" spans="2:29" x14ac:dyDescent="0.35">
      <c r="B21" s="16">
        <v>17</v>
      </c>
      <c r="C21" s="10"/>
      <c r="D21" s="6">
        <v>63.32332131217504</v>
      </c>
      <c r="E21" s="6">
        <v>68.20182042980727</v>
      </c>
      <c r="F21" s="6">
        <v>94.761051741807989</v>
      </c>
      <c r="G21" s="6">
        <v>102.06154858450012</v>
      </c>
      <c r="H21" s="6">
        <v>21412.036663238796</v>
      </c>
      <c r="I21" s="12"/>
      <c r="J21" s="6">
        <v>64.251262620941148</v>
      </c>
      <c r="K21" s="6">
        <v>68.135324959532781</v>
      </c>
      <c r="L21" s="11">
        <v>96.149682226615468</v>
      </c>
      <c r="M21" s="11">
        <v>101.96204052698346</v>
      </c>
      <c r="N21" s="11">
        <v>17052.056905660127</v>
      </c>
      <c r="O21" s="10"/>
      <c r="P21" s="10"/>
      <c r="Q21" s="18">
        <v>35</v>
      </c>
      <c r="R21" s="18"/>
      <c r="S21" s="18"/>
      <c r="T21" s="18">
        <v>93</v>
      </c>
      <c r="U21" s="18">
        <v>23</v>
      </c>
      <c r="V21" s="13">
        <v>16</v>
      </c>
      <c r="W21" s="13">
        <v>11</v>
      </c>
      <c r="X21" s="13">
        <v>8</v>
      </c>
      <c r="Y21" s="13">
        <v>6</v>
      </c>
      <c r="Z21" s="13">
        <v>5</v>
      </c>
      <c r="AA21" s="13">
        <v>4</v>
      </c>
      <c r="AB21" s="13">
        <v>4</v>
      </c>
      <c r="AC21" s="13">
        <v>4</v>
      </c>
    </row>
    <row r="22" spans="2:29" x14ac:dyDescent="0.35">
      <c r="B22" s="16">
        <v>18</v>
      </c>
      <c r="C22" s="10"/>
      <c r="D22" s="6">
        <v>63.876179456772931</v>
      </c>
      <c r="E22" s="6">
        <v>68.797877715870797</v>
      </c>
      <c r="F22" s="6">
        <v>94.749889291253211</v>
      </c>
      <c r="G22" s="6">
        <v>102.05042556534357</v>
      </c>
      <c r="H22" s="6">
        <v>21601.640371170728</v>
      </c>
      <c r="I22" s="12"/>
      <c r="J22" s="6">
        <v>64.819857865374232</v>
      </c>
      <c r="K22" s="6">
        <v>68.738292437050745</v>
      </c>
      <c r="L22" s="11">
        <v>96.149682226615425</v>
      </c>
      <c r="M22" s="11">
        <v>101.9620405269834</v>
      </c>
      <c r="N22" s="11">
        <v>17202.960064117258</v>
      </c>
      <c r="O22" s="10"/>
      <c r="P22" s="10"/>
      <c r="Q22" s="18">
        <v>50</v>
      </c>
      <c r="R22" s="18"/>
      <c r="S22" s="18"/>
      <c r="T22" s="18">
        <v>56</v>
      </c>
      <c r="U22" s="18">
        <v>20</v>
      </c>
      <c r="V22" s="13">
        <v>14</v>
      </c>
      <c r="W22" s="13">
        <v>10</v>
      </c>
      <c r="X22" s="13">
        <v>8</v>
      </c>
      <c r="Y22" s="13">
        <v>6</v>
      </c>
      <c r="Z22" s="13">
        <v>5</v>
      </c>
      <c r="AA22" s="13">
        <v>4</v>
      </c>
      <c r="AB22" s="13">
        <v>4</v>
      </c>
      <c r="AC22" s="13">
        <v>4</v>
      </c>
    </row>
    <row r="23" spans="2:29" ht="15" thickBot="1" x14ac:dyDescent="0.4">
      <c r="B23" s="16">
        <v>19</v>
      </c>
      <c r="C23" s="10"/>
      <c r="D23" s="6">
        <v>64.429021904767865</v>
      </c>
      <c r="E23" s="6">
        <v>69.393919305331409</v>
      </c>
      <c r="F23" s="6">
        <v>94.738897889387999</v>
      </c>
      <c r="G23" s="6">
        <v>102.03947290911323</v>
      </c>
      <c r="H23" s="6">
        <v>21791.244079102697</v>
      </c>
      <c r="I23" s="12"/>
      <c r="J23" s="6">
        <v>65.388453109807372</v>
      </c>
      <c r="K23" s="6">
        <v>69.341259914568752</v>
      </c>
      <c r="L23" s="11">
        <v>96.149682226615454</v>
      </c>
      <c r="M23" s="11">
        <v>101.9620405269834</v>
      </c>
      <c r="N23" s="11">
        <v>17353.86322257444</v>
      </c>
      <c r="O23" s="10"/>
      <c r="P23" s="10"/>
      <c r="Q23" s="18">
        <v>75</v>
      </c>
      <c r="R23" s="18"/>
      <c r="S23" s="18"/>
      <c r="T23" s="18">
        <v>41</v>
      </c>
      <c r="U23" s="18">
        <v>18</v>
      </c>
      <c r="V23" s="43">
        <v>13</v>
      </c>
      <c r="W23" s="43">
        <v>9</v>
      </c>
      <c r="X23" s="43">
        <v>7</v>
      </c>
      <c r="Y23" s="43">
        <v>6</v>
      </c>
      <c r="Z23" s="43">
        <v>5</v>
      </c>
      <c r="AA23" s="13">
        <v>4</v>
      </c>
      <c r="AB23" s="13">
        <v>4</v>
      </c>
      <c r="AC23" s="13">
        <v>4</v>
      </c>
    </row>
    <row r="24" spans="2:29" ht="15" thickBot="1" x14ac:dyDescent="0.4">
      <c r="B24" s="16">
        <v>20</v>
      </c>
      <c r="C24" s="10"/>
      <c r="D24" s="6">
        <v>64.981848663572208</v>
      </c>
      <c r="E24" s="6">
        <v>69.989945205601444</v>
      </c>
      <c r="F24" s="6">
        <v>94.728073123344871</v>
      </c>
      <c r="G24" s="6">
        <v>102.02868622067676</v>
      </c>
      <c r="H24" s="6">
        <v>21980.847787034654</v>
      </c>
      <c r="I24" s="12"/>
      <c r="J24" s="6">
        <v>65.957048354240456</v>
      </c>
      <c r="K24" s="6">
        <v>69.944227392086731</v>
      </c>
      <c r="L24" s="11">
        <v>96.14968222661544</v>
      </c>
      <c r="M24" s="11">
        <v>101.9620405269834</v>
      </c>
      <c r="N24" s="11">
        <v>17504.766381031634</v>
      </c>
      <c r="O24" s="10"/>
      <c r="Q24" s="5" t="s">
        <v>66</v>
      </c>
      <c r="R24" s="20"/>
      <c r="S24" s="20"/>
      <c r="T24" s="20"/>
      <c r="U24" s="20"/>
      <c r="V24"/>
      <c r="W24"/>
      <c r="X24"/>
      <c r="Y24"/>
      <c r="Z24"/>
    </row>
    <row r="25" spans="2:29" x14ac:dyDescent="0.35">
      <c r="B25" s="16">
        <v>21</v>
      </c>
      <c r="C25" s="10"/>
      <c r="D25" s="6">
        <v>65.534961278329831</v>
      </c>
      <c r="E25" s="6">
        <v>70.586285745894557</v>
      </c>
      <c r="F25" s="6">
        <v>94.717846544375192</v>
      </c>
      <c r="G25" s="6">
        <v>102.01853867010398</v>
      </c>
      <c r="H25" s="6">
        <v>22170.577812500487</v>
      </c>
      <c r="I25" s="12"/>
      <c r="J25" s="6">
        <v>66.525643598673554</v>
      </c>
      <c r="K25" s="6">
        <v>70.547194869604738</v>
      </c>
      <c r="L25" s="11">
        <v>96.149682226615411</v>
      </c>
      <c r="M25" s="11">
        <v>101.96204052698342</v>
      </c>
      <c r="N25" s="11">
        <v>17655.669539488772</v>
      </c>
      <c r="O25" s="10"/>
      <c r="Q25" s="18">
        <v>10</v>
      </c>
      <c r="R25" s="19"/>
      <c r="S25" s="19"/>
      <c r="T25" s="19"/>
      <c r="U25" s="19"/>
      <c r="V25" s="43"/>
      <c r="W25" s="43">
        <v>45</v>
      </c>
      <c r="X25" s="43">
        <v>22</v>
      </c>
      <c r="Y25" s="43">
        <v>13</v>
      </c>
      <c r="Z25" s="43">
        <v>9</v>
      </c>
      <c r="AA25" s="13">
        <v>7</v>
      </c>
      <c r="AB25" s="13">
        <v>5</v>
      </c>
      <c r="AC25" s="13">
        <v>4</v>
      </c>
    </row>
    <row r="26" spans="2:29" x14ac:dyDescent="0.35">
      <c r="B26" s="16">
        <v>22</v>
      </c>
      <c r="C26" s="10"/>
      <c r="D26" s="6">
        <v>66.088058187853221</v>
      </c>
      <c r="E26" s="6">
        <v>71.182610580953465</v>
      </c>
      <c r="F26" s="6">
        <v>94.707770790800325</v>
      </c>
      <c r="G26" s="6">
        <v>102.00854060546166</v>
      </c>
      <c r="H26" s="6">
        <v>22360.307837966302</v>
      </c>
      <c r="I26" s="12"/>
      <c r="J26" s="6">
        <v>67.094238843106652</v>
      </c>
      <c r="K26" s="6">
        <v>71.150162347122716</v>
      </c>
      <c r="L26" s="11">
        <v>96.149682226615411</v>
      </c>
      <c r="M26" s="11">
        <v>101.96204052698343</v>
      </c>
      <c r="N26" s="11">
        <v>17806.572697945954</v>
      </c>
      <c r="O26" s="10"/>
      <c r="Q26" s="18">
        <v>25</v>
      </c>
      <c r="R26" s="18"/>
      <c r="S26" s="18"/>
      <c r="T26" s="18"/>
      <c r="U26" s="18">
        <v>81</v>
      </c>
      <c r="V26" s="43">
        <v>35</v>
      </c>
      <c r="W26" s="43">
        <v>19</v>
      </c>
      <c r="X26" s="43">
        <v>13</v>
      </c>
      <c r="Y26" s="43">
        <v>10</v>
      </c>
      <c r="Z26" s="43">
        <v>7</v>
      </c>
      <c r="AA26" s="13">
        <v>6</v>
      </c>
      <c r="AB26" s="13">
        <v>5</v>
      </c>
      <c r="AC26" s="13">
        <v>4</v>
      </c>
    </row>
    <row r="27" spans="2:29" x14ac:dyDescent="0.35">
      <c r="B27" s="16">
        <v>23</v>
      </c>
      <c r="C27" s="10"/>
      <c r="D27" s="6">
        <v>66.641139399090108</v>
      </c>
      <c r="E27" s="6">
        <v>71.778919717725913</v>
      </c>
      <c r="F27" s="6">
        <v>94.697842070172044</v>
      </c>
      <c r="G27" s="6">
        <v>101.99868826806967</v>
      </c>
      <c r="H27" s="6">
        <v>22550.037863432121</v>
      </c>
      <c r="I27" s="12"/>
      <c r="J27" s="6">
        <v>67.662834087539778</v>
      </c>
      <c r="K27" s="6">
        <v>71.753129824640709</v>
      </c>
      <c r="L27" s="11">
        <v>96.14968222661544</v>
      </c>
      <c r="M27" s="11">
        <v>101.96204052698343</v>
      </c>
      <c r="N27" s="11">
        <v>17957.475856403144</v>
      </c>
      <c r="O27" s="10"/>
      <c r="Q27" s="18">
        <v>35</v>
      </c>
      <c r="R27" s="18"/>
      <c r="S27" s="18"/>
      <c r="T27" s="18"/>
      <c r="U27" s="18">
        <v>49</v>
      </c>
      <c r="V27" s="43">
        <v>28</v>
      </c>
      <c r="W27" s="43">
        <v>17</v>
      </c>
      <c r="X27" s="43">
        <v>12</v>
      </c>
      <c r="Y27" s="43">
        <v>9</v>
      </c>
      <c r="Z27" s="43">
        <v>7</v>
      </c>
      <c r="AA27" s="13">
        <v>6</v>
      </c>
      <c r="AB27" s="13">
        <v>5</v>
      </c>
      <c r="AC27" s="13">
        <v>4</v>
      </c>
    </row>
    <row r="28" spans="2:29" x14ac:dyDescent="0.35">
      <c r="B28" s="16">
        <v>24</v>
      </c>
      <c r="C28" s="10"/>
      <c r="D28" s="6">
        <v>67.194204918842459</v>
      </c>
      <c r="E28" s="6">
        <v>72.375213163013811</v>
      </c>
      <c r="F28" s="6">
        <v>94.688056716251864</v>
      </c>
      <c r="G28" s="6">
        <v>101.98897802433179</v>
      </c>
      <c r="H28" s="6">
        <v>22739.767888897946</v>
      </c>
      <c r="I28" s="12"/>
      <c r="J28" s="6">
        <v>68.23142933197289</v>
      </c>
      <c r="K28" s="6">
        <v>72.356097302158688</v>
      </c>
      <c r="L28" s="11">
        <v>96.149682226615397</v>
      </c>
      <c r="M28" s="11">
        <v>101.96204052698336</v>
      </c>
      <c r="N28" s="11">
        <v>18108.379014860275</v>
      </c>
      <c r="O28" s="10"/>
      <c r="Q28" s="18">
        <v>50</v>
      </c>
      <c r="R28" s="18"/>
      <c r="S28" s="18"/>
      <c r="T28" s="18"/>
      <c r="U28" s="18">
        <v>36</v>
      </c>
      <c r="V28" s="43">
        <v>23</v>
      </c>
      <c r="W28" s="43">
        <v>15</v>
      </c>
      <c r="X28" s="43">
        <v>11</v>
      </c>
      <c r="Y28" s="43">
        <v>8</v>
      </c>
      <c r="Z28" s="43">
        <v>7</v>
      </c>
      <c r="AA28" s="13">
        <v>5</v>
      </c>
      <c r="AB28" s="13">
        <v>5</v>
      </c>
      <c r="AC28" s="13">
        <v>4</v>
      </c>
    </row>
    <row r="29" spans="2:29" ht="15" thickBot="1" x14ac:dyDescent="0.4">
      <c r="B29" s="16">
        <v>25</v>
      </c>
      <c r="C29" s="10"/>
      <c r="D29" s="6">
        <v>67.747254753770591</v>
      </c>
      <c r="E29" s="6">
        <v>72.971490923477504</v>
      </c>
      <c r="F29" s="6">
        <v>94.678411183801316</v>
      </c>
      <c r="G29" s="6">
        <v>101.97940636057295</v>
      </c>
      <c r="H29" s="6">
        <v>22929.497914363816</v>
      </c>
      <c r="I29" s="12"/>
      <c r="J29" s="6">
        <v>68.800024576405974</v>
      </c>
      <c r="K29" s="6">
        <v>72.959064779676694</v>
      </c>
      <c r="L29" s="11">
        <v>96.149682226615383</v>
      </c>
      <c r="M29" s="11">
        <v>101.96204052698342</v>
      </c>
      <c r="N29" s="11">
        <v>18259.282173317461</v>
      </c>
      <c r="O29" s="10"/>
      <c r="Q29" s="18">
        <v>75</v>
      </c>
      <c r="R29" s="18"/>
      <c r="S29" s="18"/>
      <c r="T29" s="18">
        <v>97</v>
      </c>
      <c r="U29" s="18">
        <v>29</v>
      </c>
      <c r="V29" s="43">
        <v>20</v>
      </c>
      <c r="W29" s="43">
        <v>14</v>
      </c>
      <c r="X29" s="43">
        <v>11</v>
      </c>
      <c r="Y29" s="43">
        <v>8</v>
      </c>
      <c r="Z29" s="43">
        <v>6</v>
      </c>
      <c r="AA29" s="13">
        <v>5</v>
      </c>
      <c r="AB29" s="13">
        <v>4</v>
      </c>
      <c r="AC29" s="13">
        <v>4</v>
      </c>
    </row>
    <row r="30" spans="2:29" ht="15" thickBot="1" x14ac:dyDescent="0.4">
      <c r="B30" s="16">
        <v>26</v>
      </c>
      <c r="C30" s="10"/>
      <c r="D30" s="6">
        <v>68.300288910397441</v>
      </c>
      <c r="E30" s="6">
        <v>73.567753005639858</v>
      </c>
      <c r="F30" s="6">
        <v>94.668902043628734</v>
      </c>
      <c r="G30" s="6">
        <v>101.96996987812985</v>
      </c>
      <c r="H30" s="6">
        <v>23119.227939829627</v>
      </c>
      <c r="I30" s="12"/>
      <c r="J30" s="6">
        <v>69.3686198208391</v>
      </c>
      <c r="K30" s="6">
        <v>73.562032257194701</v>
      </c>
      <c r="L30" s="11">
        <v>96.14968222661544</v>
      </c>
      <c r="M30" s="11">
        <v>101.96204052698346</v>
      </c>
      <c r="N30" s="11">
        <v>18410.185331774646</v>
      </c>
      <c r="O30" s="10"/>
      <c r="Q30" s="5" t="s">
        <v>67</v>
      </c>
      <c r="R30" s="20"/>
      <c r="S30" s="20"/>
      <c r="T30" s="20"/>
      <c r="U30" s="20"/>
      <c r="V30"/>
      <c r="W30"/>
      <c r="X30"/>
      <c r="Y30"/>
      <c r="Z30"/>
    </row>
    <row r="31" spans="2:29" x14ac:dyDescent="0.35">
      <c r="B31" s="16">
        <v>27</v>
      </c>
      <c r="C31" s="10"/>
      <c r="D31" s="6">
        <v>68.853307395112353</v>
      </c>
      <c r="E31" s="6">
        <v>74.163999415890245</v>
      </c>
      <c r="F31" s="6">
        <v>94.659525977877237</v>
      </c>
      <c r="G31" s="6">
        <v>101.96066528868128</v>
      </c>
      <c r="H31" s="6">
        <v>23308.957965295456</v>
      </c>
      <c r="I31" s="12"/>
      <c r="J31" s="6">
        <v>69.937215065272198</v>
      </c>
      <c r="K31" s="6">
        <v>74.164999734712666</v>
      </c>
      <c r="L31" s="11">
        <v>96.149682226615397</v>
      </c>
      <c r="M31" s="11">
        <v>101.9620405269834</v>
      </c>
      <c r="N31" s="11">
        <v>18561.088490231778</v>
      </c>
      <c r="O31" s="10"/>
      <c r="Q31" s="18">
        <v>10</v>
      </c>
      <c r="R31" s="19"/>
      <c r="S31" s="19"/>
      <c r="T31" s="19"/>
      <c r="U31" s="19"/>
      <c r="V31" s="43"/>
      <c r="W31" s="43"/>
      <c r="X31" s="43"/>
      <c r="Y31" s="43">
        <v>73</v>
      </c>
      <c r="Z31" s="43">
        <v>28</v>
      </c>
      <c r="AA31" s="13">
        <v>17</v>
      </c>
      <c r="AB31" s="13">
        <v>12</v>
      </c>
      <c r="AC31" s="13">
        <v>10</v>
      </c>
    </row>
    <row r="32" spans="2:29" x14ac:dyDescent="0.35">
      <c r="B32" s="16">
        <v>28</v>
      </c>
      <c r="C32" s="10"/>
      <c r="D32" s="6">
        <v>51.942573542644162</v>
      </c>
      <c r="E32" s="6">
        <v>55.935193187470901</v>
      </c>
      <c r="F32" s="6">
        <v>94.956863433688497</v>
      </c>
      <c r="G32" s="6">
        <v>102.25582096503253</v>
      </c>
      <c r="H32" s="6">
        <v>17523.856960831581</v>
      </c>
      <c r="I32" s="12"/>
      <c r="J32" s="6">
        <v>52.59506011006242</v>
      </c>
      <c r="K32" s="6">
        <v>55.774491670414022</v>
      </c>
      <c r="L32" s="11">
        <v>96.149682226615354</v>
      </c>
      <c r="M32" s="11">
        <v>101.96204052698342</v>
      </c>
      <c r="N32" s="11">
        <v>13958.542157288135</v>
      </c>
      <c r="O32" s="10"/>
      <c r="Q32" s="18">
        <v>25</v>
      </c>
      <c r="R32" s="18"/>
      <c r="S32" s="18"/>
      <c r="T32" s="18"/>
      <c r="U32" s="43"/>
      <c r="V32" s="43"/>
      <c r="W32" s="43">
        <v>98</v>
      </c>
      <c r="X32" s="43">
        <v>42</v>
      </c>
      <c r="Y32" s="43">
        <v>24</v>
      </c>
      <c r="Z32" s="43">
        <v>16</v>
      </c>
      <c r="AA32" s="13">
        <v>12</v>
      </c>
      <c r="AB32" s="13">
        <v>9</v>
      </c>
      <c r="AC32" s="13">
        <v>8</v>
      </c>
    </row>
    <row r="33" spans="2:29" x14ac:dyDescent="0.35">
      <c r="B33" s="16">
        <v>29</v>
      </c>
      <c r="C33" s="10"/>
      <c r="D33" s="6">
        <v>52.633444632310976</v>
      </c>
      <c r="E33" s="6">
        <v>56.680057886206249</v>
      </c>
      <c r="F33" s="6">
        <v>94.936922068879014</v>
      </c>
      <c r="G33" s="6">
        <v>102.23595046824981</v>
      </c>
      <c r="H33" s="6">
        <v>17760.838258991917</v>
      </c>
      <c r="I33" s="12"/>
      <c r="J33" s="6">
        <v>53.305804165603853</v>
      </c>
      <c r="K33" s="6">
        <v>56.528201017311495</v>
      </c>
      <c r="L33" s="11">
        <v>96.149682226615454</v>
      </c>
      <c r="M33" s="11">
        <v>101.9620405269834</v>
      </c>
      <c r="N33" s="11">
        <v>14147.171105359606</v>
      </c>
      <c r="O33" s="10"/>
      <c r="Q33" s="18">
        <v>35</v>
      </c>
      <c r="R33" s="18"/>
      <c r="S33" s="18"/>
      <c r="T33" s="18"/>
      <c r="U33" s="43"/>
      <c r="V33" s="43">
        <v>209</v>
      </c>
      <c r="W33" s="43">
        <v>57</v>
      </c>
      <c r="X33" s="43">
        <v>32</v>
      </c>
      <c r="Y33" s="43">
        <v>20</v>
      </c>
      <c r="Z33" s="43">
        <v>14</v>
      </c>
      <c r="AA33" s="13">
        <v>11</v>
      </c>
      <c r="AB33" s="13">
        <v>9</v>
      </c>
      <c r="AC33" s="13">
        <v>7</v>
      </c>
    </row>
    <row r="34" spans="2:29" x14ac:dyDescent="0.35">
      <c r="B34" s="16">
        <v>30</v>
      </c>
      <c r="C34" s="10"/>
      <c r="D34" s="6">
        <v>53.324290899558065</v>
      </c>
      <c r="E34" s="6">
        <v>57.424897762521894</v>
      </c>
      <c r="F34" s="6">
        <v>94.91746129281654</v>
      </c>
      <c r="G34" s="6">
        <v>102.21655869526606</v>
      </c>
      <c r="H34" s="6">
        <v>17997.819557152263</v>
      </c>
      <c r="I34" s="12"/>
      <c r="J34" s="6">
        <v>54.016548221145236</v>
      </c>
      <c r="K34" s="6">
        <v>57.281910364208969</v>
      </c>
      <c r="L34" s="11">
        <v>96.149682226615454</v>
      </c>
      <c r="M34" s="11">
        <v>101.96204052698339</v>
      </c>
      <c r="N34" s="11">
        <v>14335.800053431078</v>
      </c>
      <c r="O34" s="10"/>
      <c r="Q34" s="18">
        <v>50</v>
      </c>
      <c r="R34" s="18"/>
      <c r="S34" s="18"/>
      <c r="T34" s="18"/>
      <c r="U34" s="43"/>
      <c r="V34" s="43">
        <v>92</v>
      </c>
      <c r="W34" s="43">
        <v>41</v>
      </c>
      <c r="X34" s="43">
        <v>26</v>
      </c>
      <c r="Y34" s="43">
        <v>18</v>
      </c>
      <c r="Z34" s="43">
        <v>13</v>
      </c>
      <c r="AA34" s="13">
        <v>10</v>
      </c>
      <c r="AB34" s="13">
        <v>8</v>
      </c>
      <c r="AC34" s="13">
        <v>7</v>
      </c>
    </row>
    <row r="35" spans="2:29" x14ac:dyDescent="0.35">
      <c r="B35" s="16">
        <v>31</v>
      </c>
      <c r="C35" s="10"/>
      <c r="D35" s="6">
        <v>54.015112367874032</v>
      </c>
      <c r="E35" s="6">
        <v>58.169712839906396</v>
      </c>
      <c r="F35" s="6">
        <v>94.89846242253094</v>
      </c>
      <c r="G35" s="6">
        <v>102.19762703577139</v>
      </c>
      <c r="H35" s="6">
        <v>18234.800855312606</v>
      </c>
      <c r="I35" s="12"/>
      <c r="J35" s="6">
        <v>54.727292276686612</v>
      </c>
      <c r="K35" s="6">
        <v>58.03561971110647</v>
      </c>
      <c r="L35" s="11">
        <v>96.149682226615411</v>
      </c>
      <c r="M35" s="11">
        <v>101.96204052698339</v>
      </c>
      <c r="N35" s="11">
        <v>14524.429001502522</v>
      </c>
      <c r="O35" s="10"/>
      <c r="Q35" s="18">
        <v>75</v>
      </c>
      <c r="R35" s="18"/>
      <c r="S35" s="18"/>
      <c r="T35" s="18"/>
      <c r="U35" s="13">
        <v>123</v>
      </c>
      <c r="V35" s="13">
        <v>58</v>
      </c>
      <c r="W35" s="13">
        <v>32</v>
      </c>
      <c r="X35" s="13">
        <v>22</v>
      </c>
      <c r="Y35" s="13">
        <v>16</v>
      </c>
      <c r="Z35" s="13">
        <v>12</v>
      </c>
      <c r="AA35" s="13">
        <v>9</v>
      </c>
      <c r="AB35" s="13">
        <v>8</v>
      </c>
      <c r="AC35" s="13">
        <v>7</v>
      </c>
    </row>
    <row r="36" spans="2:29" x14ac:dyDescent="0.35">
      <c r="B36" s="16">
        <v>32</v>
      </c>
      <c r="C36" s="10"/>
      <c r="D36" s="6">
        <v>54.705909059986354</v>
      </c>
      <c r="E36" s="6">
        <v>58.91450314108728</v>
      </c>
      <c r="F36" s="6">
        <v>94.879907731833228</v>
      </c>
      <c r="G36" s="6">
        <v>102.17913783251105</v>
      </c>
      <c r="H36" s="6">
        <v>18471.782153472948</v>
      </c>
      <c r="I36" s="12"/>
      <c r="J36" s="6">
        <v>55.438036332227995</v>
      </c>
      <c r="K36" s="6">
        <v>58.78932905800395</v>
      </c>
      <c r="L36" s="11">
        <v>96.149682226615454</v>
      </c>
      <c r="M36" s="11">
        <v>101.9620405269834</v>
      </c>
      <c r="N36" s="11">
        <v>14713.057949573991</v>
      </c>
      <c r="O36" s="10"/>
    </row>
    <row r="37" spans="2:29" x14ac:dyDescent="0.35">
      <c r="B37" s="16">
        <v>33</v>
      </c>
      <c r="C37" s="10"/>
      <c r="D37" s="6">
        <v>55.39668099789538</v>
      </c>
      <c r="E37" s="6">
        <v>59.659268688064827</v>
      </c>
      <c r="F37" s="6">
        <v>94.861780390817671</v>
      </c>
      <c r="G37" s="6">
        <v>102.16107432102297</v>
      </c>
      <c r="H37" s="6">
        <v>18708.763451633284</v>
      </c>
      <c r="I37" s="12"/>
      <c r="J37" s="6">
        <v>56.148780387769371</v>
      </c>
      <c r="K37" s="6">
        <v>59.543038404901466</v>
      </c>
      <c r="L37" s="11">
        <v>96.149682226615454</v>
      </c>
      <c r="M37" s="11">
        <v>101.96204052698349</v>
      </c>
      <c r="N37" s="11">
        <v>14901.686897645463</v>
      </c>
      <c r="O37" s="10"/>
    </row>
    <row r="38" spans="2:29" x14ac:dyDescent="0.35">
      <c r="B38" s="16">
        <v>34</v>
      </c>
      <c r="D38" s="6">
        <v>56.08742820290653</v>
      </c>
      <c r="E38" s="6">
        <v>60.404009502144511</v>
      </c>
      <c r="F38" s="6">
        <v>94.844064409898635</v>
      </c>
      <c r="G38" s="6">
        <v>102.14342057389324</v>
      </c>
      <c r="H38" s="6">
        <v>18945.744749793626</v>
      </c>
      <c r="I38" s="12"/>
      <c r="J38" s="6">
        <v>56.859524443310768</v>
      </c>
      <c r="K38" s="6">
        <v>60.296747751798911</v>
      </c>
      <c r="L38" s="11">
        <v>96.149682226615454</v>
      </c>
      <c r="M38" s="11">
        <v>101.96204052698339</v>
      </c>
      <c r="N38" s="11">
        <v>15090.315845716905</v>
      </c>
    </row>
    <row r="39" spans="2:29" x14ac:dyDescent="0.35">
      <c r="B39" s="16">
        <v>35</v>
      </c>
      <c r="D39" s="6">
        <v>56.778150695660628</v>
      </c>
      <c r="E39" s="6">
        <v>61.148725603967144</v>
      </c>
      <c r="F39" s="6">
        <v>94.826744587989921</v>
      </c>
      <c r="G39" s="6">
        <v>102.12616144913709</v>
      </c>
      <c r="H39" s="6">
        <v>19182.726047953969</v>
      </c>
      <c r="I39" s="12"/>
      <c r="J39" s="6">
        <v>57.570268498852144</v>
      </c>
      <c r="K39" s="6">
        <v>61.050457098696405</v>
      </c>
      <c r="L39" s="11">
        <v>96.14968222661544</v>
      </c>
      <c r="M39" s="11">
        <v>101.96204052698342</v>
      </c>
      <c r="N39" s="11">
        <v>15278.944793788378</v>
      </c>
    </row>
    <row r="40" spans="2:29" x14ac:dyDescent="0.35">
      <c r="B40" s="16">
        <v>36</v>
      </c>
      <c r="D40" s="6">
        <v>57.468848496162494</v>
      </c>
      <c r="E40" s="6">
        <v>61.893417013537579</v>
      </c>
      <c r="F40" s="6">
        <v>94.809806464472274</v>
      </c>
      <c r="G40" s="6">
        <v>102.10928254235368</v>
      </c>
      <c r="H40" s="6">
        <v>19419.707346114305</v>
      </c>
      <c r="I40" s="12"/>
      <c r="J40" s="6">
        <v>58.28101255439352</v>
      </c>
      <c r="K40" s="6">
        <v>61.804166445593907</v>
      </c>
      <c r="L40" s="11">
        <v>96.149682226615411</v>
      </c>
      <c r="M40" s="11">
        <v>101.96204052698342</v>
      </c>
      <c r="N40" s="11">
        <v>15467.573741859818</v>
      </c>
    </row>
    <row r="41" spans="2:29" x14ac:dyDescent="0.35">
      <c r="B41" s="16">
        <v>37</v>
      </c>
      <c r="D41" s="6">
        <v>58.159521623808267</v>
      </c>
      <c r="E41" s="6">
        <v>62.63808375025188</v>
      </c>
      <c r="F41" s="6">
        <v>94.793236274631795</v>
      </c>
      <c r="G41" s="6">
        <v>102.09277014233813</v>
      </c>
      <c r="H41" s="6">
        <v>19656.688644274636</v>
      </c>
      <c r="I41" s="12"/>
      <c r="J41" s="6">
        <v>58.991756609934903</v>
      </c>
      <c r="K41" s="6">
        <v>62.557875792491394</v>
      </c>
      <c r="L41" s="11">
        <v>96.149682226615397</v>
      </c>
      <c r="M41" s="11">
        <v>101.9620405269834</v>
      </c>
      <c r="N41" s="11">
        <v>15656.202689931291</v>
      </c>
    </row>
    <row r="42" spans="2:29" x14ac:dyDescent="0.35">
      <c r="B42" s="16">
        <v>38</v>
      </c>
      <c r="D42" s="6">
        <v>58.850170097410768</v>
      </c>
      <c r="E42" s="6">
        <v>63.382725832922922</v>
      </c>
      <c r="F42" s="6">
        <v>94.777020908277748</v>
      </c>
      <c r="G42" s="6">
        <v>102.0766111898608</v>
      </c>
      <c r="H42" s="6">
        <v>19893.669942434986</v>
      </c>
      <c r="I42" s="12"/>
      <c r="J42" s="6">
        <v>59.702500665476322</v>
      </c>
      <c r="K42" s="6">
        <v>63.311585139388882</v>
      </c>
      <c r="L42" s="11">
        <v>96.149682226615496</v>
      </c>
      <c r="M42" s="11">
        <v>101.96204052698346</v>
      </c>
      <c r="N42" s="11">
        <v>15844.831638002765</v>
      </c>
    </row>
    <row r="43" spans="2:29" x14ac:dyDescent="0.35">
      <c r="B43" s="16">
        <v>39</v>
      </c>
      <c r="D43" s="6">
        <v>59.540793935223924</v>
      </c>
      <c r="E43" s="6">
        <v>64.127343279804606</v>
      </c>
      <c r="F43" s="6">
        <v>94.761147871279803</v>
      </c>
      <c r="G43" s="6">
        <v>102.06079323935424</v>
      </c>
      <c r="H43" s="6">
        <v>20130.65124059534</v>
      </c>
      <c r="I43" s="12"/>
      <c r="J43" s="6">
        <v>60.413244721017684</v>
      </c>
      <c r="K43" s="6">
        <v>64.065294486286376</v>
      </c>
      <c r="L43" s="11">
        <v>96.149682226615411</v>
      </c>
      <c r="M43" s="11">
        <v>101.96204052698342</v>
      </c>
      <c r="N43" s="11">
        <v>16033.460586074207</v>
      </c>
    </row>
    <row r="44" spans="2:29" x14ac:dyDescent="0.35">
      <c r="B44" s="16">
        <v>40</v>
      </c>
      <c r="D44" s="6">
        <v>60.231393154965637</v>
      </c>
      <c r="E44" s="6">
        <v>64.871936108614889</v>
      </c>
      <c r="F44" s="6">
        <v>94.745605249787189</v>
      </c>
      <c r="G44" s="6">
        <v>102.04530442327186</v>
      </c>
      <c r="H44" s="6">
        <v>20367.632538755668</v>
      </c>
      <c r="I44" s="12"/>
      <c r="J44" s="6">
        <v>61.123988776559067</v>
      </c>
      <c r="K44" s="6">
        <v>64.819003833183842</v>
      </c>
      <c r="L44" s="11">
        <v>96.149682226615468</v>
      </c>
      <c r="M44" s="11">
        <v>101.96204052698343</v>
      </c>
      <c r="N44" s="11">
        <v>16222.089534145676</v>
      </c>
    </row>
    <row r="45" spans="2:29" x14ac:dyDescent="0.35">
      <c r="B45" s="16">
        <v>41</v>
      </c>
      <c r="D45" s="6">
        <v>60.921967773839697</v>
      </c>
      <c r="E45" s="6">
        <v>65.616504336557497</v>
      </c>
      <c r="F45" s="6">
        <v>94.7303816769126</v>
      </c>
      <c r="G45" s="6">
        <v>102.03013341890151</v>
      </c>
      <c r="H45" s="6">
        <v>20604.613836916011</v>
      </c>
      <c r="I45" s="12"/>
      <c r="J45" s="6">
        <v>61.834732832100457</v>
      </c>
      <c r="K45" s="6">
        <v>65.572713180081337</v>
      </c>
      <c r="L45" s="11">
        <v>96.149682226615468</v>
      </c>
      <c r="M45" s="11">
        <v>101.96204052698344</v>
      </c>
      <c r="N45" s="11">
        <v>16410.71848221714</v>
      </c>
    </row>
    <row r="46" spans="2:29" x14ac:dyDescent="0.35">
      <c r="B46" s="16">
        <v>42</v>
      </c>
      <c r="D46" s="6">
        <v>61.612517808556333</v>
      </c>
      <c r="E46" s="6">
        <v>66.361047980342647</v>
      </c>
      <c r="F46" s="6">
        <v>94.715466301686916</v>
      </c>
      <c r="G46" s="6">
        <v>102.01526941744126</v>
      </c>
      <c r="H46" s="6">
        <v>20841.59513507635</v>
      </c>
      <c r="I46" s="12"/>
      <c r="J46" s="6">
        <v>62.54547688764184</v>
      </c>
      <c r="K46" s="6">
        <v>66.326422526978817</v>
      </c>
      <c r="L46" s="11">
        <v>96.149682226615468</v>
      </c>
      <c r="M46" s="11">
        <v>101.96204052698344</v>
      </c>
      <c r="N46" s="11">
        <v>16599.347430288606</v>
      </c>
    </row>
    <row r="47" spans="2:29" x14ac:dyDescent="0.35">
      <c r="B47" s="16">
        <v>43</v>
      </c>
      <c r="D47" s="6">
        <v>62.303043275351804</v>
      </c>
      <c r="E47" s="6">
        <v>67.105567056206652</v>
      </c>
      <c r="F47" s="6">
        <v>94.700848760104464</v>
      </c>
      <c r="G47" s="6">
        <v>102.00070209515765</v>
      </c>
      <c r="H47" s="6">
        <v>21078.5764332367</v>
      </c>
      <c r="I47" s="12"/>
      <c r="J47" s="6">
        <v>63.256220943183209</v>
      </c>
      <c r="K47" s="6">
        <v>67.080131873876283</v>
      </c>
      <c r="L47" s="11">
        <v>96.149682226615425</v>
      </c>
      <c r="M47" s="11">
        <v>101.96204052698337</v>
      </c>
      <c r="N47" s="11">
        <v>16787.976378360094</v>
      </c>
    </row>
    <row r="48" spans="2:29" x14ac:dyDescent="0.35">
      <c r="B48" s="16">
        <v>44</v>
      </c>
      <c r="D48" s="6">
        <v>62.993544190007015</v>
      </c>
      <c r="E48" s="6">
        <v>67.850061579930426</v>
      </c>
      <c r="F48" s="6">
        <v>94.686519148097716</v>
      </c>
      <c r="G48" s="6">
        <v>101.98642158646537</v>
      </c>
      <c r="H48" s="6">
        <v>21315.557731397035</v>
      </c>
      <c r="I48" s="12"/>
      <c r="J48" s="6">
        <v>63.966964998724592</v>
      </c>
      <c r="K48" s="6">
        <v>67.833841220773806</v>
      </c>
      <c r="L48" s="11">
        <v>96.149682226615454</v>
      </c>
      <c r="M48" s="11">
        <v>101.96204052698346</v>
      </c>
      <c r="N48" s="11">
        <v>16976.605326431509</v>
      </c>
    </row>
    <row r="49" spans="2:32" x14ac:dyDescent="0.35">
      <c r="B49" s="16">
        <v>45</v>
      </c>
      <c r="D49" s="6">
        <v>63.684020567865311</v>
      </c>
      <c r="E49" s="6">
        <v>68.594531566857242</v>
      </c>
      <c r="F49" s="6">
        <v>94.672467996292127</v>
      </c>
      <c r="G49" s="6">
        <v>101.97241845878045</v>
      </c>
      <c r="H49" s="6">
        <v>21552.539029557371</v>
      </c>
      <c r="I49" s="12"/>
      <c r="J49" s="6">
        <v>64.677709054265989</v>
      </c>
      <c r="K49" s="6">
        <v>68.5875505676713</v>
      </c>
      <c r="L49" s="11">
        <v>96.149682226615411</v>
      </c>
      <c r="M49" s="11">
        <v>101.96204052698343</v>
      </c>
      <c r="N49" s="11">
        <v>17165.234274502985</v>
      </c>
    </row>
    <row r="50" spans="2:32" x14ac:dyDescent="0.35">
      <c r="B50" s="16">
        <v>46</v>
      </c>
      <c r="D50" s="6">
        <v>64.374472423849085</v>
      </c>
      <c r="E50" s="6">
        <v>69.338977031909565</v>
      </c>
      <c r="F50" s="6">
        <v>94.658686246406347</v>
      </c>
      <c r="G50" s="6">
        <v>101.95868368901276</v>
      </c>
      <c r="H50" s="6">
        <v>21789.520327717662</v>
      </c>
      <c r="I50" s="12"/>
      <c r="J50" s="6">
        <v>65.388453109807386</v>
      </c>
      <c r="K50" s="6">
        <v>69.341259914568781</v>
      </c>
      <c r="L50" s="11">
        <v>96.149682226615454</v>
      </c>
      <c r="M50" s="11">
        <v>101.96204052698346</v>
      </c>
      <c r="N50" s="11">
        <v>17353.86322257444</v>
      </c>
    </row>
    <row r="51" spans="2:32" x14ac:dyDescent="0.35">
      <c r="B51" s="16">
        <v>47</v>
      </c>
      <c r="D51" s="6">
        <v>66.078312123513925</v>
      </c>
      <c r="E51" s="6">
        <v>71.153481208550716</v>
      </c>
      <c r="F51" s="6">
        <v>95.096756510248056</v>
      </c>
      <c r="G51" s="6">
        <v>102.40069789764223</v>
      </c>
      <c r="H51" s="6">
        <v>22275.231948259214</v>
      </c>
      <c r="I51" s="12"/>
      <c r="J51" s="6">
        <v>66.809941220890138</v>
      </c>
      <c r="K51" s="6">
        <v>70.848678608363755</v>
      </c>
      <c r="L51" s="11">
        <v>96.149682226615454</v>
      </c>
      <c r="M51" s="11">
        <v>101.96204052698346</v>
      </c>
      <c r="N51" s="11">
        <v>17731.121118717383</v>
      </c>
    </row>
    <row r="52" spans="2:32" x14ac:dyDescent="0.35">
      <c r="B52" s="16">
        <v>48</v>
      </c>
      <c r="D52" s="6">
        <v>67.46678002069217</v>
      </c>
      <c r="E52" s="6">
        <v>72.650076030535928</v>
      </c>
      <c r="F52" s="6">
        <v>95.072161368350294</v>
      </c>
      <c r="G52" s="6">
        <v>102.37630652714775</v>
      </c>
      <c r="H52" s="6">
        <v>22749.807640715462</v>
      </c>
      <c r="I52" s="12"/>
      <c r="J52" s="6">
        <v>68.231429331972919</v>
      </c>
      <c r="K52" s="6">
        <v>72.356097302158702</v>
      </c>
      <c r="L52" s="11">
        <v>96.149682226615425</v>
      </c>
      <c r="M52" s="11">
        <v>101.96204052698337</v>
      </c>
      <c r="N52" s="11">
        <v>18108.379014860275</v>
      </c>
    </row>
    <row r="53" spans="2:32" x14ac:dyDescent="0.35">
      <c r="B53" s="16">
        <v>49</v>
      </c>
      <c r="D53" s="6">
        <v>68.855149736442598</v>
      </c>
      <c r="E53" s="6">
        <v>74.146572671093338</v>
      </c>
      <c r="F53" s="6">
        <v>95.048434579031778</v>
      </c>
      <c r="G53" s="6">
        <v>102.35277519203245</v>
      </c>
      <c r="H53" s="6">
        <v>23224.383333171711</v>
      </c>
      <c r="I53" s="12"/>
      <c r="J53" s="6">
        <v>69.652917443055685</v>
      </c>
      <c r="K53" s="6">
        <v>73.863515995953691</v>
      </c>
      <c r="L53" s="11">
        <v>96.149682226615454</v>
      </c>
      <c r="M53" s="11">
        <v>101.96204052698343</v>
      </c>
      <c r="N53" s="11">
        <v>18485.636911003221</v>
      </c>
    </row>
    <row r="54" spans="2:32" x14ac:dyDescent="0.35">
      <c r="B54" s="16">
        <v>50</v>
      </c>
      <c r="D54" s="6">
        <v>70.243421371154099</v>
      </c>
      <c r="E54" s="6">
        <v>75.64297123061182</v>
      </c>
      <c r="F54" s="6">
        <v>95.025524176944117</v>
      </c>
      <c r="G54" s="6">
        <v>102.33005242597984</v>
      </c>
      <c r="H54" s="6">
        <v>23698.959025627959</v>
      </c>
      <c r="I54" s="12"/>
      <c r="J54" s="6">
        <v>71.074405554138409</v>
      </c>
      <c r="K54" s="6">
        <v>75.370934689748651</v>
      </c>
      <c r="L54" s="11">
        <v>96.149682226615383</v>
      </c>
      <c r="M54" s="11">
        <v>101.9620405269834</v>
      </c>
      <c r="N54" s="11">
        <v>18862.894807146156</v>
      </c>
      <c r="AD54" s="13"/>
    </row>
    <row r="55" spans="2:32" x14ac:dyDescent="0.35">
      <c r="B55" s="16">
        <v>51</v>
      </c>
      <c r="D55" s="6">
        <v>71.631595020215272</v>
      </c>
      <c r="E55" s="6">
        <v>77.139271804479975</v>
      </c>
      <c r="F55" s="6">
        <v>95.003382265820846</v>
      </c>
      <c r="G55" s="6">
        <v>102.30809079261574</v>
      </c>
      <c r="H55" s="6">
        <v>24173.534718084207</v>
      </c>
      <c r="I55" s="12"/>
      <c r="J55" s="6">
        <v>72.495893665221217</v>
      </c>
      <c r="K55" s="6">
        <v>76.878353383543626</v>
      </c>
      <c r="L55" s="11">
        <v>96.149682226615482</v>
      </c>
      <c r="M55" s="11">
        <v>101.96204052698346</v>
      </c>
      <c r="N55" s="11">
        <v>19240.152703289041</v>
      </c>
    </row>
    <row r="56" spans="2:32" x14ac:dyDescent="0.35">
      <c r="B56" s="16">
        <v>52</v>
      </c>
      <c r="D56" s="6">
        <v>73.019670774356214</v>
      </c>
      <c r="E56" s="6">
        <v>78.635474483427885</v>
      </c>
      <c r="F56" s="6">
        <v>94.981964627663814</v>
      </c>
      <c r="G56" s="6">
        <v>102.2868464984579</v>
      </c>
      <c r="H56" s="6">
        <v>24648.110410540503</v>
      </c>
      <c r="I56" s="12"/>
      <c r="J56" s="6">
        <v>73.917381776303984</v>
      </c>
      <c r="K56" s="6">
        <v>78.385772077338572</v>
      </c>
      <c r="L56" s="11">
        <v>96.149682226615397</v>
      </c>
      <c r="M56" s="11">
        <v>101.96204052698336</v>
      </c>
      <c r="N56" s="11">
        <v>19617.410599431983</v>
      </c>
    </row>
    <row r="57" spans="2:32" x14ac:dyDescent="0.35">
      <c r="B57" s="16">
        <v>53</v>
      </c>
      <c r="D57" s="6">
        <v>74.407648719961088</v>
      </c>
      <c r="E57" s="6">
        <v>80.131579353839655</v>
      </c>
      <c r="F57" s="6">
        <v>94.961230376136257</v>
      </c>
      <c r="G57" s="6">
        <v>102.26627904964647</v>
      </c>
      <c r="H57" s="6">
        <v>25122.686102996748</v>
      </c>
      <c r="I57" s="12"/>
      <c r="J57" s="6">
        <v>75.338869887386721</v>
      </c>
      <c r="K57" s="6">
        <v>79.893190771133575</v>
      </c>
      <c r="L57" s="11">
        <v>96.149682226615411</v>
      </c>
      <c r="M57" s="11">
        <v>101.96204052698342</v>
      </c>
      <c r="N57" s="11">
        <v>19994.668495574933</v>
      </c>
      <c r="P57" s="14"/>
    </row>
    <row r="58" spans="2:32" x14ac:dyDescent="0.35">
      <c r="B58" s="16">
        <v>54</v>
      </c>
      <c r="D58" s="6">
        <v>75.795528939353829</v>
      </c>
      <c r="E58" s="6">
        <v>81.62758649803942</v>
      </c>
      <c r="F58" s="6">
        <v>94.94114164843279</v>
      </c>
      <c r="G58" s="6">
        <v>102.24635094678094</v>
      </c>
      <c r="H58" s="6">
        <v>25597.261795453011</v>
      </c>
      <c r="I58" s="12"/>
      <c r="J58" s="6">
        <v>76.760357998469516</v>
      </c>
      <c r="K58" s="6">
        <v>81.40060946492855</v>
      </c>
      <c r="L58" s="11">
        <v>96.149682226615454</v>
      </c>
      <c r="M58" s="11">
        <v>101.96204052698344</v>
      </c>
      <c r="N58" s="11">
        <v>20371.926391717821</v>
      </c>
    </row>
    <row r="59" spans="2:32" x14ac:dyDescent="0.35">
      <c r="B59" s="16">
        <v>55</v>
      </c>
      <c r="D59" s="6">
        <v>77.183311511060822</v>
      </c>
      <c r="E59" s="6">
        <v>83.123495994553352</v>
      </c>
      <c r="F59" s="6">
        <v>94.92166333073645</v>
      </c>
      <c r="G59" s="6">
        <v>102.22702741301919</v>
      </c>
      <c r="H59" s="6">
        <v>26071.837487909252</v>
      </c>
      <c r="I59" s="12"/>
      <c r="J59" s="6">
        <v>78.181846109552282</v>
      </c>
      <c r="K59" s="6">
        <v>82.908028158723525</v>
      </c>
      <c r="L59" s="11">
        <v>96.149682226615454</v>
      </c>
      <c r="M59" s="11">
        <v>101.96204052698344</v>
      </c>
      <c r="N59" s="11">
        <v>20749.184287860753</v>
      </c>
    </row>
    <row r="60" spans="2:32" x14ac:dyDescent="0.35">
      <c r="B60" s="16">
        <v>56</v>
      </c>
      <c r="D60" s="6">
        <v>78.570996510051231</v>
      </c>
      <c r="E60" s="6">
        <v>84.619307918350756</v>
      </c>
      <c r="F60" s="6">
        <v>94.902762813063347</v>
      </c>
      <c r="G60" s="6">
        <v>102.20827615128307</v>
      </c>
      <c r="H60" s="6">
        <v>26546.413180365504</v>
      </c>
      <c r="I60" s="12"/>
      <c r="J60" s="6">
        <v>79.603334220635048</v>
      </c>
      <c r="K60" s="6">
        <v>84.415446852518514</v>
      </c>
      <c r="L60" s="11">
        <v>96.149682226615425</v>
      </c>
      <c r="M60" s="11">
        <v>101.96204052698344</v>
      </c>
      <c r="N60" s="11">
        <v>21126.442184003699</v>
      </c>
      <c r="AE60" s="13"/>
      <c r="AF60" s="13"/>
    </row>
    <row r="61" spans="2:32" x14ac:dyDescent="0.35">
      <c r="B61" s="16">
        <v>57</v>
      </c>
      <c r="D61" s="6">
        <v>79.958584007958962</v>
      </c>
      <c r="E61" s="6">
        <v>86.115022341065441</v>
      </c>
      <c r="F61" s="6">
        <v>94.884409769891747</v>
      </c>
      <c r="G61" s="6">
        <v>102.190067126998</v>
      </c>
      <c r="H61" s="6">
        <v>27020.988872821803</v>
      </c>
      <c r="I61" s="12"/>
      <c r="J61" s="6">
        <v>81.0248223317178</v>
      </c>
      <c r="K61" s="6">
        <v>85.922865546313474</v>
      </c>
      <c r="L61" s="11">
        <v>96.149682226615425</v>
      </c>
      <c r="M61" s="11">
        <v>101.96204052698344</v>
      </c>
      <c r="N61" s="11">
        <v>21503.700080146591</v>
      </c>
    </row>
    <row r="62" spans="2:32" x14ac:dyDescent="0.35">
      <c r="B62" s="16">
        <v>58</v>
      </c>
      <c r="D62" s="6">
        <v>81.346074073286587</v>
      </c>
      <c r="E62" s="6">
        <v>87.610639331200062</v>
      </c>
      <c r="F62" s="6">
        <v>94.86657596346339</v>
      </c>
      <c r="G62" s="6">
        <v>102.17237237328773</v>
      </c>
      <c r="H62" s="6">
        <v>27495.56456527804</v>
      </c>
      <c r="I62" s="12"/>
      <c r="J62" s="6">
        <v>82.446310442800566</v>
      </c>
      <c r="K62" s="6">
        <v>87.430284240108435</v>
      </c>
      <c r="L62" s="11">
        <v>96.149682226615411</v>
      </c>
      <c r="M62" s="11">
        <v>101.96204052698342</v>
      </c>
      <c r="N62" s="11">
        <v>21880.957976289526</v>
      </c>
    </row>
    <row r="63" spans="2:32" x14ac:dyDescent="0.35">
      <c r="B63" s="16">
        <v>59</v>
      </c>
      <c r="D63" s="6">
        <v>82.733466771593825</v>
      </c>
      <c r="E63" s="6">
        <v>89.106158954314253</v>
      </c>
      <c r="F63" s="6">
        <v>94.849235067070438</v>
      </c>
      <c r="G63" s="6">
        <v>102.15516581596135</v>
      </c>
      <c r="H63" s="6">
        <v>27970.140257734296</v>
      </c>
      <c r="I63" s="12"/>
      <c r="J63" s="6">
        <v>83.867798553883361</v>
      </c>
      <c r="K63" s="6">
        <v>88.937702933903381</v>
      </c>
      <c r="L63" s="11">
        <v>96.149682226615425</v>
      </c>
      <c r="M63" s="11">
        <v>101.96204052698337</v>
      </c>
      <c r="N63" s="11">
        <v>22258.215872432422</v>
      </c>
    </row>
    <row r="64" spans="2:32" x14ac:dyDescent="0.35">
      <c r="B64" s="16">
        <v>60</v>
      </c>
      <c r="D64" s="6">
        <v>84.120762165671337</v>
      </c>
      <c r="E64" s="6">
        <v>90.60158127319869</v>
      </c>
      <c r="F64" s="6">
        <v>94.832362505997295</v>
      </c>
      <c r="G64" s="6">
        <v>102.13842311598587</v>
      </c>
      <c r="H64" s="6">
        <v>28444.715950190548</v>
      </c>
      <c r="I64" s="12"/>
      <c r="J64" s="6">
        <v>85.28928666496617</v>
      </c>
      <c r="K64" s="6">
        <v>90.445121627698441</v>
      </c>
      <c r="L64" s="11">
        <v>96.149682226615425</v>
      </c>
      <c r="M64" s="11">
        <v>101.96204052698342</v>
      </c>
      <c r="N64" s="11">
        <v>22635.473768575361</v>
      </c>
    </row>
    <row r="65" spans="2:29" x14ac:dyDescent="0.35">
      <c r="B65" s="16">
        <v>61</v>
      </c>
      <c r="D65" s="6">
        <v>85.507960315701965</v>
      </c>
      <c r="E65" s="6">
        <v>92.096906348036327</v>
      </c>
      <c r="F65" s="6">
        <v>94.815935314093522</v>
      </c>
      <c r="G65" s="6">
        <v>102.12212152743895</v>
      </c>
      <c r="H65" s="6">
        <v>28919.291642646785</v>
      </c>
      <c r="I65" s="12"/>
      <c r="J65" s="6">
        <v>86.710774776048879</v>
      </c>
      <c r="K65" s="6">
        <v>91.952540321493345</v>
      </c>
      <c r="L65" s="11">
        <v>96.149682226615397</v>
      </c>
      <c r="M65" s="11">
        <v>101.96204052698337</v>
      </c>
      <c r="N65" s="11">
        <v>23012.7316647183</v>
      </c>
    </row>
    <row r="66" spans="2:29" x14ac:dyDescent="0.35">
      <c r="B66" s="16">
        <v>62</v>
      </c>
      <c r="D66" s="6">
        <v>86.895061279409759</v>
      </c>
      <c r="E66" s="6">
        <v>93.59213423655109</v>
      </c>
      <c r="F66" s="6">
        <v>94.799932004213218</v>
      </c>
      <c r="G66" s="6">
        <v>102.10623976919423</v>
      </c>
      <c r="H66" s="6">
        <v>29393.867335103092</v>
      </c>
      <c r="I66" s="12"/>
      <c r="J66" s="6">
        <v>88.132262887131645</v>
      </c>
      <c r="K66" s="6">
        <v>93.459959015288334</v>
      </c>
      <c r="L66" s="11">
        <v>96.14968222661544</v>
      </c>
      <c r="M66" s="11">
        <v>101.96204052698346</v>
      </c>
      <c r="N66" s="11">
        <v>23389.989560861191</v>
      </c>
    </row>
    <row r="67" spans="2:29" x14ac:dyDescent="0.35">
      <c r="B67" s="16">
        <v>63</v>
      </c>
      <c r="D67" s="6">
        <v>88.282065112198481</v>
      </c>
      <c r="E67" s="6">
        <v>95.087264994146807</v>
      </c>
      <c r="F67" s="6">
        <v>94.784332450982419</v>
      </c>
      <c r="G67" s="6">
        <v>102.09075790881698</v>
      </c>
      <c r="H67" s="6">
        <v>29868.443027559333</v>
      </c>
      <c r="I67" s="12"/>
      <c r="J67" s="6">
        <v>89.553750998214426</v>
      </c>
      <c r="K67" s="6">
        <v>94.967377709083323</v>
      </c>
      <c r="L67" s="11">
        <v>96.149682226615397</v>
      </c>
      <c r="M67" s="11">
        <v>101.96204052698342</v>
      </c>
      <c r="N67" s="11">
        <v>23767.247457004134</v>
      </c>
    </row>
    <row r="68" spans="2:29" x14ac:dyDescent="0.35">
      <c r="B68" s="16"/>
      <c r="D68" s="6">
        <v>8.952576421991397</v>
      </c>
      <c r="E68" s="6">
        <v>9.2522350871667669</v>
      </c>
      <c r="F68" s="6">
        <v>284.79947218604713</v>
      </c>
      <c r="G68" s="6">
        <v>294.33221735963565</v>
      </c>
      <c r="H68" s="6">
        <v>1315.0379274210054</v>
      </c>
      <c r="I68" s="12"/>
      <c r="J68" s="6">
        <v>8.694514716836979</v>
      </c>
      <c r="K68" s="6">
        <v>8.8772242614742236</v>
      </c>
      <c r="L68" s="11">
        <v>276.59001002062269</v>
      </c>
      <c r="M68" s="11">
        <v>282.4023683209906</v>
      </c>
      <c r="N68" s="11">
        <v>802.14303498827508</v>
      </c>
    </row>
    <row r="69" spans="2:29" x14ac:dyDescent="0.35">
      <c r="B69" s="16"/>
      <c r="D69" s="6">
        <v>9.0793249753436314</v>
      </c>
      <c r="E69" s="6">
        <v>9.3837546676826094</v>
      </c>
      <c r="F69" s="6">
        <v>284.38803568000424</v>
      </c>
      <c r="G69" s="6">
        <v>293.92356419584223</v>
      </c>
      <c r="H69" s="6">
        <v>1335.9753552414957</v>
      </c>
      <c r="I69" s="12"/>
      <c r="J69" s="6">
        <v>8.8303665092875558</v>
      </c>
      <c r="K69" s="6">
        <v>9.0159308905597584</v>
      </c>
      <c r="L69" s="11">
        <v>276.59001002062257</v>
      </c>
      <c r="M69" s="11">
        <v>282.4023683209906</v>
      </c>
      <c r="N69" s="11">
        <v>814.67651990996637</v>
      </c>
    </row>
    <row r="70" spans="2:29" x14ac:dyDescent="0.35">
      <c r="B70" s="16"/>
      <c r="D70" s="6">
        <v>9.2060720919603405</v>
      </c>
      <c r="E70" s="6">
        <v>9.5152728114629141</v>
      </c>
      <c r="F70" s="6">
        <v>283.98902262643713</v>
      </c>
      <c r="G70" s="6">
        <v>293.52725014081983</v>
      </c>
      <c r="H70" s="6">
        <v>1356.9127830619857</v>
      </c>
      <c r="I70" s="12"/>
      <c r="J70" s="6">
        <v>8.9662183017381381</v>
      </c>
      <c r="K70" s="6">
        <v>9.1546375196452949</v>
      </c>
      <c r="L70" s="11">
        <v>276.5900100206228</v>
      </c>
      <c r="M70" s="11">
        <v>282.40236832099072</v>
      </c>
      <c r="N70" s="11">
        <v>827.21000483165801</v>
      </c>
    </row>
    <row r="71" spans="2:29" x14ac:dyDescent="0.35">
      <c r="B71" s="16"/>
      <c r="D71" s="6">
        <v>9.3328177983342613</v>
      </c>
      <c r="E71" s="6">
        <v>9.6467895450004395</v>
      </c>
      <c r="F71" s="6">
        <v>283.60187755640465</v>
      </c>
      <c r="G71" s="6">
        <v>293.14272350221154</v>
      </c>
      <c r="H71" s="6">
        <v>1377.850210882475</v>
      </c>
      <c r="I71" s="12"/>
      <c r="J71" s="6">
        <v>9.1020700941887132</v>
      </c>
      <c r="K71" s="6">
        <v>9.2933441487308333</v>
      </c>
      <c r="L71" s="11">
        <v>276.59001002062274</v>
      </c>
      <c r="M71" s="11">
        <v>282.40236832099089</v>
      </c>
      <c r="N71" s="11">
        <v>839.74348975334931</v>
      </c>
    </row>
    <row r="72" spans="2:29" x14ac:dyDescent="0.35">
      <c r="B72" s="16"/>
      <c r="D72" s="6">
        <v>9.4595621199702489</v>
      </c>
      <c r="E72" s="6">
        <v>9.7783048938000316</v>
      </c>
      <c r="F72" s="6">
        <v>283.22607764603157</v>
      </c>
      <c r="G72" s="6">
        <v>292.7694650105737</v>
      </c>
      <c r="H72" s="6">
        <v>1398.7876387029685</v>
      </c>
      <c r="I72" s="12"/>
      <c r="J72" s="6">
        <v>9.2379218866392936</v>
      </c>
      <c r="K72" s="6">
        <v>9.4320507778163662</v>
      </c>
      <c r="L72" s="11">
        <v>276.59001002062274</v>
      </c>
      <c r="M72" s="11">
        <v>282.40236832099077</v>
      </c>
      <c r="N72" s="11">
        <v>852.27697467504083</v>
      </c>
      <c r="R72" s="15"/>
      <c r="S72" s="15"/>
      <c r="T72" s="15"/>
      <c r="U72" s="15"/>
      <c r="V72" s="15"/>
      <c r="W72" s="15"/>
      <c r="X72" s="15"/>
      <c r="Y72" s="15"/>
      <c r="Z72" s="15"/>
      <c r="AA72" s="15"/>
    </row>
    <row r="73" spans="2:29" x14ac:dyDescent="0.35">
      <c r="B73" s="16"/>
      <c r="D73" s="6">
        <v>9.5863050814360804</v>
      </c>
      <c r="E73" s="6">
        <v>9.9098188824294606</v>
      </c>
      <c r="F73" s="6">
        <v>282.861130352423</v>
      </c>
      <c r="G73" s="6">
        <v>292.40698547138896</v>
      </c>
      <c r="H73" s="6">
        <v>1419.7250665234587</v>
      </c>
      <c r="I73" s="12"/>
      <c r="J73" s="6">
        <v>9.3737736790898705</v>
      </c>
      <c r="K73" s="6">
        <v>9.5707574069018939</v>
      </c>
      <c r="L73" s="11">
        <v>276.59001002062269</v>
      </c>
      <c r="M73" s="11">
        <v>282.40236832099049</v>
      </c>
      <c r="N73" s="11">
        <v>864.81045959673395</v>
      </c>
      <c r="V73" s="15"/>
      <c r="W73" s="15"/>
      <c r="X73" s="15"/>
      <c r="Y73" s="15"/>
      <c r="Z73" s="15"/>
      <c r="AA73" s="15"/>
    </row>
    <row r="74" spans="2:29" x14ac:dyDescent="0.35">
      <c r="B74" s="16"/>
      <c r="D74" s="6">
        <v>9.7130467064099406</v>
      </c>
      <c r="E74" s="6">
        <v>10.041331534566934</v>
      </c>
      <c r="F74" s="6">
        <v>282.50657125211848</v>
      </c>
      <c r="G74" s="6">
        <v>292.0548236182396</v>
      </c>
      <c r="H74" s="6">
        <v>1440.6624943439488</v>
      </c>
      <c r="I74" s="12"/>
      <c r="J74" s="6">
        <v>9.5096254715404438</v>
      </c>
      <c r="K74" s="6">
        <v>9.7094640359874411</v>
      </c>
      <c r="L74" s="11">
        <v>276.59001002062263</v>
      </c>
      <c r="M74" s="11">
        <v>282.40236832099089</v>
      </c>
      <c r="N74" s="11">
        <v>877.34394451842525</v>
      </c>
      <c r="V74" s="15"/>
      <c r="W74" s="15"/>
      <c r="X74" s="15"/>
      <c r="Y74" s="15"/>
      <c r="Z74" s="15"/>
      <c r="AA74" s="15"/>
    </row>
    <row r="75" spans="2:29" x14ac:dyDescent="0.35">
      <c r="B75" s="16"/>
      <c r="D75" s="6">
        <v>9.8397870177249107</v>
      </c>
      <c r="E75" s="6">
        <v>10.172842873045504</v>
      </c>
      <c r="F75" s="6">
        <v>282.16196206212516</v>
      </c>
      <c r="G75" s="6">
        <v>291.71254414731203</v>
      </c>
      <c r="H75" s="6">
        <v>1461.5999221644381</v>
      </c>
      <c r="I75" s="12"/>
      <c r="J75" s="6">
        <v>9.6454772639910225</v>
      </c>
      <c r="K75" s="6">
        <v>9.8481706650729688</v>
      </c>
      <c r="L75" s="11">
        <v>276.59001002062263</v>
      </c>
      <c r="M75" s="11">
        <v>282.40236832099072</v>
      </c>
      <c r="N75" s="11">
        <v>889.87742944011711</v>
      </c>
      <c r="O75" s="14"/>
      <c r="V75" s="15"/>
      <c r="W75" s="15"/>
      <c r="X75" s="15"/>
      <c r="Y75" s="15"/>
      <c r="Z75" s="15"/>
      <c r="AA75" s="15"/>
    </row>
    <row r="76" spans="2:29" x14ac:dyDescent="0.35">
      <c r="B76" s="16"/>
      <c r="D76" s="6">
        <v>9.9665260374105795</v>
      </c>
      <c r="E76" s="6">
        <v>10.304352919894768</v>
      </c>
      <c r="F76" s="6">
        <v>281.82688882578509</v>
      </c>
      <c r="G76" s="6">
        <v>291.37973591561911</v>
      </c>
      <c r="H76" s="6">
        <v>1482.5373499849281</v>
      </c>
      <c r="I76" s="12"/>
      <c r="J76" s="6">
        <v>9.7813290564416047</v>
      </c>
      <c r="K76" s="6">
        <v>9.9868772941585018</v>
      </c>
      <c r="L76" s="11">
        <v>276.59001002062274</v>
      </c>
      <c r="M76" s="11">
        <v>282.4023683209906</v>
      </c>
      <c r="N76" s="11">
        <v>902.41091436180852</v>
      </c>
      <c r="V76" s="15"/>
      <c r="W76" s="15"/>
      <c r="X76" s="15"/>
      <c r="Y76" s="15"/>
      <c r="Z76" s="15"/>
      <c r="AA76" s="15"/>
    </row>
    <row r="77" spans="2:29" x14ac:dyDescent="0.35">
      <c r="B77" s="16"/>
      <c r="D77" s="6">
        <v>10.093263786732068</v>
      </c>
      <c r="E77" s="6">
        <v>10.435861696379867</v>
      </c>
      <c r="F77" s="6">
        <v>281.50096024767583</v>
      </c>
      <c r="G77" s="6">
        <v>291.05601028723561</v>
      </c>
      <c r="H77" s="6">
        <v>1503.4747778054182</v>
      </c>
      <c r="I77" s="12"/>
      <c r="J77" s="6">
        <v>9.9171808488921798</v>
      </c>
      <c r="K77" s="6">
        <v>10.125583923244038</v>
      </c>
      <c r="L77" s="11">
        <v>276.59001002062257</v>
      </c>
      <c r="M77" s="11">
        <v>282.4023683209906</v>
      </c>
      <c r="N77" s="11">
        <v>914.94439928349959</v>
      </c>
      <c r="V77" s="15"/>
      <c r="W77" s="15"/>
      <c r="X77" s="15"/>
      <c r="Y77" s="15"/>
      <c r="Z77" s="15"/>
      <c r="AA77" s="15"/>
    </row>
    <row r="78" spans="2:29" x14ac:dyDescent="0.35">
      <c r="B78" s="16"/>
      <c r="D78" s="6">
        <v>10.220000286226711</v>
      </c>
      <c r="E78" s="6">
        <v>10.567369223038112</v>
      </c>
      <c r="F78" s="6">
        <v>281.18380616345553</v>
      </c>
      <c r="G78" s="6">
        <v>290.7409996135591</v>
      </c>
      <c r="H78" s="6">
        <v>1524.4122056259107</v>
      </c>
      <c r="I78" s="12"/>
      <c r="J78" s="6">
        <v>10.05303264134276</v>
      </c>
      <c r="K78" s="6">
        <v>10.264290552329573</v>
      </c>
      <c r="L78" s="11">
        <v>276.59001002062286</v>
      </c>
      <c r="M78" s="11">
        <v>282.40236832099077</v>
      </c>
      <c r="N78" s="11">
        <v>927.47788420519259</v>
      </c>
      <c r="V78" s="15"/>
      <c r="W78" s="15"/>
      <c r="X78" s="15"/>
      <c r="Y78" s="15"/>
      <c r="Z78" s="15"/>
      <c r="AA78" s="15"/>
    </row>
    <row r="79" spans="2:29" x14ac:dyDescent="0.35">
      <c r="B79" s="16"/>
      <c r="D79" s="6">
        <v>10.346735555738393</v>
      </c>
      <c r="E79" s="6">
        <v>10.698875519713395</v>
      </c>
      <c r="F79" s="6">
        <v>280.87507613205514</v>
      </c>
      <c r="G79" s="6">
        <v>290.43435583508796</v>
      </c>
      <c r="H79" s="6">
        <v>1545.3496334464005</v>
      </c>
      <c r="I79" s="12"/>
      <c r="J79" s="6">
        <v>10.188884433793342</v>
      </c>
      <c r="K79" s="6">
        <v>10.402997181415111</v>
      </c>
      <c r="L79" s="11">
        <v>276.5900100206228</v>
      </c>
      <c r="M79" s="11">
        <v>282.40236832099072</v>
      </c>
      <c r="N79" s="11">
        <v>940.01136912688389</v>
      </c>
      <c r="V79" s="15"/>
      <c r="W79" s="15"/>
      <c r="X79" s="15"/>
      <c r="Y79" s="15"/>
      <c r="Z79" s="15"/>
      <c r="AA79" s="15"/>
      <c r="AB79" s="15"/>
      <c r="AC79" s="15"/>
    </row>
    <row r="80" spans="2:29" x14ac:dyDescent="0.35">
      <c r="B80" s="16"/>
      <c r="D80" s="6">
        <v>10.473469614449945</v>
      </c>
      <c r="E80" s="6">
        <v>10.830380605588555</v>
      </c>
      <c r="F80" s="6">
        <v>280.57443813896435</v>
      </c>
      <c r="G80" s="6">
        <v>290.13574919353374</v>
      </c>
      <c r="H80" s="6">
        <v>1566.2870612668905</v>
      </c>
      <c r="I80" s="12"/>
      <c r="J80" s="6">
        <v>10.324736226243914</v>
      </c>
      <c r="K80" s="6">
        <v>10.54170381050065</v>
      </c>
      <c r="L80" s="11">
        <v>276.59001002062269</v>
      </c>
      <c r="M80" s="11">
        <v>282.40236832099089</v>
      </c>
      <c r="N80" s="11">
        <v>952.54485404857564</v>
      </c>
      <c r="V80" s="15"/>
      <c r="W80" s="15"/>
      <c r="X80" s="15"/>
      <c r="Y80" s="15"/>
      <c r="Z80" s="15"/>
      <c r="AA80" s="15"/>
      <c r="AB80" s="15"/>
      <c r="AC80" s="15"/>
    </row>
    <row r="81" spans="2:29" x14ac:dyDescent="0.35">
      <c r="B81" s="16"/>
      <c r="D81" s="6">
        <v>10.60020248091355</v>
      </c>
      <c r="E81" s="6">
        <v>10.961884499215758</v>
      </c>
      <c r="F81" s="6">
        <v>280.2815774005042</v>
      </c>
      <c r="G81" s="6">
        <v>289.84486704423227</v>
      </c>
      <c r="H81" s="6">
        <v>1587.2244890873803</v>
      </c>
      <c r="I81" s="12"/>
      <c r="J81" s="6">
        <v>10.460588018694491</v>
      </c>
      <c r="K81" s="6">
        <v>10.680410439586179</v>
      </c>
      <c r="L81" s="11">
        <v>276.59001002062257</v>
      </c>
      <c r="M81" s="11">
        <v>282.4023683209906</v>
      </c>
      <c r="N81" s="11">
        <v>965.07833897026717</v>
      </c>
      <c r="V81" s="15"/>
      <c r="W81" s="15"/>
      <c r="X81" s="15"/>
      <c r="Y81" s="15"/>
      <c r="Z81" s="15"/>
      <c r="AA81" s="15"/>
      <c r="AB81" s="15"/>
      <c r="AC81" s="15"/>
    </row>
    <row r="82" spans="2:29" x14ac:dyDescent="0.35">
      <c r="B82" s="16"/>
      <c r="D82" s="6">
        <v>10.726934173079369</v>
      </c>
      <c r="E82" s="6">
        <v>11.093387218545177</v>
      </c>
      <c r="F82" s="6">
        <v>279.99619526003505</v>
      </c>
      <c r="G82" s="6">
        <v>289.56141275986647</v>
      </c>
      <c r="H82" s="6">
        <v>1608.1619169078706</v>
      </c>
      <c r="I82" s="12"/>
      <c r="J82" s="6">
        <v>10.596439811145069</v>
      </c>
      <c r="K82" s="6">
        <v>10.81911706867171</v>
      </c>
      <c r="L82" s="11">
        <v>276.5900100206228</v>
      </c>
      <c r="M82" s="11">
        <v>282.40236832099072</v>
      </c>
      <c r="N82" s="11">
        <v>977.61182389195858</v>
      </c>
      <c r="V82" s="15"/>
      <c r="W82" s="15"/>
      <c r="X82" s="15"/>
      <c r="Y82" s="15"/>
      <c r="Z82" s="15"/>
      <c r="AA82" s="15"/>
      <c r="AB82" s="15"/>
      <c r="AC82" s="15"/>
    </row>
    <row r="83" spans="2:29" x14ac:dyDescent="0.35">
      <c r="B83" s="16"/>
      <c r="D83" s="6">
        <v>10.853664708322597</v>
      </c>
      <c r="E83" s="6">
        <v>11.224888780952009</v>
      </c>
      <c r="F83" s="6">
        <v>279.71800816795349</v>
      </c>
      <c r="G83" s="6">
        <v>289.28510471740481</v>
      </c>
      <c r="H83" s="6">
        <v>1629.0993447283602</v>
      </c>
      <c r="I83" s="12"/>
      <c r="J83" s="6">
        <v>10.732291603595652</v>
      </c>
      <c r="K83" s="6">
        <v>10.957823697757252</v>
      </c>
      <c r="L83" s="11">
        <v>276.5900100206228</v>
      </c>
      <c r="M83" s="11">
        <v>282.40236832099077</v>
      </c>
      <c r="N83" s="11">
        <v>990.14530881365181</v>
      </c>
      <c r="AB83" s="15"/>
      <c r="AC83" s="15"/>
    </row>
    <row r="84" spans="2:29" x14ac:dyDescent="0.35">
      <c r="B84" s="16"/>
      <c r="D84" s="6">
        <v>10.980394103468868</v>
      </c>
      <c r="E84" s="6">
        <v>11.356389203261884</v>
      </c>
      <c r="F84" s="6">
        <v>279.44674673815121</v>
      </c>
      <c r="G84" s="6">
        <v>289.0156753609819</v>
      </c>
      <c r="H84" s="6">
        <v>1650.0367725488541</v>
      </c>
      <c r="I84" s="12"/>
      <c r="J84" s="6">
        <v>10.868143396046229</v>
      </c>
      <c r="K84" s="6">
        <v>11.096530326842782</v>
      </c>
      <c r="L84" s="11">
        <v>276.59001002062274</v>
      </c>
      <c r="M84" s="11">
        <v>282.4023683209906</v>
      </c>
      <c r="N84" s="11">
        <v>1002.6787937353431</v>
      </c>
      <c r="AB84" s="15"/>
      <c r="AC84" s="15"/>
    </row>
    <row r="85" spans="2:29" x14ac:dyDescent="0.35">
      <c r="B85" s="16"/>
      <c r="D85" s="6">
        <v>11.107122374818308</v>
      </c>
      <c r="E85" s="6">
        <v>11.487888501774929</v>
      </c>
      <c r="F85" s="6">
        <v>279.18215487432832</v>
      </c>
      <c r="G85" s="6">
        <v>288.75287033415867</v>
      </c>
      <c r="H85" s="6">
        <v>1670.9742003693432</v>
      </c>
      <c r="I85" s="12"/>
      <c r="J85" s="6">
        <v>11.003995188496802</v>
      </c>
      <c r="K85" s="6">
        <v>11.235236955928318</v>
      </c>
      <c r="L85" s="11">
        <v>276.59001002062263</v>
      </c>
      <c r="M85" s="11">
        <v>282.40236832099066</v>
      </c>
      <c r="N85" s="11">
        <v>1015.2122786570349</v>
      </c>
      <c r="AB85" s="15"/>
      <c r="AC85" s="15"/>
    </row>
    <row r="86" spans="2:29" x14ac:dyDescent="0.35">
      <c r="B86" s="16"/>
      <c r="D86" s="6">
        <v>11.233849538168252</v>
      </c>
      <c r="E86" s="6">
        <v>11.619386692288474</v>
      </c>
      <c r="F86" s="6">
        <v>278.92398896020353</v>
      </c>
      <c r="G86" s="6">
        <v>288.49644767564325</v>
      </c>
      <c r="H86" s="6">
        <v>1691.9116281898332</v>
      </c>
      <c r="I86" s="12"/>
      <c r="J86" s="6">
        <v>11.139846980947384</v>
      </c>
      <c r="K86" s="6">
        <v>11.373943585013851</v>
      </c>
      <c r="L86" s="11">
        <v>276.5900100206228</v>
      </c>
      <c r="M86" s="11">
        <v>282.40236832099066</v>
      </c>
      <c r="N86" s="11">
        <v>1027.7457635787264</v>
      </c>
      <c r="AB86" s="15"/>
      <c r="AC86" s="15"/>
    </row>
    <row r="87" spans="2:29" x14ac:dyDescent="0.35">
      <c r="B87" s="16"/>
      <c r="D87" s="6">
        <v>11.360575608834635</v>
      </c>
      <c r="E87" s="6">
        <v>11.750883790118467</v>
      </c>
      <c r="F87" s="6">
        <v>278.67201710823076</v>
      </c>
      <c r="G87" s="6">
        <v>288.24617707312075</v>
      </c>
      <c r="H87" s="6">
        <v>1712.8490560103235</v>
      </c>
      <c r="I87" s="12"/>
      <c r="J87" s="6">
        <v>11.275698773397957</v>
      </c>
      <c r="K87" s="6">
        <v>11.512650214099381</v>
      </c>
      <c r="L87" s="11">
        <v>276.59001002062263</v>
      </c>
      <c r="M87" s="11">
        <v>282.40236832099049</v>
      </c>
      <c r="N87" s="11">
        <v>1040.2792485004177</v>
      </c>
      <c r="AB87" s="15"/>
      <c r="AC87" s="15"/>
    </row>
    <row r="88" spans="2:29" x14ac:dyDescent="0.35">
      <c r="B88" s="16"/>
      <c r="D88" s="6">
        <v>11.487300601672343</v>
      </c>
      <c r="E88" s="6">
        <v>11.88237981011978</v>
      </c>
      <c r="F88" s="6">
        <v>278.42601846195328</v>
      </c>
      <c r="G88" s="6">
        <v>288.00183917035412</v>
      </c>
      <c r="H88" s="6">
        <v>1733.786483830813</v>
      </c>
      <c r="I88" s="12"/>
      <c r="J88" s="6">
        <v>11.411550565848538</v>
      </c>
      <c r="K88" s="6">
        <v>11.651356843184921</v>
      </c>
      <c r="L88" s="11">
        <v>276.59001002062269</v>
      </c>
      <c r="M88" s="11">
        <v>282.4023683209906</v>
      </c>
      <c r="N88" s="11">
        <v>1052.8127334221103</v>
      </c>
      <c r="AB88" s="15"/>
      <c r="AC88" s="15"/>
    </row>
    <row r="89" spans="2:29" x14ac:dyDescent="0.35">
      <c r="B89" s="16"/>
      <c r="D89" s="6">
        <v>11.61402453109438</v>
      </c>
      <c r="E89" s="6">
        <v>12.01387476670542</v>
      </c>
      <c r="F89" s="6">
        <v>278.18578254757506</v>
      </c>
      <c r="G89" s="6">
        <v>287.76322492316888</v>
      </c>
      <c r="H89" s="6">
        <v>1754.7239116513031</v>
      </c>
      <c r="I89" s="12"/>
      <c r="J89" s="6">
        <v>11.547402358299118</v>
      </c>
      <c r="K89" s="6">
        <v>11.790063472270454</v>
      </c>
      <c r="L89" s="11">
        <v>276.5900100206228</v>
      </c>
      <c r="M89" s="11">
        <v>282.40236832099066</v>
      </c>
      <c r="N89" s="11">
        <v>1065.3462183438005</v>
      </c>
      <c r="AB89" s="15"/>
      <c r="AC89" s="15"/>
    </row>
    <row r="90" spans="2:29" x14ac:dyDescent="0.35">
      <c r="B90" s="16"/>
      <c r="D90" s="6">
        <v>11.740747411090064</v>
      </c>
      <c r="E90" s="6">
        <v>12.145368673864702</v>
      </c>
      <c r="F90" s="6">
        <v>277.95110867074845</v>
      </c>
      <c r="G90" s="6">
        <v>287.53013500034456</v>
      </c>
      <c r="H90" s="6">
        <v>1775.6613394717958</v>
      </c>
      <c r="I90" s="12"/>
      <c r="J90" s="6">
        <v>11.683254150749695</v>
      </c>
      <c r="K90" s="6">
        <v>11.928770101355985</v>
      </c>
      <c r="L90" s="11">
        <v>276.59001002062274</v>
      </c>
      <c r="M90" s="11">
        <v>282.40236832099055</v>
      </c>
      <c r="N90" s="11">
        <v>1077.8797032654932</v>
      </c>
    </row>
    <row r="91" spans="2:29" x14ac:dyDescent="0.35">
      <c r="B91" s="16"/>
      <c r="D91" s="6">
        <v>11.867469255242248</v>
      </c>
      <c r="E91" s="6">
        <v>12.276861545180488</v>
      </c>
      <c r="F91" s="6">
        <v>277.72180535494044</v>
      </c>
      <c r="G91" s="6">
        <v>287.30237922580318</v>
      </c>
      <c r="H91" s="6">
        <v>1796.5987672922854</v>
      </c>
      <c r="I91" s="12"/>
      <c r="J91" s="6">
        <v>11.819105943200269</v>
      </c>
      <c r="K91" s="6">
        <v>12.067476730441527</v>
      </c>
      <c r="L91" s="11">
        <v>276.59001002062263</v>
      </c>
      <c r="M91" s="11">
        <v>282.40236832099072</v>
      </c>
      <c r="N91" s="11">
        <v>1090.4131881871863</v>
      </c>
    </row>
    <row r="92" spans="2:29" x14ac:dyDescent="0.35">
      <c r="B92" s="16"/>
      <c r="D92" s="6">
        <v>11.994190076743685</v>
      </c>
      <c r="E92" s="6">
        <v>12.408353393845525</v>
      </c>
      <c r="F92" s="6">
        <v>277.49768981807108</v>
      </c>
      <c r="G92" s="6">
        <v>287.07977605880808</v>
      </c>
      <c r="H92" s="6">
        <v>1817.5361951127759</v>
      </c>
      <c r="I92" s="12"/>
      <c r="J92" s="6">
        <v>11.954957735650847</v>
      </c>
      <c r="K92" s="6">
        <v>12.206183359527065</v>
      </c>
      <c r="L92" s="11">
        <v>276.59001002062263</v>
      </c>
      <c r="M92" s="11">
        <v>282.40236832099077</v>
      </c>
      <c r="N92" s="11">
        <v>1102.9466731088758</v>
      </c>
    </row>
    <row r="93" spans="2:29" x14ac:dyDescent="0.35">
      <c r="B93" s="16"/>
      <c r="D93" s="6">
        <v>12.120909888412525</v>
      </c>
      <c r="E93" s="6">
        <v>12.539844232677959</v>
      </c>
      <c r="F93" s="6">
        <v>277.27858748441628</v>
      </c>
      <c r="G93" s="6">
        <v>286.86215210918749</v>
      </c>
      <c r="H93" s="6">
        <v>1838.4736229332655</v>
      </c>
      <c r="I93" s="12"/>
      <c r="J93" s="6">
        <v>12.090809528101431</v>
      </c>
      <c r="K93" s="6">
        <v>12.344889988612595</v>
      </c>
      <c r="L93" s="11">
        <v>276.5900100206228</v>
      </c>
      <c r="M93" s="11">
        <v>282.40236832099066</v>
      </c>
      <c r="N93" s="11">
        <v>1115.4801580305696</v>
      </c>
    </row>
    <row r="94" spans="2:29" x14ac:dyDescent="0.35">
      <c r="B94" s="16"/>
      <c r="D94" s="6">
        <v>12.247628702707029</v>
      </c>
      <c r="E94" s="6">
        <v>12.671334074136071</v>
      </c>
      <c r="F94" s="6">
        <v>277.06433152903128</v>
      </c>
      <c r="G94" s="6">
        <v>286.64934168485843</v>
      </c>
      <c r="H94" s="6">
        <v>1859.4110507537553</v>
      </c>
      <c r="I94" s="12"/>
      <c r="J94" s="6">
        <v>12.226661320552013</v>
      </c>
      <c r="K94" s="6">
        <v>12.483596617698129</v>
      </c>
      <c r="L94" s="11">
        <v>276.59001002062291</v>
      </c>
      <c r="M94" s="11">
        <v>282.40236832099066</v>
      </c>
      <c r="N94" s="11">
        <v>1128.0136429522618</v>
      </c>
    </row>
    <row r="95" spans="2:29" x14ac:dyDescent="0.35">
      <c r="B95" s="16"/>
      <c r="D95" s="6">
        <v>12.374346531739576</v>
      </c>
      <c r="E95" s="6">
        <v>12.802822930332228</v>
      </c>
      <c r="F95" s="6">
        <v>276.85476245219752</v>
      </c>
      <c r="G95" s="6">
        <v>286.44118636916738</v>
      </c>
      <c r="H95" s="6">
        <v>1880.3484785742451</v>
      </c>
      <c r="I95" s="12"/>
      <c r="J95" s="6">
        <v>12.362513113002583</v>
      </c>
      <c r="K95" s="6">
        <v>12.622303246783664</v>
      </c>
      <c r="L95" s="11">
        <v>276.59001002062269</v>
      </c>
      <c r="M95" s="11">
        <v>282.4023683209906</v>
      </c>
      <c r="N95" s="11">
        <v>1140.5471278739517</v>
      </c>
    </row>
    <row r="96" spans="2:29" x14ac:dyDescent="0.35">
      <c r="B96" s="16"/>
      <c r="D96" s="6">
        <v>12.501063387289967</v>
      </c>
      <c r="E96" s="6">
        <v>12.934310813046217</v>
      </c>
      <c r="F96" s="6">
        <v>276.64972768160709</v>
      </c>
      <c r="G96" s="6">
        <v>286.23753462578151</v>
      </c>
      <c r="H96" s="6">
        <v>1901.285906394739</v>
      </c>
      <c r="I96" s="12"/>
      <c r="J96" s="6">
        <v>12.49836490545316</v>
      </c>
      <c r="K96" s="6">
        <v>12.761009875869197</v>
      </c>
      <c r="L96" s="11">
        <v>276.59001002062269</v>
      </c>
      <c r="M96" s="11">
        <v>282.4023683209906</v>
      </c>
      <c r="N96" s="11">
        <v>1153.080612795645</v>
      </c>
    </row>
    <row r="97" spans="2:14" x14ac:dyDescent="0.35">
      <c r="B97" s="16"/>
      <c r="D97" s="6">
        <v>12.627779280818023</v>
      </c>
      <c r="E97" s="6">
        <v>13.065797733737881</v>
      </c>
      <c r="F97" s="6">
        <v>276.44908120019647</v>
      </c>
      <c r="G97" s="6">
        <v>286.03824142905518</v>
      </c>
      <c r="H97" s="6">
        <v>1922.2233342152274</v>
      </c>
      <c r="I97" s="12"/>
      <c r="J97" s="6">
        <v>12.634216697903735</v>
      </c>
      <c r="K97" s="6">
        <v>12.899716504954737</v>
      </c>
      <c r="L97" s="11">
        <v>276.59001002062263</v>
      </c>
      <c r="M97" s="11">
        <v>282.40236832099072</v>
      </c>
      <c r="N97" s="11">
        <v>1165.6140977173347</v>
      </c>
    </row>
    <row r="98" spans="2:14" x14ac:dyDescent="0.35">
      <c r="B98" s="16"/>
      <c r="D98" s="6">
        <v>12.754494223475682</v>
      </c>
      <c r="E98" s="6">
        <v>13.197283703559149</v>
      </c>
      <c r="F98" s="6">
        <v>276.25268319772601</v>
      </c>
      <c r="G98" s="6">
        <v>285.84316791797784</v>
      </c>
      <c r="H98" s="6">
        <v>1943.1607620357183</v>
      </c>
      <c r="I98" s="12"/>
      <c r="J98" s="6">
        <v>12.770068490354316</v>
      </c>
      <c r="K98" s="6">
        <v>13.03842313404027</v>
      </c>
      <c r="L98" s="11">
        <v>276.59001002062274</v>
      </c>
      <c r="M98" s="11">
        <v>282.40236832099077</v>
      </c>
      <c r="N98" s="11">
        <v>1178.1475826390274</v>
      </c>
    </row>
    <row r="99" spans="2:14" x14ac:dyDescent="0.35">
      <c r="B99" s="16"/>
      <c r="D99" s="6">
        <v>12.881208226118439</v>
      </c>
      <c r="E99" s="6">
        <v>13.328768733365497</v>
      </c>
      <c r="F99" s="6">
        <v>276.06039974434958</v>
      </c>
      <c r="G99" s="6">
        <v>285.65218107196483</v>
      </c>
      <c r="H99" s="6">
        <v>1964.0981898562088</v>
      </c>
      <c r="I99" s="12"/>
      <c r="J99" s="6">
        <v>12.905920282804898</v>
      </c>
      <c r="K99" s="6">
        <v>13.177129763125803</v>
      </c>
      <c r="L99" s="11">
        <v>276.59001002062291</v>
      </c>
      <c r="M99" s="11">
        <v>282.40236832099077</v>
      </c>
      <c r="N99" s="11">
        <v>1190.681067560721</v>
      </c>
    </row>
    <row r="100" spans="2:14" x14ac:dyDescent="0.35">
      <c r="B100" s="16"/>
      <c r="D100" s="6">
        <v>13.007921299316207</v>
      </c>
      <c r="E100" s="6">
        <v>13.460252833726882</v>
      </c>
      <c r="F100" s="6">
        <v>275.87210248457467</v>
      </c>
      <c r="G100" s="6">
        <v>285.46515340690047</v>
      </c>
      <c r="H100" s="6">
        <v>1985.0356176766982</v>
      </c>
      <c r="I100" s="12"/>
      <c r="J100" s="6">
        <v>13.041772075255466</v>
      </c>
      <c r="K100" s="6">
        <v>13.315836392211338</v>
      </c>
      <c r="L100" s="11">
        <v>276.59001002062263</v>
      </c>
      <c r="M100" s="11">
        <v>282.40236832099072</v>
      </c>
      <c r="N100" s="11">
        <v>1203.2145524824111</v>
      </c>
    </row>
    <row r="101" spans="2:14" x14ac:dyDescent="0.35">
      <c r="B101" s="16"/>
      <c r="D101" s="6">
        <v>13.134633453363831</v>
      </c>
      <c r="E101" s="6">
        <v>13.591736014938094</v>
      </c>
      <c r="F101" s="6">
        <v>275.6876683501456</v>
      </c>
      <c r="G101" s="6">
        <v>285.28196268997084</v>
      </c>
      <c r="H101" s="6">
        <v>2005.9730454971877</v>
      </c>
      <c r="I101" s="12"/>
      <c r="J101" s="6">
        <v>13.177623867706053</v>
      </c>
      <c r="K101" s="6">
        <v>13.454543021296873</v>
      </c>
      <c r="L101" s="11">
        <v>276.5900100206228</v>
      </c>
      <c r="M101" s="11">
        <v>282.40236832099072</v>
      </c>
      <c r="N101" s="11">
        <v>1215.7480374041043</v>
      </c>
    </row>
    <row r="102" spans="2:14" x14ac:dyDescent="0.35">
      <c r="B102" s="16"/>
      <c r="D102" s="6">
        <v>13.261344698290904</v>
      </c>
      <c r="E102" s="6">
        <v>13.72321828702877</v>
      </c>
      <c r="F102" s="6">
        <v>275.50697929048988</v>
      </c>
      <c r="G102" s="6">
        <v>285.10249167194746</v>
      </c>
      <c r="H102" s="6">
        <v>2026.9104733176812</v>
      </c>
      <c r="I102" s="12"/>
      <c r="J102" s="6">
        <v>13.313475660156628</v>
      </c>
      <c r="K102" s="6">
        <v>13.593249650382411</v>
      </c>
      <c r="L102" s="11">
        <v>276.59001002062274</v>
      </c>
      <c r="M102" s="11">
        <v>282.40236832099072</v>
      </c>
      <c r="N102" s="11">
        <v>1228.2815223257942</v>
      </c>
    </row>
    <row r="103" spans="2:14" x14ac:dyDescent="0.35">
      <c r="B103" s="16"/>
      <c r="D103" s="6">
        <v>13.388055043871292</v>
      </c>
      <c r="E103" s="6">
        <v>13.854699659772773</v>
      </c>
      <c r="F103" s="6">
        <v>275.32992201949605</v>
      </c>
      <c r="G103" s="6">
        <v>284.92662783568466</v>
      </c>
      <c r="H103" s="6">
        <v>2047.847901138171</v>
      </c>
      <c r="I103" s="12"/>
      <c r="J103" s="6">
        <v>13.449327452607211</v>
      </c>
      <c r="K103" s="6">
        <v>13.731956279467949</v>
      </c>
      <c r="L103" s="11">
        <v>276.5900100206228</v>
      </c>
      <c r="M103" s="11">
        <v>282.40236832099083</v>
      </c>
      <c r="N103" s="11">
        <v>1240.8150072474871</v>
      </c>
    </row>
    <row r="104" spans="2:14" x14ac:dyDescent="0.35">
      <c r="B104" s="16"/>
      <c r="D104" s="6">
        <v>13.514560724242163</v>
      </c>
      <c r="E104" s="6">
        <v>13.985976367307241</v>
      </c>
      <c r="F104" s="6">
        <v>275.15223897412432</v>
      </c>
      <c r="G104" s="6">
        <v>284.75011435634894</v>
      </c>
      <c r="H104" s="6">
        <v>2068.785328958661</v>
      </c>
      <c r="I104" s="12"/>
      <c r="J104" s="6">
        <v>13.585179245057782</v>
      </c>
      <c r="K104" s="6">
        <v>13.870662908553475</v>
      </c>
      <c r="L104" s="11">
        <v>276.59001002062263</v>
      </c>
      <c r="M104" s="11">
        <v>282.4023683209906</v>
      </c>
      <c r="N104" s="11">
        <v>1253.3484921691797</v>
      </c>
    </row>
    <row r="105" spans="2:14" x14ac:dyDescent="0.35">
      <c r="B105" s="16"/>
      <c r="D105" s="6">
        <v>13.641269299472651</v>
      </c>
      <c r="E105" s="6">
        <v>14.11745596970132</v>
      </c>
      <c r="F105" s="6">
        <v>274.98216438116225</v>
      </c>
      <c r="G105" s="6">
        <v>284.58118616969921</v>
      </c>
      <c r="H105" s="6">
        <v>2089.7227567791501</v>
      </c>
      <c r="I105" s="12"/>
      <c r="J105" s="6">
        <v>13.721031037508359</v>
      </c>
      <c r="K105" s="6">
        <v>14.009369537639012</v>
      </c>
      <c r="L105" s="11">
        <v>276.59001002062269</v>
      </c>
      <c r="M105" s="11">
        <v>282.40236832099072</v>
      </c>
      <c r="N105" s="11">
        <v>1265.8819770908699</v>
      </c>
    </row>
    <row r="106" spans="2:14" x14ac:dyDescent="0.35">
      <c r="B106" s="16"/>
      <c r="D106" s="6">
        <v>13.767977003231994</v>
      </c>
      <c r="E106" s="6">
        <v>14.248934700624277</v>
      </c>
      <c r="F106" s="6">
        <v>274.81540718915954</v>
      </c>
      <c r="G106" s="6">
        <v>284.41555290545421</v>
      </c>
      <c r="H106" s="6">
        <v>2110.6601845996406</v>
      </c>
      <c r="I106" s="12"/>
      <c r="J106" s="6">
        <v>13.856882829958943</v>
      </c>
      <c r="K106" s="6">
        <v>14.148076166724554</v>
      </c>
      <c r="L106" s="11">
        <v>276.59001002062274</v>
      </c>
      <c r="M106" s="11">
        <v>282.40236832099072</v>
      </c>
      <c r="N106" s="11">
        <v>1278.4154620125628</v>
      </c>
    </row>
    <row r="107" spans="2:14" x14ac:dyDescent="0.35">
      <c r="B107" s="16"/>
      <c r="D107" s="6">
        <v>13.894683844357555</v>
      </c>
      <c r="E107" s="6">
        <v>14.380412568913444</v>
      </c>
      <c r="F107" s="6">
        <v>274.65187094947288</v>
      </c>
      <c r="G107" s="6">
        <v>284.2531187696851</v>
      </c>
      <c r="H107" s="6">
        <v>2131.5976124201306</v>
      </c>
      <c r="I107" s="12"/>
      <c r="J107" s="6">
        <v>13.992734622409518</v>
      </c>
      <c r="K107" s="6">
        <v>14.286782795810087</v>
      </c>
      <c r="L107" s="11">
        <v>276.59001002062269</v>
      </c>
      <c r="M107" s="11">
        <v>282.40236832099066</v>
      </c>
      <c r="N107" s="11">
        <v>1290.9489469342525</v>
      </c>
    </row>
    <row r="108" spans="2:14" x14ac:dyDescent="0.35">
      <c r="B108" s="16"/>
      <c r="D108" s="6">
        <v>14.021389831472234</v>
      </c>
      <c r="E108" s="6">
        <v>14.511889583191721</v>
      </c>
      <c r="F108" s="6">
        <v>274.49146291882346</v>
      </c>
      <c r="G108" s="6">
        <v>284.09379164864703</v>
      </c>
      <c r="H108" s="6">
        <v>2152.5350402406202</v>
      </c>
      <c r="I108" s="12"/>
      <c r="J108" s="6">
        <v>14.128586414860097</v>
      </c>
      <c r="K108" s="6">
        <v>14.425489424895618</v>
      </c>
      <c r="L108" s="11">
        <v>276.59001002062274</v>
      </c>
      <c r="M108" s="11">
        <v>282.40236832099072</v>
      </c>
      <c r="N108" s="11">
        <v>1303.4824318559458</v>
      </c>
    </row>
    <row r="109" spans="2:14" x14ac:dyDescent="0.35">
      <c r="B109" s="16"/>
      <c r="D109" s="6">
        <v>14.148094972991787</v>
      </c>
      <c r="E109" s="6">
        <v>14.643365751874885</v>
      </c>
      <c r="F109" s="6">
        <v>274.3340938829931</v>
      </c>
      <c r="G109" s="6">
        <v>283.93748293367372</v>
      </c>
      <c r="H109" s="6">
        <v>2173.4724680611112</v>
      </c>
      <c r="I109" s="12"/>
      <c r="J109" s="6">
        <v>14.264438207310667</v>
      </c>
      <c r="K109" s="6">
        <v>14.564196053981153</v>
      </c>
      <c r="L109" s="11">
        <v>276.59001002062257</v>
      </c>
      <c r="M109" s="11">
        <v>282.40236832099072</v>
      </c>
      <c r="N109" s="11">
        <v>1316.0159167776387</v>
      </c>
    </row>
    <row r="110" spans="2:14" x14ac:dyDescent="0.35">
      <c r="B110" s="16"/>
      <c r="D110" s="6">
        <v>14.273857834862188</v>
      </c>
      <c r="E110" s="6">
        <v>14.773806938792807</v>
      </c>
      <c r="F110" s="6">
        <v>274.16159547085044</v>
      </c>
      <c r="G110" s="6">
        <v>283.76424428335798</v>
      </c>
      <c r="H110" s="6">
        <v>2194.0030770147841</v>
      </c>
      <c r="I110" s="12"/>
      <c r="J110" s="6">
        <v>14.400289999761251</v>
      </c>
      <c r="K110" s="6">
        <v>14.702902683066689</v>
      </c>
      <c r="L110" s="11">
        <v>276.59001002062274</v>
      </c>
      <c r="M110" s="11">
        <v>282.40236832099072</v>
      </c>
      <c r="N110" s="11">
        <v>1328.5494016993289</v>
      </c>
    </row>
    <row r="111" spans="2:14" x14ac:dyDescent="0.35">
      <c r="B111" s="16"/>
      <c r="D111" s="6">
        <v>14.400561314895294</v>
      </c>
      <c r="E111" s="6">
        <v>14.905281445989502</v>
      </c>
      <c r="F111" s="6">
        <v>274.01021917132914</v>
      </c>
      <c r="G111" s="6">
        <v>283.61390549418496</v>
      </c>
      <c r="H111" s="6">
        <v>2214.9405048352787</v>
      </c>
      <c r="I111" s="12"/>
      <c r="J111" s="6">
        <v>14.536141792211835</v>
      </c>
      <c r="K111" s="6">
        <v>14.841609312152228</v>
      </c>
      <c r="L111" s="11">
        <v>276.5900100206228</v>
      </c>
      <c r="M111" s="11">
        <v>282.40236832099077</v>
      </c>
      <c r="N111" s="11">
        <v>1341.0828866210218</v>
      </c>
    </row>
    <row r="112" spans="2:14" x14ac:dyDescent="0.35">
      <c r="B112" s="16"/>
      <c r="D112" s="6">
        <v>14.527263973404914</v>
      </c>
      <c r="E112" s="6">
        <v>15.036755131662733</v>
      </c>
      <c r="F112" s="6">
        <v>273.86163064961221</v>
      </c>
      <c r="G112" s="6">
        <v>283.46633526966207</v>
      </c>
      <c r="H112" s="6">
        <v>2235.8779326557687</v>
      </c>
      <c r="I112" s="12"/>
      <c r="J112" s="6">
        <v>14.671993584662411</v>
      </c>
      <c r="K112" s="6">
        <v>14.980315941237759</v>
      </c>
      <c r="L112" s="11">
        <v>276.59001002062274</v>
      </c>
      <c r="M112" s="11">
        <v>282.40236832099066</v>
      </c>
      <c r="N112" s="11">
        <v>1353.6163715427119</v>
      </c>
    </row>
    <row r="113" spans="2:14" x14ac:dyDescent="0.35">
      <c r="B113" s="16"/>
      <c r="D113" s="6">
        <v>14.65396581804422</v>
      </c>
      <c r="E113" s="6">
        <v>15.168228003465639</v>
      </c>
      <c r="F113" s="6">
        <v>273.71575332082074</v>
      </c>
      <c r="G113" s="6">
        <v>283.32145755371226</v>
      </c>
      <c r="H113" s="6">
        <v>2256.8153604762606</v>
      </c>
      <c r="I113" s="12"/>
      <c r="J113" s="6">
        <v>14.807845377112988</v>
      </c>
      <c r="K113" s="6">
        <v>15.119022570323295</v>
      </c>
      <c r="L113" s="11">
        <v>276.59001002062274</v>
      </c>
      <c r="M113" s="11">
        <v>282.40236832099072</v>
      </c>
      <c r="N113" s="11">
        <v>1366.1498564644044</v>
      </c>
    </row>
    <row r="114" spans="2:14" x14ac:dyDescent="0.35">
      <c r="B114" s="16"/>
      <c r="D114" s="6">
        <v>14.780641274189888</v>
      </c>
      <c r="E114" s="6">
        <v>15.299671967695661</v>
      </c>
      <c r="F114" s="6">
        <v>273.57203988755668</v>
      </c>
      <c r="G114" s="6">
        <v>283.17867893335881</v>
      </c>
      <c r="H114" s="6">
        <v>2277.7417334362376</v>
      </c>
      <c r="I114" s="12"/>
      <c r="J114" s="6">
        <v>14.943697169563563</v>
      </c>
      <c r="K114" s="6">
        <v>15.257729199408827</v>
      </c>
      <c r="L114" s="11">
        <v>276.59001002062274</v>
      </c>
      <c r="M114" s="11">
        <v>282.40236832099066</v>
      </c>
      <c r="N114" s="11">
        <v>1378.6833413860979</v>
      </c>
    </row>
    <row r="115" spans="2:14" x14ac:dyDescent="0.35">
      <c r="B115" s="16"/>
      <c r="D115" s="6">
        <v>14.908257347555399</v>
      </c>
      <c r="E115" s="6">
        <v>15.432149251261624</v>
      </c>
      <c r="F115" s="6">
        <v>273.44816874414039</v>
      </c>
      <c r="G115" s="6">
        <v>283.05742610726469</v>
      </c>
      <c r="H115" s="6">
        <v>2299.0749252630317</v>
      </c>
      <c r="I115" s="12"/>
      <c r="J115" s="6">
        <v>15.079548962014142</v>
      </c>
      <c r="K115" s="6">
        <v>15.396435828494363</v>
      </c>
      <c r="L115" s="11">
        <v>276.59001002062274</v>
      </c>
      <c r="M115" s="11">
        <v>282.40236832099066</v>
      </c>
      <c r="N115" s="11">
        <v>1391.2168263077879</v>
      </c>
    </row>
    <row r="116" spans="2:14" x14ac:dyDescent="0.35">
      <c r="B116" s="16"/>
      <c r="D116" s="6">
        <v>15.035872618665953</v>
      </c>
      <c r="E116" s="6">
        <v>15.564625732572626</v>
      </c>
      <c r="F116" s="6">
        <v>273.32649500180247</v>
      </c>
      <c r="G116" s="6">
        <v>282.93832392658237</v>
      </c>
      <c r="H116" s="6">
        <v>2320.4081170898312</v>
      </c>
      <c r="I116" s="12"/>
      <c r="J116" s="6">
        <v>15.215400754464721</v>
      </c>
      <c r="K116" s="6">
        <v>15.535142457579893</v>
      </c>
      <c r="L116" s="11">
        <v>276.59001002062274</v>
      </c>
      <c r="M116" s="11">
        <v>282.4023683209906</v>
      </c>
      <c r="N116" s="11">
        <v>1403.7503112294808</v>
      </c>
    </row>
    <row r="117" spans="2:14" x14ac:dyDescent="0.35">
      <c r="B117" s="16"/>
      <c r="D117" s="6">
        <v>15.163487094505481</v>
      </c>
      <c r="E117" s="6">
        <v>15.697101418612597</v>
      </c>
      <c r="F117" s="6">
        <v>273.20696044829356</v>
      </c>
      <c r="G117" s="6">
        <v>282.82131542036342</v>
      </c>
      <c r="H117" s="6">
        <v>2341.7413089166257</v>
      </c>
      <c r="I117" s="12"/>
      <c r="J117" s="6">
        <v>15.351252546915296</v>
      </c>
      <c r="K117" s="6">
        <v>15.673849086665431</v>
      </c>
      <c r="L117" s="11">
        <v>276.59001002062263</v>
      </c>
      <c r="M117" s="11">
        <v>282.4023683209906</v>
      </c>
      <c r="N117" s="11">
        <v>1416.2837961511709</v>
      </c>
    </row>
    <row r="118" spans="2:14" x14ac:dyDescent="0.35">
      <c r="B118" s="16"/>
      <c r="D118" s="6">
        <v>15.290159381935286</v>
      </c>
      <c r="E118" s="6">
        <v>15.828542214126763</v>
      </c>
      <c r="F118" s="6">
        <v>273.07269609572228</v>
      </c>
      <c r="G118" s="6">
        <v>282.68787719657291</v>
      </c>
      <c r="H118" s="6">
        <v>2362.6676818766027</v>
      </c>
      <c r="I118" s="12"/>
      <c r="J118" s="6">
        <v>15.487104339365873</v>
      </c>
      <c r="K118" s="6">
        <v>15.812555715750969</v>
      </c>
      <c r="L118" s="11">
        <v>276.59001002062274</v>
      </c>
      <c r="M118" s="11">
        <v>282.40236832099077</v>
      </c>
      <c r="N118" s="11">
        <v>1428.8172810728636</v>
      </c>
    </row>
    <row r="119" spans="2:14" x14ac:dyDescent="0.35">
      <c r="B119" s="16"/>
      <c r="D119" s="6">
        <v>15.417772292921823</v>
      </c>
      <c r="E119" s="6">
        <v>15.961016335313747</v>
      </c>
      <c r="F119" s="6">
        <v>272.95741964674602</v>
      </c>
      <c r="G119" s="6">
        <v>282.57505371427226</v>
      </c>
      <c r="H119" s="6">
        <v>2384.0008737034027</v>
      </c>
      <c r="I119" s="12"/>
      <c r="J119" s="6">
        <v>15.622956131816451</v>
      </c>
      <c r="K119" s="6">
        <v>15.951262344836501</v>
      </c>
      <c r="L119" s="11">
        <v>276.59001002062274</v>
      </c>
      <c r="M119" s="11">
        <v>282.40236832099077</v>
      </c>
      <c r="N119" s="11">
        <v>1441.3507659945569</v>
      </c>
    </row>
    <row r="120" spans="2:14" x14ac:dyDescent="0.35">
      <c r="B120" s="16"/>
      <c r="D120" s="6">
        <v>15.545384428681166</v>
      </c>
      <c r="E120" s="6">
        <v>16.093489681273532</v>
      </c>
      <c r="F120" s="6">
        <v>272.84411711638677</v>
      </c>
      <c r="G120" s="6">
        <v>282.46416185805964</v>
      </c>
      <c r="H120" s="6">
        <v>2405.3340655301972</v>
      </c>
      <c r="I120" s="12"/>
      <c r="J120" s="6">
        <v>15.758807924267034</v>
      </c>
      <c r="K120" s="6">
        <v>16.089968973922044</v>
      </c>
      <c r="L120" s="11">
        <v>276.59001002062286</v>
      </c>
      <c r="M120" s="11">
        <v>282.40236832099094</v>
      </c>
      <c r="N120" s="11">
        <v>1453.8842509162459</v>
      </c>
    </row>
    <row r="121" spans="2:14" x14ac:dyDescent="0.35">
      <c r="B121" s="16"/>
      <c r="D121" s="6">
        <v>15.672995795607129</v>
      </c>
      <c r="E121" s="6">
        <v>16.225962258399928</v>
      </c>
      <c r="F121" s="6">
        <v>272.73273800260819</v>
      </c>
      <c r="G121" s="6">
        <v>282.35515221032256</v>
      </c>
      <c r="H121" s="6">
        <v>2426.6672573569904</v>
      </c>
      <c r="I121" s="12"/>
      <c r="J121" s="6">
        <v>15.894659716717614</v>
      </c>
      <c r="K121" s="6">
        <v>16.228675603007563</v>
      </c>
      <c r="L121" s="11">
        <v>276.59001002062286</v>
      </c>
      <c r="M121" s="11">
        <v>282.4023683209906</v>
      </c>
      <c r="N121" s="11">
        <v>1466.4177358379393</v>
      </c>
    </row>
    <row r="122" spans="2:14" x14ac:dyDescent="0.35">
      <c r="B122" s="16"/>
      <c r="D122" s="6">
        <v>10.295638895943188</v>
      </c>
      <c r="E122" s="6">
        <v>10.638260052209343</v>
      </c>
      <c r="F122" s="6">
        <v>288.72726591033239</v>
      </c>
      <c r="G122" s="6">
        <v>298.33561277365749</v>
      </c>
      <c r="H122" s="6">
        <v>1503.576794494348</v>
      </c>
      <c r="I122" s="12"/>
      <c r="J122" s="6">
        <v>9.8628401319119465</v>
      </c>
      <c r="K122" s="6">
        <v>10.070101271609822</v>
      </c>
      <c r="L122" s="11">
        <v>276.59001002062257</v>
      </c>
      <c r="M122" s="11">
        <v>282.4023683209906</v>
      </c>
      <c r="N122" s="11">
        <v>909.93100531482298</v>
      </c>
    </row>
    <row r="123" spans="2:14" x14ac:dyDescent="0.35">
      <c r="B123" s="16"/>
      <c r="D123" s="6">
        <v>10.373804338494063</v>
      </c>
      <c r="E123" s="6">
        <v>10.719307193388881</v>
      </c>
      <c r="F123" s="6">
        <v>288.53472550386221</v>
      </c>
      <c r="G123" s="6">
        <v>298.14446636122148</v>
      </c>
      <c r="H123" s="6">
        <v>1516.2229930946062</v>
      </c>
      <c r="I123" s="12"/>
      <c r="J123" s="6">
        <v>9.9443512073822955</v>
      </c>
      <c r="K123" s="6">
        <v>10.153325249061146</v>
      </c>
      <c r="L123" s="11">
        <v>276.59001002062263</v>
      </c>
      <c r="M123" s="11">
        <v>282.40236832099066</v>
      </c>
      <c r="N123" s="11">
        <v>917.45109626783767</v>
      </c>
    </row>
    <row r="124" spans="2:14" x14ac:dyDescent="0.35">
      <c r="B124" s="16"/>
      <c r="D124" s="6">
        <v>10.451969331267355</v>
      </c>
      <c r="E124" s="6">
        <v>10.800353884790859</v>
      </c>
      <c r="F124" s="6">
        <v>288.34530342740089</v>
      </c>
      <c r="G124" s="6">
        <v>297.95641561222527</v>
      </c>
      <c r="H124" s="6">
        <v>1528.8691916948662</v>
      </c>
      <c r="I124" s="12"/>
      <c r="J124" s="6">
        <v>10.025862282852641</v>
      </c>
      <c r="K124" s="6">
        <v>10.236549226512468</v>
      </c>
      <c r="L124" s="11">
        <v>276.59001002062269</v>
      </c>
      <c r="M124" s="11">
        <v>282.40236832099077</v>
      </c>
      <c r="N124" s="11">
        <v>924.97118722085452</v>
      </c>
    </row>
    <row r="125" spans="2:14" x14ac:dyDescent="0.35">
      <c r="B125" s="16"/>
      <c r="D125" s="6">
        <v>10.53013387854881</v>
      </c>
      <c r="E125" s="6">
        <v>10.881400130700975</v>
      </c>
      <c r="F125" s="6">
        <v>288.1589243547603</v>
      </c>
      <c r="G125" s="6">
        <v>297.77138574886413</v>
      </c>
      <c r="H125" s="6">
        <v>1541.5153902951245</v>
      </c>
      <c r="I125" s="12"/>
      <c r="J125" s="6">
        <v>10.107373358322988</v>
      </c>
      <c r="K125" s="6">
        <v>10.319773203963786</v>
      </c>
      <c r="L125" s="11">
        <v>276.59001002062263</v>
      </c>
      <c r="M125" s="11">
        <v>282.40236832099066</v>
      </c>
      <c r="N125" s="11">
        <v>932.49127817386943</v>
      </c>
    </row>
    <row r="126" spans="2:14" x14ac:dyDescent="0.35">
      <c r="B126" s="16"/>
      <c r="D126" s="6">
        <v>10.608297984537677</v>
      </c>
      <c r="E126" s="6">
        <v>10.962445935318508</v>
      </c>
      <c r="F126" s="6">
        <v>287.97551536784277</v>
      </c>
      <c r="G126" s="6">
        <v>297.58930438387785</v>
      </c>
      <c r="H126" s="6">
        <v>1554.161588895382</v>
      </c>
      <c r="I126" s="12"/>
      <c r="J126" s="6">
        <v>10.188884433793341</v>
      </c>
      <c r="K126" s="6">
        <v>10.40299718141511</v>
      </c>
      <c r="L126" s="11">
        <v>276.59001002062274</v>
      </c>
      <c r="M126" s="11">
        <v>282.40236832099066</v>
      </c>
      <c r="N126" s="11">
        <v>940.01136912688389</v>
      </c>
    </row>
    <row r="127" spans="2:14" x14ac:dyDescent="0.35">
      <c r="B127" s="16"/>
      <c r="D127" s="6">
        <v>10.686461653349165</v>
      </c>
      <c r="E127" s="6">
        <v>11.043491302758664</v>
      </c>
      <c r="F127" s="6">
        <v>287.79500586114756</v>
      </c>
      <c r="G127" s="6">
        <v>297.41010142574987</v>
      </c>
      <c r="H127" s="6">
        <v>1566.8077874956398</v>
      </c>
      <c r="I127" s="12"/>
      <c r="J127" s="6">
        <v>10.270395509263684</v>
      </c>
      <c r="K127" s="6">
        <v>10.48622115886643</v>
      </c>
      <c r="L127" s="11">
        <v>276.59001002062274</v>
      </c>
      <c r="M127" s="11">
        <v>282.40236832099066</v>
      </c>
      <c r="N127" s="11">
        <v>947.53146007989915</v>
      </c>
    </row>
    <row r="128" spans="2:14" x14ac:dyDescent="0.35">
      <c r="B128" s="16"/>
      <c r="D128" s="6">
        <v>10.764624889016787</v>
      </c>
      <c r="E128" s="6">
        <v>11.124536237054961</v>
      </c>
      <c r="F128" s="6">
        <v>287.61732745078615</v>
      </c>
      <c r="G128" s="6">
        <v>297.23370898838789</v>
      </c>
      <c r="H128" s="6">
        <v>1579.4539860959003</v>
      </c>
      <c r="I128" s="12"/>
      <c r="J128" s="6">
        <v>10.351906584734026</v>
      </c>
      <c r="K128" s="6">
        <v>10.56944513631775</v>
      </c>
      <c r="L128" s="11">
        <v>276.59001002062251</v>
      </c>
      <c r="M128" s="11">
        <v>282.4023683209906</v>
      </c>
      <c r="N128" s="11">
        <v>955.05155103291361</v>
      </c>
    </row>
    <row r="129" spans="2:14" x14ac:dyDescent="0.35">
      <c r="B129" s="16"/>
      <c r="D129" s="6">
        <v>10.842787695494591</v>
      </c>
      <c r="E129" s="6">
        <v>11.20558074216143</v>
      </c>
      <c r="F129" s="6">
        <v>287.44241388776015</v>
      </c>
      <c r="G129" s="6">
        <v>297.060061305033</v>
      </c>
      <c r="H129" s="6">
        <v>1592.1001846961585</v>
      </c>
      <c r="I129" s="12"/>
      <c r="J129" s="6">
        <v>10.433417660204377</v>
      </c>
      <c r="K129" s="6">
        <v>10.65266911376907</v>
      </c>
      <c r="L129" s="11">
        <v>276.59001002062263</v>
      </c>
      <c r="M129" s="11">
        <v>282.4023683209906</v>
      </c>
      <c r="N129" s="11">
        <v>962.57164198592898</v>
      </c>
    </row>
    <row r="130" spans="2:14" x14ac:dyDescent="0.35">
      <c r="B130" s="16"/>
      <c r="D130" s="6">
        <v>10.920950076659352</v>
      </c>
      <c r="E130" s="6">
        <v>11.286624821954858</v>
      </c>
      <c r="F130" s="6">
        <v>287.270200975271</v>
      </c>
      <c r="G130" s="6">
        <v>296.88909464617353</v>
      </c>
      <c r="H130" s="6">
        <v>1604.7463832964156</v>
      </c>
      <c r="I130" s="12"/>
      <c r="J130" s="6">
        <v>10.514928735674722</v>
      </c>
      <c r="K130" s="6">
        <v>10.73589309122039</v>
      </c>
      <c r="L130" s="11">
        <v>276.59001002062269</v>
      </c>
      <c r="M130" s="11">
        <v>282.40236832099066</v>
      </c>
      <c r="N130" s="11">
        <v>970.09173293894366</v>
      </c>
    </row>
    <row r="131" spans="2:14" x14ac:dyDescent="0.35">
      <c r="B131" s="16"/>
      <c r="D131" s="6">
        <v>10.99911203631266</v>
      </c>
      <c r="E131" s="6">
        <v>11.367668480236841</v>
      </c>
      <c r="F131" s="6">
        <v>287.10062648984376</v>
      </c>
      <c r="G131" s="6">
        <v>296.72074724124343</v>
      </c>
      <c r="H131" s="6">
        <v>1617.3925818966768</v>
      </c>
      <c r="I131" s="12"/>
      <c r="J131" s="6">
        <v>10.596439811145068</v>
      </c>
      <c r="K131" s="6">
        <v>10.819117068671707</v>
      </c>
      <c r="L131" s="11">
        <v>276.59001002062274</v>
      </c>
      <c r="M131" s="11">
        <v>282.40236832099066</v>
      </c>
      <c r="N131" s="11">
        <v>977.61182389195858</v>
      </c>
    </row>
    <row r="132" spans="2:14" x14ac:dyDescent="0.35">
      <c r="B132" s="16"/>
      <c r="D132" s="6">
        <v>11.077273578182956</v>
      </c>
      <c r="E132" s="6">
        <v>11.448711720735799</v>
      </c>
      <c r="F132" s="6">
        <v>286.9336301060618</v>
      </c>
      <c r="G132" s="6">
        <v>296.5549592039049</v>
      </c>
      <c r="H132" s="6">
        <v>1630.0387804969344</v>
      </c>
      <c r="I132" s="12"/>
      <c r="J132" s="6">
        <v>10.677950886615415</v>
      </c>
      <c r="K132" s="6">
        <v>10.902341046123029</v>
      </c>
      <c r="L132" s="11">
        <v>276.59001002062263</v>
      </c>
      <c r="M132" s="11">
        <v>282.4023683209906</v>
      </c>
      <c r="N132" s="11">
        <v>985.13191484497509</v>
      </c>
    </row>
    <row r="133" spans="2:14" x14ac:dyDescent="0.35">
      <c r="B133" s="16"/>
      <c r="D133" s="6">
        <v>11.155434705927467</v>
      </c>
      <c r="E133" s="6">
        <v>11.529754547108974</v>
      </c>
      <c r="F133" s="6">
        <v>286.76915332472134</v>
      </c>
      <c r="G133" s="6">
        <v>296.39167246072844</v>
      </c>
      <c r="H133" s="6">
        <v>1642.6849790971924</v>
      </c>
      <c r="I133" s="12"/>
      <c r="J133" s="6">
        <v>10.759461962085759</v>
      </c>
      <c r="K133" s="6">
        <v>10.985565023574352</v>
      </c>
      <c r="L133" s="11">
        <v>276.59001002062251</v>
      </c>
      <c r="M133" s="11">
        <v>282.40236832099055</v>
      </c>
      <c r="N133" s="11">
        <v>992.65200579799</v>
      </c>
    </row>
    <row r="134" spans="2:14" x14ac:dyDescent="0.35">
      <c r="B134" s="16"/>
      <c r="D134" s="6">
        <v>11.233595423134107</v>
      </c>
      <c r="E134" s="6">
        <v>11.610796962944292</v>
      </c>
      <c r="F134" s="6">
        <v>286.6071394042246</v>
      </c>
      <c r="G134" s="6">
        <v>296.23083068308534</v>
      </c>
      <c r="H134" s="6">
        <v>1655.3311776974529</v>
      </c>
      <c r="I134" s="12"/>
      <c r="J134" s="6">
        <v>10.840973037556108</v>
      </c>
      <c r="K134" s="6">
        <v>11.068789001025673</v>
      </c>
      <c r="L134" s="11">
        <v>276.59001002062263</v>
      </c>
      <c r="M134" s="11">
        <v>282.40236832099066</v>
      </c>
      <c r="N134" s="11">
        <v>1000.1720967510047</v>
      </c>
    </row>
    <row r="135" spans="2:14" x14ac:dyDescent="0.35">
      <c r="B135" s="16"/>
      <c r="D135" s="6">
        <v>11.311755733323324</v>
      </c>
      <c r="E135" s="6">
        <v>11.69183897176217</v>
      </c>
      <c r="F135" s="6">
        <v>286.44753329504397</v>
      </c>
      <c r="G135" s="6">
        <v>296.07237922208844</v>
      </c>
      <c r="H135" s="6">
        <v>1667.9773762977106</v>
      </c>
      <c r="I135" s="12"/>
      <c r="J135" s="6">
        <v>10.922484113026453</v>
      </c>
      <c r="K135" s="6">
        <v>11.152012978476995</v>
      </c>
      <c r="L135" s="11">
        <v>276.59001002062263</v>
      </c>
      <c r="M135" s="11">
        <v>282.40236832099066</v>
      </c>
      <c r="N135" s="11">
        <v>1007.6921877040197</v>
      </c>
    </row>
    <row r="136" spans="2:14" x14ac:dyDescent="0.35">
      <c r="B136" s="16"/>
      <c r="D136" s="6">
        <v>11.389915639949825</v>
      </c>
      <c r="E136" s="6">
        <v>11.772880577017347</v>
      </c>
      <c r="F136" s="6">
        <v>286.29028157709683</v>
      </c>
      <c r="G136" s="6">
        <v>295.91626504642647</v>
      </c>
      <c r="H136" s="6">
        <v>1680.623574897968</v>
      </c>
      <c r="I136" s="12"/>
      <c r="J136" s="6">
        <v>11.003995188496797</v>
      </c>
      <c r="K136" s="6">
        <v>11.235236955928315</v>
      </c>
      <c r="L136" s="11">
        <v>276.59001002062246</v>
      </c>
      <c r="M136" s="11">
        <v>282.4023683209906</v>
      </c>
      <c r="N136" s="11">
        <v>1015.2122786570349</v>
      </c>
    </row>
    <row r="137" spans="2:14" x14ac:dyDescent="0.35">
      <c r="B137" s="16"/>
      <c r="D137" s="6">
        <v>11.468075146404326</v>
      </c>
      <c r="E137" s="6">
        <v>11.853921782100514</v>
      </c>
      <c r="F137" s="6">
        <v>286.13533239988311</v>
      </c>
      <c r="G137" s="6">
        <v>295.76243668293455</v>
      </c>
      <c r="H137" s="6">
        <v>1693.2697734982296</v>
      </c>
      <c r="I137" s="12"/>
      <c r="J137" s="6">
        <v>11.085506263967147</v>
      </c>
      <c r="K137" s="6">
        <v>11.318460933379635</v>
      </c>
      <c r="L137" s="11">
        <v>276.59001002062263</v>
      </c>
      <c r="M137" s="11">
        <v>282.40236832099066</v>
      </c>
      <c r="N137" s="11">
        <v>1022.7323696100493</v>
      </c>
    </row>
    <row r="138" spans="2:14" x14ac:dyDescent="0.35">
      <c r="B138" s="16"/>
      <c r="D138" s="6">
        <v>11.546234256015127</v>
      </c>
      <c r="E138" s="6">
        <v>11.934962590339984</v>
      </c>
      <c r="F138" s="6">
        <v>285.98263542523949</v>
      </c>
      <c r="G138" s="6">
        <v>295.6108441597687</v>
      </c>
      <c r="H138" s="6">
        <v>1705.9159720984871</v>
      </c>
      <c r="I138" s="12"/>
      <c r="J138" s="6">
        <v>11.167017339437489</v>
      </c>
      <c r="K138" s="6">
        <v>11.401684910830959</v>
      </c>
      <c r="L138" s="11">
        <v>276.59001002062251</v>
      </c>
      <c r="M138" s="11">
        <v>282.40236832099066</v>
      </c>
      <c r="N138" s="11">
        <v>1030.2524605630642</v>
      </c>
    </row>
    <row r="139" spans="2:14" x14ac:dyDescent="0.35">
      <c r="B139" s="16"/>
      <c r="D139" s="6">
        <v>11.624392972049801</v>
      </c>
      <c r="E139" s="6">
        <v>12.016003005003329</v>
      </c>
      <c r="F139" s="6">
        <v>285.83214177258679</v>
      </c>
      <c r="G139" s="6">
        <v>295.4614389520508</v>
      </c>
      <c r="H139" s="6">
        <v>1718.5621706987445</v>
      </c>
      <c r="I139" s="12"/>
      <c r="J139" s="6">
        <v>11.24852841490784</v>
      </c>
      <c r="K139" s="6">
        <v>11.484908888282273</v>
      </c>
      <c r="L139" s="11">
        <v>276.59001002062251</v>
      </c>
      <c r="M139" s="11">
        <v>282.40236832099043</v>
      </c>
      <c r="N139" s="11">
        <v>1037.7725515160807</v>
      </c>
    </row>
    <row r="140" spans="2:14" x14ac:dyDescent="0.35">
      <c r="B140" s="16"/>
      <c r="D140" s="6">
        <v>11.702551297716658</v>
      </c>
      <c r="E140" s="6">
        <v>12.097043029298854</v>
      </c>
      <c r="F140" s="6">
        <v>285.68380396653492</v>
      </c>
      <c r="G140" s="6">
        <v>295.31417392985537</v>
      </c>
      <c r="H140" s="6">
        <v>1731.2083692990018</v>
      </c>
      <c r="I140" s="12"/>
      <c r="J140" s="6">
        <v>11.330039490378187</v>
      </c>
      <c r="K140" s="6">
        <v>11.568132865733592</v>
      </c>
      <c r="L140" s="11">
        <v>276.59001002062269</v>
      </c>
      <c r="M140" s="11">
        <v>282.40236832099049</v>
      </c>
      <c r="N140" s="11">
        <v>1045.2926424690938</v>
      </c>
    </row>
    <row r="141" spans="2:14" x14ac:dyDescent="0.35">
      <c r="B141" s="16"/>
      <c r="D141" s="6">
        <v>11.780709236166302</v>
      </c>
      <c r="E141" s="6">
        <v>12.178082666377161</v>
      </c>
      <c r="F141" s="6">
        <v>285.53757588673398</v>
      </c>
      <c r="G141" s="6">
        <v>295.16900330842708</v>
      </c>
      <c r="H141" s="6">
        <v>1743.854567899263</v>
      </c>
      <c r="I141" s="12"/>
      <c r="J141" s="6">
        <v>11.411550565848534</v>
      </c>
      <c r="K141" s="6">
        <v>11.651356843184915</v>
      </c>
      <c r="L141" s="11">
        <v>276.59001002062257</v>
      </c>
      <c r="M141" s="11">
        <v>282.40236832099049</v>
      </c>
      <c r="N141" s="11">
        <v>1052.8127334221103</v>
      </c>
    </row>
    <row r="142" spans="2:14" x14ac:dyDescent="0.35">
      <c r="B142" s="16"/>
      <c r="D142" s="6">
        <v>11.858866790492991</v>
      </c>
      <c r="E142" s="6">
        <v>12.259121919332523</v>
      </c>
      <c r="F142" s="6">
        <v>285.39341271985774</v>
      </c>
      <c r="G142" s="6">
        <v>295.02588260051414</v>
      </c>
      <c r="H142" s="6">
        <v>1756.5007664995203</v>
      </c>
      <c r="I142" s="12"/>
      <c r="J142" s="6">
        <v>11.493061641318876</v>
      </c>
      <c r="K142" s="6">
        <v>11.734580820636239</v>
      </c>
      <c r="L142" s="11">
        <v>276.59001002062251</v>
      </c>
      <c r="M142" s="11">
        <v>282.4023683209906</v>
      </c>
      <c r="N142" s="11">
        <v>1060.3328243751237</v>
      </c>
    </row>
    <row r="143" spans="2:14" x14ac:dyDescent="0.35">
      <c r="B143" s="16"/>
      <c r="D143" s="6">
        <v>11.937023963736134</v>
      </c>
      <c r="E143" s="6">
        <v>12.340160791204333</v>
      </c>
      <c r="F143" s="6">
        <v>285.25127091361571</v>
      </c>
      <c r="G143" s="6">
        <v>294.88476857071475</v>
      </c>
      <c r="H143" s="6">
        <v>1769.1469650997783</v>
      </c>
      <c r="I143" s="12"/>
      <c r="J143" s="6">
        <v>11.57457271678923</v>
      </c>
      <c r="K143" s="6">
        <v>11.817804798087561</v>
      </c>
      <c r="L143" s="11">
        <v>276.59001002062263</v>
      </c>
      <c r="M143" s="11">
        <v>282.4023683209906</v>
      </c>
      <c r="N143" s="11">
        <v>1067.8529153281404</v>
      </c>
    </row>
    <row r="144" spans="2:14" x14ac:dyDescent="0.35">
      <c r="B144" s="16"/>
      <c r="D144" s="6">
        <v>12.015180758881577</v>
      </c>
      <c r="E144" s="6">
        <v>12.421199284978437</v>
      </c>
      <c r="F144" s="6">
        <v>285.11110813269266</v>
      </c>
      <c r="G144" s="6">
        <v>294.74561919173846</v>
      </c>
      <c r="H144" s="6">
        <v>1781.7931637000393</v>
      </c>
      <c r="I144" s="12"/>
      <c r="J144" s="6">
        <v>11.656083792259578</v>
      </c>
      <c r="K144" s="6">
        <v>11.901028775538878</v>
      </c>
      <c r="L144" s="11">
        <v>276.59001002062257</v>
      </c>
      <c r="M144" s="11">
        <v>282.40236832099043</v>
      </c>
      <c r="N144" s="11">
        <v>1075.3730062811562</v>
      </c>
    </row>
    <row r="145" spans="2:14" x14ac:dyDescent="0.35">
      <c r="B145" s="16"/>
      <c r="D145" s="6">
        <v>12.093337178862914</v>
      </c>
      <c r="E145" s="6">
        <v>12.50223740358846</v>
      </c>
      <c r="F145" s="6">
        <v>284.9728832165232</v>
      </c>
      <c r="G145" s="6">
        <v>294.60839360248923</v>
      </c>
      <c r="H145" s="6">
        <v>1794.4393623002975</v>
      </c>
      <c r="I145" s="12"/>
      <c r="J145" s="6">
        <v>11.737594867729921</v>
      </c>
      <c r="K145" s="6">
        <v>11.9842527529902</v>
      </c>
      <c r="L145" s="11">
        <v>276.59001002062257</v>
      </c>
      <c r="M145" s="11">
        <v>282.40236832099049</v>
      </c>
      <c r="N145" s="11">
        <v>1082.8930972341705</v>
      </c>
    </row>
    <row r="146" spans="2:14" x14ac:dyDescent="0.35">
      <c r="B146" s="16"/>
      <c r="D146" s="6">
        <v>12.171493226562836</v>
      </c>
      <c r="E146" s="6">
        <v>12.583275149917039</v>
      </c>
      <c r="F146" s="6">
        <v>284.83655613881416</v>
      </c>
      <c r="G146" s="6">
        <v>294.4730520678803</v>
      </c>
      <c r="H146" s="6">
        <v>1807.0855609005544</v>
      </c>
      <c r="I146" s="12"/>
      <c r="J146" s="6">
        <v>11.81910594320026</v>
      </c>
      <c r="K146" s="6">
        <v>12.067476730441522</v>
      </c>
      <c r="L146" s="11">
        <v>276.59001002062246</v>
      </c>
      <c r="M146" s="11">
        <v>282.4023683209906</v>
      </c>
      <c r="N146" s="11">
        <v>1090.4131881871863</v>
      </c>
    </row>
    <row r="147" spans="2:14" x14ac:dyDescent="0.35">
      <c r="B147" s="16"/>
      <c r="D147" s="6">
        <v>12.249648904814244</v>
      </c>
      <c r="E147" s="6">
        <v>12.664312526797115</v>
      </c>
      <c r="F147" s="6">
        <v>284.70208796872618</v>
      </c>
      <c r="G147" s="6">
        <v>294.3395559403022</v>
      </c>
      <c r="H147" s="6">
        <v>1819.7317595008153</v>
      </c>
      <c r="I147" s="12"/>
      <c r="J147" s="6">
        <v>11.900617018670614</v>
      </c>
      <c r="K147" s="6">
        <v>12.150700707892842</v>
      </c>
      <c r="L147" s="11">
        <v>276.59001002062269</v>
      </c>
      <c r="M147" s="11">
        <v>282.40236832099066</v>
      </c>
      <c r="N147" s="11">
        <v>1097.9332791401998</v>
      </c>
    </row>
    <row r="148" spans="2:14" x14ac:dyDescent="0.35">
      <c r="B148" s="16"/>
      <c r="D148" s="6">
        <v>12.327804216401525</v>
      </c>
      <c r="E148" s="6">
        <v>12.745349537013064</v>
      </c>
      <c r="F148" s="6">
        <v>284.5694408336426</v>
      </c>
      <c r="G148" s="6">
        <v>294.20786762266027</v>
      </c>
      <c r="H148" s="6">
        <v>1832.3779581010733</v>
      </c>
      <c r="I148" s="12"/>
      <c r="J148" s="6">
        <v>11.982128094140958</v>
      </c>
      <c r="K148" s="6">
        <v>12.23392468534416</v>
      </c>
      <c r="L148" s="11">
        <v>276.59001002062263</v>
      </c>
      <c r="M148" s="11">
        <v>282.4023683209906</v>
      </c>
      <c r="N148" s="11">
        <v>1105.4533700932159</v>
      </c>
    </row>
    <row r="149" spans="2:14" x14ac:dyDescent="0.35">
      <c r="B149" s="16"/>
      <c r="D149" s="6">
        <v>12.405959164061686</v>
      </c>
      <c r="E149" s="6">
        <v>12.826386183301899</v>
      </c>
      <c r="F149" s="6">
        <v>284.43857788344445</v>
      </c>
      <c r="G149" s="6">
        <v>294.07795053291153</v>
      </c>
      <c r="H149" s="6">
        <v>1845.0241567013311</v>
      </c>
      <c r="I149" s="12"/>
      <c r="J149" s="6">
        <v>12.063639169611307</v>
      </c>
      <c r="K149" s="6">
        <v>12.317148662795477</v>
      </c>
      <c r="L149" s="11">
        <v>276.59001002062263</v>
      </c>
      <c r="M149" s="11">
        <v>282.40236832099043</v>
      </c>
      <c r="N149" s="11">
        <v>1112.973461046229</v>
      </c>
    </row>
    <row r="150" spans="2:14" x14ac:dyDescent="0.35">
      <c r="B150" s="16"/>
      <c r="D150" s="6">
        <v>12.484113750485475</v>
      </c>
      <c r="E150" s="6">
        <v>12.907422468354348</v>
      </c>
      <c r="F150" s="6">
        <v>284.30946325622466</v>
      </c>
      <c r="G150" s="6">
        <v>293.9497690700274</v>
      </c>
      <c r="H150" s="6">
        <v>1857.6703553015921</v>
      </c>
      <c r="I150" s="12"/>
      <c r="J150" s="6">
        <v>12.145150245081657</v>
      </c>
      <c r="K150" s="6">
        <v>12.400372640246804</v>
      </c>
      <c r="L150" s="11">
        <v>276.59001002062269</v>
      </c>
      <c r="M150" s="11">
        <v>282.4023683209906</v>
      </c>
      <c r="N150" s="11">
        <v>1120.4935519992455</v>
      </c>
    </row>
    <row r="151" spans="2:14" x14ac:dyDescent="0.35">
      <c r="B151" s="16"/>
      <c r="D151" s="6">
        <v>12.562267978318463</v>
      </c>
      <c r="E151" s="6">
        <v>12.988458394816005</v>
      </c>
      <c r="F151" s="6">
        <v>284.18206204537131</v>
      </c>
      <c r="G151" s="6">
        <v>293.82328858131882</v>
      </c>
      <c r="H151" s="6">
        <v>1870.3165539018498</v>
      </c>
      <c r="I151" s="12"/>
      <c r="J151" s="6">
        <v>12.226661320552003</v>
      </c>
      <c r="K151" s="6">
        <v>12.483596617698124</v>
      </c>
      <c r="L151" s="11">
        <v>276.59001002062269</v>
      </c>
      <c r="M151" s="11">
        <v>282.40236832099055</v>
      </c>
      <c r="N151" s="11">
        <v>1128.0136429522618</v>
      </c>
    </row>
    <row r="152" spans="2:14" x14ac:dyDescent="0.35">
      <c r="B152" s="16"/>
      <c r="D152" s="6">
        <v>12.640421850162092</v>
      </c>
      <c r="E152" s="6">
        <v>13.069493965288306</v>
      </c>
      <c r="F152" s="6">
        <v>284.05634026795951</v>
      </c>
      <c r="G152" s="6">
        <v>293.69847533105644</v>
      </c>
      <c r="H152" s="6">
        <v>1882.9627525021072</v>
      </c>
      <c r="I152" s="12"/>
      <c r="J152" s="6">
        <v>12.308172396022346</v>
      </c>
      <c r="K152" s="6">
        <v>12.566820595149446</v>
      </c>
      <c r="L152" s="11">
        <v>276.59001002062257</v>
      </c>
      <c r="M152" s="11">
        <v>282.4023683209906</v>
      </c>
      <c r="N152" s="11">
        <v>1135.5337339052755</v>
      </c>
    </row>
    <row r="153" spans="2:14" x14ac:dyDescent="0.35">
      <c r="B153" s="16"/>
      <c r="D153" s="6">
        <v>12.718575368574735</v>
      </c>
      <c r="E153" s="6">
        <v>13.150529182329613</v>
      </c>
      <c r="F153" s="6">
        <v>283.93226483439003</v>
      </c>
      <c r="G153" s="6">
        <v>293.57529647033175</v>
      </c>
      <c r="H153" s="6">
        <v>1895.6089511023683</v>
      </c>
      <c r="I153" s="12"/>
      <c r="J153" s="6">
        <v>12.389683471492686</v>
      </c>
      <c r="K153" s="6">
        <v>12.650044572600761</v>
      </c>
      <c r="L153" s="11">
        <v>276.59001002062234</v>
      </c>
      <c r="M153" s="11">
        <v>282.40236832099032</v>
      </c>
      <c r="N153" s="11">
        <v>1143.0538248582918</v>
      </c>
    </row>
    <row r="154" spans="2:14" x14ac:dyDescent="0.35">
      <c r="B154" s="16"/>
      <c r="D154" s="6">
        <v>12.79672853607264</v>
      </c>
      <c r="E154" s="6">
        <v>13.231564048456187</v>
      </c>
      <c r="F154" s="6">
        <v>283.80980351921761</v>
      </c>
      <c r="G154" s="6">
        <v>293.45372000809766</v>
      </c>
      <c r="H154" s="6">
        <v>1908.2551497026254</v>
      </c>
      <c r="I154" s="12"/>
      <c r="J154" s="6">
        <v>12.471194546963035</v>
      </c>
      <c r="K154" s="6">
        <v>12.733268550052085</v>
      </c>
      <c r="L154" s="11">
        <v>276.59001002062246</v>
      </c>
      <c r="M154" s="11">
        <v>282.40236832099043</v>
      </c>
      <c r="N154" s="11">
        <v>1150.5739158113054</v>
      </c>
    </row>
    <row r="155" spans="2:14" x14ac:dyDescent="0.35">
      <c r="B155" s="16"/>
      <c r="D155" s="6">
        <v>12.874881355130926</v>
      </c>
      <c r="E155" s="6">
        <v>13.312598566143139</v>
      </c>
      <c r="F155" s="6">
        <v>283.68892493311466</v>
      </c>
      <c r="G155" s="6">
        <v>293.3337147833364</v>
      </c>
      <c r="H155" s="6">
        <v>1920.9013483028834</v>
      </c>
      <c r="I155" s="12"/>
      <c r="J155" s="6">
        <v>12.552705622433386</v>
      </c>
      <c r="K155" s="6">
        <v>12.816492527503407</v>
      </c>
      <c r="L155" s="11">
        <v>276.59001002062269</v>
      </c>
      <c r="M155" s="11">
        <v>282.40236832099066</v>
      </c>
      <c r="N155" s="11">
        <v>1158.0940067643212</v>
      </c>
    </row>
    <row r="156" spans="2:14" x14ac:dyDescent="0.35">
      <c r="B156" s="16"/>
      <c r="D156" s="6">
        <v>12.953033828184502</v>
      </c>
      <c r="E156" s="6">
        <v>13.393632737825389</v>
      </c>
      <c r="F156" s="6">
        <v>283.56959849592039</v>
      </c>
      <c r="G156" s="6">
        <v>293.21525043830536</v>
      </c>
      <c r="H156" s="6">
        <v>1933.5475469031398</v>
      </c>
      <c r="I156" s="12"/>
      <c r="J156" s="6">
        <v>12.634216697903733</v>
      </c>
      <c r="K156" s="6">
        <v>12.899716504954728</v>
      </c>
      <c r="L156" s="11">
        <v>276.59001002062257</v>
      </c>
      <c r="M156" s="11">
        <v>282.40236832099055</v>
      </c>
      <c r="N156" s="11">
        <v>1165.6140977173347</v>
      </c>
    </row>
    <row r="157" spans="2:14" x14ac:dyDescent="0.35">
      <c r="B157" s="16"/>
      <c r="D157" s="6">
        <v>13.031185957629011</v>
      </c>
      <c r="E157" s="6">
        <v>13.474666565898566</v>
      </c>
      <c r="F157" s="6">
        <v>283.4517944107273</v>
      </c>
      <c r="G157" s="6">
        <v>293.09829739281179</v>
      </c>
      <c r="H157" s="6">
        <v>1946.1937455034022</v>
      </c>
      <c r="I157" s="12"/>
      <c r="J157" s="6">
        <v>12.715727773374082</v>
      </c>
      <c r="K157" s="6">
        <v>12.982940482406047</v>
      </c>
      <c r="L157" s="11">
        <v>276.59001002062263</v>
      </c>
      <c r="M157" s="11">
        <v>282.40236832099043</v>
      </c>
      <c r="N157" s="11">
        <v>1173.1341886703519</v>
      </c>
    </row>
    <row r="158" spans="2:14" x14ac:dyDescent="0.35">
      <c r="B158" s="16"/>
      <c r="D158" s="6">
        <v>13.109337745821627</v>
      </c>
      <c r="E158" s="6">
        <v>13.555700052719853</v>
      </c>
      <c r="F158" s="6">
        <v>283.33548363895272</v>
      </c>
      <c r="G158" s="6">
        <v>292.98282681946677</v>
      </c>
      <c r="H158" s="6">
        <v>1958.8399441036597</v>
      </c>
      <c r="I158" s="12"/>
      <c r="J158" s="6">
        <v>12.797238848844422</v>
      </c>
      <c r="K158" s="6">
        <v>13.066164459857376</v>
      </c>
      <c r="L158" s="11">
        <v>276.59001002062251</v>
      </c>
      <c r="M158" s="11">
        <v>282.40236832099072</v>
      </c>
      <c r="N158" s="11">
        <v>1180.6542796233648</v>
      </c>
    </row>
    <row r="159" spans="2:14" x14ac:dyDescent="0.35">
      <c r="B159" s="16"/>
      <c r="D159" s="6">
        <v>13.187489195082026</v>
      </c>
      <c r="E159" s="6">
        <v>13.636733200608921</v>
      </c>
      <c r="F159" s="6">
        <v>283.22063787636284</v>
      </c>
      <c r="G159" s="6">
        <v>292.86881061988316</v>
      </c>
      <c r="H159" s="6">
        <v>1971.4861427039175</v>
      </c>
      <c r="I159" s="12"/>
      <c r="J159" s="6">
        <v>12.878749924314773</v>
      </c>
      <c r="K159" s="6">
        <v>13.149388437308684</v>
      </c>
      <c r="L159" s="11">
        <v>276.59001002062257</v>
      </c>
      <c r="M159" s="11">
        <v>282.40236832099038</v>
      </c>
      <c r="N159" s="11">
        <v>1188.1743705763818</v>
      </c>
    </row>
    <row r="160" spans="2:14" x14ac:dyDescent="0.35">
      <c r="B160" s="16"/>
      <c r="D160" s="6">
        <v>13.265640307693129</v>
      </c>
      <c r="E160" s="6">
        <v>13.717766011848694</v>
      </c>
      <c r="F160" s="6">
        <v>283.10722952999561</v>
      </c>
      <c r="G160" s="6">
        <v>292.7562214017675</v>
      </c>
      <c r="H160" s="6">
        <v>1984.1323413041785</v>
      </c>
      <c r="I160" s="12"/>
      <c r="J160" s="6">
        <v>12.96026099978511</v>
      </c>
      <c r="K160" s="6">
        <v>13.232612414760011</v>
      </c>
      <c r="L160" s="11">
        <v>276.59001002062229</v>
      </c>
      <c r="M160" s="11">
        <v>282.40236832099043</v>
      </c>
      <c r="N160" s="11">
        <v>1195.6944615293976</v>
      </c>
    </row>
    <row r="161" spans="2:14" x14ac:dyDescent="0.35">
      <c r="B161" s="16"/>
      <c r="D161" s="6">
        <v>13.343791085901946</v>
      </c>
      <c r="E161" s="6">
        <v>13.798798488686181</v>
      </c>
      <c r="F161" s="6">
        <v>282.99523169595176</v>
      </c>
      <c r="G161" s="6">
        <v>292.64503245687206</v>
      </c>
      <c r="H161" s="6">
        <v>1996.7785399044355</v>
      </c>
      <c r="I161" s="12"/>
      <c r="J161" s="6">
        <v>13.04177207525546</v>
      </c>
      <c r="K161" s="6">
        <v>13.315836392211329</v>
      </c>
      <c r="L161" s="11">
        <v>276.59001002062251</v>
      </c>
      <c r="M161" s="11">
        <v>282.40236832099049</v>
      </c>
      <c r="N161" s="11">
        <v>1203.2145524824111</v>
      </c>
    </row>
    <row r="162" spans="2:14" x14ac:dyDescent="0.35">
      <c r="B162" s="16"/>
      <c r="D162" s="6">
        <v>13.421941531920377</v>
      </c>
      <c r="E162" s="6">
        <v>13.879830633333272</v>
      </c>
      <c r="F162" s="6">
        <v>282.88461813801121</v>
      </c>
      <c r="G162" s="6">
        <v>292.53521773976723</v>
      </c>
      <c r="H162" s="6">
        <v>2009.4247385046942</v>
      </c>
      <c r="I162" s="12"/>
      <c r="J162" s="6">
        <v>13.123283150725817</v>
      </c>
      <c r="K162" s="6">
        <v>13.399060369662653</v>
      </c>
      <c r="L162" s="11">
        <v>276.59001002062274</v>
      </c>
      <c r="M162" s="11">
        <v>282.4023683209906</v>
      </c>
      <c r="N162" s="11">
        <v>1210.7346434354279</v>
      </c>
    </row>
    <row r="163" spans="2:14" x14ac:dyDescent="0.35">
      <c r="B163" s="16"/>
      <c r="D163" s="6">
        <v>13.50009164792592</v>
      </c>
      <c r="E163" s="6">
        <v>13.960862447967482</v>
      </c>
      <c r="F163" s="6">
        <v>282.7753632670416</v>
      </c>
      <c r="G163" s="6">
        <v>292.42675184740102</v>
      </c>
      <c r="H163" s="6">
        <v>2022.0709371049543</v>
      </c>
      <c r="I163" s="12"/>
      <c r="J163" s="6">
        <v>13.204794226196158</v>
      </c>
      <c r="K163" s="6">
        <v>13.482284347113975</v>
      </c>
      <c r="L163" s="11">
        <v>276.59001002062246</v>
      </c>
      <c r="M163" s="11">
        <v>282.40236832099043</v>
      </c>
      <c r="N163" s="11">
        <v>1218.2547343884401</v>
      </c>
    </row>
    <row r="164" spans="2:14" x14ac:dyDescent="0.35">
      <c r="B164" s="16"/>
      <c r="D164" s="6">
        <v>13.578241436062491</v>
      </c>
      <c r="E164" s="6">
        <v>14.04189393473273</v>
      </c>
      <c r="F164" s="6">
        <v>282.667442121166</v>
      </c>
      <c r="G164" s="6">
        <v>292.31960999940998</v>
      </c>
      <c r="H164" s="6">
        <v>2034.7171357052123</v>
      </c>
      <c r="I164" s="12"/>
      <c r="J164" s="6">
        <v>13.286305301666506</v>
      </c>
      <c r="K164" s="6">
        <v>13.565508324565295</v>
      </c>
      <c r="L164" s="11">
        <v>276.59001002062269</v>
      </c>
      <c r="M164" s="11">
        <v>282.4023683209906</v>
      </c>
      <c r="N164" s="11">
        <v>1225.7748253414577</v>
      </c>
    </row>
    <row r="165" spans="2:14" x14ac:dyDescent="0.35">
      <c r="B165" s="16"/>
      <c r="D165" s="6">
        <v>13.656390898441085</v>
      </c>
      <c r="E165" s="6">
        <v>14.122925095739994</v>
      </c>
      <c r="F165" s="6">
        <v>282.5608303466517</v>
      </c>
      <c r="G165" s="6">
        <v>292.21376801914732</v>
      </c>
      <c r="H165" s="6">
        <v>2047.3633343054696</v>
      </c>
      <c r="I165" s="12"/>
      <c r="J165" s="6">
        <v>13.367816377136851</v>
      </c>
      <c r="K165" s="6">
        <v>13.648732302016613</v>
      </c>
      <c r="L165" s="11">
        <v>276.59001002062251</v>
      </c>
      <c r="M165" s="11">
        <v>282.40236832099049</v>
      </c>
      <c r="N165" s="11">
        <v>1233.2949162944703</v>
      </c>
    </row>
    <row r="166" spans="2:14" x14ac:dyDescent="0.35">
      <c r="B166" s="16"/>
      <c r="D166" s="6">
        <v>13.7345400371405</v>
      </c>
      <c r="E166" s="6">
        <v>14.203955933068077</v>
      </c>
      <c r="F166" s="6">
        <v>282.45550417949823</v>
      </c>
      <c r="G166" s="6">
        <v>292.10920231540604</v>
      </c>
      <c r="H166" s="6">
        <v>2060.0095329057294</v>
      </c>
      <c r="I166" s="12"/>
      <c r="J166" s="6">
        <v>13.449327452607204</v>
      </c>
      <c r="K166" s="6">
        <v>13.731956279467935</v>
      </c>
      <c r="L166" s="11">
        <v>276.59001002062269</v>
      </c>
      <c r="M166" s="11">
        <v>282.40236832099049</v>
      </c>
      <c r="N166" s="11">
        <v>1240.8150072474871</v>
      </c>
    </row>
    <row r="167" spans="2:14" x14ac:dyDescent="0.35">
      <c r="B167" s="16"/>
      <c r="D167" s="6">
        <v>13.81268885420805</v>
      </c>
      <c r="E167" s="6">
        <v>14.284986448764281</v>
      </c>
      <c r="F167" s="6">
        <v>282.35144042768752</v>
      </c>
      <c r="G167" s="6">
        <v>292.00588986479744</v>
      </c>
      <c r="H167" s="6">
        <v>2072.6557315059858</v>
      </c>
      <c r="I167" s="12"/>
      <c r="J167" s="6">
        <v>13.530838528077547</v>
      </c>
      <c r="K167" s="6">
        <v>13.815180256919257</v>
      </c>
      <c r="L167" s="11">
        <v>276.59001002062257</v>
      </c>
      <c r="M167" s="11">
        <v>282.40236832099049</v>
      </c>
      <c r="N167" s="11">
        <v>1248.3350982005034</v>
      </c>
    </row>
    <row r="168" spans="2:14" x14ac:dyDescent="0.35">
      <c r="B168" s="16"/>
      <c r="D168" s="6">
        <v>13.890633576270099</v>
      </c>
      <c r="E168" s="6">
        <v>14.365812869455013</v>
      </c>
      <c r="F168" s="6">
        <v>282.2444759317649</v>
      </c>
      <c r="G168" s="6">
        <v>291.89966767245835</v>
      </c>
      <c r="H168" s="6">
        <v>2085.3019301062482</v>
      </c>
      <c r="I168" s="12"/>
      <c r="J168" s="6">
        <v>13.612349603547891</v>
      </c>
      <c r="K168" s="6">
        <v>13.898404234370579</v>
      </c>
      <c r="L168" s="11">
        <v>276.59001002062251</v>
      </c>
      <c r="M168" s="11">
        <v>282.40236832099049</v>
      </c>
      <c r="N168" s="11">
        <v>1255.8551891535167</v>
      </c>
    </row>
    <row r="169" spans="2:14" x14ac:dyDescent="0.35">
      <c r="B169" s="16"/>
      <c r="D169" s="6">
        <v>13.968781756092994</v>
      </c>
      <c r="E169" s="6">
        <v>14.446842747906572</v>
      </c>
      <c r="F169" s="6">
        <v>282.1428942835314</v>
      </c>
      <c r="G169" s="6">
        <v>291.79881949086064</v>
      </c>
      <c r="H169" s="6">
        <v>2097.9481287065073</v>
      </c>
      <c r="I169" s="12"/>
      <c r="J169" s="6">
        <v>13.693860679018238</v>
      </c>
      <c r="K169" s="6">
        <v>13.981628211821896</v>
      </c>
      <c r="L169" s="11">
        <v>276.59001002062251</v>
      </c>
      <c r="M169" s="11">
        <v>282.40236832099043</v>
      </c>
      <c r="N169" s="11">
        <v>1263.3752801065332</v>
      </c>
    </row>
    <row r="170" spans="2:14" x14ac:dyDescent="0.35">
      <c r="B170" s="16"/>
      <c r="D170" s="6">
        <v>14.046929620243349</v>
      </c>
      <c r="E170" s="6">
        <v>14.527872310685597</v>
      </c>
      <c r="F170" s="6">
        <v>282.04250844672231</v>
      </c>
      <c r="G170" s="6">
        <v>291.69915844060881</v>
      </c>
      <c r="H170" s="6">
        <v>2110.5943273067655</v>
      </c>
      <c r="I170" s="12"/>
      <c r="J170" s="6">
        <v>13.775371754488585</v>
      </c>
      <c r="K170" s="6">
        <v>14.064852189273219</v>
      </c>
      <c r="L170" s="11">
        <v>276.59001002062251</v>
      </c>
      <c r="M170" s="11">
        <v>282.40236832099049</v>
      </c>
      <c r="N170" s="11">
        <v>1270.8953710595465</v>
      </c>
    </row>
    <row r="171" spans="2:14" x14ac:dyDescent="0.35">
      <c r="B171" s="16"/>
      <c r="D171" s="6">
        <v>14.124481739000373</v>
      </c>
      <c r="E171" s="6">
        <v>14.60824749810515</v>
      </c>
      <c r="F171" s="6">
        <v>281.93141225671974</v>
      </c>
      <c r="G171" s="6">
        <v>291.58760822809177</v>
      </c>
      <c r="H171" s="6">
        <v>2122.9832310641673</v>
      </c>
      <c r="I171" s="12"/>
      <c r="J171" s="6">
        <v>13.856882829958932</v>
      </c>
      <c r="K171" s="6">
        <v>14.14807616672454</v>
      </c>
      <c r="L171" s="11">
        <v>276.59001002062251</v>
      </c>
      <c r="M171" s="11">
        <v>282.40236832099049</v>
      </c>
      <c r="N171" s="11">
        <v>1278.4154620125628</v>
      </c>
    </row>
    <row r="172" spans="2:14" x14ac:dyDescent="0.35">
      <c r="B172" s="16"/>
      <c r="D172" s="6">
        <v>14.202628979566366</v>
      </c>
      <c r="E172" s="6">
        <v>14.689276437299808</v>
      </c>
      <c r="F172" s="6">
        <v>281.83342488601164</v>
      </c>
      <c r="G172" s="6">
        <v>291.4903355834897</v>
      </c>
      <c r="H172" s="6">
        <v>2135.629429664426</v>
      </c>
      <c r="I172" s="12"/>
      <c r="J172" s="6">
        <v>13.938393905429278</v>
      </c>
      <c r="K172" s="6">
        <v>14.23130014417586</v>
      </c>
      <c r="L172" s="11">
        <v>276.59001002062246</v>
      </c>
      <c r="M172" s="11">
        <v>282.40236832099043</v>
      </c>
      <c r="N172" s="11">
        <v>1285.9355529655761</v>
      </c>
    </row>
    <row r="173" spans="2:14" x14ac:dyDescent="0.35">
      <c r="B173" s="16"/>
      <c r="D173" s="6">
        <v>14.280180482481031</v>
      </c>
      <c r="E173" s="6">
        <v>14.769651008876989</v>
      </c>
      <c r="F173" s="6">
        <v>281.72482396469724</v>
      </c>
      <c r="G173" s="6">
        <v>291.38128440327364</v>
      </c>
      <c r="H173" s="6">
        <v>2148.0183334218332</v>
      </c>
      <c r="I173" s="12"/>
      <c r="J173" s="6">
        <v>14.019904980899627</v>
      </c>
      <c r="K173" s="6">
        <v>14.314524121627182</v>
      </c>
      <c r="L173" s="11">
        <v>276.59001002062274</v>
      </c>
      <c r="M173" s="11">
        <v>282.40236832099066</v>
      </c>
      <c r="N173" s="11">
        <v>1293.4556439185926</v>
      </c>
    </row>
    <row r="174" spans="2:14" x14ac:dyDescent="0.35">
      <c r="B174" s="16"/>
      <c r="D174" s="6">
        <v>14.358327106949478</v>
      </c>
      <c r="E174" s="6">
        <v>14.850679331974094</v>
      </c>
      <c r="F174" s="6">
        <v>281.62915146359097</v>
      </c>
      <c r="G174" s="6">
        <v>291.28631683683153</v>
      </c>
      <c r="H174" s="6">
        <v>2160.664532022091</v>
      </c>
      <c r="I174" s="12"/>
      <c r="J174" s="6">
        <v>14.101416056369969</v>
      </c>
      <c r="K174" s="6">
        <v>14.397748099078498</v>
      </c>
      <c r="L174" s="11">
        <v>276.59001002062246</v>
      </c>
      <c r="M174" s="11">
        <v>282.40236832099043</v>
      </c>
      <c r="N174" s="11">
        <v>1300.9757348716062</v>
      </c>
    </row>
    <row r="175" spans="2:14" x14ac:dyDescent="0.35">
      <c r="B175" s="16"/>
      <c r="D175" s="6">
        <v>14.435878001399699</v>
      </c>
      <c r="E175" s="6">
        <v>14.931053295086848</v>
      </c>
      <c r="F175" s="6">
        <v>281.52296094787431</v>
      </c>
      <c r="G175" s="6">
        <v>291.17967977394932</v>
      </c>
      <c r="H175" s="6">
        <v>2173.0534357794945</v>
      </c>
      <c r="I175" s="12"/>
      <c r="J175" s="6">
        <v>14.182927131840314</v>
      </c>
      <c r="K175" s="6">
        <v>14.48097207652982</v>
      </c>
      <c r="L175" s="11">
        <v>276.59001002062257</v>
      </c>
      <c r="M175" s="11">
        <v>282.40236832099049</v>
      </c>
      <c r="N175" s="11">
        <v>1308.4958258246222</v>
      </c>
    </row>
    <row r="176" spans="2:14" x14ac:dyDescent="0.35">
      <c r="B176" s="16"/>
      <c r="D176" s="6">
        <v>14.514024017041859</v>
      </c>
      <c r="E176" s="6">
        <v>15.012081009357674</v>
      </c>
      <c r="F176" s="6">
        <v>281.42952354448329</v>
      </c>
      <c r="G176" s="6">
        <v>291.08693777232651</v>
      </c>
      <c r="H176" s="6">
        <v>2185.6996343797523</v>
      </c>
      <c r="I176" s="12"/>
      <c r="J176" s="6">
        <v>14.264438207310663</v>
      </c>
      <c r="K176" s="6">
        <v>14.564196053981139</v>
      </c>
      <c r="L176" s="11">
        <v>276.59001002062251</v>
      </c>
      <c r="M176" s="11">
        <v>282.40236832099038</v>
      </c>
      <c r="N176" s="11">
        <v>1316.0159167776387</v>
      </c>
    </row>
    <row r="177" spans="2:14" x14ac:dyDescent="0.35">
      <c r="B177" s="16"/>
      <c r="D177" s="6">
        <v>14.591574310194375</v>
      </c>
      <c r="E177" s="6">
        <v>15.092454371172719</v>
      </c>
      <c r="F177" s="6">
        <v>281.32566239568843</v>
      </c>
      <c r="G177" s="6">
        <v>290.98263373681908</v>
      </c>
      <c r="H177" s="6">
        <v>2198.0885381371554</v>
      </c>
      <c r="I177" s="12"/>
      <c r="J177" s="6">
        <v>14.345949282781008</v>
      </c>
      <c r="K177" s="6">
        <v>14.647420031432471</v>
      </c>
      <c r="L177" s="11">
        <v>276.5900100206224</v>
      </c>
      <c r="M177" s="11">
        <v>282.40236832099055</v>
      </c>
      <c r="N177" s="11">
        <v>1323.5360077306525</v>
      </c>
    </row>
    <row r="178" spans="2:14" x14ac:dyDescent="0.35">
      <c r="B178" s="16"/>
      <c r="D178" s="6">
        <v>14.669719724074524</v>
      </c>
      <c r="E178" s="6">
        <v>15.173481483681543</v>
      </c>
      <c r="F178" s="6">
        <v>281.23438392682408</v>
      </c>
      <c r="G178" s="6">
        <v>290.89204138543727</v>
      </c>
      <c r="H178" s="6">
        <v>2210.7347367374186</v>
      </c>
      <c r="I178" s="12"/>
      <c r="J178" s="6">
        <v>14.427460358251357</v>
      </c>
      <c r="K178" s="6">
        <v>14.730644008883784</v>
      </c>
      <c r="L178" s="11">
        <v>276.59001002062257</v>
      </c>
      <c r="M178" s="11">
        <v>282.40236832099049</v>
      </c>
      <c r="N178" s="11">
        <v>1331.0560986836688</v>
      </c>
    </row>
    <row r="179" spans="2:14" x14ac:dyDescent="0.35">
      <c r="B179" s="16"/>
      <c r="D179" s="6">
        <v>14.747269422893222</v>
      </c>
      <c r="E179" s="6">
        <v>15.25385425116276</v>
      </c>
      <c r="F179" s="6">
        <v>281.13277471720573</v>
      </c>
      <c r="G179" s="6">
        <v>290.78999289889634</v>
      </c>
      <c r="H179" s="6">
        <v>2223.1236404948227</v>
      </c>
      <c r="I179" s="12"/>
      <c r="J179" s="6">
        <v>14.508971433721703</v>
      </c>
      <c r="K179" s="6">
        <v>14.813867986335106</v>
      </c>
      <c r="L179" s="11">
        <v>276.59001002062257</v>
      </c>
      <c r="M179" s="11">
        <v>282.40236832099055</v>
      </c>
      <c r="N179" s="11">
        <v>1338.5761896366823</v>
      </c>
    </row>
    <row r="180" spans="2:14" x14ac:dyDescent="0.35">
      <c r="B180" s="16"/>
      <c r="D180" s="6">
        <v>14.825414241876862</v>
      </c>
      <c r="E180" s="6">
        <v>15.33488076877506</v>
      </c>
      <c r="F180" s="6">
        <v>281.04358242691654</v>
      </c>
      <c r="G180" s="6">
        <v>290.70147768097473</v>
      </c>
      <c r="H180" s="6">
        <v>2235.7698390950804</v>
      </c>
      <c r="I180" s="12"/>
      <c r="J180" s="6">
        <v>14.590482509192045</v>
      </c>
      <c r="K180" s="6">
        <v>14.897091963786425</v>
      </c>
      <c r="L180" s="11">
        <v>276.5900100206224</v>
      </c>
      <c r="M180" s="11">
        <v>282.40236832099043</v>
      </c>
      <c r="N180" s="11">
        <v>1346.0962805896982</v>
      </c>
    </row>
    <row r="181" spans="2:14" x14ac:dyDescent="0.35">
      <c r="B181" s="16"/>
      <c r="D181" s="6">
        <v>14.902963353130744</v>
      </c>
      <c r="E181" s="6">
        <v>15.415252948691466</v>
      </c>
      <c r="F181" s="6">
        <v>280.94415114033393</v>
      </c>
      <c r="G181" s="6">
        <v>290.60161067723851</v>
      </c>
      <c r="H181" s="6">
        <v>2248.1587428524826</v>
      </c>
      <c r="I181" s="12"/>
      <c r="J181" s="6">
        <v>14.671993584662401</v>
      </c>
      <c r="K181" s="6">
        <v>14.980315941237745</v>
      </c>
      <c r="L181" s="11">
        <v>276.59001002062257</v>
      </c>
      <c r="M181" s="11">
        <v>282.40236832099043</v>
      </c>
      <c r="N181" s="11">
        <v>1353.6163715427119</v>
      </c>
    </row>
    <row r="182" spans="2:14" x14ac:dyDescent="0.35">
      <c r="B182" s="16"/>
      <c r="D182" s="6">
        <v>14.981107583892269</v>
      </c>
      <c r="E182" s="6">
        <v>15.496278878081663</v>
      </c>
      <c r="F182" s="6">
        <v>280.85697549178155</v>
      </c>
      <c r="G182" s="6">
        <v>290.51510328613705</v>
      </c>
      <c r="H182" s="6">
        <v>2260.80494145274</v>
      </c>
      <c r="I182" s="12"/>
      <c r="J182" s="6">
        <v>14.753504660132744</v>
      </c>
      <c r="K182" s="6">
        <v>15.063539918689065</v>
      </c>
      <c r="L182" s="11">
        <v>276.59001002062257</v>
      </c>
      <c r="M182" s="11">
        <v>282.40236832099043</v>
      </c>
      <c r="N182" s="11">
        <v>1361.136462495728</v>
      </c>
    </row>
    <row r="183" spans="2:14" x14ac:dyDescent="0.35">
      <c r="B183" s="16"/>
      <c r="D183" s="6">
        <v>15.058656114162995</v>
      </c>
      <c r="E183" s="6">
        <v>15.57665047701491</v>
      </c>
      <c r="F183" s="6">
        <v>280.75965133744614</v>
      </c>
      <c r="G183" s="6">
        <v>290.41734692505469</v>
      </c>
      <c r="H183" s="6">
        <v>2273.1938452101504</v>
      </c>
      <c r="I183" s="12"/>
      <c r="J183" s="6">
        <v>14.835015735603088</v>
      </c>
      <c r="K183" s="6">
        <v>15.14676389614039</v>
      </c>
      <c r="L183" s="11">
        <v>276.59001002062246</v>
      </c>
      <c r="M183" s="11">
        <v>282.40236832099049</v>
      </c>
      <c r="N183" s="11">
        <v>1368.6565534487445</v>
      </c>
    </row>
    <row r="184" spans="2:14" x14ac:dyDescent="0.35">
      <c r="B184" s="16"/>
      <c r="D184" s="6">
        <v>15.136799763193109</v>
      </c>
      <c r="E184" s="6">
        <v>15.657675824673694</v>
      </c>
      <c r="F184" s="6">
        <v>280.67442583709948</v>
      </c>
      <c r="G184" s="6">
        <v>290.3327810889042</v>
      </c>
      <c r="H184" s="6">
        <v>2285.8400438104081</v>
      </c>
      <c r="I184" s="12"/>
      <c r="J184" s="6">
        <v>14.916526811073432</v>
      </c>
      <c r="K184" s="6">
        <v>15.229987873591702</v>
      </c>
      <c r="L184" s="11">
        <v>276.59001002062234</v>
      </c>
      <c r="M184" s="11">
        <v>282.40236832099026</v>
      </c>
      <c r="N184" s="11">
        <v>1376.176644401758</v>
      </c>
    </row>
    <row r="185" spans="2:14" x14ac:dyDescent="0.35">
      <c r="B185" s="16"/>
      <c r="D185" s="6">
        <v>15.214926943281142</v>
      </c>
      <c r="E185" s="6">
        <v>15.738683110184795</v>
      </c>
      <c r="F185" s="6">
        <v>280.58982298483511</v>
      </c>
      <c r="G185" s="6">
        <v>290.24880134907954</v>
      </c>
      <c r="H185" s="6">
        <v>2298.4792507029802</v>
      </c>
      <c r="I185" s="12"/>
      <c r="J185" s="6">
        <v>14.998037886543781</v>
      </c>
      <c r="K185" s="6">
        <v>15.313211851043031</v>
      </c>
      <c r="L185" s="11">
        <v>276.59001002062251</v>
      </c>
      <c r="M185" s="11">
        <v>282.40236832099049</v>
      </c>
      <c r="N185" s="11">
        <v>1383.6967353547745</v>
      </c>
    </row>
    <row r="186" spans="2:14" x14ac:dyDescent="0.35">
      <c r="B186" s="16"/>
      <c r="D186" s="6">
        <v>15.293649237351325</v>
      </c>
      <c r="E186" s="6">
        <v>15.820344139644178</v>
      </c>
      <c r="F186" s="6">
        <v>280.51705037508566</v>
      </c>
      <c r="G186" s="6">
        <v>290.17772050984632</v>
      </c>
      <c r="H186" s="6">
        <v>2311.3757524384018</v>
      </c>
      <c r="I186" s="12"/>
      <c r="J186" s="6">
        <v>15.079548962014133</v>
      </c>
      <c r="K186" s="6">
        <v>15.396435828494345</v>
      </c>
      <c r="L186" s="11">
        <v>276.59001002062257</v>
      </c>
      <c r="M186" s="11">
        <v>282.40236832099038</v>
      </c>
      <c r="N186" s="11">
        <v>1391.2168263077879</v>
      </c>
    </row>
    <row r="187" spans="2:14" x14ac:dyDescent="0.35">
      <c r="B187" s="16"/>
      <c r="D187" s="6">
        <v>15.37177584132198</v>
      </c>
      <c r="E187" s="6">
        <v>15.901350849037902</v>
      </c>
      <c r="F187" s="6">
        <v>280.43419282517726</v>
      </c>
      <c r="G187" s="6">
        <v>290.0954669266365</v>
      </c>
      <c r="H187" s="6">
        <v>2324.0149593309757</v>
      </c>
      <c r="I187" s="12"/>
      <c r="J187" s="6">
        <v>15.161060037484479</v>
      </c>
      <c r="K187" s="6">
        <v>15.479659805945671</v>
      </c>
      <c r="L187" s="11">
        <v>276.59001002062263</v>
      </c>
      <c r="M187" s="11">
        <v>282.40236832099055</v>
      </c>
      <c r="N187" s="11">
        <v>1398.7369172608037</v>
      </c>
    </row>
    <row r="188" spans="2:14" x14ac:dyDescent="0.35">
      <c r="B188" s="16"/>
      <c r="D188" s="6">
        <v>15.450497558275396</v>
      </c>
      <c r="E188" s="6">
        <v>15.983011301380534</v>
      </c>
      <c r="F188" s="6">
        <v>280.3630203066557</v>
      </c>
      <c r="G188" s="6">
        <v>290.02595580815961</v>
      </c>
      <c r="H188" s="6">
        <v>2336.9114610664028</v>
      </c>
      <c r="I188" s="12"/>
      <c r="J188" s="6">
        <v>15.242571112954813</v>
      </c>
      <c r="K188" s="6">
        <v>15.562883783396993</v>
      </c>
      <c r="L188" s="11">
        <v>276.5900100206224</v>
      </c>
      <c r="M188" s="11">
        <v>282.40236832099055</v>
      </c>
      <c r="N188" s="11">
        <v>1406.2570082138175</v>
      </c>
    </row>
    <row r="189" spans="2:14" x14ac:dyDescent="0.35">
      <c r="B189" s="16"/>
      <c r="D189" s="6">
        <v>15.528623592190014</v>
      </c>
      <c r="E189" s="6">
        <v>16.064017440718214</v>
      </c>
      <c r="F189" s="6">
        <v>280.28185323976703</v>
      </c>
      <c r="G189" s="6">
        <v>289.94537423296873</v>
      </c>
      <c r="H189" s="6">
        <v>2349.5506679589762</v>
      </c>
      <c r="I189" s="12"/>
      <c r="J189" s="6">
        <v>15.324082188425173</v>
      </c>
      <c r="K189" s="6">
        <v>15.646107760848315</v>
      </c>
      <c r="L189" s="11">
        <v>276.59001002062257</v>
      </c>
      <c r="M189" s="11">
        <v>282.40236832099055</v>
      </c>
      <c r="N189" s="11">
        <v>1413.7770991668342</v>
      </c>
    </row>
    <row r="190" spans="2:14" x14ac:dyDescent="0.35">
      <c r="B190" s="16"/>
      <c r="D190" s="6">
        <v>15.607344738006953</v>
      </c>
      <c r="E190" s="6">
        <v>16.145677321924374</v>
      </c>
      <c r="F190" s="6">
        <v>280.21222964503232</v>
      </c>
      <c r="G190" s="6">
        <v>289.8773825690098</v>
      </c>
      <c r="H190" s="6">
        <v>2362.4471696944047</v>
      </c>
      <c r="I190" s="12"/>
      <c r="J190" s="6">
        <v>15.405593263895517</v>
      </c>
      <c r="K190" s="6">
        <v>15.729331738299633</v>
      </c>
      <c r="L190" s="11">
        <v>276.59001002062257</v>
      </c>
      <c r="M190" s="11">
        <v>282.40236832099049</v>
      </c>
      <c r="N190" s="11">
        <v>1421.2971901198466</v>
      </c>
    </row>
    <row r="191" spans="2:14" x14ac:dyDescent="0.35">
      <c r="B191" s="16"/>
      <c r="D191" s="6">
        <v>15.685470207766224</v>
      </c>
      <c r="E191" s="6">
        <v>16.226682897106709</v>
      </c>
      <c r="F191" s="6">
        <v>280.13270052792058</v>
      </c>
      <c r="G191" s="6">
        <v>289.79842110988074</v>
      </c>
      <c r="H191" s="6">
        <v>2375.0863765869776</v>
      </c>
      <c r="I191" s="12"/>
      <c r="J191" s="6">
        <v>15.487104339365864</v>
      </c>
      <c r="K191" s="6">
        <v>15.812555715750952</v>
      </c>
      <c r="L191" s="11">
        <v>276.59001002062257</v>
      </c>
      <c r="M191" s="11">
        <v>282.40236832099043</v>
      </c>
      <c r="N191" s="11">
        <v>1428.8172810728636</v>
      </c>
    </row>
    <row r="192" spans="2:14" x14ac:dyDescent="0.35">
      <c r="B192" s="16"/>
      <c r="D192" s="6">
        <v>15.764190788269303</v>
      </c>
      <c r="E192" s="6">
        <v>16.308342212999008</v>
      </c>
      <c r="F192" s="6">
        <v>280.06457683702024</v>
      </c>
      <c r="G192" s="6">
        <v>289.73190074530419</v>
      </c>
      <c r="H192" s="6">
        <v>2387.9828783223993</v>
      </c>
      <c r="I192" s="12"/>
      <c r="J192" s="6">
        <v>15.568615414836204</v>
      </c>
      <c r="K192" s="6">
        <v>15.895779693202268</v>
      </c>
      <c r="L192" s="11">
        <v>276.59001002062246</v>
      </c>
      <c r="M192" s="11">
        <v>282.40236832099043</v>
      </c>
      <c r="N192" s="11">
        <v>1436.3373720258803</v>
      </c>
    </row>
    <row r="193" spans="2:14" x14ac:dyDescent="0.35">
      <c r="B193" s="16"/>
      <c r="D193" s="6">
        <v>15.842315699619194</v>
      </c>
      <c r="E193" s="6">
        <v>16.389347229771957</v>
      </c>
      <c r="F193" s="6">
        <v>279.9866353042944</v>
      </c>
      <c r="G193" s="6">
        <v>289.65450965024706</v>
      </c>
      <c r="H193" s="6">
        <v>2400.6220852149718</v>
      </c>
      <c r="I193" s="12"/>
      <c r="J193" s="6">
        <v>15.650126490306556</v>
      </c>
      <c r="K193" s="6">
        <v>15.979003670653595</v>
      </c>
      <c r="L193" s="11">
        <v>276.59001002062257</v>
      </c>
      <c r="M193" s="11">
        <v>282.40236832099049</v>
      </c>
      <c r="N193" s="11">
        <v>1443.857462978893</v>
      </c>
    </row>
    <row r="194" spans="2:14" x14ac:dyDescent="0.35">
      <c r="B194" s="16"/>
      <c r="D194" s="6">
        <v>15.921035720479114</v>
      </c>
      <c r="E194" s="6">
        <v>16.47100598602109</v>
      </c>
      <c r="F194" s="6">
        <v>279.91996453349111</v>
      </c>
      <c r="G194" s="6">
        <v>289.58941443158812</v>
      </c>
      <c r="H194" s="6">
        <v>2413.5185869504003</v>
      </c>
      <c r="I194" s="12"/>
      <c r="J194" s="6">
        <v>15.731637565776909</v>
      </c>
      <c r="K194" s="6">
        <v>16.062227648104919</v>
      </c>
      <c r="L194" s="11">
        <v>276.59001002062263</v>
      </c>
      <c r="M194" s="11">
        <v>282.40236832099049</v>
      </c>
      <c r="N194" s="11">
        <v>1451.3775539319097</v>
      </c>
    </row>
    <row r="195" spans="2:14" x14ac:dyDescent="0.35">
      <c r="B195" s="16"/>
      <c r="D195" s="6">
        <v>15.999160079016457</v>
      </c>
      <c r="E195" s="6">
        <v>16.552010449981506</v>
      </c>
      <c r="F195" s="6">
        <v>279.84356227664409</v>
      </c>
      <c r="G195" s="6">
        <v>289.51354597908443</v>
      </c>
      <c r="H195" s="6">
        <v>2426.1577938429732</v>
      </c>
      <c r="I195" s="12"/>
      <c r="J195" s="6">
        <v>15.813148641247253</v>
      </c>
      <c r="K195" s="6">
        <v>16.145451625556234</v>
      </c>
      <c r="L195" s="11">
        <v>276.59001002062251</v>
      </c>
      <c r="M195" s="11">
        <v>282.40236832099038</v>
      </c>
      <c r="N195" s="11">
        <v>1458.8976448849226</v>
      </c>
    </row>
    <row r="196" spans="2:14" x14ac:dyDescent="0.35">
      <c r="B196" s="16"/>
      <c r="D196" s="6">
        <v>16.077879545757529</v>
      </c>
      <c r="E196" s="6">
        <v>16.633668652111783</v>
      </c>
      <c r="F196" s="6">
        <v>279.77829937398508</v>
      </c>
      <c r="G196" s="6">
        <v>289.44983165184766</v>
      </c>
      <c r="H196" s="6">
        <v>2439.0542955784017</v>
      </c>
      <c r="I196" s="12"/>
      <c r="J196" s="6">
        <v>15.894659716717593</v>
      </c>
      <c r="K196" s="6">
        <v>16.228675603007556</v>
      </c>
      <c r="L196" s="11">
        <v>276.59001002062246</v>
      </c>
      <c r="M196" s="11">
        <v>282.40236832099043</v>
      </c>
      <c r="N196" s="11">
        <v>1466.4177358379393</v>
      </c>
    </row>
    <row r="197" spans="2:14" x14ac:dyDescent="0.35">
      <c r="B197" s="16"/>
      <c r="D197" s="6">
        <v>16.1560033569354</v>
      </c>
      <c r="E197" s="6">
        <v>16.714672568712732</v>
      </c>
      <c r="F197" s="6">
        <v>279.70339003718152</v>
      </c>
      <c r="G197" s="6">
        <v>289.37544004801794</v>
      </c>
      <c r="H197" s="6">
        <v>2451.6935024709751</v>
      </c>
      <c r="I197" s="12"/>
      <c r="J197" s="6">
        <v>15.976170792187943</v>
      </c>
      <c r="K197" s="6">
        <v>16.311899580458874</v>
      </c>
      <c r="L197" s="11">
        <v>276.59001002062246</v>
      </c>
      <c r="M197" s="11">
        <v>282.40236832099026</v>
      </c>
      <c r="N197" s="11">
        <v>1473.9378267909524</v>
      </c>
    </row>
    <row r="198" spans="2:14" x14ac:dyDescent="0.35">
      <c r="B198" s="16"/>
      <c r="D198" s="6">
        <v>16.234722274940758</v>
      </c>
      <c r="E198" s="6">
        <v>16.796330222107294</v>
      </c>
      <c r="F198" s="6">
        <v>279.63949178442164</v>
      </c>
      <c r="G198" s="6">
        <v>289.31306416022727</v>
      </c>
      <c r="H198" s="6">
        <v>2464.5900042063972</v>
      </c>
      <c r="I198" s="12"/>
      <c r="J198" s="6">
        <v>16.057681867658289</v>
      </c>
      <c r="K198" s="6">
        <v>16.395123557910203</v>
      </c>
      <c r="L198" s="11">
        <v>276.59001002062246</v>
      </c>
      <c r="M198" s="11">
        <v>282.40236832099043</v>
      </c>
      <c r="N198" s="11">
        <v>1481.4579177439689</v>
      </c>
    </row>
    <row r="199" spans="2:14" x14ac:dyDescent="0.35">
      <c r="B199" s="16"/>
      <c r="D199" s="7">
        <v>16.312845544073603</v>
      </c>
      <c r="E199" s="7">
        <v>16.87733359666321</v>
      </c>
      <c r="F199" s="7">
        <v>279.56603086656736</v>
      </c>
      <c r="G199" s="7">
        <v>289.24010544219573</v>
      </c>
      <c r="H199" s="7">
        <v>2477.2292110989683</v>
      </c>
      <c r="J199" s="7">
        <v>16.139192943128627</v>
      </c>
      <c r="K199" s="7">
        <v>16.478347535361522</v>
      </c>
      <c r="L199" s="7">
        <v>276.59001002062246</v>
      </c>
      <c r="M199" s="7">
        <v>282.4023683209906</v>
      </c>
      <c r="N199" s="7">
        <v>1488.9780086969856</v>
      </c>
    </row>
    <row r="200" spans="2:14" x14ac:dyDescent="0.35">
      <c r="B200" s="16"/>
      <c r="D200" s="7">
        <v>16.391563918590204</v>
      </c>
      <c r="E200" s="7">
        <v>16.958990706569018</v>
      </c>
      <c r="F200" s="7">
        <v>279.50345578700279</v>
      </c>
      <c r="G200" s="7">
        <v>289.17902725375751</v>
      </c>
      <c r="H200" s="7">
        <v>2490.1257128343977</v>
      </c>
      <c r="J200" s="7">
        <v>16.220704018598983</v>
      </c>
      <c r="K200" s="7">
        <v>16.56157151281284</v>
      </c>
      <c r="L200" s="7">
        <v>276.59001002062251</v>
      </c>
      <c r="M200" s="7">
        <v>282.40236832099043</v>
      </c>
      <c r="N200" s="7">
        <v>1496.4980996499992</v>
      </c>
    </row>
    <row r="201" spans="2:14" x14ac:dyDescent="0.35">
      <c r="B201" s="16"/>
      <c r="D201" s="7">
        <v>16.469686650858709</v>
      </c>
      <c r="E201" s="7">
        <v>17.039993544260597</v>
      </c>
      <c r="F201" s="7">
        <v>279.43140054965534</v>
      </c>
      <c r="G201" s="7">
        <v>289.10745919877985</v>
      </c>
      <c r="H201" s="7">
        <v>2502.7649197269716</v>
      </c>
      <c r="J201" s="7">
        <v>16.302215094069332</v>
      </c>
      <c r="K201" s="7">
        <v>16.644795490264165</v>
      </c>
      <c r="L201" s="7">
        <v>276.59001002062263</v>
      </c>
      <c r="M201" s="7">
        <v>282.4023683209906</v>
      </c>
      <c r="N201" s="7">
        <v>1504.0181906030157</v>
      </c>
    </row>
    <row r="202" spans="2:14" x14ac:dyDescent="0.35">
      <c r="B202" s="16"/>
      <c r="D202" s="7">
        <v>16.548404487002109</v>
      </c>
      <c r="E202" s="7">
        <v>17.121650115793216</v>
      </c>
      <c r="F202" s="7">
        <v>279.37010882145552</v>
      </c>
      <c r="G202" s="7">
        <v>289.04763959625518</v>
      </c>
      <c r="H202" s="7">
        <v>2515.6614214623996</v>
      </c>
      <c r="J202" s="7">
        <v>16.383726169539674</v>
      </c>
      <c r="K202" s="7">
        <v>16.72801946771548</v>
      </c>
      <c r="L202" s="7">
        <v>276.59001002062246</v>
      </c>
      <c r="M202" s="7">
        <v>282.40236832099038</v>
      </c>
      <c r="N202" s="7">
        <v>1511.5382815560288</v>
      </c>
    </row>
    <row r="203" spans="2:14" x14ac:dyDescent="0.35">
      <c r="B203" s="16"/>
      <c r="D203" s="7">
        <v>16.626526687457879</v>
      </c>
      <c r="E203" s="7">
        <v>17.202652421672052</v>
      </c>
      <c r="F203" s="7">
        <v>279.29941820217749</v>
      </c>
      <c r="G203" s="7">
        <v>288.97742163621422</v>
      </c>
      <c r="H203" s="7">
        <v>2528.3006283549726</v>
      </c>
      <c r="J203" s="7">
        <v>16.465237245010023</v>
      </c>
      <c r="K203" s="7">
        <v>16.811243445166799</v>
      </c>
      <c r="L203" s="7">
        <v>276.59001002062251</v>
      </c>
      <c r="M203" s="7">
        <v>282.40236832099043</v>
      </c>
      <c r="N203" s="7">
        <v>1519.0583725090457</v>
      </c>
    </row>
    <row r="204" spans="2:14" x14ac:dyDescent="0.35">
      <c r="B204" s="16"/>
      <c r="D204" s="7">
        <v>16.705243990216839</v>
      </c>
      <c r="E204" s="7">
        <v>17.284308459820213</v>
      </c>
      <c r="F204" s="7">
        <v>279.2393715768369</v>
      </c>
      <c r="G204" s="7">
        <v>288.91882305262601</v>
      </c>
      <c r="H204" s="7">
        <v>2541.1971300903933</v>
      </c>
      <c r="J204" s="7">
        <v>16.546748320480365</v>
      </c>
      <c r="K204" s="7">
        <v>16.894467422618128</v>
      </c>
      <c r="L204" s="7">
        <v>276.59001002062246</v>
      </c>
      <c r="M204" s="7">
        <v>282.40236832099055</v>
      </c>
      <c r="N204" s="7">
        <v>1526.5784634620579</v>
      </c>
    </row>
    <row r="205" spans="2:14" x14ac:dyDescent="0.35">
      <c r="B205" s="16"/>
      <c r="D205" s="7">
        <v>16.783365663786817</v>
      </c>
      <c r="E205" s="7">
        <v>17.365310238813262</v>
      </c>
      <c r="F205" s="7">
        <v>279.170006107615</v>
      </c>
      <c r="G205" s="7">
        <v>288.84991619352621</v>
      </c>
      <c r="H205" s="7">
        <v>2553.8363369829672</v>
      </c>
      <c r="J205" s="7">
        <v>16.628259395950714</v>
      </c>
      <c r="K205" s="7">
        <v>16.97769140006945</v>
      </c>
      <c r="L205" s="7">
        <v>276.59001002062246</v>
      </c>
      <c r="M205" s="7">
        <v>282.40236832099055</v>
      </c>
      <c r="N205" s="7">
        <v>1534.0985544150753</v>
      </c>
    </row>
    <row r="206" spans="2:14" x14ac:dyDescent="0.35">
      <c r="B206" s="16"/>
      <c r="D206" s="7">
        <v>16.862082438027574</v>
      </c>
      <c r="E206" s="7">
        <v>17.446965748443237</v>
      </c>
      <c r="F206" s="7">
        <v>279.11116783317345</v>
      </c>
      <c r="G206" s="7">
        <v>288.79250253285983</v>
      </c>
      <c r="H206" s="7">
        <v>2566.7328387183943</v>
      </c>
      <c r="J206" s="7">
        <v>16.709770471421059</v>
      </c>
      <c r="K206" s="7">
        <v>17.060915377520764</v>
      </c>
      <c r="L206" s="7">
        <v>276.59001002062251</v>
      </c>
      <c r="M206" s="7">
        <v>282.40236832099049</v>
      </c>
      <c r="N206" s="7">
        <v>1541.6186453680909</v>
      </c>
    </row>
    <row r="207" spans="2:14" x14ac:dyDescent="0.35">
      <c r="B207" s="16"/>
      <c r="D207" s="7">
        <v>16.940203589518369</v>
      </c>
      <c r="E207" s="7">
        <v>17.527967005357091</v>
      </c>
      <c r="F207" s="7">
        <v>279.04308956356596</v>
      </c>
      <c r="G207" s="7">
        <v>288.72486927898524</v>
      </c>
      <c r="H207" s="7">
        <v>2579.3720456109681</v>
      </c>
      <c r="J207" s="7">
        <v>16.791281546891405</v>
      </c>
      <c r="K207" s="7">
        <v>17.144139354972083</v>
      </c>
      <c r="L207" s="7">
        <v>276.59001002062251</v>
      </c>
      <c r="M207" s="7">
        <v>282.40236832099043</v>
      </c>
      <c r="N207" s="7">
        <v>1549.1387363211049</v>
      </c>
    </row>
    <row r="208" spans="2:14" x14ac:dyDescent="0.35">
      <c r="B208" s="16"/>
      <c r="D208" s="7">
        <v>17.018919839988882</v>
      </c>
      <c r="E208" s="7">
        <v>17.609621991216823</v>
      </c>
      <c r="F208" s="7">
        <v>278.98542431227975</v>
      </c>
      <c r="G208" s="7">
        <v>288.66860584506327</v>
      </c>
      <c r="H208" s="7">
        <v>2592.2685473463957</v>
      </c>
      <c r="J208" s="7">
        <v>16.87279262236175</v>
      </c>
      <c r="K208" s="7">
        <v>17.227363332423405</v>
      </c>
      <c r="L208" s="7">
        <v>276.59001002062251</v>
      </c>
      <c r="M208" s="7">
        <v>282.40236832099049</v>
      </c>
      <c r="N208" s="7">
        <v>1556.6588272741212</v>
      </c>
    </row>
    <row r="209" spans="2:14" x14ac:dyDescent="0.35">
      <c r="B209" s="16"/>
      <c r="D209" s="7">
        <v>17.097040474090793</v>
      </c>
      <c r="E209" s="7">
        <v>17.690622730741797</v>
      </c>
      <c r="F209" s="7">
        <v>278.91859673697047</v>
      </c>
      <c r="G209" s="7">
        <v>288.60221012748434</v>
      </c>
      <c r="H209" s="7">
        <v>2604.9077542389623</v>
      </c>
      <c r="J209" s="7">
        <v>16.954303697832099</v>
      </c>
      <c r="K209" s="7">
        <v>17.310587309874734</v>
      </c>
      <c r="L209" s="7">
        <v>276.5900100206224</v>
      </c>
      <c r="M209" s="7">
        <v>282.40236832099043</v>
      </c>
      <c r="N209" s="7">
        <v>1564.1789182271341</v>
      </c>
    </row>
    <row r="210" spans="2:14" x14ac:dyDescent="0.35">
      <c r="B210" s="16"/>
      <c r="D210" s="7">
        <v>17.175756205424705</v>
      </c>
      <c r="E210" s="7">
        <v>17.77227719746492</v>
      </c>
      <c r="F210" s="7">
        <v>278.86207053713224</v>
      </c>
      <c r="G210" s="7">
        <v>288.54706355692497</v>
      </c>
      <c r="H210" s="7">
        <v>2617.8042559743903</v>
      </c>
      <c r="J210" s="7">
        <v>17.035814773302448</v>
      </c>
      <c r="K210" s="7">
        <v>17.393811287326052</v>
      </c>
      <c r="L210" s="7">
        <v>276.59001002062246</v>
      </c>
      <c r="M210" s="7">
        <v>282.40236832099049</v>
      </c>
      <c r="N210" s="7">
        <v>1571.6990091801504</v>
      </c>
    </row>
    <row r="211" spans="2:14" x14ac:dyDescent="0.35">
      <c r="B211" s="16"/>
      <c r="D211" s="7">
        <v>17.253876326715631</v>
      </c>
      <c r="E211" s="7">
        <v>17.853277424178923</v>
      </c>
      <c r="F211" s="7">
        <v>278.79645852760331</v>
      </c>
      <c r="G211" s="7">
        <v>288.4818706660671</v>
      </c>
      <c r="H211" s="7">
        <v>2630.4434628669624</v>
      </c>
      <c r="J211" s="7">
        <v>17.117325848772794</v>
      </c>
      <c r="K211" s="7">
        <v>17.477035264777378</v>
      </c>
      <c r="L211" s="7">
        <v>276.5900100206224</v>
      </c>
      <c r="M211" s="7">
        <v>282.40236832099049</v>
      </c>
      <c r="N211" s="7">
        <v>1579.2191001331637</v>
      </c>
    </row>
    <row r="212" spans="2:14" x14ac:dyDescent="0.35">
      <c r="B212" s="16"/>
      <c r="D212" s="7">
        <v>17.332591543436067</v>
      </c>
      <c r="E212" s="7">
        <v>17.934931376288564</v>
      </c>
      <c r="F212" s="7">
        <v>278.74103869923778</v>
      </c>
      <c r="G212" s="7">
        <v>288.42780886505375</v>
      </c>
      <c r="H212" s="7">
        <v>2643.3399646023909</v>
      </c>
      <c r="J212" s="7">
        <v>17.198836924243142</v>
      </c>
      <c r="K212" s="7">
        <v>17.560259242228693</v>
      </c>
      <c r="L212" s="7">
        <v>276.59001002062246</v>
      </c>
      <c r="M212" s="7">
        <v>282.40236832099049</v>
      </c>
      <c r="N212" s="7">
        <v>1586.7391910861802</v>
      </c>
    </row>
    <row r="213" spans="2:14" x14ac:dyDescent="0.35">
      <c r="B213" s="16"/>
      <c r="D213" s="7">
        <v>17.410711156385279</v>
      </c>
      <c r="E213" s="7">
        <v>18.015931094660846</v>
      </c>
      <c r="F213" s="7">
        <v>278.67660843928689</v>
      </c>
      <c r="G213" s="7">
        <v>288.36378538705981</v>
      </c>
      <c r="H213" s="7">
        <v>2655.9791714949642</v>
      </c>
      <c r="J213" s="7">
        <v>17.280347999713484</v>
      </c>
      <c r="K213" s="7">
        <v>17.643483219680011</v>
      </c>
      <c r="L213" s="7">
        <v>276.59001002062251</v>
      </c>
      <c r="M213" s="7">
        <v>282.40236832099055</v>
      </c>
      <c r="N213" s="7">
        <v>1594.2592820391937</v>
      </c>
    </row>
    <row r="214" spans="2:14" x14ac:dyDescent="0.35">
      <c r="B214" s="16"/>
      <c r="D214" s="7">
        <v>17.489425862908504</v>
      </c>
      <c r="E214" s="7">
        <v>18.097584536573294</v>
      </c>
      <c r="F214" s="7">
        <v>278.62226353346773</v>
      </c>
      <c r="G214" s="7">
        <v>288.31077747167291</v>
      </c>
      <c r="H214" s="7">
        <v>2668.8756732303868</v>
      </c>
      <c r="J214" s="7">
        <v>17.361859075183844</v>
      </c>
      <c r="K214" s="7">
        <v>17.726707197131333</v>
      </c>
      <c r="L214" s="7">
        <v>276.59001002062269</v>
      </c>
      <c r="M214" s="7">
        <v>282.40236832099049</v>
      </c>
      <c r="N214" s="7">
        <v>1601.7793729922105</v>
      </c>
    </row>
    <row r="215" spans="2:14" x14ac:dyDescent="0.35">
      <c r="B215" s="16"/>
      <c r="D215" s="7">
        <v>17.567544971880203</v>
      </c>
      <c r="E215" s="7">
        <v>18.178583750968041</v>
      </c>
      <c r="F215" s="7">
        <v>278.55898245832122</v>
      </c>
      <c r="G215" s="7">
        <v>288.24789122831351</v>
      </c>
      <c r="H215" s="7">
        <v>2681.5148801229607</v>
      </c>
      <c r="J215" s="7">
        <v>17.443370150654182</v>
      </c>
      <c r="K215" s="7">
        <v>17.809931174582651</v>
      </c>
      <c r="L215" s="7">
        <v>276.59001002062257</v>
      </c>
      <c r="M215" s="7">
        <v>282.40236832099049</v>
      </c>
      <c r="N215" s="7">
        <v>1609.2994639452268</v>
      </c>
    </row>
    <row r="216" spans="2:14" x14ac:dyDescent="0.35">
      <c r="B216" s="16"/>
      <c r="D216" s="7">
        <v>17.646259172519173</v>
      </c>
      <c r="E216" s="7">
        <v>18.260236686996226</v>
      </c>
      <c r="F216" s="7">
        <v>278.50568219987423</v>
      </c>
      <c r="G216" s="7">
        <v>288.19590746819114</v>
      </c>
      <c r="H216" s="7">
        <v>2694.4113818583878</v>
      </c>
      <c r="J216" s="7">
        <v>17.524881226124521</v>
      </c>
      <c r="K216" s="7">
        <v>17.893155152033984</v>
      </c>
      <c r="L216" s="7">
        <v>276.5900100206224</v>
      </c>
      <c r="M216" s="7">
        <v>282.40236832099066</v>
      </c>
      <c r="N216" s="7">
        <v>1616.8195548982401</v>
      </c>
    </row>
    <row r="217" spans="2:14" x14ac:dyDescent="0.35">
      <c r="B217" s="16"/>
      <c r="D217" s="7">
        <v>17.724377781775853</v>
      </c>
      <c r="E217" s="7">
        <v>18.341235401675977</v>
      </c>
      <c r="F217" s="7">
        <v>278.44351893866411</v>
      </c>
      <c r="G217" s="7">
        <v>288.13412746009396</v>
      </c>
      <c r="H217" s="7">
        <v>2707.0505887509607</v>
      </c>
      <c r="J217" s="7">
        <v>17.606392301594877</v>
      </c>
      <c r="K217" s="7">
        <v>17.976379129485299</v>
      </c>
      <c r="L217" s="7">
        <v>276.59001002062251</v>
      </c>
      <c r="M217" s="7">
        <v>282.40236832099055</v>
      </c>
      <c r="N217" s="7">
        <v>1624.3396458512564</v>
      </c>
    </row>
    <row r="218" spans="2:14" x14ac:dyDescent="0.35">
      <c r="B218" s="16"/>
      <c r="D218" s="7">
        <v>17.80309148074349</v>
      </c>
      <c r="E218" s="7">
        <v>18.422887836032839</v>
      </c>
      <c r="F218" s="7">
        <v>278.39123417203547</v>
      </c>
      <c r="G218" s="7">
        <v>288.0831392252091</v>
      </c>
      <c r="H218" s="7">
        <v>2719.9470904863879</v>
      </c>
      <c r="J218" s="7">
        <v>17.687903377065222</v>
      </c>
      <c r="K218" s="7">
        <v>18.059603106936613</v>
      </c>
      <c r="L218" s="7">
        <v>276.59001002062251</v>
      </c>
      <c r="M218" s="7">
        <v>282.40236832099043</v>
      </c>
      <c r="N218" s="7">
        <v>1631.8597368042697</v>
      </c>
    </row>
    <row r="219" spans="2:14" x14ac:dyDescent="0.35">
      <c r="B219" s="16"/>
      <c r="D219" s="7">
        <v>17.881209594449334</v>
      </c>
      <c r="E219" s="7">
        <v>18.50388605516174</v>
      </c>
      <c r="F219" s="7">
        <v>278.33015849342564</v>
      </c>
      <c r="G219" s="7">
        <v>288.02243557819332</v>
      </c>
      <c r="H219" s="7">
        <v>2732.5862973789622</v>
      </c>
      <c r="J219" s="7">
        <v>17.769414452535571</v>
      </c>
      <c r="K219" s="7">
        <v>18.142827084387935</v>
      </c>
      <c r="L219" s="7">
        <v>276.59001002062251</v>
      </c>
      <c r="M219" s="7">
        <v>282.40236832099049</v>
      </c>
      <c r="N219" s="7">
        <v>1639.3798277572857</v>
      </c>
    </row>
    <row r="220" spans="2:14" x14ac:dyDescent="0.35">
      <c r="B220" s="16"/>
      <c r="D220" s="7">
        <v>17.959922795861832</v>
      </c>
      <c r="E220" s="7">
        <v>18.585537991963449</v>
      </c>
      <c r="F220" s="7">
        <v>278.27886113151817</v>
      </c>
      <c r="G220" s="7">
        <v>287.97241528854624</v>
      </c>
      <c r="H220" s="7">
        <v>2745.4827991143829</v>
      </c>
      <c r="J220" s="7">
        <v>17.850925528005913</v>
      </c>
      <c r="K220" s="7">
        <v>18.226051061839261</v>
      </c>
      <c r="L220" s="7">
        <v>276.59001002062246</v>
      </c>
      <c r="M220" s="7">
        <v>282.40236832099049</v>
      </c>
      <c r="N220" s="7">
        <v>1646.8999187102997</v>
      </c>
    </row>
    <row r="221" spans="2:14" x14ac:dyDescent="0.35">
      <c r="B221" s="16"/>
      <c r="D221" s="7">
        <v>18.038040418085764</v>
      </c>
      <c r="E221" s="7">
        <v>18.666535719610447</v>
      </c>
      <c r="F221" s="7">
        <v>278.21884389227819</v>
      </c>
      <c r="G221" s="7">
        <v>287.91275920286836</v>
      </c>
      <c r="H221" s="7">
        <v>2758.1220060069559</v>
      </c>
      <c r="J221" s="7">
        <v>17.932436603476262</v>
      </c>
      <c r="K221" s="7">
        <v>18.309275039290579</v>
      </c>
      <c r="L221" s="7">
        <v>276.59001002062263</v>
      </c>
      <c r="M221" s="7">
        <v>282.4023683209906</v>
      </c>
      <c r="N221" s="7">
        <v>1654.420009663316</v>
      </c>
    </row>
    <row r="222" spans="2:14" x14ac:dyDescent="0.35">
      <c r="B222" s="16"/>
      <c r="D222" s="7">
        <v>18.116753125965573</v>
      </c>
      <c r="E222" s="7">
        <v>18.748187162879475</v>
      </c>
      <c r="F222" s="7">
        <v>278.16850686806163</v>
      </c>
      <c r="G222" s="7">
        <v>287.86368028091073</v>
      </c>
      <c r="H222" s="7">
        <v>2771.0185077423848</v>
      </c>
      <c r="J222" s="7">
        <v>18.013947678946611</v>
      </c>
      <c r="K222" s="7">
        <v>18.392499016741905</v>
      </c>
      <c r="L222" s="7">
        <v>276.59001002062257</v>
      </c>
      <c r="M222" s="7">
        <v>282.4023683209906</v>
      </c>
      <c r="N222" s="7">
        <v>1661.9401006163325</v>
      </c>
    </row>
    <row r="223" spans="2:14" x14ac:dyDescent="0.35">
      <c r="B223" s="16"/>
      <c r="D223" s="7">
        <v>18.194870260684343</v>
      </c>
      <c r="E223" s="7">
        <v>18.829184403021319</v>
      </c>
      <c r="F223" s="7">
        <v>278.1095199644061</v>
      </c>
      <c r="G223" s="7">
        <v>287.8050439832366</v>
      </c>
      <c r="H223" s="7">
        <v>2783.6577146349578</v>
      </c>
      <c r="J223" s="7">
        <v>18.095458754416953</v>
      </c>
      <c r="K223" s="7">
        <v>18.47572299419322</v>
      </c>
      <c r="L223" s="7">
        <v>276.59001002062246</v>
      </c>
      <c r="M223" s="7">
        <v>282.40236832099043</v>
      </c>
      <c r="N223" s="7">
        <v>1669.4601915693456</v>
      </c>
    </row>
    <row r="224" spans="2:14" x14ac:dyDescent="0.35">
      <c r="B224" s="16"/>
      <c r="D224" s="7">
        <v>18.27358247896321</v>
      </c>
      <c r="E224" s="7">
        <v>18.9108353566894</v>
      </c>
      <c r="F224" s="7">
        <v>278.06011718513395</v>
      </c>
      <c r="G224" s="7">
        <v>287.75688080885669</v>
      </c>
      <c r="H224" s="7">
        <v>2796.5542163703858</v>
      </c>
      <c r="J224" s="7">
        <v>18.176969829887309</v>
      </c>
      <c r="K224" s="7">
        <v>18.558946971644549</v>
      </c>
      <c r="L224" s="7">
        <v>276.59001002062269</v>
      </c>
      <c r="M224" s="7">
        <v>282.4023683209906</v>
      </c>
      <c r="N224" s="7">
        <v>1676.9802825223621</v>
      </c>
    </row>
    <row r="225" spans="2:14" x14ac:dyDescent="0.35">
      <c r="B225" s="16"/>
      <c r="D225" s="7">
        <v>18.351699130064279</v>
      </c>
      <c r="E225" s="7">
        <v>18.99183211321353</v>
      </c>
      <c r="F225" s="7">
        <v>278.00213350665388</v>
      </c>
      <c r="G225" s="7">
        <v>287.69923750679158</v>
      </c>
      <c r="H225" s="7">
        <v>2809.1934232629606</v>
      </c>
      <c r="J225" s="7">
        <v>18.258480905357651</v>
      </c>
      <c r="K225" s="7">
        <v>18.642170949095867</v>
      </c>
      <c r="L225" s="7">
        <v>276.59001002062251</v>
      </c>
      <c r="M225" s="7">
        <v>282.40236832099055</v>
      </c>
      <c r="N225" s="7">
        <v>1684.500373475375</v>
      </c>
    </row>
    <row r="226" spans="2:14" x14ac:dyDescent="0.35">
      <c r="B226" s="16"/>
      <c r="D226" s="7">
        <v>18.430410862586051</v>
      </c>
      <c r="E226" s="7">
        <v>19.073482581124502</v>
      </c>
      <c r="F226" s="7">
        <v>277.95363981051867</v>
      </c>
      <c r="G226" s="7">
        <v>287.65196537469916</v>
      </c>
      <c r="H226" s="7">
        <v>2822.0899249983809</v>
      </c>
      <c r="J226" s="7">
        <v>18.339991980828</v>
      </c>
      <c r="K226" s="7">
        <v>18.725394926547189</v>
      </c>
      <c r="L226" s="7">
        <v>276.59001002062257</v>
      </c>
      <c r="M226" s="7">
        <v>282.40236832099055</v>
      </c>
      <c r="N226" s="7">
        <v>1692.0204644283915</v>
      </c>
    </row>
    <row r="227" spans="2:14" x14ac:dyDescent="0.35">
      <c r="B227" s="16"/>
      <c r="D227" s="7">
        <v>18.508527033870315</v>
      </c>
      <c r="E227" s="7">
        <v>19.154478857831851</v>
      </c>
      <c r="F227" s="7">
        <v>277.89663319654392</v>
      </c>
      <c r="G227" s="7">
        <v>287.59528921371805</v>
      </c>
      <c r="H227" s="7">
        <v>2834.7291318909547</v>
      </c>
      <c r="J227" s="7">
        <v>18.421503056298342</v>
      </c>
      <c r="K227" s="7">
        <v>18.808618903998511</v>
      </c>
      <c r="L227" s="7">
        <v>276.59001002062246</v>
      </c>
      <c r="M227" s="7">
        <v>282.40236832099055</v>
      </c>
      <c r="N227" s="7">
        <v>1699.5405553814053</v>
      </c>
    </row>
    <row r="228" spans="2:14" x14ac:dyDescent="0.35">
      <c r="B228" s="16"/>
      <c r="D228" s="7">
        <v>18.587238284393656</v>
      </c>
      <c r="E228" s="7">
        <v>19.236128843744389</v>
      </c>
      <c r="F228" s="7">
        <v>277.8490243116251</v>
      </c>
      <c r="G228" s="7">
        <v>287.54888429308374</v>
      </c>
      <c r="H228" s="7">
        <v>2847.6256336263805</v>
      </c>
      <c r="J228" s="7">
        <v>18.503014131768687</v>
      </c>
      <c r="K228" s="7">
        <v>18.891842881449833</v>
      </c>
      <c r="L228" s="7">
        <v>276.59001002062257</v>
      </c>
      <c r="M228" s="7">
        <v>282.40236832099066</v>
      </c>
      <c r="N228" s="7">
        <v>1707.0606463344218</v>
      </c>
    </row>
    <row r="229" spans="2:14" x14ac:dyDescent="0.35">
      <c r="B229" s="16"/>
      <c r="D229" s="7">
        <v>18.665353979578232</v>
      </c>
      <c r="E229" s="7">
        <v>19.317124644352027</v>
      </c>
      <c r="F229" s="7">
        <v>277.79296950987248</v>
      </c>
      <c r="G229" s="7">
        <v>287.49315031571365</v>
      </c>
      <c r="H229" s="7">
        <v>2860.2648405189552</v>
      </c>
      <c r="J229" s="7">
        <v>18.584525207239039</v>
      </c>
      <c r="K229" s="7">
        <v>18.975066858901151</v>
      </c>
      <c r="L229" s="7">
        <v>276.59001002062263</v>
      </c>
      <c r="M229" s="7">
        <v>282.4023683209906</v>
      </c>
      <c r="N229" s="7">
        <v>1714.5807372874351</v>
      </c>
    </row>
    <row r="230" spans="2:14" x14ac:dyDescent="0.35">
      <c r="B230" s="16"/>
      <c r="D230" s="7">
        <v>18.744064751779273</v>
      </c>
      <c r="E230" s="7">
        <v>19.398774151942298</v>
      </c>
      <c r="F230" s="7">
        <v>277.74622201523459</v>
      </c>
      <c r="G230" s="7">
        <v>287.44758961192298</v>
      </c>
      <c r="H230" s="7">
        <v>2873.1613422543833</v>
      </c>
      <c r="J230" s="7">
        <v>18.666036282709381</v>
      </c>
      <c r="K230" s="7">
        <v>19.058290836352473</v>
      </c>
      <c r="L230" s="7">
        <v>276.5900100206224</v>
      </c>
      <c r="M230" s="7">
        <v>282.40236832099043</v>
      </c>
      <c r="N230" s="7">
        <v>1722.1008282404514</v>
      </c>
    </row>
    <row r="231" spans="2:14" x14ac:dyDescent="0.35">
      <c r="B231" s="16"/>
      <c r="D231" s="7">
        <v>18.822179974499928</v>
      </c>
      <c r="E231" s="7">
        <v>19.47976948008602</v>
      </c>
      <c r="F231" s="7">
        <v>277.69109464259907</v>
      </c>
      <c r="G231" s="7">
        <v>287.39277371904404</v>
      </c>
      <c r="H231" s="7">
        <v>2885.8005491469503</v>
      </c>
      <c r="J231" s="7">
        <v>18.747547358179737</v>
      </c>
      <c r="K231" s="7">
        <v>19.141514813803784</v>
      </c>
      <c r="L231" s="7">
        <v>276.59001002062263</v>
      </c>
      <c r="M231" s="7">
        <v>282.40236832099043</v>
      </c>
      <c r="N231" s="7">
        <v>1729.6209191934679</v>
      </c>
    </row>
    <row r="232" spans="2:14" x14ac:dyDescent="0.35">
      <c r="B232" s="16"/>
      <c r="D232" s="7">
        <v>18.900890271974777</v>
      </c>
      <c r="E232" s="7">
        <v>19.561418512950073</v>
      </c>
      <c r="F232" s="7">
        <v>277.64518593141179</v>
      </c>
      <c r="G232" s="7">
        <v>287.34803503743825</v>
      </c>
      <c r="H232" s="7">
        <v>2898.6970508823788</v>
      </c>
      <c r="J232" s="7">
        <v>18.829058433650083</v>
      </c>
      <c r="K232" s="7">
        <v>19.224738791255117</v>
      </c>
      <c r="L232" s="7">
        <v>276.59001002062274</v>
      </c>
      <c r="M232" s="7">
        <v>282.40236832099072</v>
      </c>
      <c r="N232" s="7">
        <v>1737.1410101464805</v>
      </c>
    </row>
    <row r="233" spans="2:14" x14ac:dyDescent="0.35">
      <c r="B233" s="16"/>
      <c r="D233" s="7">
        <v>18.97900502578851</v>
      </c>
      <c r="E233" s="7">
        <v>19.642413372186873</v>
      </c>
      <c r="F233" s="7">
        <v>277.59096243677601</v>
      </c>
      <c r="G233" s="7">
        <v>287.29411395157263</v>
      </c>
      <c r="H233" s="7">
        <v>2911.3362577749513</v>
      </c>
      <c r="J233" s="7">
        <v>18.910569509120425</v>
      </c>
      <c r="K233" s="7">
        <v>19.307962768706439</v>
      </c>
      <c r="L233" s="7">
        <v>276.59001002062257</v>
      </c>
      <c r="M233" s="7">
        <v>282.40236832099066</v>
      </c>
      <c r="N233" s="7">
        <v>1744.6611010994977</v>
      </c>
    </row>
    <row r="234" spans="2:14" x14ac:dyDescent="0.35">
      <c r="B234" s="16"/>
      <c r="D234" s="7">
        <v>19.057714852055643</v>
      </c>
      <c r="E234" s="7">
        <v>19.724061933843217</v>
      </c>
      <c r="F234" s="7">
        <v>277.54587068133048</v>
      </c>
      <c r="G234" s="7">
        <v>287.25017586305836</v>
      </c>
      <c r="H234" s="7">
        <v>2924.2327595103789</v>
      </c>
      <c r="J234" s="7">
        <v>18.99208058459077</v>
      </c>
      <c r="K234" s="7">
        <v>19.391186746157754</v>
      </c>
      <c r="L234" s="7">
        <v>276.59001002062257</v>
      </c>
      <c r="M234" s="7">
        <v>282.40236832099055</v>
      </c>
      <c r="N234" s="7">
        <v>1752.1811920525106</v>
      </c>
    </row>
    <row r="235" spans="2:14" x14ac:dyDescent="0.35">
      <c r="B235" s="16"/>
      <c r="D235" s="7">
        <v>19.135829140443011</v>
      </c>
      <c r="E235" s="7">
        <v>19.805056327653649</v>
      </c>
      <c r="F235" s="7">
        <v>277.49252831027081</v>
      </c>
      <c r="G235" s="7">
        <v>287.19712709353269</v>
      </c>
      <c r="H235" s="7">
        <v>2936.8719664029527</v>
      </c>
      <c r="J235" s="7">
        <v>19.073591660061123</v>
      </c>
      <c r="K235" s="7">
        <v>19.474410723609079</v>
      </c>
      <c r="L235" s="7">
        <v>276.59001002062263</v>
      </c>
      <c r="M235" s="7">
        <v>282.40236832099066</v>
      </c>
      <c r="N235" s="7">
        <v>1759.7012830055269</v>
      </c>
    </row>
    <row r="236" spans="2:14" x14ac:dyDescent="0.35">
      <c r="B236" s="16"/>
      <c r="D236" s="7">
        <v>19.214538498945597</v>
      </c>
      <c r="E236" s="7">
        <v>19.886704421545449</v>
      </c>
      <c r="F236" s="7">
        <v>277.44823242878556</v>
      </c>
      <c r="G236" s="7">
        <v>287.15396890194762</v>
      </c>
      <c r="H236" s="7">
        <v>2949.7684681383794</v>
      </c>
      <c r="J236" s="7">
        <v>19.155102735531472</v>
      </c>
      <c r="K236" s="7">
        <v>19.557634701060394</v>
      </c>
      <c r="L236" s="7">
        <v>276.59001002062263</v>
      </c>
      <c r="M236" s="7">
        <v>282.40236832099049</v>
      </c>
      <c r="N236" s="7">
        <v>1767.2213739585407</v>
      </c>
    </row>
    <row r="237" spans="2:14" x14ac:dyDescent="0.35">
      <c r="B237" s="16"/>
      <c r="D237" s="7">
        <v>19.292652325312982</v>
      </c>
      <c r="E237" s="7">
        <v>19.967698353335916</v>
      </c>
      <c r="F237" s="7">
        <v>277.39574919006014</v>
      </c>
      <c r="G237" s="7">
        <v>287.10177071181369</v>
      </c>
      <c r="H237" s="7">
        <v>2962.4076750309464</v>
      </c>
      <c r="J237" s="7">
        <v>19.23661381100181</v>
      </c>
      <c r="K237" s="7">
        <v>19.640858678511712</v>
      </c>
      <c r="L237" s="7">
        <v>276.59001002062257</v>
      </c>
      <c r="M237" s="7">
        <v>282.40236832099055</v>
      </c>
      <c r="N237" s="7">
        <v>1774.7414649115572</v>
      </c>
    </row>
    <row r="238" spans="2:14" x14ac:dyDescent="0.35">
      <c r="B238" s="16"/>
      <c r="D238" s="7">
        <v>19.371361219421178</v>
      </c>
      <c r="E238" s="7">
        <v>20.049345982833309</v>
      </c>
      <c r="F238" s="7">
        <v>277.35222881516734</v>
      </c>
      <c r="G238" s="7">
        <v>287.05937242294607</v>
      </c>
      <c r="H238" s="7">
        <v>2975.3041767663749</v>
      </c>
      <c r="J238" s="7">
        <v>19.318124886472166</v>
      </c>
      <c r="K238" s="7">
        <v>19.724082655963045</v>
      </c>
      <c r="L238" s="7">
        <v>276.59001002062274</v>
      </c>
      <c r="M238" s="7">
        <v>282.40236832099072</v>
      </c>
      <c r="N238" s="7">
        <v>1782.261555864573</v>
      </c>
    </row>
    <row r="239" spans="2:14" x14ac:dyDescent="0.35">
      <c r="B239" s="16"/>
      <c r="D239" s="7">
        <v>19.449474587103026</v>
      </c>
      <c r="E239" s="7">
        <v>20.130339455938227</v>
      </c>
      <c r="F239" s="7">
        <v>277.30058344888704</v>
      </c>
      <c r="G239" s="7">
        <v>287.00800379756049</v>
      </c>
      <c r="H239" s="7">
        <v>2987.9433836589492</v>
      </c>
      <c r="J239" s="7">
        <v>19.399635961942508</v>
      </c>
      <c r="K239" s="7">
        <v>19.807306633414353</v>
      </c>
      <c r="L239" s="7">
        <v>276.59001002062251</v>
      </c>
      <c r="M239" s="7">
        <v>282.40236832099038</v>
      </c>
      <c r="N239" s="7">
        <v>1789.7816468175868</v>
      </c>
    </row>
    <row r="240" spans="2:14" x14ac:dyDescent="0.35">
      <c r="B240" s="16"/>
      <c r="D240" s="7">
        <v>19.528183020116042</v>
      </c>
      <c r="E240" s="7">
        <v>20.211986624340454</v>
      </c>
      <c r="F240" s="7">
        <v>277.25781889769843</v>
      </c>
      <c r="G240" s="7">
        <v>286.96634608972386</v>
      </c>
      <c r="H240" s="7">
        <v>3000.8398853943772</v>
      </c>
      <c r="J240" s="7">
        <v>19.481147037412857</v>
      </c>
      <c r="K240" s="7">
        <v>19.890530610865682</v>
      </c>
      <c r="L240" s="7">
        <v>276.59001002062257</v>
      </c>
      <c r="M240" s="7">
        <v>282.40236832099055</v>
      </c>
      <c r="N240" s="7">
        <v>1797.3017377706024</v>
      </c>
    </row>
    <row r="241" spans="2:14" x14ac:dyDescent="0.35">
      <c r="B241" s="16"/>
      <c r="D241" s="7">
        <v>19.606295932376895</v>
      </c>
      <c r="E241" s="7">
        <v>20.29297964202437</v>
      </c>
      <c r="F241" s="7">
        <v>277.20699084507868</v>
      </c>
      <c r="G241" s="7">
        <v>286.91578670689017</v>
      </c>
      <c r="H241" s="7">
        <v>3013.4790922869497</v>
      </c>
      <c r="J241" s="7">
        <v>19.562658112883202</v>
      </c>
      <c r="K241" s="7">
        <v>19.973754588317</v>
      </c>
      <c r="L241" s="7">
        <v>276.59001002062263</v>
      </c>
      <c r="M241" s="7">
        <v>282.40236832099055</v>
      </c>
      <c r="N241" s="7">
        <v>1804.821828723617</v>
      </c>
    </row>
    <row r="242" spans="2:14" x14ac:dyDescent="0.35">
      <c r="B242" s="16"/>
      <c r="D242" s="7">
        <v>19.685003907525161</v>
      </c>
      <c r="E242" s="7">
        <v>20.374626352561862</v>
      </c>
      <c r="F242" s="7">
        <v>277.16496309074574</v>
      </c>
      <c r="G242" s="7">
        <v>286.874850902964</v>
      </c>
      <c r="H242" s="7">
        <v>3026.3755940223709</v>
      </c>
      <c r="J242" s="7">
        <v>19.644169188353541</v>
      </c>
      <c r="K242" s="7">
        <v>20.056978565768318</v>
      </c>
      <c r="L242" s="7">
        <v>276.59001002062234</v>
      </c>
      <c r="M242" s="7">
        <v>282.40236832099038</v>
      </c>
      <c r="N242" s="7">
        <v>1812.3419196766333</v>
      </c>
    </row>
    <row r="243" spans="2:14" x14ac:dyDescent="0.35">
      <c r="B243" s="16"/>
      <c r="D243" s="7">
        <v>19.763116367561754</v>
      </c>
      <c r="E243" s="7">
        <v>20.455618918021528</v>
      </c>
      <c r="F243" s="7">
        <v>277.11493246534951</v>
      </c>
      <c r="G243" s="7">
        <v>286.82508110454506</v>
      </c>
      <c r="H243" s="7">
        <v>3039.0148009149448</v>
      </c>
      <c r="J243" s="7">
        <v>19.725680263823893</v>
      </c>
      <c r="K243" s="7">
        <v>20.140202543219644</v>
      </c>
      <c r="L243" s="7">
        <v>276.59001002062257</v>
      </c>
      <c r="M243" s="7">
        <v>282.4023683209906</v>
      </c>
      <c r="N243" s="7">
        <v>1819.862010629646</v>
      </c>
    </row>
    <row r="244" spans="2:14" x14ac:dyDescent="0.35">
      <c r="B244" s="16"/>
      <c r="D244" s="7">
        <v>19.841823888008825</v>
      </c>
      <c r="E244" s="7">
        <v>20.537265173857801</v>
      </c>
      <c r="F244" s="7">
        <v>277.0736231100264</v>
      </c>
      <c r="G244" s="7">
        <v>286.78484914539706</v>
      </c>
      <c r="H244" s="7">
        <v>3051.9113026503719</v>
      </c>
      <c r="J244" s="7">
        <v>19.807191339294238</v>
      </c>
      <c r="K244" s="7">
        <v>20.223426520670962</v>
      </c>
      <c r="L244" s="7">
        <v>276.59001002062269</v>
      </c>
      <c r="M244" s="7">
        <v>282.4023683209906</v>
      </c>
      <c r="N244" s="7">
        <v>1827.3821015826632</v>
      </c>
    </row>
    <row r="245" spans="2:14" x14ac:dyDescent="0.35">
      <c r="B245" s="16"/>
      <c r="D245" s="7">
        <v>19.919935898952051</v>
      </c>
      <c r="E245" s="7">
        <v>20.61825729022409</v>
      </c>
      <c r="F245" s="7">
        <v>277.02437067041421</v>
      </c>
      <c r="G245" s="7">
        <v>286.73584991031487</v>
      </c>
      <c r="H245" s="7">
        <v>3064.5505095429457</v>
      </c>
      <c r="J245" s="7">
        <v>19.888702414764587</v>
      </c>
      <c r="K245" s="7">
        <v>20.306650498122291</v>
      </c>
      <c r="L245" s="7">
        <v>276.59001002062257</v>
      </c>
      <c r="M245" s="7">
        <v>282.40236832099066</v>
      </c>
      <c r="N245" s="7">
        <v>1834.9021925356753</v>
      </c>
    </row>
    <row r="246" spans="2:14" x14ac:dyDescent="0.35">
      <c r="B246" s="16"/>
      <c r="D246" s="7">
        <v>19.998642967796584</v>
      </c>
      <c r="E246" s="7">
        <v>20.699903094457834</v>
      </c>
      <c r="F246" s="7">
        <v>276.98376191954463</v>
      </c>
      <c r="G246" s="7">
        <v>286.69630432952647</v>
      </c>
      <c r="H246" s="7">
        <v>3077.4470112783733</v>
      </c>
      <c r="J246" s="7">
        <v>19.970213490234933</v>
      </c>
      <c r="K246" s="7">
        <v>20.38987447557361</v>
      </c>
      <c r="L246" s="7">
        <v>276.59001002062263</v>
      </c>
      <c r="M246" s="7">
        <v>282.40236832099066</v>
      </c>
      <c r="N246" s="7">
        <v>1842.4222834886928</v>
      </c>
    </row>
    <row r="247" spans="2:14" x14ac:dyDescent="0.35">
      <c r="B247" s="16"/>
      <c r="D247" s="7">
        <v>20.076754532713306</v>
      </c>
      <c r="E247" s="7">
        <v>20.780894764797633</v>
      </c>
      <c r="F247" s="7">
        <v>276.93526904325091</v>
      </c>
      <c r="G247" s="7">
        <v>286.6480572480732</v>
      </c>
      <c r="H247" s="7">
        <v>3090.0862181709476</v>
      </c>
      <c r="J247" s="7">
        <v>20.051724565705282</v>
      </c>
      <c r="K247" s="7">
        <v>20.473098453024928</v>
      </c>
      <c r="L247" s="7">
        <v>276.59001002062269</v>
      </c>
      <c r="M247" s="7">
        <v>282.40236832099072</v>
      </c>
      <c r="N247" s="7">
        <v>1849.942374441709</v>
      </c>
    </row>
    <row r="248" spans="2:14" x14ac:dyDescent="0.35">
      <c r="B248" s="16"/>
      <c r="D248" s="7">
        <v>20.155461152990888</v>
      </c>
      <c r="E248" s="7">
        <v>20.862540120464423</v>
      </c>
      <c r="F248" s="7">
        <v>276.89534368110611</v>
      </c>
      <c r="G248" s="7">
        <v>286.60918114789177</v>
      </c>
      <c r="H248" s="7">
        <v>3102.9827199063693</v>
      </c>
      <c r="J248" s="7">
        <v>20.13323564117562</v>
      </c>
      <c r="K248" s="7">
        <v>20.556322430476239</v>
      </c>
      <c r="L248" s="7">
        <v>276.59001002062251</v>
      </c>
      <c r="M248" s="7">
        <v>282.40236832099049</v>
      </c>
      <c r="N248" s="7">
        <v>1857.4624653947219</v>
      </c>
    </row>
    <row r="249" spans="2:14" x14ac:dyDescent="0.35">
      <c r="B249" s="16"/>
      <c r="D249" s="7">
        <v>20.233572274885848</v>
      </c>
      <c r="E249" s="7">
        <v>20.943531347782447</v>
      </c>
      <c r="F249" s="7">
        <v>276.84759233986694</v>
      </c>
      <c r="G249" s="7">
        <v>286.56166839727319</v>
      </c>
      <c r="H249" s="7">
        <v>3115.6219267989418</v>
      </c>
      <c r="J249" s="7">
        <v>20.214746716645976</v>
      </c>
      <c r="K249" s="7">
        <v>20.639546407927572</v>
      </c>
      <c r="L249" s="7">
        <v>276.59001002062263</v>
      </c>
      <c r="M249" s="7">
        <v>282.40236832099066</v>
      </c>
      <c r="N249" s="7">
        <v>1864.9825563477389</v>
      </c>
    </row>
    <row r="250" spans="2:14" x14ac:dyDescent="0.35">
      <c r="B250" s="16"/>
      <c r="D250" s="7">
        <v>20.312278449570758</v>
      </c>
      <c r="E250" s="7">
        <v>21.025176257856579</v>
      </c>
      <c r="F250" s="7">
        <v>276.80833370626181</v>
      </c>
      <c r="G250" s="7">
        <v>286.52344542572592</v>
      </c>
      <c r="H250" s="7">
        <v>3128.5184285343698</v>
      </c>
      <c r="J250" s="7">
        <v>20.296257792116318</v>
      </c>
      <c r="K250" s="7">
        <v>20.72277038537889</v>
      </c>
      <c r="L250" s="7">
        <v>276.59001002062246</v>
      </c>
      <c r="M250" s="7">
        <v>282.40236832099049</v>
      </c>
      <c r="N250" s="7">
        <v>1872.502647300752</v>
      </c>
    </row>
    <row r="251" spans="2:14" x14ac:dyDescent="0.35">
      <c r="B251" s="16"/>
      <c r="D251" s="7">
        <v>20.390389131388257</v>
      </c>
      <c r="E251" s="7">
        <v>21.106167045097138</v>
      </c>
      <c r="F251" s="7">
        <v>276.76130644242556</v>
      </c>
      <c r="G251" s="7">
        <v>286.47664974677451</v>
      </c>
      <c r="H251" s="7">
        <v>3141.1576354269432</v>
      </c>
      <c r="J251" s="7">
        <v>20.377768867586681</v>
      </c>
      <c r="K251" s="7">
        <v>20.805994362830219</v>
      </c>
      <c r="L251" s="7">
        <v>276.59001002062274</v>
      </c>
      <c r="M251" s="7">
        <v>282.40236832099066</v>
      </c>
      <c r="N251" s="7">
        <v>1880.0227382537678</v>
      </c>
    </row>
    <row r="252" spans="2:14" x14ac:dyDescent="0.35">
      <c r="B252" s="16"/>
      <c r="D252" s="7">
        <v>20.469094863395242</v>
      </c>
      <c r="E252" s="7">
        <v>21.187811512493333</v>
      </c>
      <c r="F252" s="7">
        <v>276.72269841054913</v>
      </c>
      <c r="G252" s="7">
        <v>286.43906407587599</v>
      </c>
      <c r="H252" s="7">
        <v>3154.0541371623708</v>
      </c>
      <c r="J252" s="7">
        <v>20.459279943057023</v>
      </c>
      <c r="K252" s="7">
        <v>20.889218340281531</v>
      </c>
      <c r="L252" s="7">
        <v>276.59001002062263</v>
      </c>
      <c r="M252" s="7">
        <v>282.40236832099049</v>
      </c>
      <c r="N252" s="7">
        <v>1887.542829206782</v>
      </c>
    </row>
    <row r="253" spans="2:14" x14ac:dyDescent="0.35">
      <c r="B253" s="16"/>
      <c r="D253" s="7">
        <v>20.547205108020865</v>
      </c>
      <c r="E253" s="7">
        <v>21.268801862542027</v>
      </c>
      <c r="F253" s="7">
        <v>276.67637831460314</v>
      </c>
      <c r="G253" s="7">
        <v>286.39296875086404</v>
      </c>
      <c r="H253" s="7">
        <v>3166.6933440549437</v>
      </c>
      <c r="J253" s="7">
        <v>20.540791018527369</v>
      </c>
      <c r="K253" s="7">
        <v>20.97244231773286</v>
      </c>
      <c r="L253" s="7">
        <v>276.59001002062274</v>
      </c>
      <c r="M253" s="7">
        <v>282.40236832099066</v>
      </c>
      <c r="N253" s="7">
        <v>1895.0629201597983</v>
      </c>
    </row>
    <row r="254" spans="2:14" x14ac:dyDescent="0.35">
      <c r="B254" s="16"/>
      <c r="D254" s="7">
        <v>20.625910400206735</v>
      </c>
      <c r="E254" s="7">
        <v>21.350445890117108</v>
      </c>
      <c r="F254" s="7">
        <v>276.63840526990003</v>
      </c>
      <c r="G254" s="7">
        <v>286.3560050558587</v>
      </c>
      <c r="H254" s="7">
        <v>3179.5898457903659</v>
      </c>
      <c r="J254" s="7">
        <v>20.622302093997707</v>
      </c>
      <c r="K254" s="7">
        <v>21.055666295184178</v>
      </c>
      <c r="L254" s="7">
        <v>276.59001002062269</v>
      </c>
      <c r="M254" s="7">
        <v>282.40236832099072</v>
      </c>
      <c r="N254" s="7">
        <v>1902.583011112815</v>
      </c>
    </row>
    <row r="255" spans="2:14" x14ac:dyDescent="0.35">
      <c r="B255" s="16"/>
      <c r="D255" s="7">
        <v>20.70402021046894</v>
      </c>
      <c r="E255" s="7">
        <v>21.431435805802376</v>
      </c>
      <c r="F255" s="7">
        <v>276.59277595905337</v>
      </c>
      <c r="G255" s="7">
        <v>286.31059388735343</v>
      </c>
      <c r="H255" s="7">
        <v>3192.2290526829383</v>
      </c>
      <c r="J255" s="7">
        <v>20.703813169468052</v>
      </c>
      <c r="K255" s="7">
        <v>21.1388902726355</v>
      </c>
      <c r="L255" s="7">
        <v>276.59001002062251</v>
      </c>
      <c r="M255" s="7">
        <v>282.4023683209906</v>
      </c>
      <c r="N255" s="7">
        <v>1910.1031020658272</v>
      </c>
    </row>
    <row r="256" spans="2:14" x14ac:dyDescent="0.35">
      <c r="B256" s="16"/>
      <c r="D256" s="7">
        <v>20.782725065634217</v>
      </c>
      <c r="E256" s="7">
        <v>21.513079396356869</v>
      </c>
      <c r="F256" s="7">
        <v>276.55542277909973</v>
      </c>
      <c r="G256" s="7">
        <v>286.27423732693512</v>
      </c>
      <c r="H256" s="7">
        <v>3205.1255544183664</v>
      </c>
      <c r="J256" s="7">
        <v>20.785324244938405</v>
      </c>
      <c r="K256" s="7">
        <v>21.222114250086825</v>
      </c>
      <c r="L256" s="7">
        <v>276.59001002062257</v>
      </c>
      <c r="M256" s="7">
        <v>282.40236832099066</v>
      </c>
      <c r="N256" s="7">
        <v>1917.6231930188442</v>
      </c>
    </row>
    <row r="257" spans="2:14" x14ac:dyDescent="0.35">
      <c r="B257" s="16"/>
      <c r="D257" s="7">
        <v>20.860834444305933</v>
      </c>
      <c r="E257" s="7">
        <v>21.594068880451665</v>
      </c>
      <c r="F257" s="7">
        <v>276.51046837686471</v>
      </c>
      <c r="G257" s="7">
        <v>286.22949461764114</v>
      </c>
      <c r="H257" s="7">
        <v>3217.7647613109398</v>
      </c>
      <c r="J257" s="7">
        <v>20.866835320408754</v>
      </c>
      <c r="K257" s="7">
        <v>21.30533822753814</v>
      </c>
      <c r="L257" s="7">
        <v>276.59001002062263</v>
      </c>
      <c r="M257" s="7">
        <v>282.4023683209906</v>
      </c>
      <c r="N257" s="7">
        <v>1925.143283971858</v>
      </c>
    </row>
    <row r="258" spans="2:14" x14ac:dyDescent="0.35">
      <c r="B258" s="16"/>
      <c r="D258" s="7">
        <v>20.939538865196369</v>
      </c>
      <c r="E258" s="7">
        <v>21.675712036731309</v>
      </c>
      <c r="F258" s="7">
        <v>276.47372041218506</v>
      </c>
      <c r="G258" s="7">
        <v>286.19373081509769</v>
      </c>
      <c r="H258" s="7">
        <v>3230.6612630463687</v>
      </c>
      <c r="J258" s="7">
        <v>20.948346395879092</v>
      </c>
      <c r="K258" s="7">
        <v>21.388562204989459</v>
      </c>
      <c r="L258" s="7">
        <v>276.59001002062263</v>
      </c>
      <c r="M258" s="7">
        <v>282.40236832099066</v>
      </c>
      <c r="N258" s="7">
        <v>1932.6633749248736</v>
      </c>
    </row>
    <row r="259" spans="2:14" x14ac:dyDescent="0.35">
      <c r="B259" s="16"/>
      <c r="D259" s="7">
        <v>21.017647814996526</v>
      </c>
      <c r="E259" s="7">
        <v>21.756701091954529</v>
      </c>
      <c r="F259" s="7">
        <v>276.42942552890162</v>
      </c>
      <c r="G259" s="7">
        <v>286.14964134862737</v>
      </c>
      <c r="H259" s="7">
        <v>3243.3004699389339</v>
      </c>
      <c r="J259" s="7">
        <v>21.029857471349445</v>
      </c>
      <c r="K259" s="7">
        <v>21.471786182440784</v>
      </c>
      <c r="L259" s="7">
        <v>276.59001002062269</v>
      </c>
      <c r="M259" s="7">
        <v>282.40236832099066</v>
      </c>
      <c r="N259" s="7">
        <v>1940.1834658778873</v>
      </c>
    </row>
    <row r="260" spans="2:14" x14ac:dyDescent="0.35">
      <c r="B260" s="16"/>
      <c r="D260" s="7">
        <v>21.096351804304572</v>
      </c>
      <c r="E260" s="7">
        <v>21.838343816651776</v>
      </c>
      <c r="F260" s="7">
        <v>276.39326858467314</v>
      </c>
      <c r="G260" s="7">
        <v>286.1144563738585</v>
      </c>
      <c r="H260" s="7">
        <v>3256.196971674362</v>
      </c>
      <c r="J260" s="7">
        <v>21.111368546819797</v>
      </c>
      <c r="K260" s="7">
        <v>21.555010159892092</v>
      </c>
      <c r="L260" s="7">
        <v>276.59001002062286</v>
      </c>
      <c r="M260" s="7">
        <v>282.4023683209906</v>
      </c>
      <c r="N260" s="7">
        <v>1947.7035568309036</v>
      </c>
    </row>
    <row r="261" spans="2:14" x14ac:dyDescent="0.35">
      <c r="B261" s="16"/>
      <c r="D261" s="7">
        <v>25.507502474595888</v>
      </c>
      <c r="E261" s="7">
        <v>26.947940169817482</v>
      </c>
      <c r="F261" s="7">
        <v>336.78650484972883</v>
      </c>
      <c r="G261" s="7">
        <v>355.8052220804978</v>
      </c>
      <c r="H261" s="7">
        <v>7560.814736369397</v>
      </c>
      <c r="J261" s="7">
        <v>20.948346395879092</v>
      </c>
      <c r="K261" s="7">
        <v>21.388562204989459</v>
      </c>
      <c r="L261" s="7">
        <v>276.59001002062263</v>
      </c>
      <c r="M261" s="7">
        <v>282.40236832099066</v>
      </c>
      <c r="N261" s="7">
        <v>1932.6633749248736</v>
      </c>
    </row>
    <row r="262" spans="2:14" x14ac:dyDescent="0.35">
      <c r="B262" s="16"/>
      <c r="D262" s="7">
        <v>25.603599210947493</v>
      </c>
      <c r="E262" s="7">
        <v>27.049722305776935</v>
      </c>
      <c r="F262" s="7">
        <v>336.74501940718835</v>
      </c>
      <c r="G262" s="7">
        <v>355.7647964948294</v>
      </c>
      <c r="H262" s="7">
        <v>7590.6572302722925</v>
      </c>
      <c r="J262" s="7">
        <v>21.029857471349445</v>
      </c>
      <c r="K262" s="7">
        <v>21.471786182440784</v>
      </c>
      <c r="L262" s="7">
        <v>276.59001002062269</v>
      </c>
      <c r="M262" s="7">
        <v>282.40236832099066</v>
      </c>
      <c r="N262" s="7">
        <v>1940.1834658778873</v>
      </c>
    </row>
    <row r="263" spans="2:14" x14ac:dyDescent="0.35">
      <c r="B263" s="16"/>
      <c r="D263" s="7">
        <v>25.699853250581963</v>
      </c>
      <c r="E263" s="7">
        <v>27.151696777714701</v>
      </c>
      <c r="F263" s="7">
        <v>336.70591522015729</v>
      </c>
      <c r="G263" s="7">
        <v>355.72720296033606</v>
      </c>
      <c r="H263" s="7">
        <v>7620.6836097545329</v>
      </c>
      <c r="J263" s="7">
        <v>21.111368546819797</v>
      </c>
      <c r="K263" s="7">
        <v>21.555010159892092</v>
      </c>
      <c r="L263" s="7">
        <v>276.59001002062286</v>
      </c>
      <c r="M263" s="7">
        <v>282.4023683209906</v>
      </c>
      <c r="N263" s="7">
        <v>1947.7035568309036</v>
      </c>
    </row>
    <row r="264" spans="2:14" x14ac:dyDescent="0.35">
      <c r="B264" s="16"/>
      <c r="D264" s="7">
        <v>25.795413194939375</v>
      </c>
      <c r="E264" s="7">
        <v>27.252822821149476</v>
      </c>
      <c r="F264" s="7">
        <v>336.65805314017979</v>
      </c>
      <c r="G264" s="7">
        <v>355.6788256969034</v>
      </c>
      <c r="H264" s="7">
        <v>7649.899898711551</v>
      </c>
      <c r="J264" s="7">
        <v>21.192879622290139</v>
      </c>
      <c r="K264" s="7">
        <v>21.638234137343417</v>
      </c>
      <c r="L264" s="7">
        <v>276.5900100206228</v>
      </c>
      <c r="M264" s="7">
        <v>282.40236832099072</v>
      </c>
      <c r="N264" s="7">
        <v>1955.2236477839172</v>
      </c>
    </row>
    <row r="265" spans="2:14" x14ac:dyDescent="0.35">
      <c r="B265" s="16"/>
      <c r="D265" s="7">
        <v>25.892045694944201</v>
      </c>
      <c r="E265" s="7">
        <v>27.355260021292654</v>
      </c>
      <c r="F265" s="7">
        <v>336.62450219892372</v>
      </c>
      <c r="G265" s="7">
        <v>355.64786559093096</v>
      </c>
      <c r="H265" s="7">
        <v>7680.3685975603248</v>
      </c>
      <c r="J265" s="7">
        <v>21.274390697760484</v>
      </c>
      <c r="K265" s="7">
        <v>21.72145811479475</v>
      </c>
      <c r="L265" s="7">
        <v>276.59001002062263</v>
      </c>
      <c r="M265" s="7">
        <v>282.40236832099072</v>
      </c>
      <c r="N265" s="7">
        <v>1962.743738736933</v>
      </c>
    </row>
    <row r="266" spans="2:14" x14ac:dyDescent="0.35">
      <c r="B266" s="16"/>
      <c r="D266" s="7">
        <v>25.988120325837858</v>
      </c>
      <c r="E266" s="7">
        <v>27.457015317646093</v>
      </c>
      <c r="F266" s="7">
        <v>336.58398215479309</v>
      </c>
      <c r="G266" s="7">
        <v>355.60831017510401</v>
      </c>
      <c r="H266" s="7">
        <v>7710.1862420606012</v>
      </c>
      <c r="J266" s="7">
        <v>21.355901773230837</v>
      </c>
      <c r="K266" s="7">
        <v>21.804682092246068</v>
      </c>
      <c r="L266" s="7">
        <v>276.59001002062274</v>
      </c>
      <c r="M266" s="7">
        <v>282.40236832099066</v>
      </c>
      <c r="N266" s="7">
        <v>1970.2638296899502</v>
      </c>
    </row>
    <row r="267" spans="2:14" x14ac:dyDescent="0.35">
      <c r="B267" s="16"/>
      <c r="D267" s="7">
        <v>26.083990420582875</v>
      </c>
      <c r="E267" s="7">
        <v>27.558520630029804</v>
      </c>
      <c r="F267" s="7">
        <v>336.54113127946539</v>
      </c>
      <c r="G267" s="7">
        <v>355.56583021515559</v>
      </c>
      <c r="H267" s="7">
        <v>7739.7653322957958</v>
      </c>
      <c r="J267" s="7">
        <v>21.437412848701175</v>
      </c>
      <c r="K267" s="7">
        <v>21.887906069697383</v>
      </c>
      <c r="L267" s="7">
        <v>276.59001002062257</v>
      </c>
      <c r="M267" s="7">
        <v>282.40236832099055</v>
      </c>
      <c r="N267" s="7">
        <v>1977.7839206429628</v>
      </c>
    </row>
    <row r="268" spans="2:14" x14ac:dyDescent="0.35">
      <c r="B268" s="16"/>
      <c r="D268" s="7">
        <v>26.179558073292032</v>
      </c>
      <c r="E268" s="7">
        <v>27.65965627547553</v>
      </c>
      <c r="F268" s="7">
        <v>336.4947176421644</v>
      </c>
      <c r="G268" s="7">
        <v>355.51892061885673</v>
      </c>
      <c r="H268" s="7">
        <v>7768.9915610138614</v>
      </c>
      <c r="J268" s="7">
        <v>21.518923924171524</v>
      </c>
      <c r="K268" s="7">
        <v>21.971130047148712</v>
      </c>
      <c r="L268" s="7">
        <v>276.59001002062257</v>
      </c>
      <c r="M268" s="7">
        <v>282.4023683209906</v>
      </c>
      <c r="N268" s="7">
        <v>1985.30401159598</v>
      </c>
    </row>
    <row r="269" spans="2:14" x14ac:dyDescent="0.35">
      <c r="B269" s="16"/>
      <c r="D269" s="7">
        <v>26.276338743092854</v>
      </c>
      <c r="E269" s="7">
        <v>27.762274784450927</v>
      </c>
      <c r="F269" s="7">
        <v>336.46418678039703</v>
      </c>
      <c r="G269" s="7">
        <v>355.4913528803412</v>
      </c>
      <c r="H269" s="7">
        <v>7799.6342056809199</v>
      </c>
      <c r="J269" s="7">
        <v>21.60043499964188</v>
      </c>
      <c r="K269" s="7">
        <v>22.054354024600038</v>
      </c>
      <c r="L269" s="7">
        <v>276.59001002062274</v>
      </c>
      <c r="M269" s="7">
        <v>282.40236832099077</v>
      </c>
      <c r="N269" s="7">
        <v>1992.8241025489929</v>
      </c>
    </row>
    <row r="270" spans="2:14" x14ac:dyDescent="0.35">
      <c r="B270" s="16"/>
      <c r="D270" s="7">
        <v>26.372263572745169</v>
      </c>
      <c r="E270" s="7">
        <v>27.863847140526818</v>
      </c>
      <c r="F270" s="7">
        <v>336.42296778078008</v>
      </c>
      <c r="G270" s="7">
        <v>355.45064696281065</v>
      </c>
      <c r="H270" s="7">
        <v>7829.2779043629134</v>
      </c>
      <c r="J270" s="7">
        <v>21.681946075112219</v>
      </c>
      <c r="K270" s="7">
        <v>22.137578002051356</v>
      </c>
      <c r="L270" s="7">
        <v>276.59001002062269</v>
      </c>
      <c r="M270" s="7">
        <v>282.40236832099077</v>
      </c>
      <c r="N270" s="7">
        <v>2000.3441935020094</v>
      </c>
    </row>
    <row r="271" spans="2:14" x14ac:dyDescent="0.35">
      <c r="B271" s="16"/>
      <c r="D271" s="7">
        <v>26.468971464363943</v>
      </c>
      <c r="E271" s="7">
        <v>27.966376775216833</v>
      </c>
      <c r="F271" s="7">
        <v>336.39200940867198</v>
      </c>
      <c r="G271" s="7">
        <v>355.42241193470852</v>
      </c>
      <c r="H271" s="7">
        <v>7859.8360610610744</v>
      </c>
      <c r="J271" s="7">
        <v>21.763457150582568</v>
      </c>
      <c r="K271" s="7">
        <v>22.220801979502671</v>
      </c>
      <c r="L271" s="7">
        <v>276.59001002062274</v>
      </c>
      <c r="M271" s="7">
        <v>282.40236832099072</v>
      </c>
      <c r="N271" s="7">
        <v>2007.8642844550229</v>
      </c>
    </row>
    <row r="272" spans="2:14" x14ac:dyDescent="0.35">
      <c r="B272" s="16"/>
      <c r="D272" s="7">
        <v>26.565423739333156</v>
      </c>
      <c r="E272" s="7">
        <v>28.068593983480906</v>
      </c>
      <c r="F272" s="7">
        <v>336.35804557962865</v>
      </c>
      <c r="G272" s="7">
        <v>355.39043182936825</v>
      </c>
      <c r="H272" s="7">
        <v>7890.096024927886</v>
      </c>
      <c r="J272" s="7">
        <v>21.844968226052913</v>
      </c>
      <c r="K272" s="7">
        <v>22.304025956953993</v>
      </c>
      <c r="L272" s="7">
        <v>276.59001002062269</v>
      </c>
      <c r="M272" s="7">
        <v>282.40236832099066</v>
      </c>
      <c r="N272" s="7">
        <v>2015.3843754080394</v>
      </c>
    </row>
    <row r="273" spans="2:14" x14ac:dyDescent="0.35">
      <c r="B273" s="16"/>
      <c r="D273" s="7">
        <v>26.660347611562578</v>
      </c>
      <c r="E273" s="7">
        <v>28.168942877176224</v>
      </c>
      <c r="F273" s="7">
        <v>336.3050543423584</v>
      </c>
      <c r="G273" s="7">
        <v>355.33512177339162</v>
      </c>
      <c r="H273" s="7">
        <v>7918.5718016870196</v>
      </c>
      <c r="J273" s="7">
        <v>21.926479301523251</v>
      </c>
      <c r="K273" s="7">
        <v>22.387249934405318</v>
      </c>
      <c r="L273" s="7">
        <v>276.59001002062251</v>
      </c>
      <c r="M273" s="7">
        <v>282.40236832099072</v>
      </c>
      <c r="N273" s="7">
        <v>2022.9044663610564</v>
      </c>
    </row>
    <row r="274" spans="2:14" x14ac:dyDescent="0.35">
      <c r="B274" s="16"/>
      <c r="D274" s="7">
        <v>26.756641984829347</v>
      </c>
      <c r="E274" s="7">
        <v>28.270967151042367</v>
      </c>
      <c r="F274" s="7">
        <v>336.26967969045074</v>
      </c>
      <c r="G274" s="7">
        <v>355.3012771113215</v>
      </c>
      <c r="H274" s="7">
        <v>7948.6478799744809</v>
      </c>
      <c r="J274" s="7">
        <v>22.007990376993604</v>
      </c>
      <c r="K274" s="7">
        <v>22.470473911856637</v>
      </c>
      <c r="L274" s="7">
        <v>276.59001002062263</v>
      </c>
      <c r="M274" s="7">
        <v>282.40236832099066</v>
      </c>
      <c r="N274" s="7">
        <v>2030.4245573140697</v>
      </c>
    </row>
    <row r="275" spans="2:14" x14ac:dyDescent="0.35">
      <c r="B275" s="16"/>
      <c r="D275" s="7">
        <v>26.852744601561472</v>
      </c>
      <c r="E275" s="7">
        <v>28.372757061041561</v>
      </c>
      <c r="F275" s="7">
        <v>336.23216505860307</v>
      </c>
      <c r="G275" s="7">
        <v>355.26474767726478</v>
      </c>
      <c r="H275" s="7">
        <v>7978.5003136384257</v>
      </c>
      <c r="J275" s="7">
        <v>22.089501452463949</v>
      </c>
      <c r="K275" s="7">
        <v>22.553697889307955</v>
      </c>
      <c r="L275" s="7">
        <v>276.59001002062274</v>
      </c>
      <c r="M275" s="7">
        <v>282.40236832099077</v>
      </c>
      <c r="N275" s="7">
        <v>2037.9446482670855</v>
      </c>
    </row>
    <row r="276" spans="2:14" x14ac:dyDescent="0.35">
      <c r="B276" s="16"/>
      <c r="D276" s="7">
        <v>26.949579183417459</v>
      </c>
      <c r="E276" s="7">
        <v>28.475441790857001</v>
      </c>
      <c r="F276" s="7">
        <v>336.20405775340095</v>
      </c>
      <c r="G276" s="7">
        <v>355.23964998673046</v>
      </c>
      <c r="H276" s="7">
        <v>8009.2075667522804</v>
      </c>
      <c r="J276" s="7">
        <v>22.171012527934295</v>
      </c>
      <c r="K276" s="7">
        <v>22.636921866759288</v>
      </c>
      <c r="L276" s="7">
        <v>276.59001002062263</v>
      </c>
      <c r="M276" s="7">
        <v>282.40236832099089</v>
      </c>
      <c r="N276" s="7">
        <v>2045.4647392200986</v>
      </c>
    </row>
    <row r="277" spans="2:14" x14ac:dyDescent="0.35">
      <c r="B277" s="16"/>
      <c r="D277" s="7">
        <v>27.045447278278932</v>
      </c>
      <c r="E277" s="7">
        <v>28.576945103357154</v>
      </c>
      <c r="F277" s="7">
        <v>336.16414331392394</v>
      </c>
      <c r="G277" s="7">
        <v>355.20005161513512</v>
      </c>
      <c r="H277" s="7">
        <v>8038.786656987475</v>
      </c>
      <c r="J277" s="7">
        <v>22.252523603404654</v>
      </c>
      <c r="K277" s="7">
        <v>22.720145844210595</v>
      </c>
      <c r="L277" s="7">
        <v>276.59001002062291</v>
      </c>
      <c r="M277" s="7">
        <v>282.40236832099077</v>
      </c>
      <c r="N277" s="7">
        <v>2052.9848301731145</v>
      </c>
    </row>
    <row r="278" spans="2:14" x14ac:dyDescent="0.35">
      <c r="B278" s="16"/>
      <c r="D278" s="7">
        <v>27.141370514625475</v>
      </c>
      <c r="E278" s="7">
        <v>28.678515866127256</v>
      </c>
      <c r="F278" s="7">
        <v>336.12520310601741</v>
      </c>
      <c r="G278" s="7">
        <v>355.16157760297182</v>
      </c>
      <c r="H278" s="7">
        <v>8068.4303556694576</v>
      </c>
      <c r="J278" s="7">
        <v>22.334034678874996</v>
      </c>
      <c r="K278" s="7">
        <v>22.803369821661928</v>
      </c>
      <c r="L278" s="7">
        <v>276.59001002062274</v>
      </c>
      <c r="M278" s="7">
        <v>282.40236832099083</v>
      </c>
      <c r="N278" s="7">
        <v>2060.5049211261285</v>
      </c>
    </row>
    <row r="279" spans="2:14" x14ac:dyDescent="0.35">
      <c r="B279" s="16"/>
      <c r="D279" s="7">
        <v>27.238247058832872</v>
      </c>
      <c r="E279" s="7">
        <v>28.781252026590217</v>
      </c>
      <c r="F279" s="7">
        <v>336.09830916056632</v>
      </c>
      <c r="G279" s="7">
        <v>355.13776348262496</v>
      </c>
      <c r="H279" s="7">
        <v>8099.1873075885478</v>
      </c>
      <c r="J279" s="7">
        <v>22.415545754345345</v>
      </c>
      <c r="K279" s="7">
        <v>22.886593799113239</v>
      </c>
      <c r="L279" s="7">
        <v>276.59001002062269</v>
      </c>
      <c r="M279" s="7">
        <v>282.40236832099066</v>
      </c>
      <c r="N279" s="7">
        <v>2068.0250120791447</v>
      </c>
    </row>
    <row r="280" spans="2:14" x14ac:dyDescent="0.35">
      <c r="B280" s="16"/>
      <c r="D280" s="7">
        <v>27.333714433194235</v>
      </c>
      <c r="E280" s="7">
        <v>28.882265616607182</v>
      </c>
      <c r="F280" s="7">
        <v>336.05428506356179</v>
      </c>
      <c r="G280" s="7">
        <v>355.09294379024391</v>
      </c>
      <c r="H280" s="7">
        <v>8128.2992290545908</v>
      </c>
      <c r="J280" s="7">
        <v>22.497056829815691</v>
      </c>
      <c r="K280" s="7">
        <v>22.969817776564561</v>
      </c>
      <c r="L280" s="7">
        <v>276.59001002062263</v>
      </c>
      <c r="M280" s="7">
        <v>282.4023683209906</v>
      </c>
      <c r="N280" s="7">
        <v>2075.5451030321615</v>
      </c>
    </row>
    <row r="281" spans="2:14" x14ac:dyDescent="0.35">
      <c r="B281" s="16"/>
      <c r="D281" s="7">
        <v>27.429581744047592</v>
      </c>
      <c r="E281" s="7">
        <v>28.983768145099219</v>
      </c>
      <c r="F281" s="7">
        <v>336.0154780973254</v>
      </c>
      <c r="G281" s="7">
        <v>355.05443725735893</v>
      </c>
      <c r="H281" s="7">
        <v>8157.8783192897745</v>
      </c>
      <c r="J281" s="7">
        <v>22.578567905286025</v>
      </c>
      <c r="K281" s="7">
        <v>23.053041754015879</v>
      </c>
      <c r="L281" s="7">
        <v>276.59001002062257</v>
      </c>
      <c r="M281" s="7">
        <v>282.40236832099066</v>
      </c>
      <c r="N281" s="7">
        <v>2083.0651939851773</v>
      </c>
    </row>
    <row r="282" spans="2:14" x14ac:dyDescent="0.35">
      <c r="B282" s="16"/>
      <c r="D282" s="7">
        <v>27.525742570320727</v>
      </c>
      <c r="E282" s="7">
        <v>29.085629520253878</v>
      </c>
      <c r="F282" s="7">
        <v>335.98053298117679</v>
      </c>
      <c r="G282" s="7">
        <v>355.02058784945194</v>
      </c>
      <c r="H282" s="7">
        <v>8187.8003312810415</v>
      </c>
      <c r="J282" s="7">
        <v>22.660078980756385</v>
      </c>
      <c r="K282" s="7">
        <v>23.136265731467198</v>
      </c>
      <c r="L282" s="7">
        <v>276.59001002062274</v>
      </c>
      <c r="M282" s="7">
        <v>282.40236832099066</v>
      </c>
      <c r="N282" s="7">
        <v>2090.5852849381877</v>
      </c>
    </row>
    <row r="283" spans="2:14" x14ac:dyDescent="0.35">
      <c r="B283" s="16"/>
      <c r="D283" s="7">
        <v>27.622150085674882</v>
      </c>
      <c r="E283" s="7">
        <v>29.187792500606822</v>
      </c>
      <c r="F283" s="7">
        <v>335.94883867392974</v>
      </c>
      <c r="G283" s="7">
        <v>354.99064930212586</v>
      </c>
      <c r="H283" s="7">
        <v>8218.0105963426231</v>
      </c>
      <c r="J283" s="7">
        <v>22.741590056226727</v>
      </c>
      <c r="K283" s="7">
        <v>23.21948970891852</v>
      </c>
      <c r="L283" s="7">
        <v>276.59001002062263</v>
      </c>
      <c r="M283" s="7">
        <v>282.4023683209906</v>
      </c>
      <c r="N283" s="7">
        <v>2098.1053758912049</v>
      </c>
    </row>
    <row r="284" spans="2:14" x14ac:dyDescent="0.35">
      <c r="B284" s="16"/>
      <c r="D284" s="7">
        <v>27.718084918089804</v>
      </c>
      <c r="E284" s="7">
        <v>29.289377699934128</v>
      </c>
      <c r="F284" s="7">
        <v>335.9116423753436</v>
      </c>
      <c r="G284" s="7">
        <v>354.95392255312669</v>
      </c>
      <c r="H284" s="7">
        <v>8247.6692046661719</v>
      </c>
      <c r="J284" s="7">
        <v>22.823101131697086</v>
      </c>
      <c r="K284" s="7">
        <v>23.302713686369845</v>
      </c>
      <c r="L284" s="7">
        <v>276.59001002062274</v>
      </c>
      <c r="M284" s="7">
        <v>282.4023683209906</v>
      </c>
      <c r="N284" s="7">
        <v>2105.6254668442207</v>
      </c>
    </row>
    <row r="285" spans="2:14" x14ac:dyDescent="0.35">
      <c r="B285" s="16"/>
      <c r="D285" s="7">
        <v>27.814185564835761</v>
      </c>
      <c r="E285" s="7">
        <v>29.391165639947129</v>
      </c>
      <c r="F285" s="7">
        <v>335.87671314889195</v>
      </c>
      <c r="G285" s="7">
        <v>354.91990544711757</v>
      </c>
      <c r="H285" s="7">
        <v>8277.5216383301158</v>
      </c>
      <c r="J285" s="7">
        <v>22.904612207167428</v>
      </c>
      <c r="K285" s="7">
        <v>23.38593766382116</v>
      </c>
      <c r="L285" s="7">
        <v>276.59001002062274</v>
      </c>
      <c r="M285" s="7">
        <v>282.4023683209906</v>
      </c>
      <c r="N285" s="7">
        <v>2113.1455577972374</v>
      </c>
    </row>
    <row r="286" spans="2:14" x14ac:dyDescent="0.35">
      <c r="B286" s="16"/>
      <c r="D286" s="7">
        <v>27.910179602678905</v>
      </c>
      <c r="E286" s="7">
        <v>29.49282330031717</v>
      </c>
      <c r="F286" s="7">
        <v>335.84074883185207</v>
      </c>
      <c r="G286" s="7">
        <v>354.88456195363608</v>
      </c>
      <c r="H286" s="7">
        <v>8307.2498249809923</v>
      </c>
      <c r="J286" s="7">
        <v>22.986123282637767</v>
      </c>
      <c r="K286" s="7">
        <v>23.469161641272485</v>
      </c>
      <c r="L286" s="7">
        <v>276.59001002062269</v>
      </c>
      <c r="M286" s="7">
        <v>282.40236832099066</v>
      </c>
      <c r="N286" s="7">
        <v>2120.6656487502473</v>
      </c>
    </row>
    <row r="287" spans="2:14" x14ac:dyDescent="0.35">
      <c r="B287" s="16"/>
      <c r="D287" s="7">
        <v>28.006884294666811</v>
      </c>
      <c r="E287" s="7">
        <v>29.595349735376359</v>
      </c>
      <c r="F287" s="7">
        <v>335.81355970234108</v>
      </c>
      <c r="G287" s="7">
        <v>354.85988518776463</v>
      </c>
      <c r="H287" s="7">
        <v>8337.8079816791578</v>
      </c>
      <c r="J287" s="7">
        <v>23.067634358108112</v>
      </c>
      <c r="K287" s="7">
        <v>23.552385618723811</v>
      </c>
      <c r="L287" s="7">
        <v>276.59001002062269</v>
      </c>
      <c r="M287" s="7">
        <v>282.40236832099072</v>
      </c>
      <c r="N287" s="7">
        <v>2128.185739703265</v>
      </c>
    </row>
    <row r="288" spans="2:14" x14ac:dyDescent="0.35">
      <c r="B288" s="16"/>
      <c r="D288" s="7">
        <v>28.102805582857794</v>
      </c>
      <c r="E288" s="7">
        <v>29.696918549990897</v>
      </c>
      <c r="F288" s="7">
        <v>335.77720180095139</v>
      </c>
      <c r="G288" s="7">
        <v>354.82394038654894</v>
      </c>
      <c r="H288" s="7">
        <v>8367.4516803611459</v>
      </c>
      <c r="J288" s="7">
        <v>23.149145433578468</v>
      </c>
      <c r="K288" s="7">
        <v>23.635609596175126</v>
      </c>
      <c r="L288" s="7">
        <v>276.59001002062274</v>
      </c>
      <c r="M288" s="7">
        <v>282.4023683209906</v>
      </c>
      <c r="N288" s="7">
        <v>2135.7058306562808</v>
      </c>
    </row>
    <row r="289" spans="2:14" x14ac:dyDescent="0.35">
      <c r="B289" s="16"/>
      <c r="D289" s="7">
        <v>28.198918223662375</v>
      </c>
      <c r="E289" s="7">
        <v>29.798721324551352</v>
      </c>
      <c r="F289" s="7">
        <v>335.74337733483429</v>
      </c>
      <c r="G289" s="7">
        <v>354.79103341521869</v>
      </c>
      <c r="H289" s="7">
        <v>8397.3190236666487</v>
      </c>
      <c r="J289" s="7">
        <v>23.23065650904881</v>
      </c>
      <c r="K289" s="7">
        <v>23.718833573626448</v>
      </c>
      <c r="L289" s="7">
        <v>276.59001002062274</v>
      </c>
      <c r="M289" s="7">
        <v>282.40236832099077</v>
      </c>
      <c r="N289" s="7">
        <v>2143.2259216092971</v>
      </c>
    </row>
    <row r="290" spans="2:14" x14ac:dyDescent="0.35">
      <c r="B290" s="16"/>
      <c r="D290" s="7">
        <v>28.295145597819946</v>
      </c>
      <c r="E290" s="7">
        <v>29.900664396864197</v>
      </c>
      <c r="F290" s="7">
        <v>335.71115067108076</v>
      </c>
      <c r="G290" s="7">
        <v>354.76002114208922</v>
      </c>
      <c r="H290" s="7">
        <v>8427.3205537462709</v>
      </c>
      <c r="J290" s="7">
        <v>23.312167584519166</v>
      </c>
      <c r="K290" s="7">
        <v>23.802057551077773</v>
      </c>
      <c r="L290" s="7">
        <v>276.59001002062274</v>
      </c>
      <c r="M290" s="7">
        <v>282.4023683209906</v>
      </c>
      <c r="N290" s="7">
        <v>2150.7460125623124</v>
      </c>
    </row>
    <row r="291" spans="2:14" x14ac:dyDescent="0.35">
      <c r="B291" s="16"/>
      <c r="D291" s="7">
        <v>28.390644918005236</v>
      </c>
      <c r="E291" s="7">
        <v>30.001717507341947</v>
      </c>
      <c r="F291" s="7">
        <v>335.67054059750581</v>
      </c>
      <c r="G291" s="7">
        <v>354.71870271451041</v>
      </c>
      <c r="H291" s="7">
        <v>8456.4722342565055</v>
      </c>
      <c r="J291" s="7">
        <v>23.393678659989497</v>
      </c>
      <c r="K291" s="7">
        <v>23.885281528529077</v>
      </c>
      <c r="L291" s="7">
        <v>276.59001002062274</v>
      </c>
      <c r="M291" s="7">
        <v>282.4023683209906</v>
      </c>
      <c r="N291" s="7">
        <v>2158.2661035153233</v>
      </c>
    </row>
    <row r="292" spans="2:14" x14ac:dyDescent="0.35">
      <c r="B292" s="16"/>
      <c r="D292" s="7">
        <v>28.487169863042563</v>
      </c>
      <c r="E292" s="7">
        <v>30.104024428607051</v>
      </c>
      <c r="F292" s="7">
        <v>335.64229668296554</v>
      </c>
      <c r="G292" s="7">
        <v>354.69244390353754</v>
      </c>
      <c r="H292" s="7">
        <v>8486.8216559727189</v>
      </c>
      <c r="J292" s="7">
        <v>23.47518973545986</v>
      </c>
      <c r="K292" s="7">
        <v>23.968505505980414</v>
      </c>
      <c r="L292" s="7">
        <v>276.5900100206228</v>
      </c>
      <c r="M292" s="7">
        <v>282.40236832099066</v>
      </c>
      <c r="N292" s="7">
        <v>2165.7861944683409</v>
      </c>
    </row>
    <row r="293" spans="2:14" x14ac:dyDescent="0.35">
      <c r="B293" s="16"/>
      <c r="D293" s="7">
        <v>28.583341327124192</v>
      </c>
      <c r="E293" s="7">
        <v>30.205899282059079</v>
      </c>
      <c r="F293" s="7">
        <v>335.61009784629408</v>
      </c>
      <c r="G293" s="7">
        <v>354.66129370841782</v>
      </c>
      <c r="H293" s="7">
        <v>8516.758577605553</v>
      </c>
      <c r="J293" s="7">
        <v>23.556700810930195</v>
      </c>
      <c r="K293" s="7">
        <v>24.051729483431732</v>
      </c>
      <c r="L293" s="7">
        <v>276.59001002062263</v>
      </c>
      <c r="M293" s="7">
        <v>282.4023683209906</v>
      </c>
      <c r="N293" s="7">
        <v>2173.3062854213549</v>
      </c>
    </row>
    <row r="294" spans="2:14" x14ac:dyDescent="0.35">
      <c r="B294" s="16"/>
      <c r="D294" s="7">
        <v>28.679865884571118</v>
      </c>
      <c r="E294" s="7">
        <v>30.308205815733761</v>
      </c>
      <c r="F294" s="7">
        <v>335.58225260546789</v>
      </c>
      <c r="G294" s="7">
        <v>354.63540941959934</v>
      </c>
      <c r="H294" s="7">
        <v>8547.1079993217681</v>
      </c>
      <c r="J294" s="7">
        <v>23.638211886400541</v>
      </c>
      <c r="K294" s="7">
        <v>24.134953460883054</v>
      </c>
      <c r="L294" s="7">
        <v>276.59001002062269</v>
      </c>
      <c r="M294" s="7">
        <v>282.40236832099072</v>
      </c>
      <c r="N294" s="7">
        <v>2180.8263763743726</v>
      </c>
    </row>
    <row r="295" spans="2:14" x14ac:dyDescent="0.35">
      <c r="B295" s="16"/>
      <c r="D295" s="7">
        <v>28.775607066149131</v>
      </c>
      <c r="E295" s="7">
        <v>30.409554756891833</v>
      </c>
      <c r="F295" s="7">
        <v>335.54546398243099</v>
      </c>
      <c r="G295" s="7">
        <v>354.59853677262225</v>
      </c>
      <c r="H295" s="7">
        <v>8576.5429630218023</v>
      </c>
      <c r="J295" s="7">
        <v>23.71972296187089</v>
      </c>
      <c r="K295" s="7">
        <v>24.218177438334372</v>
      </c>
      <c r="L295" s="7">
        <v>276.59001002062274</v>
      </c>
      <c r="M295" s="7">
        <v>282.40236832099072</v>
      </c>
      <c r="N295" s="7">
        <v>2188.3464673273829</v>
      </c>
    </row>
    <row r="296" spans="2:14" x14ac:dyDescent="0.35">
      <c r="B296" s="16"/>
      <c r="D296" s="7">
        <v>28.871292727617988</v>
      </c>
      <c r="E296" s="7">
        <v>30.510835869155862</v>
      </c>
      <c r="F296" s="7">
        <v>335.50828214671128</v>
      </c>
      <c r="G296" s="7">
        <v>354.56112845021585</v>
      </c>
      <c r="H296" s="7">
        <v>8605.9133182750302</v>
      </c>
      <c r="J296" s="7">
        <v>23.801234037341239</v>
      </c>
      <c r="K296" s="7">
        <v>24.301401415785701</v>
      </c>
      <c r="L296" s="7">
        <v>276.59001002062274</v>
      </c>
      <c r="M296" s="7">
        <v>282.40236832099083</v>
      </c>
      <c r="N296" s="7">
        <v>2195.8665582803997</v>
      </c>
    </row>
    <row r="297" spans="2:14" x14ac:dyDescent="0.35">
      <c r="B297" s="16"/>
      <c r="D297" s="7">
        <v>28.968301939748727</v>
      </c>
      <c r="E297" s="7">
        <v>30.613734996089569</v>
      </c>
      <c r="F297" s="7">
        <v>335.48668237042011</v>
      </c>
      <c r="G297" s="7">
        <v>354.54271396946103</v>
      </c>
      <c r="H297" s="7">
        <v>8636.8293063708479</v>
      </c>
      <c r="J297" s="7">
        <v>23.882745112811577</v>
      </c>
      <c r="K297" s="7">
        <v>24.384625393237016</v>
      </c>
      <c r="L297" s="7">
        <v>276.59001002062257</v>
      </c>
      <c r="M297" s="7">
        <v>282.40236832099066</v>
      </c>
      <c r="N297" s="7">
        <v>2203.3866492334159</v>
      </c>
    </row>
    <row r="298" spans="2:14" x14ac:dyDescent="0.35">
      <c r="B298" s="16"/>
      <c r="D298" s="7">
        <v>29.064165991710503</v>
      </c>
      <c r="E298" s="7">
        <v>30.715234265690007</v>
      </c>
      <c r="F298" s="7">
        <v>335.45201235242604</v>
      </c>
      <c r="G298" s="7">
        <v>354.50826792141908</v>
      </c>
      <c r="H298" s="7">
        <v>8666.4083966060334</v>
      </c>
      <c r="J298" s="7">
        <v>23.964256188281929</v>
      </c>
      <c r="K298" s="7">
        <v>24.467849370688342</v>
      </c>
      <c r="L298" s="7">
        <v>276.5900100206228</v>
      </c>
      <c r="M298" s="7">
        <v>282.40236832099083</v>
      </c>
      <c r="N298" s="7">
        <v>2210.9067401864318</v>
      </c>
    </row>
    <row r="299" spans="2:14" x14ac:dyDescent="0.35">
      <c r="B299" s="16"/>
      <c r="D299" s="7">
        <v>29.159719143378254</v>
      </c>
      <c r="E299" s="7">
        <v>30.816353516435122</v>
      </c>
      <c r="F299" s="7">
        <v>335.4140012085839</v>
      </c>
      <c r="G299" s="7">
        <v>354.46968418256961</v>
      </c>
      <c r="H299" s="7">
        <v>8695.6246855630634</v>
      </c>
      <c r="J299" s="7">
        <v>24.045767263752278</v>
      </c>
      <c r="K299" s="7">
        <v>24.551073348139663</v>
      </c>
      <c r="L299" s="7">
        <v>276.59001002062269</v>
      </c>
      <c r="M299" s="7">
        <v>282.40236832099066</v>
      </c>
      <c r="N299" s="7">
        <v>2218.4268311394485</v>
      </c>
    </row>
    <row r="300" spans="2:14" x14ac:dyDescent="0.35">
      <c r="B300" s="16"/>
      <c r="D300" s="7">
        <v>29.25637024549366</v>
      </c>
      <c r="E300" s="7">
        <v>30.918814999666498</v>
      </c>
      <c r="F300" s="7">
        <v>335.38883356824005</v>
      </c>
      <c r="G300" s="7">
        <v>354.4467482136684</v>
      </c>
      <c r="H300" s="7">
        <v>8726.1232036949659</v>
      </c>
      <c r="J300" s="7">
        <v>24.12727833922262</v>
      </c>
      <c r="K300" s="7">
        <v>24.634297325590975</v>
      </c>
      <c r="L300" s="7">
        <v>276.59001002062269</v>
      </c>
      <c r="M300" s="7">
        <v>282.40236832099066</v>
      </c>
      <c r="N300" s="7">
        <v>2225.946922092458</v>
      </c>
    </row>
    <row r="301" spans="2:14" x14ac:dyDescent="0.35">
      <c r="B301" s="16"/>
      <c r="D301" s="7">
        <v>29.3520549715337</v>
      </c>
      <c r="E301" s="7">
        <v>31.020095176501737</v>
      </c>
      <c r="F301" s="7">
        <v>335.35279437703088</v>
      </c>
      <c r="G301" s="7">
        <v>354.41047004613711</v>
      </c>
      <c r="H301" s="7">
        <v>8755.4935589481975</v>
      </c>
      <c r="J301" s="7">
        <v>24.208789414692969</v>
      </c>
      <c r="K301" s="7">
        <v>24.717521303042297</v>
      </c>
      <c r="L301" s="7">
        <v>276.59001002062263</v>
      </c>
      <c r="M301" s="7">
        <v>282.4023683209906</v>
      </c>
      <c r="N301" s="7">
        <v>2233.4670130454751</v>
      </c>
    </row>
    <row r="302" spans="2:14" x14ac:dyDescent="0.35">
      <c r="B302" s="16"/>
      <c r="D302" s="7">
        <v>29.448756768692061</v>
      </c>
      <c r="E302" s="7">
        <v>31.122618716731324</v>
      </c>
      <c r="F302" s="7">
        <v>335.32857829593092</v>
      </c>
      <c r="G302" s="7">
        <v>354.38859334880379</v>
      </c>
      <c r="H302" s="7">
        <v>8786.0517156463611</v>
      </c>
      <c r="J302" s="7">
        <v>24.290300490163322</v>
      </c>
      <c r="K302" s="7">
        <v>24.800745280493626</v>
      </c>
      <c r="L302" s="7">
        <v>276.5900100206228</v>
      </c>
      <c r="M302" s="7">
        <v>282.40236832099077</v>
      </c>
      <c r="N302" s="7">
        <v>2240.987103998491</v>
      </c>
    </row>
    <row r="303" spans="2:14" x14ac:dyDescent="0.35">
      <c r="B303" s="16"/>
      <c r="D303" s="7">
        <v>29.543985701159176</v>
      </c>
      <c r="E303" s="7">
        <v>31.223341789225696</v>
      </c>
      <c r="F303" s="7">
        <v>335.28780899715173</v>
      </c>
      <c r="G303" s="7">
        <v>354.34642989513571</v>
      </c>
      <c r="H303" s="7">
        <v>8814.8902936836566</v>
      </c>
      <c r="J303" s="7">
        <v>24.371811565633674</v>
      </c>
      <c r="K303" s="7">
        <v>24.883969257944933</v>
      </c>
      <c r="L303" s="7">
        <v>276.59001002062291</v>
      </c>
      <c r="M303" s="7">
        <v>282.40236832099072</v>
      </c>
      <c r="N303" s="7">
        <v>2248.5071949515086</v>
      </c>
    </row>
    <row r="304" spans="2:14" x14ac:dyDescent="0.35">
      <c r="B304" s="16"/>
      <c r="D304" s="7">
        <v>29.640844602356268</v>
      </c>
      <c r="E304" s="7">
        <v>31.326057466189496</v>
      </c>
      <c r="F304" s="7">
        <v>335.26574796852651</v>
      </c>
      <c r="G304" s="7">
        <v>354.32708575626003</v>
      </c>
      <c r="H304" s="7">
        <v>8845.6323359611742</v>
      </c>
      <c r="J304" s="7">
        <v>24.453322641104027</v>
      </c>
      <c r="K304" s="7">
        <v>24.967193235396262</v>
      </c>
      <c r="L304" s="7">
        <v>276.59001002062291</v>
      </c>
      <c r="M304" s="7">
        <v>282.40236832099072</v>
      </c>
      <c r="N304" s="7">
        <v>2256.0272859045235</v>
      </c>
    </row>
    <row r="305" spans="2:14" x14ac:dyDescent="0.35">
      <c r="B305" s="16"/>
      <c r="D305" s="7">
        <v>29.737367067618163</v>
      </c>
      <c r="E305" s="7">
        <v>31.428361907679143</v>
      </c>
      <c r="F305" s="7">
        <v>335.24004076143598</v>
      </c>
      <c r="G305" s="7">
        <v>354.30323414437413</v>
      </c>
      <c r="H305" s="7">
        <v>8875.9817576773949</v>
      </c>
      <c r="J305" s="7">
        <v>24.534833716574365</v>
      </c>
      <c r="K305" s="7">
        <v>25.050417212847581</v>
      </c>
      <c r="L305" s="7">
        <v>276.59001002062274</v>
      </c>
      <c r="M305" s="7">
        <v>282.4023683209906</v>
      </c>
      <c r="N305" s="7">
        <v>2263.5473768575343</v>
      </c>
    </row>
    <row r="306" spans="2:14" x14ac:dyDescent="0.35">
      <c r="B306" s="16"/>
      <c r="D306" s="7">
        <v>29.832872105787619</v>
      </c>
      <c r="E306" s="7">
        <v>31.529422629800287</v>
      </c>
      <c r="F306" s="7">
        <v>335.2030719585303</v>
      </c>
      <c r="G306" s="7">
        <v>354.26556602096332</v>
      </c>
      <c r="H306" s="7">
        <v>8905.1433779486724</v>
      </c>
      <c r="J306" s="7">
        <v>24.616344792044714</v>
      </c>
      <c r="K306" s="7">
        <v>25.133641190298903</v>
      </c>
      <c r="L306" s="7">
        <v>276.59001002062286</v>
      </c>
      <c r="M306" s="7">
        <v>282.40236832099072</v>
      </c>
      <c r="N306" s="7">
        <v>2271.0674678105511</v>
      </c>
    </row>
    <row r="307" spans="2:14" x14ac:dyDescent="0.35">
      <c r="B307" s="16"/>
      <c r="D307" s="7">
        <v>29.929700643697647</v>
      </c>
      <c r="E307" s="7">
        <v>31.632101315669797</v>
      </c>
      <c r="F307" s="7">
        <v>335.18116897924386</v>
      </c>
      <c r="G307" s="7">
        <v>354.24626602433676</v>
      </c>
      <c r="H307" s="7">
        <v>8935.8506310625307</v>
      </c>
      <c r="J307" s="7">
        <v>24.697855867515056</v>
      </c>
      <c r="K307" s="7">
        <v>25.216865167750218</v>
      </c>
      <c r="L307" s="7">
        <v>276.59001002062286</v>
      </c>
      <c r="M307" s="7">
        <v>282.40236832099066</v>
      </c>
      <c r="N307" s="7">
        <v>2278.5875587635669</v>
      </c>
    </row>
    <row r="308" spans="2:14" x14ac:dyDescent="0.35">
      <c r="B308" s="16"/>
      <c r="D308" s="7">
        <v>30.02519680341128</v>
      </c>
      <c r="E308" s="7">
        <v>31.733151265675875</v>
      </c>
      <c r="F308" s="7">
        <v>335.14453794702763</v>
      </c>
      <c r="G308" s="7">
        <v>354.20891287312963</v>
      </c>
      <c r="H308" s="7">
        <v>8965.0023115727563</v>
      </c>
      <c r="J308" s="7">
        <v>24.779366942985394</v>
      </c>
      <c r="K308" s="7">
        <v>25.300089145201543</v>
      </c>
      <c r="L308" s="7">
        <v>276.59001002062257</v>
      </c>
      <c r="M308" s="7">
        <v>282.40236832099055</v>
      </c>
      <c r="N308" s="7">
        <v>2286.1076497165836</v>
      </c>
    </row>
    <row r="309" spans="2:14" x14ac:dyDescent="0.35">
      <c r="B309" s="16"/>
      <c r="D309" s="7">
        <v>30.121114144354419</v>
      </c>
      <c r="E309" s="7">
        <v>31.834716133042594</v>
      </c>
      <c r="F309" s="7">
        <v>335.11283297534993</v>
      </c>
      <c r="G309" s="7">
        <v>354.17753338016945</v>
      </c>
      <c r="H309" s="7">
        <v>8994.6460102547444</v>
      </c>
      <c r="J309" s="7">
        <v>24.86087801845574</v>
      </c>
      <c r="K309" s="7">
        <v>25.383313122652876</v>
      </c>
      <c r="L309" s="7">
        <v>276.59001002062269</v>
      </c>
      <c r="M309" s="7">
        <v>282.40236832099083</v>
      </c>
      <c r="N309" s="7">
        <v>2293.627740669594</v>
      </c>
    </row>
    <row r="310" spans="2:14" x14ac:dyDescent="0.35">
      <c r="B310" s="16"/>
      <c r="D310" s="7">
        <v>30.218120877404758</v>
      </c>
      <c r="E310" s="7">
        <v>31.9376127808959</v>
      </c>
      <c r="F310" s="7">
        <v>335.09341566326123</v>
      </c>
      <c r="G310" s="7">
        <v>354.16112730171091</v>
      </c>
      <c r="H310" s="7">
        <v>9025.5619983505585</v>
      </c>
      <c r="J310" s="7">
        <v>24.942389093926096</v>
      </c>
      <c r="K310" s="7">
        <v>25.466537100104183</v>
      </c>
      <c r="L310" s="7">
        <v>276.59001002062274</v>
      </c>
      <c r="M310" s="7">
        <v>282.4023683209906</v>
      </c>
      <c r="N310" s="7">
        <v>2301.1478316226107</v>
      </c>
    </row>
    <row r="311" spans="2:14" x14ac:dyDescent="0.35">
      <c r="B311" s="16"/>
      <c r="D311" s="7">
        <v>30.313803761144769</v>
      </c>
      <c r="E311" s="7">
        <v>32.038891115431085</v>
      </c>
      <c r="F311" s="7">
        <v>335.05949229737723</v>
      </c>
      <c r="G311" s="7">
        <v>354.12694083172016</v>
      </c>
      <c r="H311" s="7">
        <v>9054.9323536037919</v>
      </c>
      <c r="J311" s="7">
        <v>25.023900169396445</v>
      </c>
      <c r="K311" s="7">
        <v>25.549761077555502</v>
      </c>
      <c r="L311" s="7">
        <v>276.5900100206228</v>
      </c>
      <c r="M311" s="7">
        <v>282.4023683209906</v>
      </c>
      <c r="N311" s="7">
        <v>2308.667922575627</v>
      </c>
    </row>
    <row r="312" spans="2:14" x14ac:dyDescent="0.35">
      <c r="B312" s="16"/>
      <c r="D312" s="7">
        <v>30.410146162728044</v>
      </c>
      <c r="E312" s="7">
        <v>32.140975726398615</v>
      </c>
      <c r="F312" s="7">
        <v>335.0330552182192</v>
      </c>
      <c r="G312" s="7">
        <v>354.10185921789548</v>
      </c>
      <c r="H312" s="7">
        <v>9085.073040338053</v>
      </c>
      <c r="J312" s="7">
        <v>25.105411244866794</v>
      </c>
      <c r="K312" s="7">
        <v>25.632985055006827</v>
      </c>
      <c r="L312" s="7">
        <v>276.59001002062291</v>
      </c>
      <c r="M312" s="7">
        <v>282.40236832099077</v>
      </c>
      <c r="N312" s="7">
        <v>2316.1880135286424</v>
      </c>
    </row>
    <row r="313" spans="2:14" x14ac:dyDescent="0.35">
      <c r="B313" s="16"/>
      <c r="D313" s="7">
        <v>30.505828683868483</v>
      </c>
      <c r="E313" s="7">
        <v>32.242253698334238</v>
      </c>
      <c r="F313" s="7">
        <v>334.99954278040775</v>
      </c>
      <c r="G313" s="7">
        <v>354.06808184376695</v>
      </c>
      <c r="H313" s="7">
        <v>9114.4433955912846</v>
      </c>
      <c r="J313" s="7">
        <v>25.186922320337146</v>
      </c>
      <c r="K313" s="7">
        <v>25.716209032458153</v>
      </c>
      <c r="L313" s="7">
        <v>276.59001002062291</v>
      </c>
      <c r="M313" s="7">
        <v>282.40236832099077</v>
      </c>
      <c r="N313" s="7">
        <v>2323.70810448166</v>
      </c>
    </row>
    <row r="314" spans="2:14" x14ac:dyDescent="0.35">
      <c r="B314" s="16"/>
      <c r="D314" s="7">
        <v>30.602230303097144</v>
      </c>
      <c r="E314" s="7">
        <v>32.344410782561674</v>
      </c>
      <c r="F314" s="7">
        <v>334.97411784900873</v>
      </c>
      <c r="G314" s="7">
        <v>354.04414521179643</v>
      </c>
      <c r="H314" s="7">
        <v>9144.6536606528589</v>
      </c>
      <c r="J314" s="7">
        <v>25.268433395807481</v>
      </c>
      <c r="K314" s="7">
        <v>25.799433009909475</v>
      </c>
      <c r="L314" s="7">
        <v>276.59001002062274</v>
      </c>
      <c r="M314" s="7">
        <v>282.40236832099072</v>
      </c>
      <c r="N314" s="7">
        <v>2331.2281954346695</v>
      </c>
    </row>
    <row r="315" spans="2:14" x14ac:dyDescent="0.35">
      <c r="B315" s="16"/>
      <c r="D315" s="7">
        <v>30.698516823552673</v>
      </c>
      <c r="E315" s="7">
        <v>32.446427203616572</v>
      </c>
      <c r="F315" s="7">
        <v>334.94760059396231</v>
      </c>
      <c r="G315" s="7">
        <v>354.01882775522068</v>
      </c>
      <c r="H315" s="7">
        <v>9174.7297389403248</v>
      </c>
      <c r="J315" s="7">
        <v>25.349944471277844</v>
      </c>
      <c r="K315" s="7">
        <v>25.882656987360793</v>
      </c>
      <c r="L315" s="7">
        <v>276.59001002062291</v>
      </c>
      <c r="M315" s="7">
        <v>282.40236832099066</v>
      </c>
      <c r="N315" s="7">
        <v>2338.7482863876862</v>
      </c>
    </row>
    <row r="316" spans="2:14" x14ac:dyDescent="0.35">
      <c r="B316" s="16"/>
      <c r="D316" s="7">
        <v>30.795394750167706</v>
      </c>
      <c r="E316" s="7">
        <v>32.549166640146382</v>
      </c>
      <c r="F316" s="7">
        <v>334.92768539656174</v>
      </c>
      <c r="G316" s="7">
        <v>354.00153603524899</v>
      </c>
      <c r="H316" s="7">
        <v>9205.4966306204642</v>
      </c>
      <c r="J316" s="7">
        <v>25.431455546748179</v>
      </c>
      <c r="K316" s="7">
        <v>25.965880964812115</v>
      </c>
      <c r="L316" s="7">
        <v>276.5900100206228</v>
      </c>
      <c r="M316" s="7">
        <v>282.40236832099072</v>
      </c>
      <c r="N316" s="7">
        <v>2346.2683773407039</v>
      </c>
    </row>
    <row r="317" spans="2:14" x14ac:dyDescent="0.35">
      <c r="B317" s="16"/>
      <c r="D317" s="7">
        <v>30.891497891835165</v>
      </c>
      <c r="E317" s="7">
        <v>32.650958968740099</v>
      </c>
      <c r="F317" s="7">
        <v>334.8994978895854</v>
      </c>
      <c r="G317" s="7">
        <v>353.97408706214452</v>
      </c>
      <c r="H317" s="7">
        <v>9235.3590040454419</v>
      </c>
      <c r="J317" s="7">
        <v>25.512966622218521</v>
      </c>
      <c r="K317" s="7">
        <v>26.049104942263437</v>
      </c>
      <c r="L317" s="7">
        <v>276.59001002062274</v>
      </c>
      <c r="M317" s="7">
        <v>282.40236832099072</v>
      </c>
      <c r="N317" s="7">
        <v>2353.7884682937192</v>
      </c>
    </row>
    <row r="318" spans="2:14" x14ac:dyDescent="0.35">
      <c r="B318" s="16"/>
      <c r="D318" s="7">
        <v>30.987358259625029</v>
      </c>
      <c r="E318" s="7">
        <v>32.752454554168636</v>
      </c>
      <c r="F318" s="7">
        <v>334.86886635378539</v>
      </c>
      <c r="G318" s="7">
        <v>353.94360613014214</v>
      </c>
      <c r="H318" s="7">
        <v>9264.9380942806329</v>
      </c>
      <c r="J318" s="7">
        <v>25.594477697688866</v>
      </c>
      <c r="K318" s="7">
        <v>26.132328919714759</v>
      </c>
      <c r="L318" s="7">
        <v>276.59001002062274</v>
      </c>
      <c r="M318" s="7">
        <v>282.40236832099077</v>
      </c>
      <c r="N318" s="7">
        <v>2361.3085592467296</v>
      </c>
    </row>
    <row r="319" spans="2:14" x14ac:dyDescent="0.35">
      <c r="B319" s="16"/>
      <c r="D319" s="7">
        <v>31.083273776154112</v>
      </c>
      <c r="E319" s="7">
        <v>32.854017597121278</v>
      </c>
      <c r="F319" s="7">
        <v>334.83902338388492</v>
      </c>
      <c r="G319" s="7">
        <v>353.91404540201472</v>
      </c>
      <c r="H319" s="7">
        <v>9294.5817929626264</v>
      </c>
      <c r="J319" s="7">
        <v>25.675988773159215</v>
      </c>
      <c r="K319" s="7">
        <v>26.215552897166077</v>
      </c>
      <c r="L319" s="7">
        <v>276.59001002062269</v>
      </c>
      <c r="M319" s="7">
        <v>282.40236832099066</v>
      </c>
      <c r="N319" s="7">
        <v>2368.8286501997463</v>
      </c>
    </row>
    <row r="320" spans="2:14" x14ac:dyDescent="0.35">
      <c r="B320" s="16"/>
      <c r="D320" s="7">
        <v>31.180499952227457</v>
      </c>
      <c r="E320" s="7">
        <v>32.957182923137154</v>
      </c>
      <c r="F320" s="7">
        <v>334.82344345984632</v>
      </c>
      <c r="G320" s="7">
        <v>353.90187745442239</v>
      </c>
      <c r="H320" s="7">
        <v>9325.7562148456254</v>
      </c>
      <c r="J320" s="7">
        <v>25.757499848629568</v>
      </c>
      <c r="K320" s="7">
        <v>26.298776874617399</v>
      </c>
      <c r="L320" s="7">
        <v>276.5900100206228</v>
      </c>
      <c r="M320" s="7">
        <v>282.40236832099072</v>
      </c>
      <c r="N320" s="7">
        <v>2376.3487411527635</v>
      </c>
    </row>
    <row r="321" spans="2:14" x14ac:dyDescent="0.35">
      <c r="B321" s="16"/>
      <c r="D321" s="7">
        <v>31.276742813360247</v>
      </c>
      <c r="E321" s="7">
        <v>33.059146216573275</v>
      </c>
      <c r="F321" s="7">
        <v>334.79743607721309</v>
      </c>
      <c r="G321" s="7">
        <v>353.87691928977165</v>
      </c>
      <c r="H321" s="7">
        <v>9355.7825943278531</v>
      </c>
      <c r="J321" s="7">
        <v>25.839010924099906</v>
      </c>
      <c r="K321" s="7">
        <v>26.382000852068717</v>
      </c>
      <c r="L321" s="7">
        <v>276.59001002062269</v>
      </c>
      <c r="M321" s="7">
        <v>282.40236832099066</v>
      </c>
      <c r="N321" s="7">
        <v>2383.8688321057793</v>
      </c>
    </row>
    <row r="322" spans="2:14" x14ac:dyDescent="0.35">
      <c r="B322" s="16"/>
      <c r="D322" s="7">
        <v>31.373440877987324</v>
      </c>
      <c r="E322" s="7">
        <v>33.161666024271618</v>
      </c>
      <c r="F322" s="7">
        <v>334.77644960112281</v>
      </c>
      <c r="G322" s="7">
        <v>353.85805648921337</v>
      </c>
      <c r="H322" s="7">
        <v>9386.3407510260349</v>
      </c>
      <c r="J322" s="7">
        <v>25.920521999570248</v>
      </c>
      <c r="K322" s="7">
        <v>26.465224829520039</v>
      </c>
      <c r="L322" s="7">
        <v>276.59001002062257</v>
      </c>
      <c r="M322" s="7">
        <v>282.4023683209906</v>
      </c>
      <c r="N322" s="7">
        <v>2391.3889230587952</v>
      </c>
    </row>
    <row r="323" spans="2:14" x14ac:dyDescent="0.35">
      <c r="B323" s="16"/>
      <c r="D323" s="7">
        <v>31.468764097196708</v>
      </c>
      <c r="E323" s="7">
        <v>33.262505160589178</v>
      </c>
      <c r="F323" s="7">
        <v>334.74097013341583</v>
      </c>
      <c r="G323" s="7">
        <v>353.82143423660023</v>
      </c>
      <c r="H323" s="7">
        <v>9415.2936363153476</v>
      </c>
      <c r="J323" s="7">
        <v>26.002033075040604</v>
      </c>
      <c r="K323" s="7">
        <v>26.548448806971361</v>
      </c>
      <c r="L323" s="7">
        <v>276.59001002062291</v>
      </c>
      <c r="M323" s="7">
        <v>282.40236832099083</v>
      </c>
      <c r="N323" s="7">
        <v>2398.9090140118046</v>
      </c>
    </row>
    <row r="324" spans="2:14" x14ac:dyDescent="0.35">
      <c r="B324" s="16"/>
      <c r="D324" s="7">
        <v>31.565163885495672</v>
      </c>
      <c r="E324" s="7">
        <v>33.364660413886888</v>
      </c>
      <c r="F324" s="7">
        <v>334.71712835545873</v>
      </c>
      <c r="G324" s="7">
        <v>353.79899698296475</v>
      </c>
      <c r="H324" s="7">
        <v>9445.5039013769256</v>
      </c>
      <c r="J324" s="7">
        <v>26.083544150510932</v>
      </c>
      <c r="K324" s="7">
        <v>26.63167278442268</v>
      </c>
      <c r="L324" s="7">
        <v>276.59001002062263</v>
      </c>
      <c r="M324" s="7">
        <v>282.40236832099077</v>
      </c>
      <c r="N324" s="7">
        <v>2406.4291049648223</v>
      </c>
    </row>
    <row r="325" spans="2:14" x14ac:dyDescent="0.35">
      <c r="B325" s="16"/>
      <c r="D325" s="7">
        <v>31.662231665019068</v>
      </c>
      <c r="E325" s="7">
        <v>33.467632310657372</v>
      </c>
      <c r="F325" s="7">
        <v>334.70049643950119</v>
      </c>
      <c r="G325" s="7">
        <v>353.78533223883437</v>
      </c>
      <c r="H325" s="7">
        <v>9476.4944376805852</v>
      </c>
      <c r="J325" s="7">
        <v>26.165055225981295</v>
      </c>
      <c r="K325" s="7">
        <v>26.714896761874012</v>
      </c>
      <c r="L325" s="7">
        <v>276.5900100206228</v>
      </c>
      <c r="M325" s="7">
        <v>282.40236832099089</v>
      </c>
      <c r="N325" s="7">
        <v>2413.949195917839</v>
      </c>
    </row>
    <row r="326" spans="2:14" x14ac:dyDescent="0.35">
      <c r="B326" s="16"/>
      <c r="D326" s="7">
        <v>31.757958661497053</v>
      </c>
      <c r="E326" s="7">
        <v>33.568965173056206</v>
      </c>
      <c r="F326" s="7">
        <v>334.66983846691494</v>
      </c>
      <c r="G326" s="7">
        <v>353.75447999398034</v>
      </c>
      <c r="H326" s="7">
        <v>9505.9194616195691</v>
      </c>
      <c r="J326" s="7">
        <v>26.246566301451644</v>
      </c>
      <c r="K326" s="7">
        <v>26.798120739325334</v>
      </c>
      <c r="L326" s="7">
        <v>276.5900100206228</v>
      </c>
      <c r="M326" s="7">
        <v>282.40236832099089</v>
      </c>
      <c r="N326" s="7">
        <v>2421.4692868708557</v>
      </c>
    </row>
    <row r="327" spans="2:14" x14ac:dyDescent="0.35">
      <c r="B327" s="16"/>
      <c r="D327" s="7">
        <v>31.855417610304325</v>
      </c>
      <c r="E327" s="7">
        <v>33.672415347434395</v>
      </c>
      <c r="F327" s="7">
        <v>334.65756537803355</v>
      </c>
      <c r="G327" s="7">
        <v>353.74606223731348</v>
      </c>
      <c r="H327" s="7">
        <v>9537.3672269313192</v>
      </c>
      <c r="J327" s="7">
        <v>26.328077376922</v>
      </c>
      <c r="K327" s="7">
        <v>26.881344716776649</v>
      </c>
      <c r="L327" s="7">
        <v>276.59001002062291</v>
      </c>
      <c r="M327" s="7">
        <v>282.40236832099077</v>
      </c>
      <c r="N327" s="7">
        <v>2428.9893778238652</v>
      </c>
    </row>
    <row r="328" spans="2:14" x14ac:dyDescent="0.35">
      <c r="B328" s="16"/>
      <c r="D328" s="7">
        <v>31.950284572809331</v>
      </c>
      <c r="E328" s="7">
        <v>33.772696916279635</v>
      </c>
      <c r="F328" s="7">
        <v>334.61822194183264</v>
      </c>
      <c r="G328" s="7">
        <v>353.7045113495912</v>
      </c>
      <c r="H328" s="7">
        <v>9565.7883350047032</v>
      </c>
      <c r="J328" s="7">
        <v>26.409588452392349</v>
      </c>
      <c r="K328" s="7">
        <v>26.96456869422796</v>
      </c>
      <c r="L328" s="7">
        <v>276.5900100206228</v>
      </c>
      <c r="M328" s="7">
        <v>282.4023683209906</v>
      </c>
      <c r="N328" s="7">
        <v>2436.5094687768801</v>
      </c>
    </row>
    <row r="329" spans="2:14" x14ac:dyDescent="0.35">
      <c r="B329" s="16"/>
      <c r="D329" s="7">
        <v>32.046377039960689</v>
      </c>
      <c r="E329" s="7">
        <v>33.874476676698052</v>
      </c>
      <c r="F329" s="7">
        <v>334.59191594840189</v>
      </c>
      <c r="G329" s="7">
        <v>353.67885857651254</v>
      </c>
      <c r="H329" s="7">
        <v>9595.6407686686416</v>
      </c>
      <c r="J329" s="7">
        <v>26.491099527862691</v>
      </c>
      <c r="K329" s="7">
        <v>27.047792671679282</v>
      </c>
      <c r="L329" s="7">
        <v>276.5900100206228</v>
      </c>
      <c r="M329" s="7">
        <v>282.4023683209906</v>
      </c>
      <c r="N329" s="7">
        <v>2444.0295597298982</v>
      </c>
    </row>
    <row r="330" spans="2:14" x14ac:dyDescent="0.35">
      <c r="B330" s="16"/>
      <c r="D330" s="7">
        <v>32.144205690851557</v>
      </c>
      <c r="E330" s="7">
        <v>33.978378927335648</v>
      </c>
      <c r="F330" s="7">
        <v>334.58384299743648</v>
      </c>
      <c r="G330" s="7">
        <v>353.67545584013777</v>
      </c>
      <c r="H330" s="7">
        <v>9627.5209135858695</v>
      </c>
      <c r="J330" s="7">
        <v>26.572610603333036</v>
      </c>
      <c r="K330" s="7">
        <v>27.131016649130601</v>
      </c>
      <c r="L330" s="7">
        <v>276.59001002062291</v>
      </c>
      <c r="M330" s="7">
        <v>282.40236832099077</v>
      </c>
      <c r="N330" s="7">
        <v>2451.5496506829154</v>
      </c>
    </row>
    <row r="331" spans="2:14" x14ac:dyDescent="0.35">
      <c r="B331" s="16"/>
      <c r="D331" s="7">
        <v>32.239842428791043</v>
      </c>
      <c r="E331" s="7">
        <v>34.079601647774254</v>
      </c>
      <c r="F331" s="7">
        <v>334.55307392604902</v>
      </c>
      <c r="G331" s="7">
        <v>353.64426841169467</v>
      </c>
      <c r="H331" s="7">
        <v>9656.8415700338846</v>
      </c>
      <c r="J331" s="7">
        <v>26.654121678803378</v>
      </c>
      <c r="K331" s="7">
        <v>27.214240626581937</v>
      </c>
      <c r="L331" s="7">
        <v>276.59001002062269</v>
      </c>
      <c r="M331" s="7">
        <v>282.40236832099072</v>
      </c>
      <c r="N331" s="7">
        <v>2459.0697416359308</v>
      </c>
    </row>
    <row r="332" spans="2:14" x14ac:dyDescent="0.35">
      <c r="B332" s="16"/>
      <c r="D332" s="7">
        <v>32.33635993415507</v>
      </c>
      <c r="E332" s="7">
        <v>34.181901129366032</v>
      </c>
      <c r="F332" s="7">
        <v>334.53160433574249</v>
      </c>
      <c r="G332" s="7">
        <v>353.62441064290852</v>
      </c>
      <c r="H332" s="7">
        <v>9687.1909917501016</v>
      </c>
      <c r="J332" s="7">
        <v>26.73563275427373</v>
      </c>
      <c r="K332" s="7">
        <v>27.297464604033252</v>
      </c>
      <c r="L332" s="7">
        <v>276.5900100206228</v>
      </c>
      <c r="M332" s="7">
        <v>282.40236832099072</v>
      </c>
      <c r="N332" s="7">
        <v>2466.5898325889407</v>
      </c>
    </row>
    <row r="333" spans="2:14" x14ac:dyDescent="0.35">
      <c r="B333" s="16"/>
      <c r="D333" s="7">
        <v>32.43221762086295</v>
      </c>
      <c r="E333" s="7">
        <v>34.283394033712597</v>
      </c>
      <c r="F333" s="7">
        <v>334.5034599395334</v>
      </c>
      <c r="G333" s="7">
        <v>353.59635461283278</v>
      </c>
      <c r="H333" s="7">
        <v>9716.7700819852853</v>
      </c>
      <c r="J333" s="7">
        <v>26.817143829744072</v>
      </c>
      <c r="K333" s="7">
        <v>27.38068858148457</v>
      </c>
      <c r="L333" s="7">
        <v>276.59001002062274</v>
      </c>
      <c r="M333" s="7">
        <v>282.40236832099072</v>
      </c>
      <c r="N333" s="7">
        <v>2474.1099235419574</v>
      </c>
    </row>
    <row r="334" spans="2:14" x14ac:dyDescent="0.35">
      <c r="B334" s="16"/>
      <c r="D334" s="7">
        <v>32.528534750510126</v>
      </c>
      <c r="E334" s="7">
        <v>34.385448638596003</v>
      </c>
      <c r="F334" s="7">
        <v>334.48021041586179</v>
      </c>
      <c r="G334" s="7">
        <v>353.57424440094195</v>
      </c>
      <c r="H334" s="7">
        <v>9746.8859193169355</v>
      </c>
      <c r="J334" s="7">
        <v>26.898654905214425</v>
      </c>
      <c r="K334" s="7">
        <v>27.46391255893591</v>
      </c>
      <c r="L334" s="7">
        <v>276.59001002062286</v>
      </c>
      <c r="M334" s="7">
        <v>282.40236832099094</v>
      </c>
      <c r="N334" s="7">
        <v>2481.6300144949741</v>
      </c>
    </row>
    <row r="335" spans="2:14" x14ac:dyDescent="0.35">
      <c r="B335" s="16"/>
      <c r="D335" s="7">
        <v>32.62495809473802</v>
      </c>
      <c r="E335" s="7">
        <v>34.487633128800319</v>
      </c>
      <c r="F335" s="7">
        <v>334.45819024264432</v>
      </c>
      <c r="G335" s="7">
        <v>353.55359931852951</v>
      </c>
      <c r="H335" s="7">
        <v>9777.126003661655</v>
      </c>
      <c r="J335" s="7">
        <v>26.980165980684763</v>
      </c>
      <c r="K335" s="7">
        <v>27.547136536387221</v>
      </c>
      <c r="L335" s="7">
        <v>276.59001002062274</v>
      </c>
      <c r="M335" s="7">
        <v>282.40236832099077</v>
      </c>
      <c r="N335" s="7">
        <v>2489.1501054479918</v>
      </c>
    </row>
    <row r="336" spans="2:14" x14ac:dyDescent="0.35">
      <c r="B336" s="16"/>
      <c r="D336" s="7">
        <v>32.720870579209844</v>
      </c>
      <c r="E336" s="7">
        <v>34.589193139695702</v>
      </c>
      <c r="F336" s="7">
        <v>334.43108136303368</v>
      </c>
      <c r="G336" s="7">
        <v>353.52669597162657</v>
      </c>
      <c r="H336" s="7">
        <v>9806.7697023436358</v>
      </c>
      <c r="J336" s="7">
        <v>27.061677056155119</v>
      </c>
      <c r="K336" s="7">
        <v>27.630360513838539</v>
      </c>
      <c r="L336" s="7">
        <v>276.5900100206228</v>
      </c>
      <c r="M336" s="7">
        <v>282.40236832099077</v>
      </c>
      <c r="N336" s="7">
        <v>2496.6701964010067</v>
      </c>
    </row>
    <row r="337" spans="2:14" x14ac:dyDescent="0.35">
      <c r="B337" s="16"/>
      <c r="D337" s="7">
        <v>32.818327694272512</v>
      </c>
      <c r="E337" s="7">
        <v>34.692641480329293</v>
      </c>
      <c r="F337" s="7">
        <v>334.41987513776013</v>
      </c>
      <c r="G337" s="7">
        <v>353.5191963506287</v>
      </c>
      <c r="H337" s="7">
        <v>9838.2174676553805</v>
      </c>
      <c r="J337" s="7">
        <v>27.143188131625461</v>
      </c>
      <c r="K337" s="7">
        <v>27.713584491289854</v>
      </c>
      <c r="L337" s="7">
        <v>276.59001002062291</v>
      </c>
      <c r="M337" s="7">
        <v>282.40236832099077</v>
      </c>
      <c r="N337" s="7">
        <v>2504.1902873540171</v>
      </c>
    </row>
    <row r="338" spans="2:14" x14ac:dyDescent="0.35">
      <c r="B338" s="16"/>
      <c r="D338" s="7">
        <v>32.913550411121953</v>
      </c>
      <c r="E338" s="7">
        <v>34.793358337205916</v>
      </c>
      <c r="F338" s="7">
        <v>334.38603559130428</v>
      </c>
      <c r="G338" s="7">
        <v>353.48399106024459</v>
      </c>
      <c r="H338" s="7">
        <v>9867.0560456926778</v>
      </c>
      <c r="J338" s="7">
        <v>27.224699207095821</v>
      </c>
      <c r="K338" s="7">
        <v>27.79680846874118</v>
      </c>
      <c r="L338" s="7">
        <v>276.59001002062286</v>
      </c>
      <c r="M338" s="7">
        <v>282.40236832099072</v>
      </c>
      <c r="N338" s="7">
        <v>2511.7103783070334</v>
      </c>
    </row>
    <row r="339" spans="2:14" x14ac:dyDescent="0.35">
      <c r="B339" s="16"/>
      <c r="D339" s="7">
        <v>33.010424142380202</v>
      </c>
      <c r="E339" s="7">
        <v>34.896093578378931</v>
      </c>
      <c r="F339" s="7">
        <v>334.36912152380552</v>
      </c>
      <c r="G339" s="7">
        <v>353.46944056483562</v>
      </c>
      <c r="H339" s="7">
        <v>9897.8229373728118</v>
      </c>
      <c r="J339" s="7">
        <v>27.306210282566148</v>
      </c>
      <c r="K339" s="7">
        <v>27.880032446192494</v>
      </c>
      <c r="L339" s="7">
        <v>276.5900100206228</v>
      </c>
      <c r="M339" s="7">
        <v>282.40236832099077</v>
      </c>
      <c r="N339" s="7">
        <v>2519.2304692600501</v>
      </c>
    </row>
    <row r="340" spans="2:14" x14ac:dyDescent="0.35">
      <c r="B340" s="16"/>
      <c r="D340" s="7">
        <v>33.107110445903153</v>
      </c>
      <c r="E340" s="7">
        <v>34.998599731313952</v>
      </c>
      <c r="F340" s="7">
        <v>334.35041529291783</v>
      </c>
      <c r="G340" s="7">
        <v>353.45266310559163</v>
      </c>
      <c r="H340" s="7">
        <v>9928.3711543099362</v>
      </c>
      <c r="J340" s="7">
        <v>27.387721358036504</v>
      </c>
      <c r="K340" s="7">
        <v>27.963256423643816</v>
      </c>
      <c r="L340" s="7">
        <v>276.5900100206228</v>
      </c>
      <c r="M340" s="7">
        <v>282.40236832099072</v>
      </c>
      <c r="N340" s="7">
        <v>2526.7505602130664</v>
      </c>
    </row>
    <row r="341" spans="2:14" x14ac:dyDescent="0.35">
      <c r="B341" s="16"/>
      <c r="D341" s="7">
        <v>33.203200788179934</v>
      </c>
      <c r="E341" s="7">
        <v>35.100377366857785</v>
      </c>
      <c r="F341" s="7">
        <v>334.32581929436213</v>
      </c>
      <c r="G341" s="7">
        <v>353.42864971299878</v>
      </c>
      <c r="H341" s="7">
        <v>9958.2235879738855</v>
      </c>
      <c r="J341" s="7">
        <v>27.469232433506846</v>
      </c>
      <c r="K341" s="7">
        <v>28.046480401095145</v>
      </c>
      <c r="L341" s="7">
        <v>276.59001002062286</v>
      </c>
      <c r="M341" s="7">
        <v>282.40236832099083</v>
      </c>
      <c r="N341" s="7">
        <v>2534.2706511660754</v>
      </c>
    </row>
    <row r="342" spans="2:14" x14ac:dyDescent="0.35">
      <c r="B342" s="16"/>
      <c r="D342" s="7">
        <v>33.299261167674196</v>
      </c>
      <c r="E342" s="7">
        <v>35.202118411811874</v>
      </c>
      <c r="F342" s="7">
        <v>334.30106802908074</v>
      </c>
      <c r="G342" s="7">
        <v>353.40441106780344</v>
      </c>
      <c r="H342" s="7">
        <v>9988.0412324741646</v>
      </c>
      <c r="J342" s="7">
        <v>27.550743508977188</v>
      </c>
      <c r="K342" s="7">
        <v>28.129704378546467</v>
      </c>
      <c r="L342" s="7">
        <v>276.59001002062269</v>
      </c>
      <c r="M342" s="7">
        <v>282.40236832099077</v>
      </c>
      <c r="N342" s="7">
        <v>2541.790742119093</v>
      </c>
    </row>
    <row r="343" spans="2:14" x14ac:dyDescent="0.35">
      <c r="B343" s="16"/>
      <c r="D343" s="7">
        <v>33.395878850916695</v>
      </c>
      <c r="E343" s="7">
        <v>35.304540795192693</v>
      </c>
      <c r="F343" s="7">
        <v>334.28204122082263</v>
      </c>
      <c r="G343" s="7">
        <v>353.38713540269265</v>
      </c>
      <c r="H343" s="7">
        <v>10018.509931322924</v>
      </c>
      <c r="J343" s="7">
        <v>27.632254584447534</v>
      </c>
      <c r="K343" s="7">
        <v>28.212928355997779</v>
      </c>
      <c r="L343" s="7">
        <v>276.5900100206228</v>
      </c>
      <c r="M343" s="7">
        <v>282.40236832099077</v>
      </c>
      <c r="N343" s="7">
        <v>2549.3108330721093</v>
      </c>
    </row>
    <row r="344" spans="2:14" x14ac:dyDescent="0.35">
      <c r="B344" s="16"/>
      <c r="D344" s="7">
        <v>33.492206980274702</v>
      </c>
      <c r="E344" s="7">
        <v>35.406609240275756</v>
      </c>
      <c r="F344" s="7">
        <v>334.26023651794122</v>
      </c>
      <c r="G344" s="7">
        <v>353.36642897027224</v>
      </c>
      <c r="H344" s="7">
        <v>10048.640678296137</v>
      </c>
      <c r="J344" s="7">
        <v>27.71376565991789</v>
      </c>
      <c r="K344" s="7">
        <v>28.296152333449115</v>
      </c>
      <c r="L344" s="7">
        <v>276.5900100206228</v>
      </c>
      <c r="M344" s="7">
        <v>282.40236832099077</v>
      </c>
      <c r="N344" s="7">
        <v>2556.8309240251256</v>
      </c>
    </row>
    <row r="345" spans="2:14" x14ac:dyDescent="0.35">
      <c r="B345" s="16"/>
      <c r="D345" s="7">
        <v>33.587854052534631</v>
      </c>
      <c r="E345" s="7">
        <v>35.507845135523638</v>
      </c>
      <c r="F345" s="7">
        <v>334.23178252202456</v>
      </c>
      <c r="G345" s="7">
        <v>353.33755930341977</v>
      </c>
      <c r="H345" s="7">
        <v>10077.976244385716</v>
      </c>
      <c r="J345" s="7">
        <v>27.795276735388232</v>
      </c>
      <c r="K345" s="7">
        <v>28.379376310900422</v>
      </c>
      <c r="L345" s="7">
        <v>276.59001002062274</v>
      </c>
      <c r="M345" s="7">
        <v>282.40236832099072</v>
      </c>
      <c r="N345" s="7">
        <v>2564.3510149781414</v>
      </c>
    </row>
    <row r="346" spans="2:14" x14ac:dyDescent="0.35">
      <c r="B346" s="16"/>
      <c r="D346" s="7">
        <v>33.683764796589088</v>
      </c>
      <c r="E346" s="7">
        <v>35.609403406001626</v>
      </c>
      <c r="F346" s="7">
        <v>334.20611104238748</v>
      </c>
      <c r="G346" s="7">
        <v>353.31205703183349</v>
      </c>
      <c r="H346" s="7">
        <v>10107.619943067697</v>
      </c>
      <c r="J346" s="7">
        <v>27.876787810858588</v>
      </c>
      <c r="K346" s="7">
        <v>28.462600288351751</v>
      </c>
      <c r="L346" s="7">
        <v>276.5900100206228</v>
      </c>
      <c r="M346" s="7">
        <v>282.40236832099077</v>
      </c>
      <c r="N346" s="7">
        <v>2571.8711059311522</v>
      </c>
    </row>
    <row r="347" spans="2:14" x14ac:dyDescent="0.35">
      <c r="B347" s="16"/>
      <c r="D347" s="7">
        <v>33.781220107911956</v>
      </c>
      <c r="E347" s="7">
        <v>35.71284994289541</v>
      </c>
      <c r="F347" s="7">
        <v>334.19586957506357</v>
      </c>
      <c r="G347" s="7">
        <v>353.30538398387665</v>
      </c>
      <c r="H347" s="7">
        <v>10139.06770837946</v>
      </c>
      <c r="J347" s="7">
        <v>27.958298886328922</v>
      </c>
      <c r="K347" s="7">
        <v>28.545824265803066</v>
      </c>
      <c r="L347" s="7">
        <v>276.59001002062251</v>
      </c>
      <c r="M347" s="7">
        <v>282.40236832099055</v>
      </c>
      <c r="N347" s="7">
        <v>2579.391196884168</v>
      </c>
    </row>
    <row r="348" spans="2:14" x14ac:dyDescent="0.35">
      <c r="B348" s="16"/>
      <c r="D348" s="7">
        <v>33.877858187332215</v>
      </c>
      <c r="E348" s="7">
        <v>35.815297456602046</v>
      </c>
      <c r="F348" s="7">
        <v>334.17762632048107</v>
      </c>
      <c r="G348" s="7">
        <v>353.28889517828554</v>
      </c>
      <c r="H348" s="7">
        <v>10169.56125663083</v>
      </c>
      <c r="J348" s="7">
        <v>28.039809961799286</v>
      </c>
      <c r="K348" s="7">
        <v>28.629048243254385</v>
      </c>
      <c r="L348" s="7">
        <v>276.59001002062308</v>
      </c>
      <c r="M348" s="7">
        <v>282.40236832099089</v>
      </c>
      <c r="N348" s="7">
        <v>2586.9112878371852</v>
      </c>
    </row>
    <row r="349" spans="2:14" x14ac:dyDescent="0.35">
      <c r="B349" s="16"/>
      <c r="D349" s="7">
        <v>33.973313077924935</v>
      </c>
      <c r="E349" s="7">
        <v>35.916298562850372</v>
      </c>
      <c r="F349" s="7">
        <v>334.14785145418483</v>
      </c>
      <c r="G349" s="7">
        <v>353.25827567761348</v>
      </c>
      <c r="H349" s="7">
        <v>10198.673178096875</v>
      </c>
      <c r="J349" s="7">
        <v>28.121321037269617</v>
      </c>
      <c r="K349" s="7">
        <v>28.71227222070571</v>
      </c>
      <c r="L349" s="7">
        <v>276.59001002062274</v>
      </c>
      <c r="M349" s="7">
        <v>282.40236832099072</v>
      </c>
      <c r="N349" s="7">
        <v>2594.431378790202</v>
      </c>
    </row>
    <row r="350" spans="2:14" x14ac:dyDescent="0.35">
      <c r="B350" s="16"/>
      <c r="D350" s="7">
        <v>34.070533802417231</v>
      </c>
      <c r="E350" s="7">
        <v>36.019458437285223</v>
      </c>
      <c r="F350" s="7">
        <v>334.13556653275521</v>
      </c>
      <c r="G350" s="7">
        <v>353.24900457800987</v>
      </c>
      <c r="H350" s="7">
        <v>10229.84759997987</v>
      </c>
      <c r="J350" s="7">
        <v>28.202832112739969</v>
      </c>
      <c r="K350" s="7">
        <v>28.795496198157032</v>
      </c>
      <c r="L350" s="7">
        <v>276.5900100206228</v>
      </c>
      <c r="M350" s="7">
        <v>282.40236832099077</v>
      </c>
      <c r="N350" s="7">
        <v>2601.9514697432123</v>
      </c>
    </row>
    <row r="351" spans="2:14" x14ac:dyDescent="0.35">
      <c r="B351" s="16"/>
      <c r="D351" s="7">
        <v>34.166086227787616</v>
      </c>
      <c r="E351" s="7">
        <v>36.120578855392175</v>
      </c>
      <c r="F351" s="7">
        <v>334.10703827297135</v>
      </c>
      <c r="G351" s="7">
        <v>353.21984325688601</v>
      </c>
      <c r="H351" s="7">
        <v>10259.073828697945</v>
      </c>
      <c r="J351" s="7">
        <v>28.284343188210322</v>
      </c>
      <c r="K351" s="7">
        <v>28.87872017560835</v>
      </c>
      <c r="L351" s="7">
        <v>276.59001002062291</v>
      </c>
      <c r="M351" s="7">
        <v>282.40236832099083</v>
      </c>
      <c r="N351" s="7">
        <v>2609.4715606962282</v>
      </c>
    </row>
    <row r="352" spans="2:14" x14ac:dyDescent="0.35">
      <c r="B352" s="16"/>
      <c r="D352" s="7">
        <v>34.262323603754716</v>
      </c>
      <c r="E352" s="7">
        <v>36.222536663662567</v>
      </c>
      <c r="F352" s="7">
        <v>334.08535279073539</v>
      </c>
      <c r="G352" s="7">
        <v>353.19901476060119</v>
      </c>
      <c r="H352" s="7">
        <v>10289.100208180196</v>
      </c>
      <c r="J352" s="7">
        <v>28.365854263680667</v>
      </c>
      <c r="K352" s="7">
        <v>28.961944153059672</v>
      </c>
      <c r="L352" s="7">
        <v>276.59001002062291</v>
      </c>
      <c r="M352" s="7">
        <v>282.40236832099083</v>
      </c>
      <c r="N352" s="7">
        <v>2616.9916516492444</v>
      </c>
    </row>
    <row r="353" spans="2:14" x14ac:dyDescent="0.35">
      <c r="B353" s="16"/>
      <c r="D353" s="7">
        <v>34.359543797457427</v>
      </c>
      <c r="E353" s="7">
        <v>36.325696007307833</v>
      </c>
      <c r="F353" s="7">
        <v>334.07334738881673</v>
      </c>
      <c r="G353" s="7">
        <v>353.18998799652036</v>
      </c>
      <c r="H353" s="7">
        <v>10320.274630063192</v>
      </c>
      <c r="J353" s="7">
        <v>28.447365339151016</v>
      </c>
      <c r="K353" s="7">
        <v>29.045168130510991</v>
      </c>
      <c r="L353" s="7">
        <v>276.59001002062291</v>
      </c>
      <c r="M353" s="7">
        <v>282.40236832099077</v>
      </c>
      <c r="N353" s="7">
        <v>2624.5117426022607</v>
      </c>
    </row>
    <row r="354" spans="2:14" x14ac:dyDescent="0.35">
      <c r="B354" s="16"/>
      <c r="D354" s="7">
        <v>34.455870187771986</v>
      </c>
      <c r="E354" s="7">
        <v>36.427762713347434</v>
      </c>
      <c r="F354" s="7">
        <v>334.05274508535592</v>
      </c>
      <c r="G354" s="7">
        <v>353.17041959457634</v>
      </c>
      <c r="H354" s="7">
        <v>10350.405377036406</v>
      </c>
      <c r="J354" s="7">
        <v>28.528876414621351</v>
      </c>
      <c r="K354" s="7">
        <v>29.12839210796232</v>
      </c>
      <c r="L354" s="7">
        <v>276.59001002062274</v>
      </c>
      <c r="M354" s="7">
        <v>282.40236832099083</v>
      </c>
      <c r="N354" s="7">
        <v>2632.0318335552774</v>
      </c>
    </row>
  </sheetData>
  <conditionalFormatting sqref="E8:E198">
    <cfRule type="cellIs" dxfId="6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23C16-BFCA-4598-AB54-D8F589F12BAE}">
  <sheetPr codeName="Sheet10">
    <tabColor theme="6" tint="0.39997558519241921"/>
  </sheetPr>
  <dimension ref="A1:AF354"/>
  <sheetViews>
    <sheetView zoomScale="40" zoomScaleNormal="40" workbookViewId="0">
      <selection activeCell="Q40" sqref="A34:Q40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1796875" style="7" customWidth="1"/>
    <col min="16" max="16" width="20.1796875" style="7" customWidth="1"/>
    <col min="17" max="17" width="33.7265625" style="7" customWidth="1"/>
    <col min="18" max="18" width="17.81640625" style="7" bestFit="1" customWidth="1"/>
    <col min="19" max="21" width="20.1796875" style="7" bestFit="1" customWidth="1"/>
    <col min="22" max="29" width="21.7265625" style="7" bestFit="1" customWidth="1"/>
    <col min="30" max="16384" width="9.1796875" style="7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2" t="s">
        <v>25</v>
      </c>
      <c r="D5" s="2" t="s">
        <v>5</v>
      </c>
      <c r="E5" s="3"/>
      <c r="F5" s="3"/>
      <c r="G5" s="3"/>
      <c r="H5" s="3"/>
      <c r="J5" s="2" t="s">
        <v>27</v>
      </c>
      <c r="K5" s="3"/>
      <c r="L5" s="3"/>
      <c r="M5" s="3"/>
      <c r="N5" s="3"/>
      <c r="P5" s="2" t="s">
        <v>25</v>
      </c>
      <c r="Q5" s="2" t="s">
        <v>25</v>
      </c>
      <c r="R5" s="23" t="s">
        <v>23</v>
      </c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29.5" thickBot="1" x14ac:dyDescent="0.4">
      <c r="B6" s="1" t="s">
        <v>4</v>
      </c>
      <c r="D6" s="1" t="s">
        <v>18</v>
      </c>
      <c r="E6" s="1" t="s">
        <v>19</v>
      </c>
      <c r="F6" s="1" t="s">
        <v>20</v>
      </c>
      <c r="G6" s="1" t="s">
        <v>21</v>
      </c>
      <c r="H6" s="1" t="s">
        <v>0</v>
      </c>
      <c r="J6" s="1" t="s">
        <v>18</v>
      </c>
      <c r="K6" s="1" t="s">
        <v>19</v>
      </c>
      <c r="L6" s="1" t="s">
        <v>20</v>
      </c>
      <c r="M6" s="1" t="s">
        <v>21</v>
      </c>
      <c r="N6" s="1" t="s">
        <v>0</v>
      </c>
      <c r="P6" s="1" t="s">
        <v>24</v>
      </c>
      <c r="Q6" s="1" t="s">
        <v>22</v>
      </c>
      <c r="R6" s="17">
        <v>1</v>
      </c>
      <c r="S6" s="17">
        <v>3</v>
      </c>
      <c r="T6" s="17">
        <v>5</v>
      </c>
      <c r="U6" s="17">
        <v>8</v>
      </c>
      <c r="V6" s="17">
        <v>10</v>
      </c>
      <c r="W6" s="17">
        <v>13</v>
      </c>
      <c r="X6" s="17">
        <v>16</v>
      </c>
      <c r="Y6" s="17">
        <v>20</v>
      </c>
      <c r="Z6" s="17">
        <v>25</v>
      </c>
      <c r="AA6" s="17">
        <v>30</v>
      </c>
      <c r="AB6" s="17">
        <v>35</v>
      </c>
      <c r="AC6" s="17">
        <v>40</v>
      </c>
    </row>
    <row r="7" spans="1:29" x14ac:dyDescent="0.35">
      <c r="B7" s="8"/>
      <c r="D7" s="9" t="s">
        <v>1</v>
      </c>
      <c r="E7" s="9" t="s">
        <v>1</v>
      </c>
      <c r="F7" s="9" t="s">
        <v>2</v>
      </c>
      <c r="G7" s="9" t="s">
        <v>2</v>
      </c>
      <c r="H7" s="9" t="s">
        <v>3</v>
      </c>
      <c r="J7" s="9" t="s">
        <v>1</v>
      </c>
      <c r="K7" s="9" t="s">
        <v>1</v>
      </c>
      <c r="L7" s="9" t="s">
        <v>2</v>
      </c>
      <c r="M7" s="9" t="s">
        <v>2</v>
      </c>
      <c r="N7" s="9" t="s">
        <v>3</v>
      </c>
      <c r="P7" s="21">
        <v>1</v>
      </c>
      <c r="Q7" s="18">
        <v>10</v>
      </c>
      <c r="R7" s="18"/>
      <c r="S7" s="18"/>
      <c r="T7" s="18"/>
      <c r="U7" s="18">
        <v>255</v>
      </c>
      <c r="V7" s="13">
        <v>36</v>
      </c>
      <c r="W7" s="13">
        <v>17</v>
      </c>
      <c r="X7" s="13">
        <v>11</v>
      </c>
      <c r="Y7" s="13">
        <v>8</v>
      </c>
      <c r="Z7" s="13">
        <v>6</v>
      </c>
      <c r="AA7" s="13">
        <v>4</v>
      </c>
      <c r="AB7" s="13">
        <v>4</v>
      </c>
      <c r="AC7" s="13">
        <v>4</v>
      </c>
    </row>
    <row r="8" spans="1:29" x14ac:dyDescent="0.35">
      <c r="B8" s="16">
        <v>10</v>
      </c>
      <c r="C8" s="12"/>
      <c r="D8" s="6">
        <v>2.9945488911603424</v>
      </c>
      <c r="E8" s="6">
        <v>3.1569743822189857</v>
      </c>
      <c r="F8" s="6">
        <v>135.03450928281711</v>
      </c>
      <c r="G8" s="6">
        <v>142.35883333872718</v>
      </c>
      <c r="H8" s="6">
        <v>712.89528084032077</v>
      </c>
      <c r="I8" s="12"/>
      <c r="J8" s="6">
        <v>3.0194598971627467</v>
      </c>
      <c r="K8" s="6">
        <v>2.7680001549547071</v>
      </c>
      <c r="L8" s="11">
        <v>77.856568300801086</v>
      </c>
      <c r="M8" s="11">
        <v>124.81864755069611</v>
      </c>
      <c r="N8" s="11">
        <v>5926.7486123618164</v>
      </c>
      <c r="O8" s="10"/>
      <c r="P8" s="21">
        <v>2</v>
      </c>
      <c r="Q8" s="18">
        <v>25</v>
      </c>
      <c r="R8" s="18"/>
      <c r="S8" s="18"/>
      <c r="T8" s="18"/>
      <c r="U8" s="18">
        <v>28</v>
      </c>
      <c r="V8" s="43">
        <v>17</v>
      </c>
      <c r="W8" s="13">
        <v>11</v>
      </c>
      <c r="X8" s="13">
        <v>8</v>
      </c>
      <c r="Y8" s="13">
        <v>6</v>
      </c>
      <c r="Z8" s="13">
        <v>5</v>
      </c>
      <c r="AA8" s="13">
        <v>4</v>
      </c>
      <c r="AB8" s="13">
        <v>4</v>
      </c>
      <c r="AC8" s="13">
        <v>4</v>
      </c>
    </row>
    <row r="9" spans="1:29" x14ac:dyDescent="0.35">
      <c r="B9" s="16">
        <v>11</v>
      </c>
      <c r="C9" s="12"/>
      <c r="D9" s="6">
        <v>3.2167961865978407</v>
      </c>
      <c r="E9" s="6">
        <v>3.3954708283262001</v>
      </c>
      <c r="F9" s="6">
        <v>131.86945841441366</v>
      </c>
      <c r="G9" s="6">
        <v>139.19405309506936</v>
      </c>
      <c r="H9" s="6">
        <v>784.21377957614175</v>
      </c>
      <c r="I9" s="12"/>
      <c r="J9" s="6">
        <v>3.3214058868790266</v>
      </c>
      <c r="K9" s="6">
        <v>3.0448001704501753</v>
      </c>
      <c r="L9" s="11">
        <v>77.856568300801186</v>
      </c>
      <c r="M9" s="11">
        <v>124.81864755069606</v>
      </c>
      <c r="N9" s="11">
        <v>6519.4234735979908</v>
      </c>
      <c r="O9" s="10"/>
      <c r="P9" s="21">
        <v>3</v>
      </c>
      <c r="Q9" s="18">
        <v>35</v>
      </c>
      <c r="R9" s="18"/>
      <c r="S9" s="18"/>
      <c r="T9" s="18">
        <v>90</v>
      </c>
      <c r="U9" s="18">
        <v>23</v>
      </c>
      <c r="V9" s="13">
        <v>15</v>
      </c>
      <c r="W9" s="13">
        <v>10</v>
      </c>
      <c r="X9" s="13">
        <v>8</v>
      </c>
      <c r="Y9" s="13">
        <v>6</v>
      </c>
      <c r="Z9" s="13">
        <v>5</v>
      </c>
      <c r="AA9" s="13">
        <v>4</v>
      </c>
      <c r="AB9" s="13">
        <v>4</v>
      </c>
      <c r="AC9" s="13">
        <v>4</v>
      </c>
    </row>
    <row r="10" spans="1:29" x14ac:dyDescent="0.35">
      <c r="B10" s="16">
        <v>12</v>
      </c>
      <c r="C10" s="12"/>
      <c r="D10" s="6">
        <v>3.4392054935399843</v>
      </c>
      <c r="E10" s="6">
        <v>3.6341460245004291</v>
      </c>
      <c r="F10" s="6">
        <v>129.23800407073125</v>
      </c>
      <c r="G10" s="6">
        <v>136.56345327146641</v>
      </c>
      <c r="H10" s="6">
        <v>855.60573470394263</v>
      </c>
      <c r="I10" s="12"/>
      <c r="J10" s="6">
        <v>3.6233518765953003</v>
      </c>
      <c r="K10" s="6">
        <v>3.321600185945647</v>
      </c>
      <c r="L10" s="11">
        <v>77.856568300801143</v>
      </c>
      <c r="M10" s="11">
        <v>124.81864755069611</v>
      </c>
      <c r="N10" s="11">
        <v>7112.0983348341742</v>
      </c>
      <c r="O10" s="10"/>
      <c r="P10" s="21">
        <v>4</v>
      </c>
      <c r="Q10" s="18">
        <v>50</v>
      </c>
      <c r="R10" s="18"/>
      <c r="S10" s="18"/>
      <c r="T10" s="18">
        <v>54</v>
      </c>
      <c r="U10" s="18">
        <v>20</v>
      </c>
      <c r="V10" s="13">
        <v>14</v>
      </c>
      <c r="W10" s="13">
        <v>10</v>
      </c>
      <c r="X10" s="13">
        <v>8</v>
      </c>
      <c r="Y10" s="13">
        <v>6</v>
      </c>
      <c r="Z10" s="13">
        <v>5</v>
      </c>
      <c r="AA10" s="13">
        <v>4</v>
      </c>
      <c r="AB10" s="13">
        <v>4</v>
      </c>
      <c r="AC10" s="13">
        <v>4</v>
      </c>
    </row>
    <row r="11" spans="1:29" ht="15" thickBot="1" x14ac:dyDescent="0.4">
      <c r="B11" s="16">
        <v>13</v>
      </c>
      <c r="C11" s="10"/>
      <c r="D11" s="6">
        <v>3.6616019992600615</v>
      </c>
      <c r="E11" s="6">
        <v>3.8728084194525922</v>
      </c>
      <c r="F11" s="6">
        <v>127.01094481751305</v>
      </c>
      <c r="G11" s="6">
        <v>134.33711707370006</v>
      </c>
      <c r="H11" s="6">
        <v>926.99768983174147</v>
      </c>
      <c r="I11" s="12"/>
      <c r="J11" s="6">
        <v>3.9252978663115736</v>
      </c>
      <c r="K11" s="6">
        <v>3.5984002014411169</v>
      </c>
      <c r="L11" s="11">
        <v>77.856568300801086</v>
      </c>
      <c r="M11" s="11">
        <v>124.81864755069603</v>
      </c>
      <c r="N11" s="11">
        <v>7704.7731960703604</v>
      </c>
      <c r="O11" s="10"/>
      <c r="P11" s="21">
        <v>5</v>
      </c>
      <c r="Q11" s="18">
        <v>75</v>
      </c>
      <c r="R11" s="18"/>
      <c r="S11" s="18"/>
      <c r="T11" s="18">
        <v>40</v>
      </c>
      <c r="U11" s="18">
        <v>18</v>
      </c>
      <c r="V11" s="13">
        <v>13</v>
      </c>
      <c r="W11" s="13">
        <v>9</v>
      </c>
      <c r="X11" s="13">
        <v>7</v>
      </c>
      <c r="Y11" s="13">
        <v>6</v>
      </c>
      <c r="Z11" s="13">
        <v>5</v>
      </c>
      <c r="AA11" s="13">
        <v>4</v>
      </c>
      <c r="AB11" s="13">
        <v>4</v>
      </c>
      <c r="AC11" s="13">
        <v>4</v>
      </c>
    </row>
    <row r="12" spans="1:29" ht="15" thickBot="1" x14ac:dyDescent="0.4">
      <c r="B12" s="16">
        <v>14</v>
      </c>
      <c r="C12" s="10"/>
      <c r="D12" s="6">
        <v>3.8839869427276437</v>
      </c>
      <c r="E12" s="6">
        <v>4.1114592521522635</v>
      </c>
      <c r="F12" s="6">
        <v>125.10166447065934</v>
      </c>
      <c r="G12" s="6">
        <v>132.42845648866233</v>
      </c>
      <c r="H12" s="6">
        <v>998.38964495954076</v>
      </c>
      <c r="I12" s="12"/>
      <c r="J12" s="6">
        <v>4.2272438560278482</v>
      </c>
      <c r="K12" s="6">
        <v>3.8752002169365882</v>
      </c>
      <c r="L12" s="11">
        <v>77.856568300801129</v>
      </c>
      <c r="M12" s="11">
        <v>124.81864755069608</v>
      </c>
      <c r="N12" s="11">
        <v>8297.4480573065321</v>
      </c>
      <c r="O12" s="10"/>
      <c r="P12" s="21">
        <v>6</v>
      </c>
      <c r="Q12" s="5" t="s">
        <v>16</v>
      </c>
      <c r="R12" s="20"/>
      <c r="S12" s="20"/>
      <c r="T12" s="20"/>
      <c r="U12" s="20"/>
    </row>
    <row r="13" spans="1:29" x14ac:dyDescent="0.35">
      <c r="B13" s="16">
        <v>15</v>
      </c>
      <c r="C13" s="10"/>
      <c r="D13" s="6">
        <v>4.1063613397853445</v>
      </c>
      <c r="E13" s="6">
        <v>4.3500995384420511</v>
      </c>
      <c r="F13" s="6">
        <v>123.44663778745542</v>
      </c>
      <c r="G13" s="6">
        <v>130.77396693236554</v>
      </c>
      <c r="H13" s="6">
        <v>1069.7816000873397</v>
      </c>
      <c r="I13" s="12"/>
      <c r="J13" s="6">
        <v>4.5291898457441269</v>
      </c>
      <c r="K13" s="6">
        <v>4.1520002324320568</v>
      </c>
      <c r="L13" s="11">
        <v>77.856568300801086</v>
      </c>
      <c r="M13" s="11">
        <v>124.81864755069603</v>
      </c>
      <c r="N13" s="11">
        <v>8890.1229185427201</v>
      </c>
      <c r="O13" s="10"/>
      <c r="P13" s="21">
        <v>7</v>
      </c>
      <c r="Q13" s="18">
        <v>10</v>
      </c>
      <c r="R13" s="18"/>
      <c r="S13" s="18"/>
      <c r="T13" s="18"/>
      <c r="U13" s="18">
        <v>23</v>
      </c>
      <c r="V13" s="13">
        <v>13</v>
      </c>
      <c r="W13" s="13">
        <v>8</v>
      </c>
      <c r="X13" s="13">
        <v>6</v>
      </c>
      <c r="Y13" s="13">
        <v>5</v>
      </c>
      <c r="Z13" s="13">
        <v>4</v>
      </c>
      <c r="AA13" s="13">
        <v>4</v>
      </c>
      <c r="AB13" s="13">
        <v>4</v>
      </c>
      <c r="AC13" s="13">
        <v>4</v>
      </c>
    </row>
    <row r="14" spans="1:29" x14ac:dyDescent="0.35">
      <c r="B14" s="16">
        <v>16</v>
      </c>
      <c r="C14" s="10"/>
      <c r="D14" s="6">
        <v>4.3287260356544994</v>
      </c>
      <c r="E14" s="6">
        <v>4.5887301235432911</v>
      </c>
      <c r="F14" s="6">
        <v>121.99821602717766</v>
      </c>
      <c r="G14" s="6">
        <v>129.32601515813147</v>
      </c>
      <c r="H14" s="6">
        <v>1141.1735552151401</v>
      </c>
      <c r="I14" s="12"/>
      <c r="J14" s="6">
        <v>4.8311358354604002</v>
      </c>
      <c r="K14" s="6">
        <v>4.4288002479275308</v>
      </c>
      <c r="L14" s="11">
        <v>77.856568300801086</v>
      </c>
      <c r="M14" s="11">
        <v>124.8186475506961</v>
      </c>
      <c r="N14" s="11">
        <v>9482.797779778899</v>
      </c>
      <c r="O14" s="10"/>
      <c r="P14" s="21">
        <v>8</v>
      </c>
      <c r="Q14" s="18">
        <v>25</v>
      </c>
      <c r="R14" s="18"/>
      <c r="S14" s="18"/>
      <c r="T14" s="18">
        <v>37</v>
      </c>
      <c r="U14" s="18">
        <v>14</v>
      </c>
      <c r="V14" s="13">
        <v>10</v>
      </c>
      <c r="W14" s="13">
        <v>7</v>
      </c>
      <c r="X14" s="13">
        <v>5</v>
      </c>
      <c r="Y14" s="13">
        <v>5</v>
      </c>
      <c r="Z14" s="13">
        <v>4</v>
      </c>
      <c r="AA14" s="13">
        <v>4</v>
      </c>
      <c r="AB14" s="13">
        <v>4</v>
      </c>
      <c r="AC14" s="13">
        <v>4</v>
      </c>
    </row>
    <row r="15" spans="1:29" x14ac:dyDescent="0.35">
      <c r="B15" s="16">
        <v>17</v>
      </c>
      <c r="C15" s="10"/>
      <c r="D15" s="6">
        <v>4.5510817425486225</v>
      </c>
      <c r="E15" s="6">
        <v>4.8273517196695011</v>
      </c>
      <c r="F15" s="6">
        <v>120.71995838940212</v>
      </c>
      <c r="G15" s="6">
        <v>128.04817221392395</v>
      </c>
      <c r="H15" s="6">
        <v>1212.5655103429413</v>
      </c>
      <c r="I15" s="12"/>
      <c r="J15" s="6">
        <v>5.1330818251766743</v>
      </c>
      <c r="K15" s="6">
        <v>4.7056002634230012</v>
      </c>
      <c r="L15" s="11">
        <v>77.856568300801143</v>
      </c>
      <c r="M15" s="11">
        <v>124.81864755069613</v>
      </c>
      <c r="N15" s="11">
        <v>10075.472641015083</v>
      </c>
      <c r="O15" s="10"/>
      <c r="P15" s="21">
        <v>9</v>
      </c>
      <c r="Q15" s="18">
        <v>35</v>
      </c>
      <c r="R15" s="18"/>
      <c r="S15" s="18"/>
      <c r="T15" s="18">
        <v>28</v>
      </c>
      <c r="U15" s="18">
        <v>12</v>
      </c>
      <c r="V15" s="13">
        <v>9</v>
      </c>
      <c r="W15" s="13">
        <v>7</v>
      </c>
      <c r="X15" s="13">
        <v>5</v>
      </c>
      <c r="Y15" s="13">
        <v>5</v>
      </c>
      <c r="Z15" s="13">
        <v>4</v>
      </c>
      <c r="AA15" s="13">
        <v>4</v>
      </c>
      <c r="AB15" s="13">
        <v>4</v>
      </c>
      <c r="AC15" s="13">
        <v>4</v>
      </c>
    </row>
    <row r="16" spans="1:29" x14ac:dyDescent="0.35">
      <c r="B16" s="16">
        <v>18</v>
      </c>
      <c r="C16" s="10"/>
      <c r="D16" s="6">
        <v>4.7734290672531836</v>
      </c>
      <c r="E16" s="6">
        <v>5.065964933606149</v>
      </c>
      <c r="F16" s="6">
        <v>119.58351938818052</v>
      </c>
      <c r="G16" s="6">
        <v>126.91210182920719</v>
      </c>
      <c r="H16" s="6">
        <v>1283.9574654707387</v>
      </c>
      <c r="I16" s="12"/>
      <c r="J16" s="6">
        <v>5.4350278148929467</v>
      </c>
      <c r="K16" s="6">
        <v>4.982400278918468</v>
      </c>
      <c r="L16" s="11">
        <v>77.856568300801115</v>
      </c>
      <c r="M16" s="11">
        <v>124.81864755069601</v>
      </c>
      <c r="N16" s="11">
        <v>10668.147502251262</v>
      </c>
      <c r="O16" s="10"/>
      <c r="P16" s="10"/>
      <c r="Q16" s="18">
        <v>50</v>
      </c>
      <c r="R16" s="18"/>
      <c r="S16" s="18">
        <v>92</v>
      </c>
      <c r="T16" s="18">
        <v>24</v>
      </c>
      <c r="U16" s="18">
        <v>11</v>
      </c>
      <c r="V16" s="13">
        <v>9</v>
      </c>
      <c r="W16" s="13">
        <v>6</v>
      </c>
      <c r="X16" s="13">
        <v>5</v>
      </c>
      <c r="Y16" s="13">
        <v>5</v>
      </c>
      <c r="Z16" s="13">
        <v>4</v>
      </c>
      <c r="AA16" s="13">
        <v>4</v>
      </c>
      <c r="AB16" s="13">
        <v>4</v>
      </c>
      <c r="AC16" s="13">
        <v>4</v>
      </c>
    </row>
    <row r="17" spans="2:29" ht="15" thickBot="1" x14ac:dyDescent="0.4">
      <c r="B17" s="16">
        <v>19</v>
      </c>
      <c r="C17" s="10"/>
      <c r="D17" s="6">
        <v>4.995768531761196</v>
      </c>
      <c r="E17" s="6">
        <v>5.304570287346249</v>
      </c>
      <c r="F17" s="6">
        <v>118.56651899587828</v>
      </c>
      <c r="G17" s="6">
        <v>125.89543125167253</v>
      </c>
      <c r="H17" s="6">
        <v>1355.3494205985392</v>
      </c>
      <c r="I17" s="12"/>
      <c r="J17" s="6">
        <v>5.7369738046092227</v>
      </c>
      <c r="K17" s="6">
        <v>5.2592002944139411</v>
      </c>
      <c r="L17" s="11">
        <v>77.856568300801143</v>
      </c>
      <c r="M17" s="11">
        <v>124.8186475506961</v>
      </c>
      <c r="N17" s="11">
        <v>11260.822363487436</v>
      </c>
      <c r="O17" s="10"/>
      <c r="P17" s="10"/>
      <c r="Q17" s="18">
        <v>75</v>
      </c>
      <c r="R17" s="18"/>
      <c r="S17" s="18">
        <v>57</v>
      </c>
      <c r="T17" s="18">
        <v>21</v>
      </c>
      <c r="U17" s="18">
        <v>11</v>
      </c>
      <c r="V17" s="13">
        <v>8</v>
      </c>
      <c r="W17" s="13">
        <v>6</v>
      </c>
      <c r="X17" s="13">
        <v>5</v>
      </c>
      <c r="Y17" s="13">
        <v>5</v>
      </c>
      <c r="Z17" s="13">
        <v>4</v>
      </c>
      <c r="AA17" s="13">
        <v>4</v>
      </c>
      <c r="AB17" s="13">
        <v>4</v>
      </c>
      <c r="AC17" s="13">
        <v>4</v>
      </c>
    </row>
    <row r="18" spans="2:29" ht="15" thickBot="1" x14ac:dyDescent="0.4">
      <c r="B18" s="16">
        <v>20</v>
      </c>
      <c r="C18" s="10"/>
      <c r="D18" s="6">
        <v>5.2181005889890635</v>
      </c>
      <c r="E18" s="6">
        <v>5.5431682338061998</v>
      </c>
      <c r="F18" s="6">
        <v>117.65105163293661</v>
      </c>
      <c r="G18" s="6">
        <v>124.98026072202154</v>
      </c>
      <c r="H18" s="6">
        <v>1426.7413757263398</v>
      </c>
      <c r="I18" s="12"/>
      <c r="J18" s="6">
        <v>6.0389197943254933</v>
      </c>
      <c r="K18" s="6">
        <v>5.5360003099094142</v>
      </c>
      <c r="L18" s="11">
        <v>77.856568300801086</v>
      </c>
      <c r="M18" s="11">
        <v>124.81864755069611</v>
      </c>
      <c r="N18" s="11">
        <v>11853.497224723633</v>
      </c>
      <c r="O18" s="10"/>
      <c r="P18" s="10"/>
      <c r="Q18" s="5" t="s">
        <v>17</v>
      </c>
      <c r="R18" s="20"/>
      <c r="S18" s="20"/>
      <c r="T18" s="20"/>
      <c r="U18" s="20"/>
    </row>
    <row r="19" spans="2:29" x14ac:dyDescent="0.35">
      <c r="B19" s="16">
        <v>21</v>
      </c>
      <c r="C19" s="10"/>
      <c r="D19" s="6">
        <v>5.4404256349345603</v>
      </c>
      <c r="E19" s="6">
        <v>5.7817591689837862</v>
      </c>
      <c r="F19" s="6">
        <v>116.82262108416212</v>
      </c>
      <c r="G19" s="6">
        <v>124.15209873670067</v>
      </c>
      <c r="H19" s="6">
        <v>1498.1333308541409</v>
      </c>
      <c r="I19" s="12"/>
      <c r="J19" s="6">
        <v>6.3408657840417799</v>
      </c>
      <c r="K19" s="6">
        <v>5.8128003254048819</v>
      </c>
      <c r="L19" s="11">
        <v>77.856568300801143</v>
      </c>
      <c r="M19" s="11">
        <v>124.81864755069607</v>
      </c>
      <c r="N19" s="11">
        <v>12446.172085959804</v>
      </c>
      <c r="O19" s="10"/>
      <c r="P19" s="10"/>
      <c r="Q19" s="18">
        <v>10</v>
      </c>
      <c r="R19" s="19"/>
      <c r="S19" s="19"/>
      <c r="T19" s="19">
        <v>56</v>
      </c>
      <c r="U19" s="19">
        <v>13</v>
      </c>
      <c r="V19" s="13">
        <v>9</v>
      </c>
      <c r="W19" s="13">
        <v>10</v>
      </c>
      <c r="X19" s="13">
        <v>5</v>
      </c>
      <c r="Y19" s="13">
        <v>4</v>
      </c>
      <c r="Z19" s="13">
        <v>4</v>
      </c>
      <c r="AA19" s="13">
        <v>4</v>
      </c>
      <c r="AB19" s="13">
        <v>4</v>
      </c>
      <c r="AC19" s="13">
        <v>4</v>
      </c>
    </row>
    <row r="20" spans="2:29" x14ac:dyDescent="0.35">
      <c r="B20" s="16">
        <v>22</v>
      </c>
      <c r="C20" s="10"/>
      <c r="D20" s="6">
        <v>5.2111123163024606</v>
      </c>
      <c r="E20" s="6">
        <v>5.5661236960440039</v>
      </c>
      <c r="F20" s="6">
        <v>106.81226273372806</v>
      </c>
      <c r="G20" s="6">
        <v>114.08893735994735</v>
      </c>
      <c r="H20" s="6">
        <v>1558.1677788975933</v>
      </c>
      <c r="I20" s="12"/>
      <c r="J20" s="6">
        <v>6.6428117737580532</v>
      </c>
      <c r="K20" s="6">
        <v>6.0896003409003505</v>
      </c>
      <c r="L20" s="11">
        <v>77.856568300801186</v>
      </c>
      <c r="M20" s="11">
        <v>124.81864755069606</v>
      </c>
      <c r="N20" s="11">
        <v>13038.846947195982</v>
      </c>
      <c r="O20" s="10"/>
      <c r="P20" s="10"/>
      <c r="Q20" s="18">
        <v>25</v>
      </c>
      <c r="R20" s="18"/>
      <c r="S20" s="18">
        <v>125</v>
      </c>
      <c r="T20" s="18">
        <v>21</v>
      </c>
      <c r="U20" s="18">
        <v>10</v>
      </c>
      <c r="V20" s="13">
        <v>7</v>
      </c>
      <c r="W20" s="13">
        <v>5</v>
      </c>
      <c r="X20" s="13">
        <v>5</v>
      </c>
      <c r="Y20" s="13">
        <v>4</v>
      </c>
      <c r="Z20" s="13">
        <v>4</v>
      </c>
      <c r="AA20" s="13">
        <v>4</v>
      </c>
      <c r="AB20" s="13">
        <v>4</v>
      </c>
      <c r="AC20" s="13">
        <v>4</v>
      </c>
    </row>
    <row r="21" spans="2:29" x14ac:dyDescent="0.35">
      <c r="B21" s="16">
        <v>23</v>
      </c>
      <c r="C21" s="10"/>
      <c r="D21" s="6">
        <v>6.1317230455312606</v>
      </c>
      <c r="E21" s="6">
        <v>6.5070211039589907</v>
      </c>
      <c r="F21" s="6">
        <v>120.21760097599841</v>
      </c>
      <c r="G21" s="6">
        <v>127.57563588724784</v>
      </c>
      <c r="H21" s="6">
        <v>1647.2047790209085</v>
      </c>
      <c r="I21" s="12"/>
      <c r="J21" s="6">
        <v>6.9447577634743283</v>
      </c>
      <c r="K21" s="6">
        <v>6.3664003563958227</v>
      </c>
      <c r="L21" s="11">
        <v>77.856568300801129</v>
      </c>
      <c r="M21" s="11">
        <v>124.81864755069606</v>
      </c>
      <c r="N21" s="11">
        <v>13631.521808432175</v>
      </c>
      <c r="O21" s="10"/>
      <c r="P21" s="10"/>
      <c r="Q21" s="18">
        <v>35</v>
      </c>
      <c r="R21" s="18"/>
      <c r="S21" s="18">
        <v>62</v>
      </c>
      <c r="T21" s="18">
        <v>18</v>
      </c>
      <c r="U21" s="18">
        <v>9</v>
      </c>
      <c r="V21" s="13">
        <v>7</v>
      </c>
      <c r="W21" s="13">
        <v>5</v>
      </c>
      <c r="X21" s="13">
        <v>5</v>
      </c>
      <c r="Y21" s="13">
        <v>4</v>
      </c>
      <c r="Z21" s="13">
        <v>4</v>
      </c>
      <c r="AA21" s="13">
        <v>4</v>
      </c>
      <c r="AB21" s="13">
        <v>4</v>
      </c>
      <c r="AC21" s="13">
        <v>4</v>
      </c>
    </row>
    <row r="22" spans="2:29" x14ac:dyDescent="0.35">
      <c r="B22" s="16">
        <v>24</v>
      </c>
      <c r="C22" s="10"/>
      <c r="D22" s="6">
        <v>6.3648064839600869</v>
      </c>
      <c r="E22" s="6">
        <v>6.7564377695894402</v>
      </c>
      <c r="F22" s="6">
        <v>119.58792340680574</v>
      </c>
      <c r="G22" s="6">
        <v>126.9462574437602</v>
      </c>
      <c r="H22" s="6">
        <v>1718.8922436539799</v>
      </c>
      <c r="I22" s="12"/>
      <c r="J22" s="6">
        <v>7.2467037531906007</v>
      </c>
      <c r="K22" s="6">
        <v>6.643200371891294</v>
      </c>
      <c r="L22" s="11">
        <v>77.856568300801143</v>
      </c>
      <c r="M22" s="11">
        <v>124.81864755069611</v>
      </c>
      <c r="N22" s="11">
        <v>14224.196669668348</v>
      </c>
      <c r="O22" s="10"/>
      <c r="P22" s="10"/>
      <c r="Q22" s="18">
        <v>50</v>
      </c>
      <c r="R22" s="18"/>
      <c r="S22" s="18">
        <v>43</v>
      </c>
      <c r="T22" s="18">
        <v>16</v>
      </c>
      <c r="U22" s="18">
        <v>9</v>
      </c>
      <c r="V22" s="13">
        <v>7</v>
      </c>
      <c r="W22" s="13">
        <v>5</v>
      </c>
      <c r="X22" s="13">
        <v>5</v>
      </c>
      <c r="Y22" s="13">
        <v>4</v>
      </c>
      <c r="Z22" s="13">
        <v>4</v>
      </c>
      <c r="AA22" s="13">
        <v>4</v>
      </c>
      <c r="AB22" s="13">
        <v>4</v>
      </c>
      <c r="AC22" s="13">
        <v>4</v>
      </c>
    </row>
    <row r="23" spans="2:29" ht="15" thickBot="1" x14ac:dyDescent="0.4">
      <c r="B23" s="16">
        <v>25</v>
      </c>
      <c r="C23" s="10"/>
      <c r="D23" s="6">
        <v>6.5978840630455799</v>
      </c>
      <c r="E23" s="6">
        <v>7.0058485758765565</v>
      </c>
      <c r="F23" s="6">
        <v>119.00851435597068</v>
      </c>
      <c r="G23" s="6">
        <v>126.36712358857375</v>
      </c>
      <c r="H23" s="6">
        <v>1790.5797082870467</v>
      </c>
      <c r="I23" s="12"/>
      <c r="J23" s="6">
        <v>7.5486497429068722</v>
      </c>
      <c r="K23" s="6">
        <v>6.9200003873867635</v>
      </c>
      <c r="L23" s="11">
        <v>77.856568300801115</v>
      </c>
      <c r="M23" s="11">
        <v>124.81864755069599</v>
      </c>
      <c r="N23" s="11">
        <v>14816.871530904522</v>
      </c>
      <c r="O23" s="10"/>
      <c r="P23" s="10"/>
      <c r="Q23" s="18">
        <v>75</v>
      </c>
      <c r="R23" s="18"/>
      <c r="S23" s="18">
        <v>40</v>
      </c>
      <c r="T23" s="18">
        <v>15</v>
      </c>
      <c r="U23" s="18">
        <v>8</v>
      </c>
      <c r="V23" s="13">
        <v>6</v>
      </c>
      <c r="W23" s="13">
        <v>5</v>
      </c>
      <c r="X23" s="13">
        <v>5</v>
      </c>
      <c r="Y23" s="13">
        <v>4</v>
      </c>
      <c r="Z23" s="13">
        <v>4</v>
      </c>
      <c r="AA23" s="13">
        <v>4</v>
      </c>
      <c r="AB23" s="13">
        <v>4</v>
      </c>
      <c r="AC23" s="13">
        <v>4</v>
      </c>
    </row>
    <row r="24" spans="2:29" ht="15" thickBot="1" x14ac:dyDescent="0.4">
      <c r="B24" s="16">
        <v>26</v>
      </c>
      <c r="C24" s="10"/>
      <c r="D24" s="6">
        <v>6.8309560043705009</v>
      </c>
      <c r="E24" s="6">
        <v>7.2552537444030953</v>
      </c>
      <c r="F24" s="6">
        <v>118.4735774528864</v>
      </c>
      <c r="G24" s="6">
        <v>125.83244071224193</v>
      </c>
      <c r="H24" s="6">
        <v>1862.2671729201177</v>
      </c>
      <c r="I24" s="12"/>
      <c r="J24" s="6">
        <v>7.8505957326231472</v>
      </c>
      <c r="K24" s="6">
        <v>7.1968004028822339</v>
      </c>
      <c r="L24" s="11">
        <v>77.856568300801086</v>
      </c>
      <c r="M24" s="11">
        <v>124.81864755069603</v>
      </c>
      <c r="N24" s="11">
        <v>15409.546392140721</v>
      </c>
      <c r="O24" s="10"/>
      <c r="Q24" s="5" t="s">
        <v>66</v>
      </c>
      <c r="R24" s="20"/>
      <c r="S24" s="20"/>
      <c r="T24" s="20"/>
      <c r="U24" s="20"/>
    </row>
    <row r="25" spans="2:29" x14ac:dyDescent="0.35">
      <c r="B25" s="16">
        <v>27</v>
      </c>
      <c r="C25" s="10"/>
      <c r="D25" s="6">
        <v>7.0640225081283905</v>
      </c>
      <c r="E25" s="6">
        <v>7.5046534753626064</v>
      </c>
      <c r="F25" s="6">
        <v>117.97817469128979</v>
      </c>
      <c r="G25" s="6">
        <v>125.3372731606014</v>
      </c>
      <c r="H25" s="6">
        <v>1933.9546375531881</v>
      </c>
      <c r="I25" s="12"/>
      <c r="J25" s="6">
        <v>8.1525417223394196</v>
      </c>
      <c r="K25" s="6">
        <v>7.4736004183777061</v>
      </c>
      <c r="L25" s="11">
        <v>77.856568300801143</v>
      </c>
      <c r="M25" s="11">
        <v>124.81864755069604</v>
      </c>
      <c r="N25" s="11">
        <v>16002.221253376891</v>
      </c>
      <c r="O25" s="10"/>
      <c r="Q25" s="18">
        <v>10</v>
      </c>
      <c r="R25" s="19"/>
      <c r="S25" s="19"/>
      <c r="T25" s="19">
        <v>28</v>
      </c>
      <c r="U25" s="19">
        <v>10</v>
      </c>
      <c r="V25" s="13">
        <v>7</v>
      </c>
      <c r="W25" s="13">
        <v>5</v>
      </c>
      <c r="X25" s="13">
        <v>4</v>
      </c>
      <c r="Y25" s="13">
        <v>4</v>
      </c>
      <c r="Z25" s="13">
        <v>4</v>
      </c>
      <c r="AA25" s="13">
        <v>4</v>
      </c>
      <c r="AB25" s="13">
        <v>4</v>
      </c>
      <c r="AC25" s="13">
        <v>4</v>
      </c>
    </row>
    <row r="26" spans="2:29" x14ac:dyDescent="0.35">
      <c r="B26" s="16">
        <v>28</v>
      </c>
      <c r="C26" s="10"/>
      <c r="D26" s="6">
        <v>7.297216404365404</v>
      </c>
      <c r="E26" s="6">
        <v>7.754193193670873</v>
      </c>
      <c r="F26" s="6">
        <v>117.52020947161132</v>
      </c>
      <c r="G26" s="6">
        <v>124.87972918802208</v>
      </c>
      <c r="H26" s="6">
        <v>2005.697374177932</v>
      </c>
      <c r="I26" s="12"/>
      <c r="J26" s="6">
        <v>8.4544877120556965</v>
      </c>
      <c r="K26" s="6">
        <v>7.7504004338731765</v>
      </c>
      <c r="L26" s="11">
        <v>77.856568300801129</v>
      </c>
      <c r="M26" s="11">
        <v>124.81864755069608</v>
      </c>
      <c r="N26" s="11">
        <v>16594.896114613064</v>
      </c>
      <c r="O26" s="10"/>
      <c r="Q26" s="18">
        <v>25</v>
      </c>
      <c r="R26" s="18"/>
      <c r="S26" s="18">
        <v>54</v>
      </c>
      <c r="T26" s="18">
        <v>16</v>
      </c>
      <c r="U26" s="18">
        <v>8</v>
      </c>
      <c r="V26" s="13">
        <v>6</v>
      </c>
      <c r="W26" s="13">
        <v>5</v>
      </c>
      <c r="X26" s="13">
        <v>4</v>
      </c>
      <c r="Y26" s="13">
        <v>4</v>
      </c>
      <c r="Z26" s="13">
        <v>4</v>
      </c>
      <c r="AA26" s="13">
        <v>4</v>
      </c>
      <c r="AB26" s="13">
        <v>4</v>
      </c>
      <c r="AC26" s="13">
        <v>4</v>
      </c>
    </row>
    <row r="27" spans="2:29" x14ac:dyDescent="0.35">
      <c r="B27" s="16">
        <v>29</v>
      </c>
      <c r="C27" s="10"/>
      <c r="D27" s="6">
        <v>7.5304052048903998</v>
      </c>
      <c r="E27" s="6">
        <v>8.0037278162671139</v>
      </c>
      <c r="F27" s="6">
        <v>117.09374882460668</v>
      </c>
      <c r="G27" s="6">
        <v>124.45366073659235</v>
      </c>
      <c r="H27" s="6">
        <v>2077.4401108026723</v>
      </c>
      <c r="I27" s="12"/>
      <c r="J27" s="6">
        <v>8.7564337017719804</v>
      </c>
      <c r="K27" s="6">
        <v>8.0272004493686477</v>
      </c>
      <c r="L27" s="11">
        <v>77.856568300801129</v>
      </c>
      <c r="M27" s="11">
        <v>124.81864755069608</v>
      </c>
      <c r="N27" s="11">
        <v>17187.570975849263</v>
      </c>
      <c r="O27" s="10"/>
      <c r="Q27" s="18">
        <v>35</v>
      </c>
      <c r="R27" s="18"/>
      <c r="S27" s="18">
        <v>38</v>
      </c>
      <c r="T27" s="18">
        <v>14</v>
      </c>
      <c r="U27" s="18">
        <v>7</v>
      </c>
      <c r="V27" s="13">
        <v>6</v>
      </c>
      <c r="W27" s="13">
        <v>5</v>
      </c>
      <c r="X27" s="13">
        <v>4</v>
      </c>
      <c r="Y27" s="13">
        <v>4</v>
      </c>
      <c r="Z27" s="13">
        <v>4</v>
      </c>
      <c r="AA27" s="13">
        <v>4</v>
      </c>
      <c r="AB27" s="13">
        <v>4</v>
      </c>
      <c r="AC27" s="13">
        <v>4</v>
      </c>
    </row>
    <row r="28" spans="2:29" x14ac:dyDescent="0.35">
      <c r="B28" s="16">
        <v>30</v>
      </c>
      <c r="C28" s="10"/>
      <c r="D28" s="6">
        <v>7.9499070531787392</v>
      </c>
      <c r="E28" s="6">
        <v>8.440683377284385</v>
      </c>
      <c r="F28" s="6">
        <v>119.49621760380613</v>
      </c>
      <c r="G28" s="6">
        <v>126.87314843178042</v>
      </c>
      <c r="H28" s="6">
        <v>2154.0447733571846</v>
      </c>
      <c r="I28" s="12"/>
      <c r="J28" s="6">
        <v>9.0583796914882537</v>
      </c>
      <c r="K28" s="6">
        <v>8.3040004648641155</v>
      </c>
      <c r="L28" s="11">
        <v>77.856568300801101</v>
      </c>
      <c r="M28" s="11">
        <v>124.81864755069606</v>
      </c>
      <c r="N28" s="11">
        <v>17780.24583708544</v>
      </c>
      <c r="O28" s="10"/>
      <c r="Q28" s="18">
        <v>50</v>
      </c>
      <c r="R28" s="18"/>
      <c r="S28" s="18">
        <v>30</v>
      </c>
      <c r="T28" s="18">
        <v>13</v>
      </c>
      <c r="U28" s="18">
        <v>7</v>
      </c>
      <c r="V28" s="13">
        <v>5</v>
      </c>
      <c r="W28" s="13">
        <v>5</v>
      </c>
      <c r="X28" s="13">
        <v>4</v>
      </c>
      <c r="Y28" s="13">
        <v>4</v>
      </c>
      <c r="Z28" s="13">
        <v>4</v>
      </c>
      <c r="AA28" s="13">
        <v>4</v>
      </c>
      <c r="AB28" s="13">
        <v>4</v>
      </c>
      <c r="AC28" s="13">
        <v>4</v>
      </c>
    </row>
    <row r="29" spans="2:29" ht="15" thickBot="1" x14ac:dyDescent="0.4">
      <c r="B29" s="16">
        <v>31</v>
      </c>
      <c r="C29" s="10"/>
      <c r="D29" s="6">
        <v>8.1893418948502354</v>
      </c>
      <c r="E29" s="6">
        <v>8.696505283794556</v>
      </c>
      <c r="F29" s="6">
        <v>119.12438495512313</v>
      </c>
      <c r="G29" s="6">
        <v>126.50172095543587</v>
      </c>
      <c r="H29" s="6">
        <v>2225.968501922734</v>
      </c>
      <c r="I29" s="12"/>
      <c r="J29" s="6">
        <v>9.3603256812045235</v>
      </c>
      <c r="K29" s="6">
        <v>8.5808004803595885</v>
      </c>
      <c r="L29" s="11">
        <v>77.856568300801129</v>
      </c>
      <c r="M29" s="11">
        <v>124.81864755069607</v>
      </c>
      <c r="N29" s="11">
        <v>18372.92069832161</v>
      </c>
      <c r="O29" s="10"/>
      <c r="Q29" s="18">
        <v>75</v>
      </c>
      <c r="R29" s="18"/>
      <c r="S29" s="18">
        <v>25</v>
      </c>
      <c r="T29" s="18">
        <v>12</v>
      </c>
      <c r="U29" s="18">
        <v>7</v>
      </c>
      <c r="V29" s="13">
        <v>5</v>
      </c>
      <c r="W29" s="13">
        <v>5</v>
      </c>
      <c r="X29" s="13">
        <v>4</v>
      </c>
      <c r="Y29" s="13">
        <v>4</v>
      </c>
      <c r="Z29" s="13">
        <v>4</v>
      </c>
      <c r="AA29" s="13">
        <v>4</v>
      </c>
      <c r="AB29" s="13">
        <v>4</v>
      </c>
      <c r="AC29" s="13">
        <v>4</v>
      </c>
    </row>
    <row r="30" spans="2:29" ht="15" thickBot="1" x14ac:dyDescent="0.4">
      <c r="B30" s="16">
        <v>32</v>
      </c>
      <c r="C30" s="10"/>
      <c r="D30" s="6">
        <v>8.4287720408342519</v>
      </c>
      <c r="E30" s="6">
        <v>8.9523224946172348</v>
      </c>
      <c r="F30" s="6">
        <v>118.77572567676427</v>
      </c>
      <c r="G30" s="6">
        <v>126.15344152614416</v>
      </c>
      <c r="H30" s="6">
        <v>2297.8922304882894</v>
      </c>
      <c r="I30" s="12"/>
      <c r="J30" s="6">
        <v>9.6622716709208003</v>
      </c>
      <c r="K30" s="6">
        <v>8.8576004958550616</v>
      </c>
      <c r="L30" s="11">
        <v>77.856568300801086</v>
      </c>
      <c r="M30" s="11">
        <v>124.8186475506961</v>
      </c>
      <c r="N30" s="11">
        <v>18965.595559557798</v>
      </c>
      <c r="O30" s="10"/>
      <c r="Q30" s="5" t="s">
        <v>67</v>
      </c>
      <c r="R30" s="20"/>
      <c r="S30" s="20"/>
      <c r="T30" s="20"/>
      <c r="U30" s="20"/>
    </row>
    <row r="31" spans="2:29" x14ac:dyDescent="0.35">
      <c r="B31" s="16">
        <v>33</v>
      </c>
      <c r="C31" s="10"/>
      <c r="D31" s="6">
        <v>8.6681976083575805</v>
      </c>
      <c r="E31" s="6">
        <v>9.2081351269792364</v>
      </c>
      <c r="F31" s="6">
        <v>118.4481347005665</v>
      </c>
      <c r="G31" s="6">
        <v>125.8262073778581</v>
      </c>
      <c r="H31" s="6">
        <v>2369.8159590538376</v>
      </c>
      <c r="I31" s="12"/>
      <c r="J31" s="6">
        <v>9.9642176606370807</v>
      </c>
      <c r="K31" s="6">
        <v>9.1344005113505276</v>
      </c>
      <c r="L31" s="11">
        <v>77.856568300801101</v>
      </c>
      <c r="M31" s="11">
        <v>124.818647550696</v>
      </c>
      <c r="N31" s="11">
        <v>19558.27042079399</v>
      </c>
      <c r="O31" s="10"/>
      <c r="Q31" s="18">
        <v>10</v>
      </c>
      <c r="R31" s="19"/>
      <c r="S31" s="19"/>
      <c r="T31" s="19">
        <v>20</v>
      </c>
      <c r="U31" s="19">
        <v>8</v>
      </c>
      <c r="V31" s="13">
        <v>6</v>
      </c>
      <c r="W31" s="13">
        <v>4</v>
      </c>
      <c r="X31" s="13">
        <v>4</v>
      </c>
      <c r="Y31" s="13">
        <v>4</v>
      </c>
      <c r="Z31" s="13">
        <v>4</v>
      </c>
      <c r="AA31" s="13">
        <v>4</v>
      </c>
      <c r="AB31" s="13">
        <v>4</v>
      </c>
      <c r="AC31" s="13">
        <v>4</v>
      </c>
    </row>
    <row r="32" spans="2:29" x14ac:dyDescent="0.35">
      <c r="B32" s="16">
        <v>34</v>
      </c>
      <c r="C32" s="10"/>
      <c r="D32" s="6">
        <v>8.9076187057399885</v>
      </c>
      <c r="E32" s="6">
        <v>9.4639432892003068</v>
      </c>
      <c r="F32" s="6">
        <v>118.13975449531304</v>
      </c>
      <c r="G32" s="6">
        <v>125.51816301063906</v>
      </c>
      <c r="H32" s="6">
        <v>2441.739687619388</v>
      </c>
      <c r="I32" s="12"/>
      <c r="J32" s="6">
        <v>10.266163650353349</v>
      </c>
      <c r="K32" s="6">
        <v>9.4112005268460024</v>
      </c>
      <c r="L32" s="11">
        <v>77.856568300801143</v>
      </c>
      <c r="M32" s="11">
        <v>124.81864755069613</v>
      </c>
      <c r="N32" s="11">
        <v>20150.945282030167</v>
      </c>
      <c r="O32" s="10"/>
      <c r="Q32" s="18">
        <v>25</v>
      </c>
      <c r="R32" s="18"/>
      <c r="S32" s="18">
        <v>37</v>
      </c>
      <c r="T32" s="18">
        <v>13</v>
      </c>
      <c r="U32" s="18">
        <v>7</v>
      </c>
      <c r="V32" s="13">
        <v>5</v>
      </c>
      <c r="W32" s="13">
        <v>4</v>
      </c>
      <c r="X32" s="13">
        <v>4</v>
      </c>
      <c r="Y32" s="13">
        <v>4</v>
      </c>
      <c r="Z32" s="13">
        <v>4</v>
      </c>
      <c r="AA32" s="13">
        <v>4</v>
      </c>
      <c r="AB32" s="13">
        <v>4</v>
      </c>
      <c r="AC32" s="13">
        <v>4</v>
      </c>
    </row>
    <row r="33" spans="2:29" x14ac:dyDescent="0.35">
      <c r="B33" s="16">
        <v>35</v>
      </c>
      <c r="C33" s="10"/>
      <c r="D33" s="6">
        <v>9.1470354333138033</v>
      </c>
      <c r="E33" s="6">
        <v>9.7197470816127911</v>
      </c>
      <c r="F33" s="6">
        <v>117.8489397161599</v>
      </c>
      <c r="G33" s="6">
        <v>125.22766487877561</v>
      </c>
      <c r="H33" s="6">
        <v>2513.6634161849356</v>
      </c>
      <c r="I33" s="12"/>
      <c r="J33" s="6">
        <v>10.568109640069627</v>
      </c>
      <c r="K33" s="6">
        <v>9.6880005423414648</v>
      </c>
      <c r="L33" s="11">
        <v>77.856568300801143</v>
      </c>
      <c r="M33" s="11">
        <v>124.81864755069603</v>
      </c>
      <c r="N33" s="11">
        <v>20743.620143266351</v>
      </c>
      <c r="O33" s="10"/>
      <c r="Q33" s="18">
        <v>35</v>
      </c>
      <c r="R33" s="18"/>
      <c r="S33" s="18">
        <v>29</v>
      </c>
      <c r="T33" s="18">
        <v>12</v>
      </c>
      <c r="U33" s="18">
        <v>6</v>
      </c>
      <c r="V33" s="13">
        <v>5</v>
      </c>
      <c r="W33" s="13">
        <v>4</v>
      </c>
      <c r="X33" s="13">
        <v>4</v>
      </c>
      <c r="Y33" s="13">
        <v>4</v>
      </c>
      <c r="Z33" s="13">
        <v>4</v>
      </c>
      <c r="AA33" s="13">
        <v>4</v>
      </c>
      <c r="AB33" s="13">
        <v>4</v>
      </c>
      <c r="AC33" s="13">
        <v>4</v>
      </c>
    </row>
    <row r="34" spans="2:29" x14ac:dyDescent="0.35">
      <c r="B34" s="16">
        <v>36</v>
      </c>
      <c r="C34" s="10"/>
      <c r="D34" s="6">
        <v>9.3864478842250083</v>
      </c>
      <c r="E34" s="6">
        <v>9.9755465973626603</v>
      </c>
      <c r="F34" s="6">
        <v>117.57422774434114</v>
      </c>
      <c r="G34" s="6">
        <v>124.95325196273035</v>
      </c>
      <c r="H34" s="6">
        <v>2585.5871447504846</v>
      </c>
      <c r="I34" s="12"/>
      <c r="J34" s="6">
        <v>10.870055629785893</v>
      </c>
      <c r="K34" s="6">
        <v>9.9648005578369361</v>
      </c>
      <c r="L34" s="11">
        <v>77.856568300801115</v>
      </c>
      <c r="M34" s="11">
        <v>124.81864755069601</v>
      </c>
      <c r="N34" s="11">
        <v>21336.295004502525</v>
      </c>
      <c r="O34" s="10"/>
      <c r="Q34" s="18">
        <v>50</v>
      </c>
      <c r="R34" s="18"/>
      <c r="S34" s="18">
        <v>22</v>
      </c>
      <c r="T34" s="18">
        <v>11</v>
      </c>
      <c r="U34" s="18">
        <v>6</v>
      </c>
      <c r="V34" s="13">
        <v>5</v>
      </c>
      <c r="W34" s="13">
        <v>4</v>
      </c>
      <c r="X34" s="13">
        <v>4</v>
      </c>
      <c r="Y34" s="13">
        <v>4</v>
      </c>
      <c r="Z34" s="13">
        <v>4</v>
      </c>
      <c r="AA34" s="13">
        <v>4</v>
      </c>
      <c r="AB34" s="13">
        <v>4</v>
      </c>
      <c r="AC34" s="13">
        <v>4</v>
      </c>
    </row>
    <row r="35" spans="2:29" x14ac:dyDescent="0.35">
      <c r="B35" s="16">
        <v>37</v>
      </c>
      <c r="C35" s="10"/>
      <c r="D35" s="6">
        <v>9.6258561451338007</v>
      </c>
      <c r="E35" s="6">
        <v>10.23134192311012</v>
      </c>
      <c r="F35" s="6">
        <v>117.3143140029936</v>
      </c>
      <c r="G35" s="6">
        <v>124.69362111197943</v>
      </c>
      <c r="H35" s="6">
        <v>2657.5108733160328</v>
      </c>
      <c r="I35" s="12"/>
      <c r="J35" s="6">
        <v>11.172001619502181</v>
      </c>
      <c r="K35" s="6">
        <v>10.241600573332407</v>
      </c>
      <c r="L35" s="11">
        <v>77.856568300801158</v>
      </c>
      <c r="M35" s="11">
        <v>124.81864755069601</v>
      </c>
      <c r="N35" s="11">
        <v>21928.969865738698</v>
      </c>
      <c r="O35" s="10"/>
      <c r="Q35" s="18">
        <v>75</v>
      </c>
      <c r="R35" s="18"/>
      <c r="S35" s="18">
        <v>21</v>
      </c>
      <c r="T35" s="18">
        <v>10</v>
      </c>
      <c r="U35" s="18">
        <v>6</v>
      </c>
      <c r="V35" s="13">
        <v>5</v>
      </c>
      <c r="W35" s="13">
        <v>4</v>
      </c>
      <c r="X35" s="13">
        <v>4</v>
      </c>
      <c r="Y35" s="13">
        <v>4</v>
      </c>
      <c r="Z35" s="13">
        <v>4</v>
      </c>
      <c r="AA35" s="13">
        <v>4</v>
      </c>
      <c r="AB35" s="13">
        <v>4</v>
      </c>
      <c r="AC35" s="13">
        <v>4</v>
      </c>
    </row>
    <row r="36" spans="2:29" x14ac:dyDescent="0.35">
      <c r="B36" s="16">
        <v>38</v>
      </c>
      <c r="C36" s="10"/>
      <c r="D36" s="6">
        <v>7.993636622910687</v>
      </c>
      <c r="E36" s="6">
        <v>8.355583761596062</v>
      </c>
      <c r="F36" s="6">
        <v>165.92846393448755</v>
      </c>
      <c r="G36" s="6">
        <v>173.4416066479574</v>
      </c>
      <c r="H36" s="6">
        <v>1588.4953097125956</v>
      </c>
      <c r="I36" s="12"/>
      <c r="J36" s="6">
        <v>9.0821143184625104</v>
      </c>
      <c r="K36" s="6">
        <v>8.1598045828121535</v>
      </c>
      <c r="L36" s="11">
        <v>111.86977009602811</v>
      </c>
      <c r="M36" s="11">
        <v>169.37770683133795</v>
      </c>
      <c r="N36" s="11">
        <v>15841.85710843147</v>
      </c>
      <c r="O36" s="10"/>
    </row>
    <row r="37" spans="2:29" x14ac:dyDescent="0.35">
      <c r="B37" s="16">
        <v>39</v>
      </c>
      <c r="C37" s="10"/>
      <c r="D37" s="6">
        <v>8.0998986385820864</v>
      </c>
      <c r="E37" s="6">
        <v>8.4671825437833039</v>
      </c>
      <c r="F37" s="6">
        <v>165.69747744961876</v>
      </c>
      <c r="G37" s="6">
        <v>173.21090685351314</v>
      </c>
      <c r="H37" s="6">
        <v>1611.9170367242994</v>
      </c>
      <c r="I37" s="12"/>
      <c r="J37" s="6">
        <v>9.2156748231457861</v>
      </c>
      <c r="K37" s="6">
        <v>8.2798017090299769</v>
      </c>
      <c r="L37" s="11">
        <v>111.86977009602812</v>
      </c>
      <c r="M37" s="11">
        <v>169.37770683133789</v>
      </c>
      <c r="N37" s="11">
        <v>16074.825595320177</v>
      </c>
      <c r="O37" s="10"/>
    </row>
    <row r="38" spans="2:29" x14ac:dyDescent="0.35">
      <c r="B38" s="16">
        <v>40</v>
      </c>
      <c r="D38" s="6">
        <v>8.2061595432747669</v>
      </c>
      <c r="E38" s="6">
        <v>8.5787802149918218</v>
      </c>
      <c r="F38" s="6">
        <v>165.47306817627785</v>
      </c>
      <c r="G38" s="6">
        <v>172.98677607944163</v>
      </c>
      <c r="H38" s="6">
        <v>1635.3387637360024</v>
      </c>
      <c r="I38" s="12"/>
      <c r="J38" s="6">
        <v>9.3492353278290601</v>
      </c>
      <c r="K38" s="6">
        <v>8.3997988352478021</v>
      </c>
      <c r="L38" s="11">
        <v>111.86977009602812</v>
      </c>
      <c r="M38" s="11">
        <v>169.37770683133786</v>
      </c>
      <c r="N38" s="11">
        <v>16307.794082208866</v>
      </c>
    </row>
    <row r="39" spans="2:29" x14ac:dyDescent="0.35">
      <c r="B39" s="16">
        <v>41</v>
      </c>
      <c r="D39" s="6">
        <v>8.3124193529519577</v>
      </c>
      <c r="E39" s="6">
        <v>8.6903767911848515</v>
      </c>
      <c r="F39" s="6">
        <v>165.25495852147532</v>
      </c>
      <c r="G39" s="6">
        <v>172.76893707885876</v>
      </c>
      <c r="H39" s="6">
        <v>1658.7604907477059</v>
      </c>
      <c r="I39" s="12"/>
      <c r="J39" s="6">
        <v>9.4827958325123323</v>
      </c>
      <c r="K39" s="6">
        <v>8.5197959614656273</v>
      </c>
      <c r="L39" s="11">
        <v>111.86977009602809</v>
      </c>
      <c r="M39" s="11">
        <v>169.37770683133778</v>
      </c>
      <c r="N39" s="11">
        <v>16540.762569097576</v>
      </c>
    </row>
    <row r="40" spans="2:29" x14ac:dyDescent="0.35">
      <c r="B40" s="16">
        <v>42</v>
      </c>
      <c r="D40" s="6">
        <v>8.4186780830140808</v>
      </c>
      <c r="E40" s="6">
        <v>8.8019722877628155</v>
      </c>
      <c r="F40" s="6">
        <v>165.04288630302111</v>
      </c>
      <c r="G40" s="6">
        <v>172.55712799645141</v>
      </c>
      <c r="H40" s="6">
        <v>1682.1822177594099</v>
      </c>
      <c r="I40" s="12"/>
      <c r="J40" s="6">
        <v>9.6163563371955973</v>
      </c>
      <c r="K40" s="6">
        <v>8.6397930876834543</v>
      </c>
      <c r="L40" s="11">
        <v>111.86977009602809</v>
      </c>
      <c r="M40" s="11">
        <v>169.37770683133783</v>
      </c>
      <c r="N40" s="11">
        <v>16773.73105598626</v>
      </c>
    </row>
    <row r="41" spans="2:29" x14ac:dyDescent="0.35">
      <c r="B41" s="16">
        <v>43</v>
      </c>
      <c r="D41" s="6">
        <v>8.5249357483261576</v>
      </c>
      <c r="E41" s="6">
        <v>8.9135667195907331</v>
      </c>
      <c r="F41" s="6">
        <v>164.83660369452002</v>
      </c>
      <c r="G41" s="6">
        <v>172.35110131479044</v>
      </c>
      <c r="H41" s="6">
        <v>1705.6039447711132</v>
      </c>
      <c r="I41" s="12"/>
      <c r="J41" s="6">
        <v>9.7499168418788784</v>
      </c>
      <c r="K41" s="6">
        <v>8.7597902139012831</v>
      </c>
      <c r="L41" s="11">
        <v>111.86977009602816</v>
      </c>
      <c r="M41" s="11">
        <v>169.37770683133795</v>
      </c>
      <c r="N41" s="11">
        <v>17006.699542874965</v>
      </c>
    </row>
    <row r="42" spans="2:29" x14ac:dyDescent="0.35">
      <c r="B42" s="16">
        <v>44</v>
      </c>
      <c r="D42" s="6">
        <v>8.631192363243521</v>
      </c>
      <c r="E42" s="6">
        <v>9.0251601010239355</v>
      </c>
      <c r="F42" s="6">
        <v>164.63587625587598</v>
      </c>
      <c r="G42" s="6">
        <v>172.15062288604489</v>
      </c>
      <c r="H42" s="6">
        <v>1729.0256717828174</v>
      </c>
      <c r="I42" s="12"/>
      <c r="J42" s="6">
        <v>9.8834773465621417</v>
      </c>
      <c r="K42" s="6">
        <v>8.8797873401191048</v>
      </c>
      <c r="L42" s="11">
        <v>111.86977009602806</v>
      </c>
      <c r="M42" s="11">
        <v>169.37770683133786</v>
      </c>
      <c r="N42" s="11">
        <v>17239.668029763652</v>
      </c>
    </row>
    <row r="43" spans="2:29" x14ac:dyDescent="0.35">
      <c r="B43" s="16">
        <v>45</v>
      </c>
      <c r="D43" s="6">
        <v>8.7374479416359208</v>
      </c>
      <c r="E43" s="6">
        <v>9.1367524459321743</v>
      </c>
      <c r="F43" s="6">
        <v>164.44048204132636</v>
      </c>
      <c r="G43" s="6">
        <v>171.95547104112973</v>
      </c>
      <c r="H43" s="6">
        <v>1752.447398794521</v>
      </c>
      <c r="I43" s="12"/>
      <c r="J43" s="6">
        <v>10.017037851245417</v>
      </c>
      <c r="K43" s="6">
        <v>8.9997844663369335</v>
      </c>
      <c r="L43" s="11">
        <v>111.86977009602812</v>
      </c>
      <c r="M43" s="11">
        <v>169.37770683133797</v>
      </c>
      <c r="N43" s="11">
        <v>17472.636516652354</v>
      </c>
    </row>
    <row r="44" spans="2:29" x14ac:dyDescent="0.35">
      <c r="B44" s="16">
        <v>46</v>
      </c>
      <c r="D44" s="6">
        <v>8.8437024969102556</v>
      </c>
      <c r="E44" s="6">
        <v>9.2483437677223446</v>
      </c>
      <c r="F44" s="6">
        <v>164.25021077786761</v>
      </c>
      <c r="G44" s="6">
        <v>171.76543576915716</v>
      </c>
      <c r="H44" s="6">
        <v>1775.8691258062242</v>
      </c>
      <c r="I44" s="12"/>
      <c r="J44" s="6">
        <v>10.150598355928695</v>
      </c>
      <c r="K44" s="6">
        <v>9.119781592554757</v>
      </c>
      <c r="L44" s="11">
        <v>111.86977009602811</v>
      </c>
      <c r="M44" s="11">
        <v>169.37770683133789</v>
      </c>
      <c r="N44" s="11">
        <v>17705.605003541041</v>
      </c>
    </row>
    <row r="45" spans="2:29" x14ac:dyDescent="0.35">
      <c r="B45" s="16">
        <v>47</v>
      </c>
      <c r="D45" s="6">
        <v>8.9499560420318627</v>
      </c>
      <c r="E45" s="6">
        <v>9.3599340793597925</v>
      </c>
      <c r="F45" s="6">
        <v>164.06486310767514</v>
      </c>
      <c r="G45" s="6">
        <v>171.58031796080198</v>
      </c>
      <c r="H45" s="6">
        <v>1799.290852817928</v>
      </c>
      <c r="I45" s="12"/>
      <c r="J45" s="6">
        <v>10.284158860611958</v>
      </c>
      <c r="K45" s="6">
        <v>9.2397787187725804</v>
      </c>
      <c r="L45" s="11">
        <v>111.86977009602809</v>
      </c>
      <c r="M45" s="11">
        <v>169.37770683133783</v>
      </c>
      <c r="N45" s="11">
        <v>17938.573490429753</v>
      </c>
    </row>
    <row r="46" spans="2:29" x14ac:dyDescent="0.35">
      <c r="B46" s="16">
        <v>48</v>
      </c>
      <c r="D46" s="6">
        <v>9.0562085895446547</v>
      </c>
      <c r="E46" s="6">
        <v>9.4715233933884235</v>
      </c>
      <c r="F46" s="6">
        <v>163.88424988877603</v>
      </c>
      <c r="G46" s="6">
        <v>171.39992870984688</v>
      </c>
      <c r="H46" s="6">
        <v>1822.7125798296313</v>
      </c>
      <c r="I46" s="12"/>
      <c r="J46" s="6">
        <v>10.417719365295238</v>
      </c>
      <c r="K46" s="6">
        <v>9.3597758449904092</v>
      </c>
      <c r="L46" s="11">
        <v>111.86977009602813</v>
      </c>
      <c r="M46" s="11">
        <v>169.37770683133786</v>
      </c>
      <c r="N46" s="11">
        <v>18171.541977318462</v>
      </c>
    </row>
    <row r="47" spans="2:29" x14ac:dyDescent="0.35">
      <c r="B47" s="16">
        <v>49</v>
      </c>
      <c r="D47" s="6">
        <v>9.1624601515900341</v>
      </c>
      <c r="E47" s="6">
        <v>9.5831117219496438</v>
      </c>
      <c r="F47" s="6">
        <v>163.70819154881448</v>
      </c>
      <c r="G47" s="6">
        <v>171.22408866775476</v>
      </c>
      <c r="H47" s="6">
        <v>1846.134306841335</v>
      </c>
      <c r="I47" s="12"/>
      <c r="J47" s="6">
        <v>10.551279869978517</v>
      </c>
      <c r="K47" s="6">
        <v>9.4797729712082344</v>
      </c>
      <c r="L47" s="11">
        <v>111.86977009602815</v>
      </c>
      <c r="M47" s="11">
        <v>169.37770683133783</v>
      </c>
      <c r="N47" s="11">
        <v>18404.510464207156</v>
      </c>
    </row>
    <row r="48" spans="2:29" x14ac:dyDescent="0.35">
      <c r="B48" s="16">
        <v>50</v>
      </c>
      <c r="D48" s="6">
        <v>9.2687107399247477</v>
      </c>
      <c r="E48" s="6">
        <v>9.6946990768001999</v>
      </c>
      <c r="F48" s="6">
        <v>163.53651748726563</v>
      </c>
      <c r="G48" s="6">
        <v>171.05262744662866</v>
      </c>
      <c r="H48" s="6">
        <v>1869.5560338530383</v>
      </c>
      <c r="I48" s="12"/>
      <c r="J48" s="6">
        <v>10.684840374661775</v>
      </c>
      <c r="K48" s="6">
        <v>9.5997700974260614</v>
      </c>
      <c r="L48" s="11">
        <v>111.86977009602809</v>
      </c>
      <c r="M48" s="11">
        <v>169.37770683133786</v>
      </c>
      <c r="N48" s="11">
        <v>18637.478951095847</v>
      </c>
    </row>
    <row r="49" spans="2:32" x14ac:dyDescent="0.35">
      <c r="B49" s="16">
        <v>51</v>
      </c>
      <c r="D49" s="6">
        <v>9.3749603659377385</v>
      </c>
      <c r="E49" s="6">
        <v>9.8062854693290262</v>
      </c>
      <c r="F49" s="6">
        <v>163.36906552191232</v>
      </c>
      <c r="G49" s="6">
        <v>170.88538306637895</v>
      </c>
      <c r="H49" s="6">
        <v>1892.9777608647423</v>
      </c>
      <c r="I49" s="12"/>
      <c r="J49" s="6">
        <v>10.818400879345056</v>
      </c>
      <c r="K49" s="6">
        <v>9.7197672236438901</v>
      </c>
      <c r="L49" s="11">
        <v>111.86977009602811</v>
      </c>
      <c r="M49" s="11">
        <v>169.37770683133792</v>
      </c>
      <c r="N49" s="11">
        <v>18870.447437984541</v>
      </c>
    </row>
    <row r="50" spans="2:32" x14ac:dyDescent="0.35">
      <c r="B50" s="16">
        <v>52</v>
      </c>
      <c r="D50" s="6">
        <v>9.4812090406660428</v>
      </c>
      <c r="E50" s="6">
        <v>9.9178709105731713</v>
      </c>
      <c r="F50" s="6">
        <v>163.20568137580776</v>
      </c>
      <c r="G50" s="6">
        <v>170.72220144232674</v>
      </c>
      <c r="H50" s="6">
        <v>1916.3994878764456</v>
      </c>
      <c r="I50" s="12"/>
      <c r="J50" s="6">
        <v>10.951961384028316</v>
      </c>
      <c r="K50" s="6">
        <v>9.8397643498617136</v>
      </c>
      <c r="L50" s="11">
        <v>111.86977009602811</v>
      </c>
      <c r="M50" s="11">
        <v>169.37770683133786</v>
      </c>
      <c r="N50" s="11">
        <v>19103.415924873247</v>
      </c>
    </row>
    <row r="51" spans="2:32" x14ac:dyDescent="0.35">
      <c r="B51" s="16">
        <v>53</v>
      </c>
      <c r="D51" s="6">
        <v>9.5874567748098478</v>
      </c>
      <c r="E51" s="6">
        <v>10.029455411232822</v>
      </c>
      <c r="F51" s="6">
        <v>163.04621820131001</v>
      </c>
      <c r="G51" s="6">
        <v>170.56293590983194</v>
      </c>
      <c r="H51" s="6">
        <v>1939.8212148881501</v>
      </c>
      <c r="I51" s="12"/>
      <c r="J51" s="6">
        <v>11.085521888711597</v>
      </c>
      <c r="K51" s="6">
        <v>9.9597614760795423</v>
      </c>
      <c r="L51" s="11">
        <v>111.86977009602806</v>
      </c>
      <c r="M51" s="11">
        <v>169.37770683133786</v>
      </c>
      <c r="N51" s="11">
        <v>19336.384411761941</v>
      </c>
    </row>
    <row r="52" spans="2:32" x14ac:dyDescent="0.35">
      <c r="B52" s="16">
        <v>54</v>
      </c>
      <c r="D52" s="6">
        <v>9.6937035787467014</v>
      </c>
      <c r="E52" s="6">
        <v>10.141038981685508</v>
      </c>
      <c r="F52" s="6">
        <v>162.89053613810063</v>
      </c>
      <c r="G52" s="6">
        <v>170.40744678286336</v>
      </c>
      <c r="H52" s="6">
        <v>1963.2429418998527</v>
      </c>
      <c r="I52" s="12"/>
      <c r="J52" s="6">
        <v>11.219082393394878</v>
      </c>
      <c r="K52" s="6">
        <v>10.079758602297364</v>
      </c>
      <c r="L52" s="11">
        <v>111.86977009602813</v>
      </c>
      <c r="M52" s="11">
        <v>169.37770683133786</v>
      </c>
      <c r="N52" s="11">
        <v>19569.352898650624</v>
      </c>
    </row>
    <row r="53" spans="2:32" x14ac:dyDescent="0.35">
      <c r="B53" s="16">
        <v>55</v>
      </c>
      <c r="D53" s="6">
        <v>9.7999494625449586</v>
      </c>
      <c r="E53" s="6">
        <v>10.252621631999606</v>
      </c>
      <c r="F53" s="6">
        <v>162.73850190238855</v>
      </c>
      <c r="G53" s="6">
        <v>170.25560094371593</v>
      </c>
      <c r="H53" s="6">
        <v>1986.6646689115566</v>
      </c>
      <c r="I53" s="12"/>
      <c r="J53" s="6">
        <v>11.352642898078134</v>
      </c>
      <c r="K53" s="6">
        <v>10.199755728515189</v>
      </c>
      <c r="L53" s="11">
        <v>111.86977009602818</v>
      </c>
      <c r="M53" s="11">
        <v>169.37770683133792</v>
      </c>
      <c r="N53" s="11">
        <v>19802.321385539322</v>
      </c>
    </row>
    <row r="54" spans="2:32" x14ac:dyDescent="0.35">
      <c r="B54" s="16">
        <v>56</v>
      </c>
      <c r="D54" s="6">
        <v>9.9061944359765484</v>
      </c>
      <c r="E54" s="6">
        <v>10.364203371947037</v>
      </c>
      <c r="F54" s="6">
        <v>162.58998840476355</v>
      </c>
      <c r="G54" s="6">
        <v>170.10727146134016</v>
      </c>
      <c r="H54" s="6">
        <v>2010.0863959232602</v>
      </c>
      <c r="I54" s="12"/>
      <c r="J54" s="6">
        <v>11.486203402761417</v>
      </c>
      <c r="K54" s="6">
        <v>10.319752854733014</v>
      </c>
      <c r="L54" s="11">
        <v>111.86977009602815</v>
      </c>
      <c r="M54" s="11">
        <v>169.37770683133789</v>
      </c>
      <c r="N54" s="11">
        <v>20035.289872428035</v>
      </c>
      <c r="AD54" s="13"/>
    </row>
    <row r="55" spans="2:32" x14ac:dyDescent="0.35">
      <c r="B55" s="16">
        <v>57</v>
      </c>
      <c r="D55" s="6">
        <v>10.012438508529035</v>
      </c>
      <c r="E55" s="6">
        <v>10.475784211015366</v>
      </c>
      <c r="F55" s="6">
        <v>162.44487439439322</v>
      </c>
      <c r="G55" s="6">
        <v>169.96233723598343</v>
      </c>
      <c r="H55" s="6">
        <v>2033.5081229349639</v>
      </c>
      <c r="I55" s="12"/>
      <c r="J55" s="6">
        <v>11.619763907444696</v>
      </c>
      <c r="K55" s="6">
        <v>10.439749980950847</v>
      </c>
      <c r="L55" s="11">
        <v>111.86977009602808</v>
      </c>
      <c r="M55" s="11">
        <v>169.37770683133795</v>
      </c>
      <c r="N55" s="11">
        <v>20268.258359316751</v>
      </c>
    </row>
    <row r="56" spans="2:32" x14ac:dyDescent="0.35">
      <c r="B56" s="16">
        <v>58</v>
      </c>
      <c r="D56" s="6">
        <v>10.118681689417077</v>
      </c>
      <c r="E56" s="6">
        <v>10.587364158419248</v>
      </c>
      <c r="F56" s="6">
        <v>162.30304412746926</v>
      </c>
      <c r="G56" s="6">
        <v>169.82068266805001</v>
      </c>
      <c r="H56" s="6">
        <v>2056.9298499466677</v>
      </c>
      <c r="I56" s="12"/>
      <c r="J56" s="6">
        <v>11.753324412127951</v>
      </c>
      <c r="K56" s="6">
        <v>10.559747107168667</v>
      </c>
      <c r="L56" s="11">
        <v>111.86977009602809</v>
      </c>
      <c r="M56" s="11">
        <v>169.37770683133783</v>
      </c>
      <c r="N56" s="11">
        <v>20501.226846205445</v>
      </c>
    </row>
    <row r="57" spans="2:32" x14ac:dyDescent="0.35">
      <c r="B57" s="16">
        <v>59</v>
      </c>
      <c r="D57" s="6">
        <v>10.224923987593286</v>
      </c>
      <c r="E57" s="6">
        <v>10.698943223111291</v>
      </c>
      <c r="F57" s="6">
        <v>162.16438705799609</v>
      </c>
      <c r="G57" s="6">
        <v>169.68219734927538</v>
      </c>
      <c r="H57" s="6">
        <v>2080.3515769583705</v>
      </c>
      <c r="I57" s="12"/>
      <c r="J57" s="6">
        <v>11.886884916811235</v>
      </c>
      <c r="K57" s="6">
        <v>10.679744233386494</v>
      </c>
      <c r="L57" s="11">
        <v>111.86977009602809</v>
      </c>
      <c r="M57" s="11">
        <v>169.37770683133783</v>
      </c>
      <c r="N57" s="11">
        <v>20734.195333094121</v>
      </c>
      <c r="P57" s="14"/>
    </row>
    <row r="58" spans="2:32" x14ac:dyDescent="0.35">
      <c r="B58" s="16">
        <v>60</v>
      </c>
      <c r="D58" s="6">
        <v>10.331165411758549</v>
      </c>
      <c r="E58" s="6">
        <v>10.810521413792394</v>
      </c>
      <c r="F58" s="6">
        <v>162.02879754918584</v>
      </c>
      <c r="G58" s="6">
        <v>169.54677577448155</v>
      </c>
      <c r="H58" s="6">
        <v>2103.7733039700743</v>
      </c>
      <c r="I58" s="12"/>
      <c r="J58" s="6">
        <v>12.02044542149449</v>
      </c>
      <c r="K58" s="6">
        <v>10.799741359604321</v>
      </c>
      <c r="L58" s="11">
        <v>111.86977009602808</v>
      </c>
      <c r="M58" s="11">
        <v>169.37770683133786</v>
      </c>
      <c r="N58" s="11">
        <v>20967.163819982819</v>
      </c>
    </row>
    <row r="59" spans="2:32" x14ac:dyDescent="0.35">
      <c r="B59" s="16">
        <v>61</v>
      </c>
      <c r="D59" s="6">
        <v>10.437405970371817</v>
      </c>
      <c r="E59" s="6">
        <v>10.922098738921509</v>
      </c>
      <c r="F59" s="6">
        <v>161.89617460387296</v>
      </c>
      <c r="G59" s="6">
        <v>169.41431707232772</v>
      </c>
      <c r="H59" s="6">
        <v>2127.1950309817776</v>
      </c>
      <c r="I59" s="12"/>
      <c r="J59" s="6">
        <v>12.154005926177772</v>
      </c>
      <c r="K59" s="6">
        <v>10.919738485822144</v>
      </c>
      <c r="L59" s="11">
        <v>111.86977009602815</v>
      </c>
      <c r="M59" s="11">
        <v>169.37770683133789</v>
      </c>
      <c r="N59" s="11">
        <v>21200.132306871532</v>
      </c>
    </row>
    <row r="60" spans="2:32" x14ac:dyDescent="0.35">
      <c r="B60" s="16">
        <v>62</v>
      </c>
      <c r="D60" s="6">
        <v>10.543645671659444</v>
      </c>
      <c r="E60" s="6">
        <v>11.033675206724968</v>
      </c>
      <c r="F60" s="6">
        <v>161.76642161250444</v>
      </c>
      <c r="G60" s="6">
        <v>169.28472475361454</v>
      </c>
      <c r="H60" s="6">
        <v>2150.6167579934818</v>
      </c>
      <c r="I60" s="12"/>
      <c r="J60" s="6">
        <v>12.287566430861053</v>
      </c>
      <c r="K60" s="6">
        <v>11.039735612039969</v>
      </c>
      <c r="L60" s="11">
        <v>111.86977009602815</v>
      </c>
      <c r="M60" s="11">
        <v>169.37770683133783</v>
      </c>
      <c r="N60" s="11">
        <v>21433.100793760237</v>
      </c>
      <c r="AE60" s="13"/>
      <c r="AF60" s="13"/>
    </row>
    <row r="61" spans="2:32" x14ac:dyDescent="0.35">
      <c r="B61" s="16">
        <v>63</v>
      </c>
      <c r="D61" s="6">
        <v>6.0366310795484077</v>
      </c>
      <c r="E61" s="6">
        <v>6.2875745691444394</v>
      </c>
      <c r="F61" s="6">
        <v>215.62092101866244</v>
      </c>
      <c r="G61" s="6">
        <v>224.58430898080726</v>
      </c>
      <c r="H61" s="6">
        <v>1101.2536756280122</v>
      </c>
      <c r="I61" s="12"/>
      <c r="J61" s="6">
        <v>6.8877190390195633</v>
      </c>
      <c r="K61" s="6">
        <v>6.0967785803761041</v>
      </c>
      <c r="L61" s="11">
        <v>149.68036753113444</v>
      </c>
      <c r="M61" s="11">
        <v>217.76931461014377</v>
      </c>
      <c r="N61" s="11">
        <v>10936.123636363629</v>
      </c>
    </row>
    <row r="62" spans="2:32" x14ac:dyDescent="0.35">
      <c r="B62" s="16">
        <v>64</v>
      </c>
      <c r="D62" s="6">
        <v>6.1269041184568058</v>
      </c>
      <c r="E62" s="6">
        <v>6.3822616282509124</v>
      </c>
      <c r="F62" s="6">
        <v>215.07216531394889</v>
      </c>
      <c r="G62" s="6">
        <v>224.03595705913932</v>
      </c>
      <c r="H62" s="6">
        <v>1120.6243952081475</v>
      </c>
      <c r="I62" s="12"/>
      <c r="J62" s="6">
        <v>7.0085562151427157</v>
      </c>
      <c r="K62" s="6">
        <v>6.2037396081020013</v>
      </c>
      <c r="L62" s="11">
        <v>149.68036753113444</v>
      </c>
      <c r="M62" s="11">
        <v>217.76931461014382</v>
      </c>
      <c r="N62" s="11">
        <v>11127.985454545462</v>
      </c>
    </row>
    <row r="63" spans="2:32" x14ac:dyDescent="0.35">
      <c r="B63" s="16">
        <v>65</v>
      </c>
      <c r="D63" s="6">
        <v>6.2171755413399552</v>
      </c>
      <c r="E63" s="6">
        <v>6.476947071332134</v>
      </c>
      <c r="F63" s="6">
        <v>214.54195573181909</v>
      </c>
      <c r="G63" s="6">
        <v>223.5061375724942</v>
      </c>
      <c r="H63" s="6">
        <v>1139.9951147882841</v>
      </c>
      <c r="I63" s="12"/>
      <c r="J63" s="6">
        <v>7.1293933912658689</v>
      </c>
      <c r="K63" s="6">
        <v>6.3107006358278976</v>
      </c>
      <c r="L63" s="11">
        <v>149.68036753113444</v>
      </c>
      <c r="M63" s="11">
        <v>217.76931461014374</v>
      </c>
      <c r="N63" s="11">
        <v>11319.847272727273</v>
      </c>
    </row>
    <row r="64" spans="2:32" x14ac:dyDescent="0.35">
      <c r="B64" s="16">
        <v>66</v>
      </c>
      <c r="D64" s="6">
        <v>6.3077703950159849</v>
      </c>
      <c r="E64" s="6">
        <v>6.5719879396944103</v>
      </c>
      <c r="F64" s="6">
        <v>214.04039471911508</v>
      </c>
      <c r="G64" s="6">
        <v>223.00603931508365</v>
      </c>
      <c r="H64" s="6">
        <v>1159.5062406716602</v>
      </c>
      <c r="I64" s="12"/>
      <c r="J64" s="6">
        <v>7.2502305673890231</v>
      </c>
      <c r="K64" s="6">
        <v>6.4176616635537931</v>
      </c>
      <c r="L64" s="11">
        <v>149.68036753113452</v>
      </c>
      <c r="M64" s="11">
        <v>217.76931461014374</v>
      </c>
      <c r="N64" s="11">
        <v>11511.709090909086</v>
      </c>
    </row>
    <row r="65" spans="2:29" x14ac:dyDescent="0.35">
      <c r="B65" s="16">
        <v>67</v>
      </c>
      <c r="D65" s="6">
        <v>6.398363698191786</v>
      </c>
      <c r="E65" s="6">
        <v>6.6670272575564571</v>
      </c>
      <c r="F65" s="6">
        <v>213.5552265794492</v>
      </c>
      <c r="G65" s="6">
        <v>222.52228597152126</v>
      </c>
      <c r="H65" s="6">
        <v>1179.0173665550406</v>
      </c>
      <c r="I65" s="12"/>
      <c r="J65" s="6">
        <v>7.3710677435121745</v>
      </c>
      <c r="K65" s="6">
        <v>6.5246226912796876</v>
      </c>
      <c r="L65" s="11">
        <v>149.68036753113444</v>
      </c>
      <c r="M65" s="11">
        <v>217.76931461014368</v>
      </c>
      <c r="N65" s="11">
        <v>11703.570909090917</v>
      </c>
    </row>
    <row r="66" spans="2:29" x14ac:dyDescent="0.35">
      <c r="B66" s="16">
        <v>68</v>
      </c>
      <c r="D66" s="6">
        <v>6.488955483199609</v>
      </c>
      <c r="E66" s="6">
        <v>6.7620650572505232</v>
      </c>
      <c r="F66" s="6">
        <v>213.08565917102044</v>
      </c>
      <c r="G66" s="6">
        <v>222.05408772061193</v>
      </c>
      <c r="H66" s="6">
        <v>1198.5284924384209</v>
      </c>
      <c r="I66" s="12"/>
      <c r="J66" s="6">
        <v>7.4919049196353145</v>
      </c>
      <c r="K66" s="6">
        <v>6.6315837190055875</v>
      </c>
      <c r="L66" s="11">
        <v>149.68036753113444</v>
      </c>
      <c r="M66" s="11">
        <v>217.76931461014371</v>
      </c>
      <c r="N66" s="11">
        <v>11895.432727272717</v>
      </c>
    </row>
    <row r="67" spans="2:29" x14ac:dyDescent="0.35">
      <c r="B67" s="16">
        <v>69</v>
      </c>
      <c r="D67" s="6">
        <v>6.579545781068882</v>
      </c>
      <c r="E67" s="6">
        <v>6.8571013698060428</v>
      </c>
      <c r="F67" s="6">
        <v>212.63095060464215</v>
      </c>
      <c r="G67" s="6">
        <v>221.60070484643512</v>
      </c>
      <c r="H67" s="6">
        <v>1218.0396183217972</v>
      </c>
      <c r="I67" s="12"/>
      <c r="J67" s="6">
        <v>7.6127420957584642</v>
      </c>
      <c r="K67" s="6">
        <v>6.7385447467314847</v>
      </c>
      <c r="L67" s="11">
        <v>149.68036753113438</v>
      </c>
      <c r="M67" s="11">
        <v>217.76931461014371</v>
      </c>
      <c r="N67" s="11">
        <v>12087.29454545455</v>
      </c>
    </row>
    <row r="68" spans="2:29" x14ac:dyDescent="0.35">
      <c r="B68" s="16">
        <v>70</v>
      </c>
      <c r="D68" s="6">
        <v>6.670134621598546</v>
      </c>
      <c r="E68" s="6">
        <v>6.9521362250219463</v>
      </c>
      <c r="F68" s="6">
        <v>212.19040532005755</v>
      </c>
      <c r="G68" s="6">
        <v>221.16144382617045</v>
      </c>
      <c r="H68" s="6">
        <v>1237.5507442051769</v>
      </c>
      <c r="I68" s="12"/>
      <c r="J68" s="6">
        <v>7.733579271881621</v>
      </c>
      <c r="K68" s="6">
        <v>6.8455057744573784</v>
      </c>
      <c r="L68" s="11">
        <v>149.68036753113441</v>
      </c>
      <c r="M68" s="11">
        <v>217.76931461014368</v>
      </c>
      <c r="N68" s="11">
        <v>12279.156363636359</v>
      </c>
    </row>
    <row r="69" spans="2:29" x14ac:dyDescent="0.35">
      <c r="B69" s="16">
        <v>71</v>
      </c>
      <c r="D69" s="6">
        <v>6.7607220334242966</v>
      </c>
      <c r="E69" s="6">
        <v>7.0471696515339426</v>
      </c>
      <c r="F69" s="6">
        <v>211.76337052428184</v>
      </c>
      <c r="G69" s="6">
        <v>220.73565377888966</v>
      </c>
      <c r="H69" s="6">
        <v>1257.0618700885568</v>
      </c>
      <c r="I69" s="12"/>
      <c r="J69" s="6">
        <v>7.8544164480047707</v>
      </c>
      <c r="K69" s="6">
        <v>6.9524668021832756</v>
      </c>
      <c r="L69" s="11">
        <v>149.68036753113444</v>
      </c>
      <c r="M69" s="11">
        <v>217.76931461014368</v>
      </c>
      <c r="N69" s="11">
        <v>12471.018181818192</v>
      </c>
    </row>
    <row r="70" spans="2:29" x14ac:dyDescent="0.35">
      <c r="B70" s="16">
        <v>72</v>
      </c>
      <c r="D70" s="6">
        <v>6.8513080440811978</v>
      </c>
      <c r="E70" s="6">
        <v>7.142201676877086</v>
      </c>
      <c r="F70" s="6">
        <v>211.34923295358959</v>
      </c>
      <c r="G70" s="6">
        <v>220.32272323704086</v>
      </c>
      <c r="H70" s="6">
        <v>1276.5729959719338</v>
      </c>
      <c r="I70" s="12"/>
      <c r="J70" s="6">
        <v>7.9752536241279248</v>
      </c>
      <c r="K70" s="6">
        <v>7.0594278299091737</v>
      </c>
      <c r="L70" s="11">
        <v>149.68036753113446</v>
      </c>
      <c r="M70" s="11">
        <v>217.76931461014379</v>
      </c>
      <c r="N70" s="11">
        <v>12662.880000000003</v>
      </c>
    </row>
    <row r="71" spans="2:29" x14ac:dyDescent="0.35">
      <c r="B71" s="16">
        <v>73</v>
      </c>
      <c r="D71" s="6">
        <v>6.941892680061998</v>
      </c>
      <c r="E71" s="6">
        <v>7.2372323275441284</v>
      </c>
      <c r="F71" s="6">
        <v>210.94741592534118</v>
      </c>
      <c r="G71" s="6">
        <v>219.92207720692414</v>
      </c>
      <c r="H71" s="6">
        <v>1296.0841218553142</v>
      </c>
      <c r="I71" s="12"/>
      <c r="J71" s="6">
        <v>8.0960908002510656</v>
      </c>
      <c r="K71" s="6">
        <v>7.1663888576350683</v>
      </c>
      <c r="L71" s="11">
        <v>149.68036753113446</v>
      </c>
      <c r="M71" s="11">
        <v>217.76931461014379</v>
      </c>
      <c r="N71" s="11">
        <v>12854.74181818181</v>
      </c>
    </row>
    <row r="72" spans="2:29" x14ac:dyDescent="0.35">
      <c r="B72" s="16">
        <v>74</v>
      </c>
      <c r="D72" s="6">
        <v>7.0324759668715426</v>
      </c>
      <c r="E72" s="6">
        <v>7.332261629039917</v>
      </c>
      <c r="F72" s="6">
        <v>210.55737664982686</v>
      </c>
      <c r="G72" s="6">
        <v>219.53317448842003</v>
      </c>
      <c r="H72" s="6">
        <v>1315.5952477386934</v>
      </c>
      <c r="I72" s="12"/>
      <c r="J72" s="6">
        <v>8.2169279763742189</v>
      </c>
      <c r="K72" s="6">
        <v>7.2733498853609664</v>
      </c>
      <c r="L72" s="11">
        <v>149.68036753113444</v>
      </c>
      <c r="M72" s="11">
        <v>217.76931461014377</v>
      </c>
      <c r="N72" s="11">
        <v>13046.603636363647</v>
      </c>
    </row>
    <row r="73" spans="2:29" x14ac:dyDescent="0.35">
      <c r="B73" s="16">
        <v>75</v>
      </c>
      <c r="D73" s="6">
        <v>7.1230579290776062</v>
      </c>
      <c r="E73" s="6">
        <v>7.4272896059322289</v>
      </c>
      <c r="F73" s="6">
        <v>210.1786037757571</v>
      </c>
      <c r="G73" s="6">
        <v>219.15550522767921</v>
      </c>
      <c r="H73" s="6">
        <v>1335.1063736220706</v>
      </c>
      <c r="I73" s="12"/>
      <c r="J73" s="6">
        <v>8.3377651524973704</v>
      </c>
      <c r="K73" s="6">
        <v>7.3803109130868636</v>
      </c>
      <c r="L73" s="11">
        <v>149.68036753113438</v>
      </c>
      <c r="M73" s="11">
        <v>217.76931461014371</v>
      </c>
      <c r="N73" s="11">
        <v>13238.465454545445</v>
      </c>
    </row>
    <row r="74" spans="2:29" x14ac:dyDescent="0.35">
      <c r="B74" s="16">
        <v>76</v>
      </c>
      <c r="D74" s="6">
        <v>7.213638590358384</v>
      </c>
      <c r="E74" s="6">
        <v>7.5223162818992542</v>
      </c>
      <c r="F74" s="6">
        <v>209.81061514604258</v>
      </c>
      <c r="G74" s="6">
        <v>218.78858867948412</v>
      </c>
      <c r="H74" s="6">
        <v>1354.6174995054505</v>
      </c>
      <c r="I74" s="12"/>
      <c r="J74" s="6">
        <v>8.4586023286205236</v>
      </c>
      <c r="K74" s="6">
        <v>7.4872719408127573</v>
      </c>
      <c r="L74" s="11">
        <v>149.68036753113449</v>
      </c>
      <c r="M74" s="11">
        <v>217.76931461014371</v>
      </c>
      <c r="N74" s="11">
        <v>13430.32727272728</v>
      </c>
    </row>
    <row r="75" spans="2:29" x14ac:dyDescent="0.35">
      <c r="B75" s="16">
        <v>77</v>
      </c>
      <c r="D75" s="6">
        <v>7.3042179735469501</v>
      </c>
      <c r="E75" s="6">
        <v>7.6173416797740581</v>
      </c>
      <c r="F75" s="6">
        <v>209.4529557431388</v>
      </c>
      <c r="G75" s="6">
        <v>218.43197115862014</v>
      </c>
      <c r="H75" s="6">
        <v>1374.1286253888297</v>
      </c>
      <c r="I75" s="12"/>
      <c r="J75" s="6">
        <v>8.5794395047436751</v>
      </c>
      <c r="K75" s="6">
        <v>7.5942329685386598</v>
      </c>
      <c r="L75" s="11">
        <v>149.68036753113444</v>
      </c>
      <c r="M75" s="11">
        <v>217.76931461014388</v>
      </c>
      <c r="N75" s="11">
        <v>13622.189090909089</v>
      </c>
      <c r="O75" s="14"/>
    </row>
    <row r="76" spans="2:29" x14ac:dyDescent="0.35">
      <c r="B76" s="16"/>
      <c r="D76" s="6">
        <v>7.3947961006728908</v>
      </c>
      <c r="E76" s="6">
        <v>7.7123658215862436</v>
      </c>
      <c r="F76" s="6">
        <v>209.10519580553355</v>
      </c>
      <c r="G76" s="6">
        <v>218.08522416188714</v>
      </c>
      <c r="H76" s="6">
        <v>1393.6397512722069</v>
      </c>
      <c r="I76" s="12"/>
      <c r="J76" s="6">
        <v>8.7002766808668142</v>
      </c>
      <c r="K76" s="6">
        <v>7.7011939962645517</v>
      </c>
      <c r="L76" s="11">
        <v>149.68036753113441</v>
      </c>
      <c r="M76" s="11">
        <v>217.76931461014371</v>
      </c>
      <c r="N76" s="11">
        <v>13814.050909090894</v>
      </c>
    </row>
    <row r="77" spans="2:29" x14ac:dyDescent="0.35">
      <c r="B77" s="16"/>
      <c r="D77" s="6">
        <v>7.4853729930013406</v>
      </c>
      <c r="E77" s="6">
        <v>7.8073887286009418</v>
      </c>
      <c r="F77" s="6">
        <v>208.76692909897017</v>
      </c>
      <c r="G77" s="6">
        <v>217.74794264439129</v>
      </c>
      <c r="H77" s="6">
        <v>1413.1508771555866</v>
      </c>
      <c r="I77" s="12"/>
      <c r="J77" s="6">
        <v>8.8211138569899727</v>
      </c>
      <c r="K77" s="6">
        <v>7.8081550239904507</v>
      </c>
      <c r="L77" s="11">
        <v>149.68036753113438</v>
      </c>
      <c r="M77" s="11">
        <v>217.76931461014371</v>
      </c>
      <c r="N77" s="11">
        <v>14005.912727272733</v>
      </c>
    </row>
    <row r="78" spans="2:29" x14ac:dyDescent="0.35">
      <c r="B78" s="16"/>
      <c r="D78" s="6">
        <v>7.9935591551280218</v>
      </c>
      <c r="E78" s="6">
        <v>8.3233230546684158</v>
      </c>
      <c r="F78" s="6">
        <v>219.92752691609596</v>
      </c>
      <c r="G78" s="6">
        <v>229.00035135946061</v>
      </c>
      <c r="H78" s="6">
        <v>1447.1533293925781</v>
      </c>
      <c r="I78" s="12"/>
      <c r="J78" s="6">
        <v>8.9419510331131207</v>
      </c>
      <c r="K78" s="6">
        <v>7.9151160517163452</v>
      </c>
      <c r="L78" s="11">
        <v>149.68036753113444</v>
      </c>
      <c r="M78" s="11">
        <v>217.76931461014382</v>
      </c>
      <c r="N78" s="11">
        <v>14197.774545454538</v>
      </c>
    </row>
    <row r="79" spans="2:29" x14ac:dyDescent="0.35">
      <c r="B79" s="16"/>
      <c r="D79" s="6">
        <v>8.0898450020950872</v>
      </c>
      <c r="E79" s="6">
        <v>8.4241062498528301</v>
      </c>
      <c r="F79" s="6">
        <v>219.60895962009783</v>
      </c>
      <c r="G79" s="6">
        <v>228.68289921256016</v>
      </c>
      <c r="H79" s="6">
        <v>1466.8897300575559</v>
      </c>
      <c r="I79" s="12"/>
      <c r="J79" s="6">
        <v>9.0627882092362686</v>
      </c>
      <c r="K79" s="6">
        <v>8.0220770794422407</v>
      </c>
      <c r="L79" s="11">
        <v>149.68036753113441</v>
      </c>
      <c r="M79" s="11">
        <v>217.76931461014371</v>
      </c>
      <c r="N79" s="11">
        <v>14389.636363636377</v>
      </c>
      <c r="AB79" s="15"/>
      <c r="AC79" s="15"/>
    </row>
    <row r="80" spans="2:29" x14ac:dyDescent="0.35">
      <c r="B80" s="16"/>
      <c r="D80" s="6">
        <v>8.1861296683779781</v>
      </c>
      <c r="E80" s="6">
        <v>8.5248882643530752</v>
      </c>
      <c r="F80" s="6">
        <v>219.29874404457178</v>
      </c>
      <c r="G80" s="6">
        <v>228.37376944010296</v>
      </c>
      <c r="H80" s="6">
        <v>1486.6261307225338</v>
      </c>
      <c r="I80" s="12"/>
      <c r="J80" s="6">
        <v>9.183625385359429</v>
      </c>
      <c r="K80" s="6">
        <v>8.1290381071681388</v>
      </c>
      <c r="L80" s="11">
        <v>149.68036753113438</v>
      </c>
      <c r="M80" s="11">
        <v>217.76931461014377</v>
      </c>
      <c r="N80" s="11">
        <v>14581.498181818175</v>
      </c>
      <c r="AB80" s="15"/>
      <c r="AC80" s="15"/>
    </row>
    <row r="81" spans="2:29" x14ac:dyDescent="0.35">
      <c r="B81" s="16"/>
      <c r="D81" s="6">
        <v>8.2824131725288819</v>
      </c>
      <c r="E81" s="6">
        <v>8.625669116721328</v>
      </c>
      <c r="F81" s="6">
        <v>218.99655528835194</v>
      </c>
      <c r="G81" s="6">
        <v>228.07263828427475</v>
      </c>
      <c r="H81" s="6">
        <v>1506.3625313875118</v>
      </c>
      <c r="I81" s="12"/>
      <c r="J81" s="6">
        <v>9.304462561482568</v>
      </c>
      <c r="K81" s="6">
        <v>8.2359991348940369</v>
      </c>
      <c r="L81" s="11">
        <v>149.68036753113441</v>
      </c>
      <c r="M81" s="11">
        <v>217.76931461014374</v>
      </c>
      <c r="N81" s="11">
        <v>14773.36000000001</v>
      </c>
      <c r="AB81" s="15"/>
      <c r="AC81" s="15"/>
    </row>
    <row r="82" spans="2:29" x14ac:dyDescent="0.35">
      <c r="B82" s="16"/>
      <c r="D82" s="6">
        <v>8.3786955324979715</v>
      </c>
      <c r="E82" s="6">
        <v>8.7264488249077647</v>
      </c>
      <c r="F82" s="6">
        <v>218.70208509615762</v>
      </c>
      <c r="G82" s="6">
        <v>227.77919857451326</v>
      </c>
      <c r="H82" s="6">
        <v>1526.0989320524902</v>
      </c>
      <c r="I82" s="12"/>
      <c r="J82" s="6">
        <v>9.4252997376057248</v>
      </c>
      <c r="K82" s="6">
        <v>8.3429601626199297</v>
      </c>
      <c r="L82" s="11">
        <v>149.68036753113446</v>
      </c>
      <c r="M82" s="11">
        <v>217.76931461014377</v>
      </c>
      <c r="N82" s="11">
        <v>14965.221818181817</v>
      </c>
      <c r="AB82" s="15"/>
      <c r="AC82" s="15"/>
    </row>
    <row r="83" spans="2:29" x14ac:dyDescent="0.35">
      <c r="B83" s="16"/>
      <c r="D83" s="6">
        <v>8.4749767656604256</v>
      </c>
      <c r="E83" s="6">
        <v>8.8272274062875695</v>
      </c>
      <c r="F83" s="6">
        <v>218.41504080575092</v>
      </c>
      <c r="G83" s="6">
        <v>227.49315867837663</v>
      </c>
      <c r="H83" s="6">
        <v>1545.8353327174682</v>
      </c>
      <c r="I83" s="12"/>
      <c r="J83" s="6">
        <v>9.5461369137288727</v>
      </c>
      <c r="K83" s="6">
        <v>8.4499211903458296</v>
      </c>
      <c r="L83" s="11">
        <v>149.68036753113441</v>
      </c>
      <c r="M83" s="11">
        <v>217.76931461014377</v>
      </c>
      <c r="N83" s="11">
        <v>15157.083636363623</v>
      </c>
      <c r="AB83" s="15"/>
      <c r="AC83" s="15"/>
    </row>
    <row r="84" spans="2:29" x14ac:dyDescent="0.35">
      <c r="B84" s="16"/>
      <c r="D84" s="6">
        <v>8.5712568888418872</v>
      </c>
      <c r="E84" s="6">
        <v>8.9280048776863801</v>
      </c>
      <c r="F84" s="6">
        <v>218.13514437402122</v>
      </c>
      <c r="G84" s="6">
        <v>227.21424153106017</v>
      </c>
      <c r="H84" s="6">
        <v>1565.5717333824462</v>
      </c>
      <c r="I84" s="12"/>
      <c r="J84" s="6">
        <v>9.6669740898520189</v>
      </c>
      <c r="K84" s="6">
        <v>8.5568822180717277</v>
      </c>
      <c r="L84" s="11">
        <v>149.68036753113441</v>
      </c>
      <c r="M84" s="11">
        <v>217.76931461014377</v>
      </c>
      <c r="N84" s="11">
        <v>15348.945454545461</v>
      </c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spans="2:29" x14ac:dyDescent="0.35">
      <c r="B85" s="16"/>
      <c r="D85" s="6">
        <v>8.6675359183424838</v>
      </c>
      <c r="E85" s="6">
        <v>9.0287812554043274</v>
      </c>
      <c r="F85" s="6">
        <v>217.86213147517233</v>
      </c>
      <c r="G85" s="6">
        <v>226.94218373676256</v>
      </c>
      <c r="H85" s="6">
        <v>1585.3081340474248</v>
      </c>
      <c r="I85" s="12"/>
      <c r="J85" s="6">
        <v>9.7878112659751757</v>
      </c>
      <c r="K85" s="6">
        <v>8.6638432457976187</v>
      </c>
      <c r="L85" s="11">
        <v>149.68036753113444</v>
      </c>
      <c r="M85" s="11">
        <v>217.76931461014365</v>
      </c>
      <c r="N85" s="11">
        <v>15540.807272727267</v>
      </c>
      <c r="V85" s="15"/>
      <c r="W85" s="15"/>
      <c r="X85" s="15"/>
      <c r="Y85" s="15"/>
      <c r="Z85" s="15"/>
      <c r="AA85" s="15"/>
      <c r="AB85" s="15"/>
      <c r="AC85" s="15"/>
    </row>
    <row r="86" spans="2:29" x14ac:dyDescent="0.35">
      <c r="B86" s="16"/>
      <c r="D86" s="6">
        <v>8.7638138699595398</v>
      </c>
      <c r="E86" s="6">
        <v>9.1295565552387306</v>
      </c>
      <c r="F86" s="6">
        <v>217.59575066486553</v>
      </c>
      <c r="G86" s="6">
        <v>226.67673473577398</v>
      </c>
      <c r="H86" s="6">
        <v>1605.0445347124025</v>
      </c>
      <c r="I86" s="12"/>
      <c r="J86" s="6">
        <v>9.9086484420983165</v>
      </c>
      <c r="K86" s="6">
        <v>8.7708042735235168</v>
      </c>
      <c r="L86" s="11">
        <v>149.68036753113444</v>
      </c>
      <c r="M86" s="11">
        <v>217.76931461014371</v>
      </c>
      <c r="N86" s="11">
        <v>15732.669090909098</v>
      </c>
      <c r="V86" s="15"/>
      <c r="W86" s="15"/>
      <c r="X86" s="15"/>
      <c r="Y86" s="15"/>
      <c r="Z86" s="15"/>
      <c r="AA86" s="15"/>
      <c r="AB86" s="15"/>
      <c r="AC86" s="15"/>
    </row>
    <row r="87" spans="2:29" x14ac:dyDescent="0.35">
      <c r="B87" s="16"/>
      <c r="D87" s="6">
        <v>8.8600907590090063</v>
      </c>
      <c r="E87" s="6">
        <v>9.2303307925055442</v>
      </c>
      <c r="F87" s="6">
        <v>217.33576260475331</v>
      </c>
      <c r="G87" s="6">
        <v>226.41765603174338</v>
      </c>
      <c r="H87" s="6">
        <v>1624.7809353773803</v>
      </c>
      <c r="I87" s="12"/>
      <c r="J87" s="6">
        <v>10.029485618221479</v>
      </c>
      <c r="K87" s="6">
        <v>8.8777653012494167</v>
      </c>
      <c r="L87" s="11">
        <v>149.68036753113438</v>
      </c>
      <c r="M87" s="11">
        <v>217.76931461014374</v>
      </c>
      <c r="N87" s="11">
        <v>15924.530909090901</v>
      </c>
      <c r="V87" s="15"/>
      <c r="W87" s="15"/>
      <c r="X87" s="15"/>
      <c r="Y87" s="15"/>
      <c r="Z87" s="15"/>
      <c r="AA87" s="15"/>
      <c r="AB87" s="15"/>
      <c r="AC87" s="15"/>
    </row>
    <row r="88" spans="2:29" x14ac:dyDescent="0.35">
      <c r="B88" s="16"/>
      <c r="D88" s="6">
        <v>8.9563666003457509</v>
      </c>
      <c r="E88" s="6">
        <v>9.3311039820596431</v>
      </c>
      <c r="F88" s="6">
        <v>217.0819393423771</v>
      </c>
      <c r="G88" s="6">
        <v>226.16472047411369</v>
      </c>
      <c r="H88" s="6">
        <v>1644.5173360423585</v>
      </c>
      <c r="I88" s="12"/>
      <c r="J88" s="6">
        <v>10.150322794344625</v>
      </c>
      <c r="K88" s="6">
        <v>8.9847263289753077</v>
      </c>
      <c r="L88" s="11">
        <v>149.68036753113441</v>
      </c>
      <c r="M88" s="11">
        <v>217.76931461014357</v>
      </c>
      <c r="N88" s="11">
        <v>16116.392727272741</v>
      </c>
      <c r="V88" s="15"/>
      <c r="W88" s="15"/>
      <c r="X88" s="15"/>
      <c r="Y88" s="15"/>
      <c r="Z88" s="15"/>
      <c r="AA88" s="15"/>
      <c r="AB88" s="15"/>
      <c r="AC88" s="15"/>
    </row>
    <row r="89" spans="2:29" x14ac:dyDescent="0.35">
      <c r="B89" s="16"/>
      <c r="D89" s="6">
        <v>9.0526414083827937</v>
      </c>
      <c r="E89" s="6">
        <v>9.4318761383140313</v>
      </c>
      <c r="F89" s="6">
        <v>216.83406364186925</v>
      </c>
      <c r="G89" s="6">
        <v>225.91771159118167</v>
      </c>
      <c r="H89" s="6">
        <v>1664.2537367073369</v>
      </c>
      <c r="I89" s="12"/>
      <c r="J89" s="6">
        <v>10.271159970467764</v>
      </c>
      <c r="K89" s="6">
        <v>9.0916873567012075</v>
      </c>
      <c r="L89" s="11">
        <v>149.68036753113444</v>
      </c>
      <c r="M89" s="11">
        <v>217.76931461014379</v>
      </c>
      <c r="N89" s="11">
        <v>16308.254545454545</v>
      </c>
      <c r="V89" s="15"/>
      <c r="W89" s="15"/>
      <c r="X89" s="15"/>
      <c r="Y89" s="15"/>
      <c r="Z89" s="15"/>
      <c r="AA89" s="15"/>
      <c r="AB89" s="15"/>
      <c r="AC89" s="15"/>
    </row>
    <row r="90" spans="2:29" x14ac:dyDescent="0.35">
      <c r="B90" s="16"/>
      <c r="D90" s="6">
        <v>9.1489151971094298</v>
      </c>
      <c r="E90" s="6">
        <v>9.5326472752580234</v>
      </c>
      <c r="F90" s="6">
        <v>216.59192836132448</v>
      </c>
      <c r="G90" s="6">
        <v>225.67642296966469</v>
      </c>
      <c r="H90" s="6">
        <v>1683.9901373723146</v>
      </c>
      <c r="I90" s="12"/>
      <c r="J90" s="6">
        <v>10.391997146590928</v>
      </c>
      <c r="K90" s="6">
        <v>9.1986483844271039</v>
      </c>
      <c r="L90" s="11">
        <v>149.68036753113444</v>
      </c>
      <c r="M90" s="11">
        <v>217.76931461014374</v>
      </c>
      <c r="N90" s="11">
        <v>16500.116363636353</v>
      </c>
      <c r="V90" s="15"/>
      <c r="W90" s="15"/>
      <c r="X90" s="15"/>
      <c r="Y90" s="15"/>
      <c r="Z90" s="15"/>
      <c r="AA90" s="15"/>
    </row>
    <row r="91" spans="2:29" x14ac:dyDescent="0.35">
      <c r="B91" s="16"/>
      <c r="D91" s="6">
        <v>9.2451879801085362</v>
      </c>
      <c r="E91" s="6">
        <v>9.6334174064744786</v>
      </c>
      <c r="F91" s="6">
        <v>216.35533587309268</v>
      </c>
      <c r="G91" s="6">
        <v>225.44065767703458</v>
      </c>
      <c r="H91" s="6">
        <v>1703.7265380372962</v>
      </c>
      <c r="I91" s="12"/>
      <c r="J91" s="6">
        <v>10.51283432271407</v>
      </c>
      <c r="K91" s="6">
        <v>9.3056094121529984</v>
      </c>
      <c r="L91" s="11">
        <v>149.68036753113438</v>
      </c>
      <c r="M91" s="11">
        <v>217.76931461014368</v>
      </c>
      <c r="N91" s="11">
        <v>16691.978181818191</v>
      </c>
      <c r="V91" s="15"/>
      <c r="W91" s="15"/>
      <c r="X91" s="15"/>
      <c r="Y91" s="15"/>
      <c r="Z91" s="15"/>
      <c r="AA91" s="15"/>
    </row>
    <row r="92" spans="2:29" x14ac:dyDescent="0.35">
      <c r="B92" s="16"/>
      <c r="D92" s="6">
        <v>9.3414597705728557</v>
      </c>
      <c r="E92" s="6">
        <v>9.7341865451561489</v>
      </c>
      <c r="F92" s="6">
        <v>216.12409752357237</v>
      </c>
      <c r="G92" s="6">
        <v>225.21022772321595</v>
      </c>
      <c r="H92" s="6">
        <v>1723.462938702274</v>
      </c>
      <c r="I92" s="12"/>
      <c r="J92" s="6">
        <v>10.633671498837233</v>
      </c>
      <c r="K92" s="6">
        <v>9.4125704398788983</v>
      </c>
      <c r="L92" s="11">
        <v>149.68036753113438</v>
      </c>
      <c r="M92" s="11">
        <v>217.76931461014374</v>
      </c>
      <c r="N92" s="11">
        <v>16883.839999999989</v>
      </c>
      <c r="V92" s="15"/>
      <c r="W92" s="15"/>
      <c r="X92" s="15"/>
      <c r="Y92" s="15"/>
      <c r="Z92" s="15"/>
      <c r="AA92" s="15"/>
    </row>
    <row r="93" spans="2:29" x14ac:dyDescent="0.35">
      <c r="B93" s="16"/>
      <c r="D93" s="6">
        <v>9.4377305813205368</v>
      </c>
      <c r="E93" s="6">
        <v>9.8349547041211824</v>
      </c>
      <c r="F93" s="6">
        <v>215.89803312940646</v>
      </c>
      <c r="G93" s="6">
        <v>224.98495355855619</v>
      </c>
      <c r="H93" s="6">
        <v>1743.1993393672517</v>
      </c>
      <c r="I93" s="12"/>
      <c r="J93" s="6">
        <v>10.754508674960373</v>
      </c>
      <c r="K93" s="6">
        <v>9.5195314676047911</v>
      </c>
      <c r="L93" s="11">
        <v>149.68036753113441</v>
      </c>
      <c r="M93" s="11">
        <v>217.76931461014371</v>
      </c>
      <c r="N93" s="11">
        <v>17075.701818181828</v>
      </c>
      <c r="V93" s="15"/>
      <c r="W93" s="15"/>
      <c r="X93" s="15"/>
      <c r="Y93" s="15"/>
      <c r="Z93" s="15"/>
      <c r="AA93" s="15"/>
    </row>
    <row r="94" spans="2:29" x14ac:dyDescent="0.35">
      <c r="B94" s="16"/>
      <c r="D94" s="6">
        <v>9.5340004248098467</v>
      </c>
      <c r="E94" s="6">
        <v>9.9357218958278377</v>
      </c>
      <c r="F94" s="6">
        <v>215.67697050724573</v>
      </c>
      <c r="G94" s="6">
        <v>224.76466360524583</v>
      </c>
      <c r="H94" s="6">
        <v>1762.9357400322297</v>
      </c>
      <c r="I94" s="12"/>
      <c r="J94" s="6">
        <v>10.875345851083514</v>
      </c>
      <c r="K94" s="6">
        <v>9.6264924953306892</v>
      </c>
      <c r="L94" s="11">
        <v>149.68036753113438</v>
      </c>
      <c r="M94" s="11">
        <v>217.76931461014371</v>
      </c>
      <c r="N94" s="11">
        <v>17267.563636363633</v>
      </c>
      <c r="V94" s="15"/>
      <c r="W94" s="15"/>
      <c r="X94" s="15"/>
      <c r="Y94" s="15"/>
      <c r="Z94" s="15"/>
      <c r="AA94" s="15"/>
    </row>
    <row r="95" spans="2:29" x14ac:dyDescent="0.35">
      <c r="B95" s="16"/>
      <c r="D95" s="6">
        <v>9.6302693131531711</v>
      </c>
      <c r="E95" s="6">
        <v>10.036488132388513</v>
      </c>
      <c r="F95" s="6">
        <v>215.46074503450149</v>
      </c>
      <c r="G95" s="6">
        <v>224.54919381961909</v>
      </c>
      <c r="H95" s="6">
        <v>1782.6721406972081</v>
      </c>
      <c r="I95" s="12"/>
      <c r="J95" s="6">
        <v>10.996183027206678</v>
      </c>
      <c r="K95" s="6">
        <v>9.7334535230565891</v>
      </c>
      <c r="L95" s="11">
        <v>149.68036753113438</v>
      </c>
      <c r="M95" s="11">
        <v>217.76931461014374</v>
      </c>
      <c r="N95" s="11">
        <v>17459.425454545435</v>
      </c>
    </row>
    <row r="96" spans="2:29" x14ac:dyDescent="0.35">
      <c r="B96" s="16"/>
      <c r="D96" s="6">
        <v>9.7265372581302909</v>
      </c>
      <c r="E96" s="6">
        <v>10.137253425582982</v>
      </c>
      <c r="F96" s="6">
        <v>215.24919923872832</v>
      </c>
      <c r="G96" s="6">
        <v>224.33838728298252</v>
      </c>
      <c r="H96" s="6">
        <v>1802.4085413621858</v>
      </c>
      <c r="I96" s="12"/>
      <c r="J96" s="6">
        <v>11.117020203329819</v>
      </c>
      <c r="K96" s="6">
        <v>9.8404145507824836</v>
      </c>
      <c r="L96" s="11">
        <v>149.68036753113438</v>
      </c>
      <c r="M96" s="11">
        <v>217.76931461014371</v>
      </c>
      <c r="N96" s="11">
        <v>17651.28727272727</v>
      </c>
    </row>
    <row r="97" spans="2:14" x14ac:dyDescent="0.35">
      <c r="B97" s="16"/>
      <c r="D97" s="6">
        <v>9.8228042712010435</v>
      </c>
      <c r="E97" s="6">
        <v>10.23801778687108</v>
      </c>
      <c r="F97" s="6">
        <v>215.04218241348488</v>
      </c>
      <c r="G97" s="6">
        <v>224.13209381882967</v>
      </c>
      <c r="H97" s="6">
        <v>1822.1449420271642</v>
      </c>
      <c r="I97" s="12"/>
      <c r="J97" s="6">
        <v>11.237857379452983</v>
      </c>
      <c r="K97" s="6">
        <v>9.9473755785083782</v>
      </c>
      <c r="L97" s="11">
        <v>149.68036753113438</v>
      </c>
      <c r="M97" s="11">
        <v>217.76931461014368</v>
      </c>
      <c r="N97" s="11">
        <v>17843.149090909083</v>
      </c>
    </row>
    <row r="98" spans="2:14" x14ac:dyDescent="0.35">
      <c r="B98" s="16"/>
      <c r="D98" s="6">
        <v>9.9190703635173634</v>
      </c>
      <c r="E98" s="6">
        <v>10.338781227404748</v>
      </c>
      <c r="F98" s="6">
        <v>214.83955025870097</v>
      </c>
      <c r="G98" s="6">
        <v>223.93016963447499</v>
      </c>
      <c r="H98" s="6">
        <v>1841.8813426921422</v>
      </c>
      <c r="I98" s="12"/>
      <c r="J98" s="6">
        <v>11.358694555576124</v>
      </c>
      <c r="K98" s="6">
        <v>10.054336606234274</v>
      </c>
      <c r="L98" s="11">
        <v>149.68036753113446</v>
      </c>
      <c r="M98" s="11">
        <v>217.76931461014374</v>
      </c>
      <c r="N98" s="11">
        <v>18035.010909090921</v>
      </c>
    </row>
    <row r="99" spans="2:14" x14ac:dyDescent="0.35">
      <c r="B99" s="16"/>
      <c r="D99" s="6">
        <v>10.015335545934729</v>
      </c>
      <c r="E99" s="6">
        <v>10.439543758039465</v>
      </c>
      <c r="F99" s="6">
        <v>214.64116454374545</v>
      </c>
      <c r="G99" s="6">
        <v>223.73247698530804</v>
      </c>
      <c r="H99" s="6">
        <v>1861.6177433571202</v>
      </c>
      <c r="I99" s="12"/>
      <c r="J99" s="6">
        <v>11.479531731699289</v>
      </c>
      <c r="K99" s="6">
        <v>10.161297633960176</v>
      </c>
      <c r="L99" s="11">
        <v>149.68036753113449</v>
      </c>
      <c r="M99" s="11">
        <v>217.76931461014391</v>
      </c>
      <c r="N99" s="11">
        <v>18226.872727272716</v>
      </c>
    </row>
    <row r="100" spans="2:14" x14ac:dyDescent="0.35">
      <c r="B100" s="16"/>
      <c r="D100" s="6">
        <v>10.111599829023087</v>
      </c>
      <c r="E100" s="6">
        <v>10.540305389345169</v>
      </c>
      <c r="F100" s="6">
        <v>214.44689279154096</v>
      </c>
      <c r="G100" s="6">
        <v>223.53888386002149</v>
      </c>
      <c r="H100" s="6">
        <v>1881.354144022099</v>
      </c>
      <c r="I100" s="12"/>
      <c r="J100" s="6">
        <v>11.600368907822428</v>
      </c>
      <c r="K100" s="6">
        <v>10.268258661686074</v>
      </c>
      <c r="L100" s="11">
        <v>149.68036753113441</v>
      </c>
      <c r="M100" s="11">
        <v>217.76931461014385</v>
      </c>
      <c r="N100" s="11">
        <v>18418.73454545455</v>
      </c>
    </row>
    <row r="101" spans="2:14" x14ac:dyDescent="0.35">
      <c r="B101" s="16"/>
      <c r="D101" s="6">
        <v>10.207863223077251</v>
      </c>
      <c r="E101" s="6">
        <v>10.641066131616677</v>
      </c>
      <c r="F101" s="6">
        <v>214.25660798220804</v>
      </c>
      <c r="G101" s="6">
        <v>223.34926368529881</v>
      </c>
      <c r="H101" s="6">
        <v>1901.0905446870763</v>
      </c>
      <c r="I101" s="12"/>
      <c r="J101" s="6">
        <v>11.721206083945569</v>
      </c>
      <c r="K101" s="6">
        <v>10.375219689411965</v>
      </c>
      <c r="L101" s="11">
        <v>149.68036753113446</v>
      </c>
      <c r="M101" s="11">
        <v>217.76931461014374</v>
      </c>
      <c r="N101" s="11">
        <v>18610.59636363637</v>
      </c>
    </row>
    <row r="102" spans="2:14" x14ac:dyDescent="0.35">
      <c r="B102" s="16"/>
      <c r="D102" s="6">
        <v>10.304125738126821</v>
      </c>
      <c r="E102" s="6">
        <v>10.741825994883602</v>
      </c>
      <c r="F102" s="6">
        <v>214.07018827484188</v>
      </c>
      <c r="G102" s="6">
        <v>223.16349504857155</v>
      </c>
      <c r="H102" s="6">
        <v>1920.8269453520547</v>
      </c>
      <c r="I102" s="12"/>
      <c r="J102" s="6">
        <v>11.842043260068735</v>
      </c>
      <c r="K102" s="6">
        <v>10.482180717137865</v>
      </c>
      <c r="L102" s="11">
        <v>149.68036753113446</v>
      </c>
      <c r="M102" s="11">
        <v>217.76931461014379</v>
      </c>
      <c r="N102" s="11">
        <v>18802.458181818172</v>
      </c>
    </row>
    <row r="103" spans="2:14" x14ac:dyDescent="0.35">
      <c r="B103" s="16"/>
      <c r="D103" s="6">
        <v>10.400387383945684</v>
      </c>
      <c r="E103" s="6">
        <v>10.842584988919816</v>
      </c>
      <c r="F103" s="6">
        <v>213.88751674614377</v>
      </c>
      <c r="G103" s="6">
        <v>222.98146143757</v>
      </c>
      <c r="H103" s="6">
        <v>1940.5633460170327</v>
      </c>
      <c r="I103" s="12"/>
      <c r="J103" s="6">
        <v>11.962880436191872</v>
      </c>
      <c r="K103" s="6">
        <v>10.589141744863763</v>
      </c>
      <c r="L103" s="11">
        <v>149.68036753113441</v>
      </c>
      <c r="M103" s="11">
        <v>217.76931461014382</v>
      </c>
      <c r="N103" s="11">
        <v>18994.320000000003</v>
      </c>
    </row>
    <row r="104" spans="2:14" x14ac:dyDescent="0.35">
      <c r="B104" s="16"/>
      <c r="D104" s="6">
        <v>10.496444394670968</v>
      </c>
      <c r="E104" s="6">
        <v>10.943139347862447</v>
      </c>
      <c r="F104" s="6">
        <v>213.70433234137303</v>
      </c>
      <c r="G104" s="6">
        <v>222.79890219214184</v>
      </c>
      <c r="H104" s="6">
        <v>1960.2997466820113</v>
      </c>
      <c r="I104" s="12"/>
      <c r="J104" s="6">
        <v>12.08371761231504</v>
      </c>
      <c r="K104" s="6">
        <v>10.696102772589656</v>
      </c>
      <c r="L104" s="11">
        <v>149.68036753113441</v>
      </c>
      <c r="M104" s="11">
        <v>217.76931461014368</v>
      </c>
      <c r="N104" s="11">
        <v>19186.181818181809</v>
      </c>
    </row>
    <row r="105" spans="2:14" x14ac:dyDescent="0.35">
      <c r="B105" s="16"/>
      <c r="D105" s="6">
        <v>10.592704330371847</v>
      </c>
      <c r="E105" s="6">
        <v>11.043896631780671</v>
      </c>
      <c r="F105" s="6">
        <v>213.52886593390286</v>
      </c>
      <c r="G105" s="6">
        <v>222.62404856462129</v>
      </c>
      <c r="H105" s="6">
        <v>1980.0361473469895</v>
      </c>
      <c r="I105" s="12"/>
      <c r="J105" s="6">
        <v>12.204554788438182</v>
      </c>
      <c r="K105" s="6">
        <v>10.803063800315554</v>
      </c>
      <c r="L105" s="11">
        <v>149.68036753113438</v>
      </c>
      <c r="M105" s="11">
        <v>217.76931461014377</v>
      </c>
      <c r="N105" s="11">
        <v>19378.04363636364</v>
      </c>
    </row>
    <row r="106" spans="2:14" x14ac:dyDescent="0.35">
      <c r="B106" s="16"/>
      <c r="D106" s="6">
        <v>10.688963424717546</v>
      </c>
      <c r="E106" s="6">
        <v>11.144653074343729</v>
      </c>
      <c r="F106" s="6">
        <v>213.35682325037422</v>
      </c>
      <c r="G106" s="6">
        <v>222.45260664574943</v>
      </c>
      <c r="H106" s="6">
        <v>1999.7725480119668</v>
      </c>
      <c r="I106" s="12"/>
      <c r="J106" s="6">
        <v>12.325391964561319</v>
      </c>
      <c r="K106" s="6">
        <v>10.910024828041449</v>
      </c>
      <c r="L106" s="11">
        <v>149.68036753113429</v>
      </c>
      <c r="M106" s="11">
        <v>217.76931461014368</v>
      </c>
      <c r="N106" s="11">
        <v>19569.905454545456</v>
      </c>
    </row>
    <row r="107" spans="2:14" x14ac:dyDescent="0.35">
      <c r="B107" s="16"/>
      <c r="D107" s="6">
        <v>10.785221686545409</v>
      </c>
      <c r="E107" s="6">
        <v>11.245408684388941</v>
      </c>
      <c r="F107" s="6">
        <v>213.18810474535755</v>
      </c>
      <c r="G107" s="6">
        <v>222.28447724005616</v>
      </c>
      <c r="H107" s="6">
        <v>2019.508948676945</v>
      </c>
      <c r="I107" s="12"/>
      <c r="J107" s="6">
        <v>12.446229140684483</v>
      </c>
      <c r="K107" s="6">
        <v>11.016985855767341</v>
      </c>
      <c r="L107" s="11">
        <v>149.68036753113438</v>
      </c>
      <c r="M107" s="11">
        <v>217.7693146101436</v>
      </c>
      <c r="N107" s="11">
        <v>19761.767272727287</v>
      </c>
    </row>
    <row r="108" spans="2:14" x14ac:dyDescent="0.35">
      <c r="B108" s="16"/>
      <c r="D108" s="6">
        <v>10.881479124478366</v>
      </c>
      <c r="E108" s="6">
        <v>11.346163470539246</v>
      </c>
      <c r="F108" s="6">
        <v>213.02261469789588</v>
      </c>
      <c r="G108" s="6">
        <v>222.11956496308474</v>
      </c>
      <c r="H108" s="6">
        <v>2039.2453493419257</v>
      </c>
      <c r="I108" s="12"/>
      <c r="J108" s="6">
        <v>12.567066316807626</v>
      </c>
      <c r="K108" s="6">
        <v>11.123946883493236</v>
      </c>
      <c r="L108" s="11">
        <v>149.68036753113438</v>
      </c>
      <c r="M108" s="11">
        <v>217.7693146101436</v>
      </c>
      <c r="N108" s="11">
        <v>19953.629090909089</v>
      </c>
    </row>
    <row r="109" spans="2:14" x14ac:dyDescent="0.35">
      <c r="B109" s="16"/>
      <c r="D109" s="6">
        <v>10.977735746932154</v>
      </c>
      <c r="E109" s="6">
        <v>11.446917441210385</v>
      </c>
      <c r="F109" s="6">
        <v>212.86026102952732</v>
      </c>
      <c r="G109" s="6">
        <v>221.95777806005432</v>
      </c>
      <c r="H109" s="6">
        <v>2058.981750006903</v>
      </c>
      <c r="I109" s="12"/>
      <c r="J109" s="6">
        <v>12.68790349293079</v>
      </c>
      <c r="K109" s="6">
        <v>11.230907911219139</v>
      </c>
      <c r="L109" s="11">
        <v>149.68036753113438</v>
      </c>
      <c r="M109" s="11">
        <v>217.76931461014371</v>
      </c>
      <c r="N109" s="11">
        <v>20145.490909090891</v>
      </c>
    </row>
    <row r="110" spans="2:14" x14ac:dyDescent="0.35">
      <c r="B110" s="16"/>
      <c r="D110" s="6">
        <v>11.073488324565142</v>
      </c>
      <c r="E110" s="6">
        <v>11.547117815695374</v>
      </c>
      <c r="F110" s="6">
        <v>212.69128932163875</v>
      </c>
      <c r="G110" s="6">
        <v>221.78841067821878</v>
      </c>
      <c r="H110" s="6">
        <v>2078.5006968407247</v>
      </c>
      <c r="I110" s="12"/>
      <c r="J110" s="6">
        <v>12.808740669053927</v>
      </c>
      <c r="K110" s="6">
        <v>11.337868938945034</v>
      </c>
      <c r="L110" s="11">
        <v>149.68036753113438</v>
      </c>
      <c r="M110" s="11">
        <v>217.76931461014374</v>
      </c>
      <c r="N110" s="11">
        <v>20337.352727272719</v>
      </c>
    </row>
    <row r="111" spans="2:14" x14ac:dyDescent="0.35">
      <c r="B111" s="16"/>
      <c r="D111" s="6">
        <v>11.169743343159109</v>
      </c>
      <c r="E111" s="6">
        <v>11.64787018250669</v>
      </c>
      <c r="F111" s="6">
        <v>212.53503628228373</v>
      </c>
      <c r="G111" s="6">
        <v>221.63271221147218</v>
      </c>
      <c r="H111" s="6">
        <v>2098.2370975057006</v>
      </c>
      <c r="I111" s="12"/>
      <c r="J111" s="6">
        <v>12.92957784517707</v>
      </c>
      <c r="K111" s="6">
        <v>11.444829966670932</v>
      </c>
      <c r="L111" s="11">
        <v>149.68036753113435</v>
      </c>
      <c r="M111" s="11">
        <v>217.76931461014371</v>
      </c>
      <c r="N111" s="11">
        <v>20529.214545454543</v>
      </c>
    </row>
    <row r="112" spans="2:14" x14ac:dyDescent="0.35">
      <c r="B112" s="16"/>
      <c r="D112" s="6">
        <v>11.265997570345567</v>
      </c>
      <c r="E112" s="6">
        <v>11.748621757910502</v>
      </c>
      <c r="F112" s="6">
        <v>212.38166189846314</v>
      </c>
      <c r="G112" s="6">
        <v>221.47988213039707</v>
      </c>
      <c r="H112" s="6">
        <v>2117.9734981706811</v>
      </c>
      <c r="I112" s="12"/>
      <c r="J112" s="6">
        <v>13.050415021300237</v>
      </c>
      <c r="K112" s="6">
        <v>11.55179099439683</v>
      </c>
      <c r="L112" s="11">
        <v>149.68036753113438</v>
      </c>
      <c r="M112" s="11">
        <v>217.76931461014374</v>
      </c>
      <c r="N112" s="11">
        <v>20721.076363636374</v>
      </c>
    </row>
    <row r="113" spans="2:14" x14ac:dyDescent="0.35">
      <c r="B113" s="16"/>
      <c r="D113" s="6">
        <v>11.362251013777657</v>
      </c>
      <c r="E113" s="6">
        <v>11.849372549559941</v>
      </c>
      <c r="F113" s="6">
        <v>212.2310870840756</v>
      </c>
      <c r="G113" s="6">
        <v>221.32984163154856</v>
      </c>
      <c r="H113" s="6">
        <v>2137.7098988356565</v>
      </c>
      <c r="I113" s="12"/>
      <c r="J113" s="6">
        <v>13.171252197423376</v>
      </c>
      <c r="K113" s="6">
        <v>11.658752022122725</v>
      </c>
      <c r="L113" s="11">
        <v>149.68036753113438</v>
      </c>
      <c r="M113" s="11">
        <v>217.76931461014368</v>
      </c>
      <c r="N113" s="11">
        <v>20912.938181818176</v>
      </c>
    </row>
    <row r="114" spans="2:14" x14ac:dyDescent="0.35">
      <c r="B114" s="16"/>
      <c r="D114" s="6">
        <v>11.458490006286656</v>
      </c>
      <c r="E114" s="6">
        <v>11.950107543781792</v>
      </c>
      <c r="F114" s="6">
        <v>212.08298252423648</v>
      </c>
      <c r="G114" s="6">
        <v>221.18223675022833</v>
      </c>
      <c r="H114" s="6">
        <v>2157.4403904291371</v>
      </c>
      <c r="I114" s="12"/>
      <c r="J114" s="6">
        <v>13.29208937354654</v>
      </c>
      <c r="K114" s="6">
        <v>11.765713049848625</v>
      </c>
      <c r="L114" s="11">
        <v>149.68036753113438</v>
      </c>
      <c r="M114" s="11">
        <v>217.76931461014379</v>
      </c>
      <c r="N114" s="11">
        <v>21104.800000000003</v>
      </c>
    </row>
    <row r="115" spans="2:14" x14ac:dyDescent="0.35">
      <c r="B115" s="16"/>
      <c r="D115" s="6">
        <v>11.55523145430004</v>
      </c>
      <c r="E115" s="6">
        <v>12.05139454487338</v>
      </c>
      <c r="F115" s="6">
        <v>211.9467625846398</v>
      </c>
      <c r="G115" s="6">
        <v>221.04741636011013</v>
      </c>
      <c r="H115" s="6">
        <v>2177.3883358537732</v>
      </c>
      <c r="I115" s="12"/>
      <c r="J115" s="6">
        <v>13.412926549669681</v>
      </c>
      <c r="K115" s="6">
        <v>11.872674077574521</v>
      </c>
      <c r="L115" s="11">
        <v>149.68036753113438</v>
      </c>
      <c r="M115" s="11">
        <v>217.76931461014377</v>
      </c>
      <c r="N115" s="11">
        <v>21296.661818181801</v>
      </c>
    </row>
    <row r="116" spans="2:14" x14ac:dyDescent="0.35">
      <c r="B116" s="16"/>
      <c r="D116" s="6">
        <v>11.651972135312409</v>
      </c>
      <c r="E116" s="6">
        <v>12.152680778963948</v>
      </c>
      <c r="F116" s="6">
        <v>211.81296120119544</v>
      </c>
      <c r="G116" s="6">
        <v>220.91498953418915</v>
      </c>
      <c r="H116" s="6">
        <v>2197.3362812784108</v>
      </c>
      <c r="I116" s="12"/>
      <c r="J116" s="6">
        <v>13.53376372579282</v>
      </c>
      <c r="K116" s="6">
        <v>11.979635105300417</v>
      </c>
      <c r="L116" s="11">
        <v>149.68036753113435</v>
      </c>
      <c r="M116" s="11">
        <v>217.76931461014374</v>
      </c>
      <c r="N116" s="11">
        <v>21488.523636363636</v>
      </c>
    </row>
    <row r="117" spans="2:14" x14ac:dyDescent="0.35">
      <c r="B117" s="16"/>
      <c r="D117" s="6">
        <v>11.748712056307671</v>
      </c>
      <c r="E117" s="6">
        <v>12.25396625303741</v>
      </c>
      <c r="F117" s="6">
        <v>211.68151429028009</v>
      </c>
      <c r="G117" s="6">
        <v>220.78489285234545</v>
      </c>
      <c r="H117" s="6">
        <v>2217.284226703046</v>
      </c>
      <c r="I117" s="12"/>
      <c r="J117" s="6">
        <v>13.654600901915986</v>
      </c>
      <c r="K117" s="6">
        <v>12.086596133026315</v>
      </c>
      <c r="L117" s="11">
        <v>149.68036753113435</v>
      </c>
      <c r="M117" s="11">
        <v>217.76931461014374</v>
      </c>
      <c r="N117" s="11">
        <v>21680.385454545463</v>
      </c>
    </row>
    <row r="118" spans="2:14" x14ac:dyDescent="0.35">
      <c r="B118" s="16"/>
      <c r="D118" s="6">
        <v>11.844948007808449</v>
      </c>
      <c r="E118" s="6">
        <v>12.35469820625104</v>
      </c>
      <c r="F118" s="6">
        <v>211.54337288513673</v>
      </c>
      <c r="G118" s="6">
        <v>220.64719303160987</v>
      </c>
      <c r="H118" s="6">
        <v>2237.014718296527</v>
      </c>
      <c r="I118" s="12"/>
      <c r="J118" s="6">
        <v>13.775438078039123</v>
      </c>
      <c r="K118" s="6">
        <v>12.193557160752206</v>
      </c>
      <c r="L118" s="11">
        <v>149.68036753113444</v>
      </c>
      <c r="M118" s="11">
        <v>217.76931461014374</v>
      </c>
      <c r="N118" s="11">
        <v>21872.247272727258</v>
      </c>
    </row>
    <row r="119" spans="2:14" x14ac:dyDescent="0.35">
      <c r="B119" s="16"/>
      <c r="D119" s="6">
        <v>11.94168643178239</v>
      </c>
      <c r="E119" s="6">
        <v>12.455982183303187</v>
      </c>
      <c r="F119" s="6">
        <v>211.41652975030141</v>
      </c>
      <c r="G119" s="6">
        <v>220.52166106261478</v>
      </c>
      <c r="H119" s="6">
        <v>2256.9626637211632</v>
      </c>
      <c r="I119" s="12"/>
      <c r="J119" s="6">
        <v>13.896275254162292</v>
      </c>
      <c r="K119" s="6">
        <v>12.300518188478106</v>
      </c>
      <c r="L119" s="11">
        <v>149.68036753113444</v>
      </c>
      <c r="M119" s="11">
        <v>217.76931461014379</v>
      </c>
      <c r="N119" s="11">
        <v>22064.109090909082</v>
      </c>
    </row>
    <row r="120" spans="2:14" x14ac:dyDescent="0.35">
      <c r="B120" s="16"/>
      <c r="D120" s="6">
        <v>12.038424115783068</v>
      </c>
      <c r="E120" s="6">
        <v>12.557265420382056</v>
      </c>
      <c r="F120" s="6">
        <v>211.29186057845911</v>
      </c>
      <c r="G120" s="6">
        <v>220.39828045030498</v>
      </c>
      <c r="H120" s="6">
        <v>2276.9106091458002</v>
      </c>
      <c r="I120" s="12"/>
      <c r="J120" s="6">
        <v>14.017112430285431</v>
      </c>
      <c r="K120" s="6">
        <v>12.407479216203997</v>
      </c>
      <c r="L120" s="11">
        <v>149.68036753113441</v>
      </c>
      <c r="M120" s="11">
        <v>217.76931461014371</v>
      </c>
      <c r="N120" s="11">
        <v>22255.970909090924</v>
      </c>
    </row>
    <row r="121" spans="2:14" x14ac:dyDescent="0.35">
      <c r="B121" s="16"/>
      <c r="D121" s="6">
        <v>12.135161066204294</v>
      </c>
      <c r="E121" s="6">
        <v>12.658547923881491</v>
      </c>
      <c r="F121" s="6">
        <v>211.16930973823057</v>
      </c>
      <c r="G121" s="6">
        <v>220.27699614295048</v>
      </c>
      <c r="H121" s="6">
        <v>2296.8585545704432</v>
      </c>
      <c r="I121" s="12"/>
      <c r="J121" s="6">
        <v>14.137949606408569</v>
      </c>
      <c r="K121" s="6">
        <v>12.514440243929897</v>
      </c>
      <c r="L121" s="11">
        <v>149.68036753113435</v>
      </c>
      <c r="M121" s="11">
        <v>217.76931461014371</v>
      </c>
      <c r="N121" s="11">
        <v>22447.832727272747</v>
      </c>
    </row>
    <row r="122" spans="2:14" x14ac:dyDescent="0.35">
      <c r="B122" s="16"/>
      <c r="D122" s="6">
        <v>12.231394083664147</v>
      </c>
      <c r="E122" s="6">
        <v>12.759276943054189</v>
      </c>
      <c r="F122" s="6">
        <v>211.04014118526391</v>
      </c>
      <c r="G122" s="6">
        <v>220.14821769828737</v>
      </c>
      <c r="H122" s="6">
        <v>2316.5890461639174</v>
      </c>
      <c r="I122" s="12"/>
      <c r="J122" s="6">
        <v>14.258786782531738</v>
      </c>
      <c r="K122" s="6">
        <v>12.621401271655794</v>
      </c>
      <c r="L122" s="11">
        <v>149.68036753113438</v>
      </c>
      <c r="M122" s="11">
        <v>217.76931461014371</v>
      </c>
      <c r="N122" s="11">
        <v>22639.694545454546</v>
      </c>
    </row>
    <row r="123" spans="2:14" x14ac:dyDescent="0.35">
      <c r="B123" s="16"/>
      <c r="D123" s="6">
        <v>12.328129588239948</v>
      </c>
      <c r="E123" s="6">
        <v>12.860558000708201</v>
      </c>
      <c r="F123" s="6">
        <v>210.92174057509828</v>
      </c>
      <c r="G123" s="6">
        <v>220.03104841337461</v>
      </c>
      <c r="H123" s="6">
        <v>2336.5369915885526</v>
      </c>
      <c r="I123" s="12"/>
      <c r="J123" s="6">
        <v>14.379623958654875</v>
      </c>
      <c r="K123" s="6">
        <v>12.728362299381685</v>
      </c>
      <c r="L123" s="11">
        <v>149.68036753113441</v>
      </c>
      <c r="M123" s="11">
        <v>217.7693146101436</v>
      </c>
      <c r="N123" s="11">
        <v>22831.556363636348</v>
      </c>
    </row>
    <row r="124" spans="2:14" x14ac:dyDescent="0.35">
      <c r="B124" s="16"/>
      <c r="D124" s="6">
        <v>12.424864377614446</v>
      </c>
      <c r="E124" s="6">
        <v>12.961838343160888</v>
      </c>
      <c r="F124" s="6">
        <v>210.80530117403939</v>
      </c>
      <c r="G124" s="6">
        <v>219.91581981548066</v>
      </c>
      <c r="H124" s="6">
        <v>2356.4849370131969</v>
      </c>
      <c r="I124" s="12"/>
      <c r="J124" s="6">
        <v>14.500461134778041</v>
      </c>
      <c r="K124" s="6">
        <v>12.835323327107584</v>
      </c>
      <c r="L124" s="11">
        <v>149.68036753113444</v>
      </c>
      <c r="M124" s="11">
        <v>217.76931461014371</v>
      </c>
      <c r="N124" s="11">
        <v>23023.418181818171</v>
      </c>
    </row>
    <row r="125" spans="2:14" x14ac:dyDescent="0.35">
      <c r="B125" s="16"/>
      <c r="D125" s="6">
        <v>12.52159845765887</v>
      </c>
      <c r="E125" s="6">
        <v>13.063117976283525</v>
      </c>
      <c r="F125" s="6">
        <v>210.69077445585827</v>
      </c>
      <c r="G125" s="6">
        <v>219.80248388718945</v>
      </c>
      <c r="H125" s="6">
        <v>2376.432882437834</v>
      </c>
      <c r="I125" s="12"/>
      <c r="J125" s="6">
        <v>14.621298310901183</v>
      </c>
      <c r="K125" s="6">
        <v>12.942284354833486</v>
      </c>
      <c r="L125" s="11">
        <v>149.68036753113435</v>
      </c>
      <c r="M125" s="11">
        <v>217.76931461014374</v>
      </c>
      <c r="N125" s="11">
        <v>23215.28000000001</v>
      </c>
    </row>
    <row r="126" spans="2:14" x14ac:dyDescent="0.35">
      <c r="B126" s="16"/>
      <c r="D126" s="6">
        <v>12.617828639151698</v>
      </c>
      <c r="E126" s="6">
        <v>13.163844159489198</v>
      </c>
      <c r="F126" s="6">
        <v>210.56971603038244</v>
      </c>
      <c r="G126" s="6">
        <v>219.68176980395299</v>
      </c>
      <c r="H126" s="6">
        <v>2396.1633740313132</v>
      </c>
      <c r="I126" s="12"/>
      <c r="J126" s="6">
        <v>14.742135487024319</v>
      </c>
      <c r="K126" s="6">
        <v>13.049245382559372</v>
      </c>
      <c r="L126" s="11">
        <v>149.68036753113438</v>
      </c>
      <c r="M126" s="11">
        <v>217.7693146101436</v>
      </c>
      <c r="N126" s="11">
        <v>23407.141818181834</v>
      </c>
    </row>
    <row r="127" spans="2:14" x14ac:dyDescent="0.35">
      <c r="B127" s="16"/>
      <c r="D127" s="6">
        <v>12.714561320342401</v>
      </c>
      <c r="E127" s="6">
        <v>13.265122393758107</v>
      </c>
      <c r="F127" s="6">
        <v>210.45894370697775</v>
      </c>
      <c r="G127" s="6">
        <v>219.57215642725183</v>
      </c>
      <c r="H127" s="6">
        <v>2416.1113194559498</v>
      </c>
      <c r="I127" s="12"/>
      <c r="J127" s="6">
        <v>14.862972663147486</v>
      </c>
      <c r="K127" s="6">
        <v>13.156206410285279</v>
      </c>
      <c r="L127" s="11">
        <v>149.68036753113438</v>
      </c>
      <c r="M127" s="11">
        <v>217.76931461014377</v>
      </c>
      <c r="N127" s="11">
        <v>23599.003636363635</v>
      </c>
    </row>
    <row r="128" spans="2:14" x14ac:dyDescent="0.35">
      <c r="B128" s="16"/>
      <c r="D128" s="6">
        <v>12.811293309103023</v>
      </c>
      <c r="E128" s="6">
        <v>13.366399935596924</v>
      </c>
      <c r="F128" s="6">
        <v>210.34994666486955</v>
      </c>
      <c r="G128" s="6">
        <v>219.46429963915824</v>
      </c>
      <c r="H128" s="6">
        <v>2436.0592648805869</v>
      </c>
      <c r="I128" s="12"/>
      <c r="J128" s="6">
        <v>14.983809839270627</v>
      </c>
      <c r="K128" s="6">
        <v>13.263167438011175</v>
      </c>
      <c r="L128" s="11">
        <v>149.68036753113444</v>
      </c>
      <c r="M128" s="11">
        <v>217.76931461014371</v>
      </c>
      <c r="N128" s="11">
        <v>23790.865454545434</v>
      </c>
    </row>
    <row r="129" spans="2:14" x14ac:dyDescent="0.35">
      <c r="B129" s="16"/>
      <c r="D129" s="6">
        <v>12.908024610840135</v>
      </c>
      <c r="E129" s="6">
        <v>13.467676790412241</v>
      </c>
      <c r="F129" s="6">
        <v>210.24268238536777</v>
      </c>
      <c r="G129" s="6">
        <v>219.35815736960697</v>
      </c>
      <c r="H129" s="6">
        <v>2456.0072103052235</v>
      </c>
      <c r="I129" s="12"/>
      <c r="J129" s="6">
        <v>15.104647015393789</v>
      </c>
      <c r="K129" s="6">
        <v>13.370128465737066</v>
      </c>
      <c r="L129" s="11">
        <v>149.68036753113432</v>
      </c>
      <c r="M129" s="11">
        <v>217.76931461014365</v>
      </c>
      <c r="N129" s="11">
        <v>23982.727272727254</v>
      </c>
    </row>
    <row r="130" spans="2:14" x14ac:dyDescent="0.35">
      <c r="B130" s="16"/>
      <c r="D130" s="6">
        <v>13.004252046548334</v>
      </c>
      <c r="E130" s="6">
        <v>13.568400227833303</v>
      </c>
      <c r="F130" s="6">
        <v>210.12897900307104</v>
      </c>
      <c r="G130" s="6">
        <v>219.2447575127097</v>
      </c>
      <c r="H130" s="6">
        <v>2475.7377018987027</v>
      </c>
      <c r="I130" s="12"/>
      <c r="J130" s="6">
        <v>15.225484191516928</v>
      </c>
      <c r="K130" s="6">
        <v>13.477089493462966</v>
      </c>
      <c r="L130" s="11">
        <v>149.68036753113435</v>
      </c>
      <c r="M130" s="11">
        <v>217.76931461014368</v>
      </c>
      <c r="N130" s="11">
        <v>24174.589090909099</v>
      </c>
    </row>
    <row r="131" spans="2:14" x14ac:dyDescent="0.35">
      <c r="B131" s="16"/>
      <c r="D131" s="6">
        <v>13.100981992702989</v>
      </c>
      <c r="E131" s="6">
        <v>13.669675727066148</v>
      </c>
      <c r="F131" s="6">
        <v>210.02512209598839</v>
      </c>
      <c r="G131" s="6">
        <v>219.14199372144151</v>
      </c>
      <c r="H131" s="6">
        <v>2495.6856473233397</v>
      </c>
      <c r="I131" s="12"/>
      <c r="J131" s="6">
        <v>15.346321367640074</v>
      </c>
      <c r="K131" s="6">
        <v>13.584050521188866</v>
      </c>
      <c r="L131" s="11">
        <v>149.68036753113446</v>
      </c>
      <c r="M131" s="11">
        <v>217.76931461014385</v>
      </c>
      <c r="N131" s="11">
        <v>24366.450909090923</v>
      </c>
    </row>
    <row r="132" spans="2:14" x14ac:dyDescent="0.35">
      <c r="B132" s="16"/>
      <c r="D132" s="6">
        <v>13.197711267417199</v>
      </c>
      <c r="E132" s="6">
        <v>13.770950554858567</v>
      </c>
      <c r="F132" s="6">
        <v>209.92287727314289</v>
      </c>
      <c r="G132" s="6">
        <v>219.04082493447612</v>
      </c>
      <c r="H132" s="6">
        <v>2515.6335927479763</v>
      </c>
      <c r="I132" s="12"/>
      <c r="J132" s="6">
        <v>15.467158543763237</v>
      </c>
      <c r="K132" s="6">
        <v>13.691011548914755</v>
      </c>
      <c r="L132" s="11">
        <v>149.68036753113441</v>
      </c>
      <c r="M132" s="11">
        <v>217.76931461014365</v>
      </c>
      <c r="N132" s="11">
        <v>24558.312727272718</v>
      </c>
    </row>
    <row r="133" spans="2:14" x14ac:dyDescent="0.35">
      <c r="B133" s="16"/>
      <c r="D133" s="6">
        <v>13.294439875682784</v>
      </c>
      <c r="E133" s="6">
        <v>13.872224716202348</v>
      </c>
      <c r="F133" s="6">
        <v>209.822207122988</v>
      </c>
      <c r="G133" s="6">
        <v>218.94121413747439</v>
      </c>
      <c r="H133" s="6">
        <v>2535.581538172612</v>
      </c>
      <c r="I133" s="12"/>
      <c r="J133" s="6">
        <v>15.587995719886377</v>
      </c>
      <c r="K133" s="6">
        <v>13.797972576640655</v>
      </c>
      <c r="L133" s="11">
        <v>149.68036753113444</v>
      </c>
      <c r="M133" s="11">
        <v>217.76931461014371</v>
      </c>
      <c r="N133" s="11">
        <v>24750.174545454538</v>
      </c>
    </row>
    <row r="134" spans="2:14" x14ac:dyDescent="0.35">
      <c r="B134" s="16"/>
      <c r="D134" s="6">
        <v>13.390664648758568</v>
      </c>
      <c r="E134" s="6">
        <v>13.972945490990973</v>
      </c>
      <c r="F134" s="6">
        <v>209.7151950311148</v>
      </c>
      <c r="G134" s="6">
        <v>218.83446906229383</v>
      </c>
      <c r="H134" s="6">
        <v>2555.312029766093</v>
      </c>
      <c r="I134" s="12"/>
      <c r="J134" s="6">
        <v>15.708832896009538</v>
      </c>
      <c r="K134" s="6">
        <v>13.904933604366549</v>
      </c>
      <c r="L134" s="11">
        <v>149.68036753113435</v>
      </c>
      <c r="M134" s="11">
        <v>217.76931461014365</v>
      </c>
      <c r="N134" s="11">
        <v>24942.036363636384</v>
      </c>
    </row>
    <row r="135" spans="2:14" x14ac:dyDescent="0.35">
      <c r="B135" s="16"/>
      <c r="D135" s="6">
        <v>13.487391941392223</v>
      </c>
      <c r="E135" s="6">
        <v>14.07421833670284</v>
      </c>
      <c r="F135" s="6">
        <v>209.61762674322549</v>
      </c>
      <c r="G135" s="6">
        <v>218.73793382926661</v>
      </c>
      <c r="H135" s="6">
        <v>2575.2599751907301</v>
      </c>
      <c r="I135" s="12"/>
      <c r="J135" s="6">
        <v>15.829670072132684</v>
      </c>
      <c r="K135" s="6">
        <v>14.011894632092451</v>
      </c>
      <c r="L135" s="11">
        <v>149.68036753113435</v>
      </c>
      <c r="M135" s="11">
        <v>217.76931461014374</v>
      </c>
      <c r="N135" s="11">
        <v>25133.898181818186</v>
      </c>
    </row>
    <row r="136" spans="2:14" x14ac:dyDescent="0.35">
      <c r="B136" s="16"/>
      <c r="D136" s="6">
        <v>13.584118581982729</v>
      </c>
      <c r="E136" s="6">
        <v>14.17549053037154</v>
      </c>
      <c r="F136" s="6">
        <v>209.52152670561102</v>
      </c>
      <c r="G136" s="6">
        <v>218.64285119416763</v>
      </c>
      <c r="H136" s="6">
        <v>2595.2079206153667</v>
      </c>
      <c r="I136" s="12"/>
      <c r="J136" s="6">
        <v>15.950507248255844</v>
      </c>
      <c r="K136" s="6">
        <v>14.118855659818346</v>
      </c>
      <c r="L136" s="11">
        <v>149.68036753113441</v>
      </c>
      <c r="M136" s="11">
        <v>217.76931461014377</v>
      </c>
      <c r="N136" s="11">
        <v>25325.760000000006</v>
      </c>
    </row>
    <row r="137" spans="2:14" x14ac:dyDescent="0.35">
      <c r="B137" s="16"/>
      <c r="D137" s="6">
        <v>13.680844575150294</v>
      </c>
      <c r="E137" s="6">
        <v>14.276762076617311</v>
      </c>
      <c r="F137" s="6">
        <v>209.42686187057035</v>
      </c>
      <c r="G137" s="6">
        <v>218.5491884623566</v>
      </c>
      <c r="H137" s="6">
        <v>2615.1558660400028</v>
      </c>
      <c r="I137" s="12"/>
      <c r="J137" s="6">
        <v>16.071344424378989</v>
      </c>
      <c r="K137" s="6">
        <v>14.225816687544235</v>
      </c>
      <c r="L137" s="11">
        <v>149.68036753113435</v>
      </c>
      <c r="M137" s="11">
        <v>217.7693146101436</v>
      </c>
      <c r="N137" s="11">
        <v>25517.6218181818</v>
      </c>
    </row>
    <row r="138" spans="2:14" x14ac:dyDescent="0.35">
      <c r="B138" s="16"/>
      <c r="D138" s="6">
        <v>13.777066762459778</v>
      </c>
      <c r="E138" s="6">
        <v>14.377480265639655</v>
      </c>
      <c r="F138" s="6">
        <v>209.3259552195959</v>
      </c>
      <c r="G138" s="6">
        <v>218.4485160844626</v>
      </c>
      <c r="H138" s="6">
        <v>2634.8863576334834</v>
      </c>
      <c r="I138" s="12"/>
      <c r="J138" s="6">
        <v>16.192181600502124</v>
      </c>
      <c r="K138" s="6">
        <v>14.332777715270137</v>
      </c>
      <c r="L138" s="11">
        <v>149.68036753113446</v>
      </c>
      <c r="M138" s="11">
        <v>217.76931461014379</v>
      </c>
      <c r="N138" s="11">
        <v>25709.48363636362</v>
      </c>
    </row>
    <row r="139" spans="2:14" x14ac:dyDescent="0.35">
      <c r="B139" s="16"/>
      <c r="D139" s="6">
        <v>13.873791476971409</v>
      </c>
      <c r="E139" s="6">
        <v>14.478750533229487</v>
      </c>
      <c r="F139" s="6">
        <v>209.2341222204997</v>
      </c>
      <c r="G139" s="6">
        <v>218.35766118427921</v>
      </c>
      <c r="H139" s="6">
        <v>2654.83430305812</v>
      </c>
      <c r="I139" s="12"/>
      <c r="J139" s="6">
        <v>16.313018776625295</v>
      </c>
      <c r="K139" s="6">
        <v>14.439738742996035</v>
      </c>
      <c r="L139" s="11">
        <v>149.68036753113435</v>
      </c>
      <c r="M139" s="11">
        <v>217.76931461014371</v>
      </c>
      <c r="N139" s="11">
        <v>25901.345454545473</v>
      </c>
    </row>
    <row r="140" spans="2:14" x14ac:dyDescent="0.35">
      <c r="B140" s="16"/>
      <c r="D140" s="6">
        <v>13.97051555740892</v>
      </c>
      <c r="E140" s="6">
        <v>14.580020166745195</v>
      </c>
      <c r="F140" s="6">
        <v>209.14363021436739</v>
      </c>
      <c r="G140" s="6">
        <v>218.26813289325213</v>
      </c>
      <c r="H140" s="6">
        <v>2674.7822484827566</v>
      </c>
      <c r="I140" s="12"/>
      <c r="J140" s="6">
        <v>16.433855952748434</v>
      </c>
      <c r="K140" s="6">
        <v>14.546699770721931</v>
      </c>
      <c r="L140" s="11">
        <v>149.68036753113438</v>
      </c>
      <c r="M140" s="11">
        <v>217.76931461014374</v>
      </c>
      <c r="N140" s="11">
        <v>26093.207272727293</v>
      </c>
    </row>
    <row r="141" spans="2:14" x14ac:dyDescent="0.35">
      <c r="B141" s="16"/>
      <c r="D141" s="6">
        <v>14.067239008058584</v>
      </c>
      <c r="E141" s="6">
        <v>14.681289170473061</v>
      </c>
      <c r="F141" s="6">
        <v>209.05444990008803</v>
      </c>
      <c r="G141" s="6">
        <v>218.17990222524438</v>
      </c>
      <c r="H141" s="6">
        <v>2694.7301939073936</v>
      </c>
      <c r="I141" s="12"/>
      <c r="J141" s="6">
        <v>16.554693128871598</v>
      </c>
      <c r="K141" s="6">
        <v>14.653660798447826</v>
      </c>
      <c r="L141" s="11">
        <v>149.68036753113432</v>
      </c>
      <c r="M141" s="11">
        <v>217.76931461014365</v>
      </c>
      <c r="N141" s="11">
        <v>26285.069090909088</v>
      </c>
    </row>
    <row r="142" spans="2:14" x14ac:dyDescent="0.35">
      <c r="B142" s="16"/>
      <c r="D142" s="6">
        <v>14.163458680827558</v>
      </c>
      <c r="E142" s="6">
        <v>14.782004844954885</v>
      </c>
      <c r="F142" s="6">
        <v>208.95912961902923</v>
      </c>
      <c r="G142" s="6">
        <v>218.08478677650001</v>
      </c>
      <c r="H142" s="6">
        <v>2714.4606855008728</v>
      </c>
      <c r="I142" s="12"/>
      <c r="J142" s="6">
        <v>16.675530304994741</v>
      </c>
      <c r="K142" s="6">
        <v>14.760621826173722</v>
      </c>
      <c r="L142" s="11">
        <v>149.68036753113435</v>
      </c>
      <c r="M142" s="11">
        <v>217.76931461014365</v>
      </c>
      <c r="N142" s="11">
        <v>26476.93090909089</v>
      </c>
    </row>
    <row r="143" spans="2:14" x14ac:dyDescent="0.35">
      <c r="B143" s="16"/>
      <c r="D143" s="6">
        <v>14.260180887123781</v>
      </c>
      <c r="E143" s="6">
        <v>14.883272604329308</v>
      </c>
      <c r="F143" s="6">
        <v>208.87254159078674</v>
      </c>
      <c r="G143" s="6">
        <v>217.99912642495264</v>
      </c>
      <c r="H143" s="6">
        <v>2734.408630925509</v>
      </c>
      <c r="I143" s="12"/>
      <c r="J143" s="6">
        <v>16.796367481117883</v>
      </c>
      <c r="K143" s="6">
        <v>14.867582853899616</v>
      </c>
      <c r="L143" s="11">
        <v>149.68036753113429</v>
      </c>
      <c r="M143" s="11">
        <v>217.76931461014362</v>
      </c>
      <c r="N143" s="11">
        <v>26668.792727272707</v>
      </c>
    </row>
    <row r="144" spans="2:14" x14ac:dyDescent="0.35">
      <c r="B144" s="16"/>
      <c r="D144" s="6">
        <v>14.356902476029703</v>
      </c>
      <c r="E144" s="6">
        <v>14.984539746313429</v>
      </c>
      <c r="F144" s="6">
        <v>208.78718155589507</v>
      </c>
      <c r="G144" s="6">
        <v>217.91468081423184</v>
      </c>
      <c r="H144" s="6">
        <v>2754.356576350147</v>
      </c>
      <c r="I144" s="12"/>
      <c r="J144" s="6">
        <v>16.917204657241044</v>
      </c>
      <c r="K144" s="6">
        <v>14.974543881625513</v>
      </c>
      <c r="L144" s="11">
        <v>149.68036753113438</v>
      </c>
      <c r="M144" s="11">
        <v>217.76931461014371</v>
      </c>
      <c r="N144" s="11">
        <v>26860.654545454559</v>
      </c>
    </row>
    <row r="145" spans="2:14" x14ac:dyDescent="0.35">
      <c r="B145" s="16"/>
      <c r="D145" s="6">
        <v>14.453623451530484</v>
      </c>
      <c r="E145" s="6">
        <v>15.085806274892414</v>
      </c>
      <c r="F145" s="6">
        <v>208.70302344437951</v>
      </c>
      <c r="G145" s="6">
        <v>217.83142415633162</v>
      </c>
      <c r="H145" s="6">
        <v>2774.3045217747831</v>
      </c>
      <c r="I145" s="12"/>
      <c r="J145" s="6">
        <v>17.038041833364186</v>
      </c>
      <c r="K145" s="6">
        <v>15.081504909351414</v>
      </c>
      <c r="L145" s="11">
        <v>149.68036753113438</v>
      </c>
      <c r="M145" s="11">
        <v>217.76931461014368</v>
      </c>
      <c r="N145" s="11">
        <v>27052.516363636376</v>
      </c>
    </row>
    <row r="146" spans="2:14" x14ac:dyDescent="0.35">
      <c r="B146" s="16"/>
      <c r="D146" s="6">
        <v>14.549840675907372</v>
      </c>
      <c r="E146" s="6">
        <v>15.186519500982154</v>
      </c>
      <c r="F146" s="6">
        <v>208.61282797127893</v>
      </c>
      <c r="G146" s="6">
        <v>217.7414069823339</v>
      </c>
      <c r="H146" s="6">
        <v>2794.0350133682632</v>
      </c>
      <c r="I146" s="12"/>
      <c r="J146" s="6">
        <v>17.158879009487347</v>
      </c>
      <c r="K146" s="6">
        <v>15.188465937077314</v>
      </c>
      <c r="L146" s="11">
        <v>149.68036753113441</v>
      </c>
      <c r="M146" s="11">
        <v>217.76931461014379</v>
      </c>
      <c r="N146" s="11">
        <v>27244.378181818178</v>
      </c>
    </row>
    <row r="147" spans="2:14" x14ac:dyDescent="0.35">
      <c r="B147" s="16"/>
      <c r="D147" s="6">
        <v>52.562552735795613</v>
      </c>
      <c r="E147" s="6">
        <v>56.446977149691243</v>
      </c>
      <c r="F147" s="6">
        <v>243.77156513941608</v>
      </c>
      <c r="G147" s="6">
        <v>261.78652388391868</v>
      </c>
      <c r="H147" s="6">
        <v>20389.228529858257</v>
      </c>
      <c r="I147" s="12"/>
      <c r="J147" s="6">
        <v>53.04752031806305</v>
      </c>
      <c r="K147" s="6">
        <v>46.955891171668604</v>
      </c>
      <c r="L147" s="11">
        <v>149.68036753113449</v>
      </c>
      <c r="M147" s="11">
        <v>217.76931461014374</v>
      </c>
      <c r="N147" s="11">
        <v>84227.338181818122</v>
      </c>
    </row>
    <row r="148" spans="2:14" x14ac:dyDescent="0.35">
      <c r="B148" s="16"/>
      <c r="D148" s="6">
        <v>52.679903775260769</v>
      </c>
      <c r="E148" s="6">
        <v>56.573120244193206</v>
      </c>
      <c r="F148" s="6">
        <v>243.76054579655204</v>
      </c>
      <c r="G148" s="6">
        <v>261.77524406592823</v>
      </c>
      <c r="H148" s="6">
        <v>20435.377765958958</v>
      </c>
      <c r="I148" s="12"/>
      <c r="J148" s="6">
        <v>53.168357494186182</v>
      </c>
      <c r="K148" s="6">
        <v>47.062852199394506</v>
      </c>
      <c r="L148" s="11">
        <v>149.68036753113452</v>
      </c>
      <c r="M148" s="11">
        <v>217.76931461014382</v>
      </c>
      <c r="N148" s="11">
        <v>84419.200000000012</v>
      </c>
    </row>
    <row r="149" spans="2:14" x14ac:dyDescent="0.35">
      <c r="B149" s="16"/>
      <c r="D149" s="6">
        <v>52.798363540977249</v>
      </c>
      <c r="E149" s="6">
        <v>56.700619187473947</v>
      </c>
      <c r="F149" s="6">
        <v>243.75469509480899</v>
      </c>
      <c r="G149" s="6">
        <v>261.77027496321858</v>
      </c>
      <c r="H149" s="6">
        <v>20482.824140876153</v>
      </c>
      <c r="I149" s="12"/>
      <c r="J149" s="6">
        <v>53.289194670309328</v>
      </c>
      <c r="K149" s="6">
        <v>47.169813227120407</v>
      </c>
      <c r="L149" s="11">
        <v>149.68036753113446</v>
      </c>
      <c r="M149" s="11">
        <v>217.76931461014385</v>
      </c>
      <c r="N149" s="11">
        <v>84611.061818181784</v>
      </c>
    </row>
    <row r="150" spans="2:14" x14ac:dyDescent="0.35">
      <c r="B150" s="16"/>
      <c r="D150" s="6">
        <v>52.916240838902041</v>
      </c>
      <c r="E150" s="6">
        <v>56.827405947306779</v>
      </c>
      <c r="F150" s="6">
        <v>243.74618786626991</v>
      </c>
      <c r="G150" s="6">
        <v>261.76204783998838</v>
      </c>
      <c r="H150" s="6">
        <v>20529.589642161656</v>
      </c>
      <c r="I150" s="12"/>
      <c r="J150" s="6">
        <v>53.410031846432467</v>
      </c>
      <c r="K150" s="6">
        <v>47.276774254846302</v>
      </c>
      <c r="L150" s="11">
        <v>149.68036753113446</v>
      </c>
      <c r="M150" s="11">
        <v>217.76931461014382</v>
      </c>
      <c r="N150" s="11">
        <v>84802.923636363688</v>
      </c>
    </row>
    <row r="151" spans="2:14" x14ac:dyDescent="0.35">
      <c r="B151" s="16"/>
      <c r="D151" s="6">
        <v>53.03401583456241</v>
      </c>
      <c r="E151" s="6">
        <v>56.95406768096467</v>
      </c>
      <c r="F151" s="6">
        <v>243.73724887754838</v>
      </c>
      <c r="G151" s="6">
        <v>261.7532832559362</v>
      </c>
      <c r="H151" s="6">
        <v>20576.235866314677</v>
      </c>
      <c r="I151" s="12"/>
      <c r="J151" s="6">
        <v>53.530869022555599</v>
      </c>
      <c r="K151" s="6">
        <v>47.383735282572204</v>
      </c>
      <c r="L151" s="11">
        <v>149.68036753113449</v>
      </c>
      <c r="M151" s="11">
        <v>217.76931461014382</v>
      </c>
      <c r="N151" s="11">
        <v>84994.785454545461</v>
      </c>
    </row>
    <row r="152" spans="2:14" x14ac:dyDescent="0.35">
      <c r="B152" s="16"/>
      <c r="D152" s="6">
        <v>53.152742311663843</v>
      </c>
      <c r="E152" s="6">
        <v>57.081892985895557</v>
      </c>
      <c r="F152" s="6">
        <v>243.73271318724892</v>
      </c>
      <c r="G152" s="6">
        <v>261.74989372586913</v>
      </c>
      <c r="H152" s="6">
        <v>20623.995343704744</v>
      </c>
      <c r="I152" s="12"/>
      <c r="J152" s="6">
        <v>53.651706198678738</v>
      </c>
      <c r="K152" s="6">
        <v>47.490696310298084</v>
      </c>
      <c r="L152" s="11">
        <v>149.68036753113444</v>
      </c>
      <c r="M152" s="11">
        <v>217.76931461014377</v>
      </c>
      <c r="N152" s="11">
        <v>85186.647272727205</v>
      </c>
    </row>
    <row r="153" spans="2:14" x14ac:dyDescent="0.35">
      <c r="B153" s="16"/>
      <c r="D153" s="6">
        <v>53.27018522977545</v>
      </c>
      <c r="E153" s="6">
        <v>57.208148789295301</v>
      </c>
      <c r="F153" s="6">
        <v>243.72232532915677</v>
      </c>
      <c r="G153" s="6">
        <v>261.739338629332</v>
      </c>
      <c r="H153" s="6">
        <v>20670.253917176986</v>
      </c>
      <c r="I153" s="12"/>
      <c r="J153" s="6">
        <v>53.772543374801899</v>
      </c>
      <c r="K153" s="6">
        <v>47.597657338023978</v>
      </c>
      <c r="L153" s="11">
        <v>149.68036753113455</v>
      </c>
      <c r="M153" s="11">
        <v>217.76931461014379</v>
      </c>
      <c r="N153" s="11">
        <v>85378.509090909094</v>
      </c>
    </row>
    <row r="154" spans="2:14" x14ac:dyDescent="0.35">
      <c r="B154" s="16"/>
      <c r="D154" s="6">
        <v>53.387712812726079</v>
      </c>
      <c r="E154" s="6">
        <v>57.334508194126265</v>
      </c>
      <c r="F154" s="6">
        <v>243.71237054435238</v>
      </c>
      <c r="G154" s="6">
        <v>261.72930380067373</v>
      </c>
      <c r="H154" s="6">
        <v>20716.611888259653</v>
      </c>
      <c r="I154" s="12"/>
      <c r="J154" s="6">
        <v>53.893380550925023</v>
      </c>
      <c r="K154" s="6">
        <v>47.704618365749887</v>
      </c>
      <c r="L154" s="11">
        <v>149.68036753113452</v>
      </c>
      <c r="M154" s="11">
        <v>217.76931461014385</v>
      </c>
      <c r="N154" s="11">
        <v>85570.370909090867</v>
      </c>
    </row>
    <row r="155" spans="2:14" x14ac:dyDescent="0.35">
      <c r="B155" s="16"/>
      <c r="D155" s="6">
        <v>53.506841964019522</v>
      </c>
      <c r="E155" s="6">
        <v>57.462826122061855</v>
      </c>
      <c r="F155" s="6">
        <v>243.70975502741555</v>
      </c>
      <c r="G155" s="6">
        <v>261.72823443416411</v>
      </c>
      <c r="H155" s="6">
        <v>20764.843504299402</v>
      </c>
      <c r="I155" s="12"/>
      <c r="J155" s="6">
        <v>54.014217727048155</v>
      </c>
      <c r="K155" s="6">
        <v>47.811579393475803</v>
      </c>
      <c r="L155" s="11">
        <v>149.68036753113452</v>
      </c>
      <c r="M155" s="11">
        <v>217.76931461014391</v>
      </c>
      <c r="N155" s="11">
        <v>85762.232727272771</v>
      </c>
    </row>
    <row r="156" spans="2:14" x14ac:dyDescent="0.35">
      <c r="B156" s="16"/>
      <c r="D156" s="6">
        <v>53.624135206588264</v>
      </c>
      <c r="E156" s="6">
        <v>57.588899110882437</v>
      </c>
      <c r="F156" s="6">
        <v>243.69880776530462</v>
      </c>
      <c r="G156" s="6">
        <v>261.71696755147303</v>
      </c>
      <c r="H156" s="6">
        <v>20810.928131953304</v>
      </c>
      <c r="I156" s="12"/>
      <c r="J156" s="6">
        <v>54.135054903171401</v>
      </c>
      <c r="K156" s="6">
        <v>47.918540421201691</v>
      </c>
      <c r="L156" s="11">
        <v>149.68036753113438</v>
      </c>
      <c r="M156" s="11">
        <v>217.76931461014385</v>
      </c>
      <c r="N156" s="11">
        <v>85954.094545454544</v>
      </c>
    </row>
    <row r="157" spans="2:14" x14ac:dyDescent="0.35">
      <c r="B157" s="16"/>
      <c r="D157" s="6">
        <v>53.741466376058192</v>
      </c>
      <c r="E157" s="6">
        <v>57.715018548070752</v>
      </c>
      <c r="F157" s="6">
        <v>243.68808124375383</v>
      </c>
      <c r="G157" s="6">
        <v>261.70596147321982</v>
      </c>
      <c r="H157" s="6">
        <v>20857.057488531944</v>
      </c>
      <c r="I157" s="12"/>
      <c r="J157" s="6">
        <v>54.255892079294554</v>
      </c>
      <c r="K157" s="6">
        <v>48.025501448927571</v>
      </c>
      <c r="L157" s="11">
        <v>149.68036753113446</v>
      </c>
      <c r="M157" s="11">
        <v>217.76931461014379</v>
      </c>
      <c r="N157" s="11">
        <v>86145.956363636302</v>
      </c>
    </row>
    <row r="158" spans="2:14" x14ac:dyDescent="0.35">
      <c r="B158" s="16"/>
      <c r="D158" s="6">
        <v>53.859944447488068</v>
      </c>
      <c r="E158" s="6">
        <v>57.842540531212904</v>
      </c>
      <c r="F158" s="6">
        <v>243.68259141029904</v>
      </c>
      <c r="G158" s="6">
        <v>261.70134995485665</v>
      </c>
      <c r="H158" s="6">
        <v>20904.528712851701</v>
      </c>
      <c r="I158" s="12"/>
      <c r="J158" s="6">
        <v>54.376729255417686</v>
      </c>
      <c r="K158" s="6">
        <v>48.132462476653473</v>
      </c>
      <c r="L158" s="11">
        <v>149.68036753113446</v>
      </c>
      <c r="M158" s="11">
        <v>217.76931461014382</v>
      </c>
      <c r="N158" s="11">
        <v>86337.818181818177</v>
      </c>
    </row>
    <row r="159" spans="2:14" x14ac:dyDescent="0.35">
      <c r="B159" s="16"/>
      <c r="D159" s="6">
        <v>53.978073778144243</v>
      </c>
      <c r="E159" s="6">
        <v>57.969636133553564</v>
      </c>
      <c r="F159" s="6">
        <v>243.67555158645499</v>
      </c>
      <c r="G159" s="6">
        <v>261.6948340574038</v>
      </c>
      <c r="H159" s="6">
        <v>20951.59240696863</v>
      </c>
      <c r="I159" s="12"/>
      <c r="J159" s="6">
        <v>54.497566431540818</v>
      </c>
      <c r="K159" s="6">
        <v>48.239423504379353</v>
      </c>
      <c r="L159" s="11">
        <v>149.68036753113444</v>
      </c>
      <c r="M159" s="11">
        <v>217.76931461014368</v>
      </c>
      <c r="N159" s="11">
        <v>86529.679999999949</v>
      </c>
    </row>
    <row r="160" spans="2:14" x14ac:dyDescent="0.35">
      <c r="B160" s="16"/>
      <c r="D160" s="6">
        <v>54.096181539868894</v>
      </c>
      <c r="E160" s="6">
        <v>58.096705432814645</v>
      </c>
      <c r="F160" s="6">
        <v>243.66844575813357</v>
      </c>
      <c r="G160" s="6">
        <v>261.68822851292822</v>
      </c>
      <c r="H160" s="6">
        <v>20998.631251682902</v>
      </c>
      <c r="I160" s="12"/>
      <c r="J160" s="6">
        <v>54.618403607663964</v>
      </c>
      <c r="K160" s="6">
        <v>48.346384532105276</v>
      </c>
      <c r="L160" s="11">
        <v>149.68036753113444</v>
      </c>
      <c r="M160" s="11">
        <v>217.76931461014379</v>
      </c>
      <c r="N160" s="11">
        <v>86721.541818181853</v>
      </c>
    </row>
    <row r="161" spans="2:14" x14ac:dyDescent="0.35">
      <c r="B161" s="16"/>
      <c r="D161" s="6">
        <v>54.213800358342041</v>
      </c>
      <c r="E161" s="6">
        <v>58.223176903419457</v>
      </c>
      <c r="F161" s="6">
        <v>243.65917378953537</v>
      </c>
      <c r="G161" s="6">
        <v>261.67896524350937</v>
      </c>
      <c r="H161" s="6">
        <v>21045.098560137081</v>
      </c>
      <c r="I161" s="12"/>
      <c r="J161" s="6">
        <v>54.739240783787103</v>
      </c>
      <c r="K161" s="6">
        <v>48.453345559831156</v>
      </c>
      <c r="L161" s="11">
        <v>149.68036753113441</v>
      </c>
      <c r="M161" s="11">
        <v>217.76931461014374</v>
      </c>
      <c r="N161" s="11">
        <v>86913.403636363626</v>
      </c>
    </row>
    <row r="162" spans="2:14" x14ac:dyDescent="0.35">
      <c r="B162" s="16"/>
      <c r="D162" s="6">
        <v>54.331584564066425</v>
      </c>
      <c r="E162" s="6">
        <v>58.349850687630159</v>
      </c>
      <c r="F162" s="6">
        <v>243.6506843478526</v>
      </c>
      <c r="G162" s="6">
        <v>261.6706500593923</v>
      </c>
      <c r="H162" s="6">
        <v>21091.759693931635</v>
      </c>
      <c r="I162" s="12"/>
      <c r="J162" s="6">
        <v>54.860077959910242</v>
      </c>
      <c r="K162" s="6">
        <v>48.560306587557044</v>
      </c>
      <c r="L162" s="11">
        <v>149.68036753113444</v>
      </c>
      <c r="M162" s="11">
        <v>217.76931461014371</v>
      </c>
      <c r="N162" s="11">
        <v>87105.265454545384</v>
      </c>
    </row>
    <row r="163" spans="2:14" x14ac:dyDescent="0.35">
      <c r="B163" s="16"/>
      <c r="D163" s="6">
        <v>54.44986980960865</v>
      </c>
      <c r="E163" s="6">
        <v>58.477137237552327</v>
      </c>
      <c r="F163" s="6">
        <v>243.64447420356981</v>
      </c>
      <c r="G163" s="6">
        <v>261.6651133417252</v>
      </c>
      <c r="H163" s="6">
        <v>21139.007273627885</v>
      </c>
      <c r="I163" s="12"/>
      <c r="J163" s="6">
        <v>54.980915136033374</v>
      </c>
      <c r="K163" s="6">
        <v>48.667267615282967</v>
      </c>
      <c r="L163" s="11">
        <v>149.68036753113441</v>
      </c>
      <c r="M163" s="11">
        <v>217.76931461014382</v>
      </c>
      <c r="N163" s="11">
        <v>87297.127272727259</v>
      </c>
    </row>
    <row r="164" spans="2:14" x14ac:dyDescent="0.35">
      <c r="B164" s="16"/>
      <c r="D164" s="6">
        <v>54.567228495696249</v>
      </c>
      <c r="E164" s="6">
        <v>58.603290819165558</v>
      </c>
      <c r="F164" s="6">
        <v>243.63415435348281</v>
      </c>
      <c r="G164" s="6">
        <v>261.65454238132548</v>
      </c>
      <c r="H164" s="6">
        <v>21185.171419370159</v>
      </c>
      <c r="I164" s="12"/>
      <c r="J164" s="6">
        <v>55.10175231215652</v>
      </c>
      <c r="K164" s="6">
        <v>48.77422864300884</v>
      </c>
      <c r="L164" s="11">
        <v>149.68036753113449</v>
      </c>
      <c r="M164" s="11">
        <v>217.76931461014379</v>
      </c>
      <c r="N164" s="11">
        <v>87488.989090909032</v>
      </c>
    </row>
    <row r="165" spans="2:14" x14ac:dyDescent="0.35">
      <c r="B165" s="16"/>
      <c r="D165" s="6">
        <v>54.685474857159662</v>
      </c>
      <c r="E165" s="6">
        <v>58.73052996354243</v>
      </c>
      <c r="F165" s="6">
        <v>243.62783432629379</v>
      </c>
      <c r="G165" s="6">
        <v>261.6488539457207</v>
      </c>
      <c r="H165" s="6">
        <v>21232.374270141703</v>
      </c>
      <c r="I165" s="12"/>
      <c r="J165" s="6">
        <v>55.222589488279674</v>
      </c>
      <c r="K165" s="6">
        <v>48.881189670734749</v>
      </c>
      <c r="L165" s="11">
        <v>149.68036753113446</v>
      </c>
      <c r="M165" s="11">
        <v>217.76931461014377</v>
      </c>
      <c r="N165" s="11">
        <v>87680.850909090936</v>
      </c>
    </row>
    <row r="166" spans="2:14" x14ac:dyDescent="0.35">
      <c r="B166" s="16"/>
      <c r="D166" s="6">
        <v>54.803601929424168</v>
      </c>
      <c r="E166" s="6">
        <v>58.857623307491437</v>
      </c>
      <c r="F166" s="6">
        <v>243.62101161562882</v>
      </c>
      <c r="G166" s="6">
        <v>261.6425422169936</v>
      </c>
      <c r="H166" s="6">
        <v>21279.437964258632</v>
      </c>
      <c r="I166" s="12"/>
      <c r="J166" s="6">
        <v>55.343426664402905</v>
      </c>
      <c r="K166" s="6">
        <v>48.98815069846065</v>
      </c>
      <c r="L166" s="11">
        <v>149.68036753113446</v>
      </c>
      <c r="M166" s="11">
        <v>217.76931461014385</v>
      </c>
      <c r="N166" s="11">
        <v>87872.712727272723</v>
      </c>
    </row>
    <row r="167" spans="2:14" x14ac:dyDescent="0.35">
      <c r="B167" s="16"/>
      <c r="D167" s="6">
        <v>54.920547541819474</v>
      </c>
      <c r="E167" s="6">
        <v>58.983271972940464</v>
      </c>
      <c r="F167" s="6">
        <v>243.60897807706948</v>
      </c>
      <c r="G167" s="6">
        <v>261.62984988502996</v>
      </c>
      <c r="H167" s="6">
        <v>21325.120031590213</v>
      </c>
      <c r="I167" s="12"/>
      <c r="J167" s="6">
        <v>55.464263840526051</v>
      </c>
      <c r="K167" s="6">
        <v>49.095111726186538</v>
      </c>
      <c r="L167" s="11">
        <v>149.68036753113458</v>
      </c>
      <c r="M167" s="11">
        <v>217.76931461014394</v>
      </c>
      <c r="N167" s="11">
        <v>88064.574545454612</v>
      </c>
    </row>
    <row r="168" spans="2:14" x14ac:dyDescent="0.35">
      <c r="B168" s="16"/>
      <c r="D168" s="6">
        <v>55.040216240844117</v>
      </c>
      <c r="E168" s="6">
        <v>59.112250642796965</v>
      </c>
      <c r="F168" s="6">
        <v>243.60904929172167</v>
      </c>
      <c r="G168" s="6">
        <v>261.63195140028552</v>
      </c>
      <c r="H168" s="6">
        <v>21373.987792336848</v>
      </c>
      <c r="I168" s="12"/>
      <c r="J168" s="6">
        <v>55.585101016649197</v>
      </c>
      <c r="K168" s="6">
        <v>49.202072753912432</v>
      </c>
      <c r="L168" s="11">
        <v>149.68036753113452</v>
      </c>
      <c r="M168" s="11">
        <v>217.76931461014382</v>
      </c>
      <c r="N168" s="11">
        <v>88256.436363636327</v>
      </c>
    </row>
    <row r="169" spans="2:14" x14ac:dyDescent="0.35">
      <c r="B169" s="16"/>
      <c r="D169" s="6">
        <v>55.157105988530084</v>
      </c>
      <c r="E169" s="6">
        <v>59.237831134751772</v>
      </c>
      <c r="F169" s="6">
        <v>243.59684718612561</v>
      </c>
      <c r="G169" s="6">
        <v>261.61903602357944</v>
      </c>
      <c r="H169" s="6">
        <v>21419.60525122163</v>
      </c>
      <c r="I169" s="12"/>
      <c r="J169" s="6">
        <v>55.705938192772329</v>
      </c>
      <c r="K169" s="6">
        <v>49.309033781638348</v>
      </c>
      <c r="L169" s="11">
        <v>149.68036753113444</v>
      </c>
      <c r="M169" s="11">
        <v>217.76931461014394</v>
      </c>
      <c r="N169" s="11">
        <v>88448.298181818114</v>
      </c>
    </row>
    <row r="170" spans="2:14" x14ac:dyDescent="0.35">
      <c r="B170" s="16"/>
      <c r="D170" s="6">
        <v>55.274641218290832</v>
      </c>
      <c r="E170" s="6">
        <v>59.364201026881631</v>
      </c>
      <c r="F170" s="6">
        <v>243.58754245189837</v>
      </c>
      <c r="G170" s="6">
        <v>261.6096553327514</v>
      </c>
      <c r="H170" s="6">
        <v>21465.978131945893</v>
      </c>
      <c r="I170" s="12"/>
      <c r="J170" s="6">
        <v>55.826775368895468</v>
      </c>
      <c r="K170" s="6">
        <v>49.415994809364221</v>
      </c>
      <c r="L170" s="11">
        <v>149.68036753113446</v>
      </c>
      <c r="M170" s="11">
        <v>217.76931461014379</v>
      </c>
      <c r="N170" s="11">
        <v>88640.160000000018</v>
      </c>
    </row>
    <row r="171" spans="2:14" x14ac:dyDescent="0.35">
      <c r="B171" s="16"/>
      <c r="D171" s="6">
        <v>55.393527181604753</v>
      </c>
      <c r="E171" s="6">
        <v>59.492222744379688</v>
      </c>
      <c r="F171" s="6">
        <v>243.58421754668097</v>
      </c>
      <c r="G171" s="6">
        <v>261.60757880236451</v>
      </c>
      <c r="H171" s="6">
        <v>21513.931434676393</v>
      </c>
      <c r="I171" s="12"/>
      <c r="J171" s="6">
        <v>55.947612545018593</v>
      </c>
      <c r="K171" s="6">
        <v>49.522955837090123</v>
      </c>
      <c r="L171" s="11">
        <v>149.68036753113444</v>
      </c>
      <c r="M171" s="11">
        <v>217.76931461014377</v>
      </c>
      <c r="N171" s="11">
        <v>88832.021818181907</v>
      </c>
    </row>
    <row r="172" spans="2:14" x14ac:dyDescent="0.35">
      <c r="B172" s="16"/>
      <c r="D172" s="6">
        <v>55.511486628303274</v>
      </c>
      <c r="E172" s="6">
        <v>59.619111536408056</v>
      </c>
      <c r="F172" s="6">
        <v>243.57684154425357</v>
      </c>
      <c r="G172" s="6">
        <v>261.60054009990597</v>
      </c>
      <c r="H172" s="6">
        <v>21560.801303452878</v>
      </c>
      <c r="I172" s="12"/>
      <c r="J172" s="6">
        <v>56.068449721141732</v>
      </c>
      <c r="K172" s="6">
        <v>49.629916864816025</v>
      </c>
      <c r="L172" s="11">
        <v>149.68036753113449</v>
      </c>
      <c r="M172" s="11">
        <v>217.76931461014388</v>
      </c>
      <c r="N172" s="11">
        <v>89023.883636363695</v>
      </c>
    </row>
    <row r="173" spans="2:14" x14ac:dyDescent="0.35">
      <c r="B173" s="16"/>
      <c r="D173" s="6">
        <v>55.629080382107972</v>
      </c>
      <c r="E173" s="6">
        <v>59.745553208196306</v>
      </c>
      <c r="F173" s="6">
        <v>243.56789610673968</v>
      </c>
      <c r="G173" s="6">
        <v>261.59157398787499</v>
      </c>
      <c r="H173" s="6">
        <v>21607.243762504444</v>
      </c>
      <c r="I173" s="12"/>
      <c r="J173" s="6">
        <v>56.189286897264878</v>
      </c>
      <c r="K173" s="6">
        <v>49.736877892541898</v>
      </c>
      <c r="L173" s="11">
        <v>149.68036753113441</v>
      </c>
      <c r="M173" s="11">
        <v>217.76931461014368</v>
      </c>
      <c r="N173" s="11">
        <v>89215.745454545424</v>
      </c>
    </row>
    <row r="174" spans="2:14" x14ac:dyDescent="0.35">
      <c r="B174" s="16"/>
      <c r="D174" s="6">
        <v>55.747808168775101</v>
      </c>
      <c r="E174" s="6">
        <v>59.873381716352149</v>
      </c>
      <c r="F174" s="6">
        <v>243.56394368723917</v>
      </c>
      <c r="G174" s="6">
        <v>261.58870548912898</v>
      </c>
      <c r="H174" s="6">
        <v>21655.01317965558</v>
      </c>
      <c r="I174" s="12"/>
      <c r="J174" s="6">
        <v>56.310124073388018</v>
      </c>
      <c r="K174" s="6">
        <v>49.843838920267807</v>
      </c>
      <c r="L174" s="11">
        <v>149.68036753113446</v>
      </c>
      <c r="M174" s="11">
        <v>217.76931461014377</v>
      </c>
      <c r="N174" s="11">
        <v>89407.607272727197</v>
      </c>
    </row>
    <row r="175" spans="2:14" x14ac:dyDescent="0.35">
      <c r="B175" s="16"/>
      <c r="D175" s="6">
        <v>55.864730027785129</v>
      </c>
      <c r="E175" s="6">
        <v>59.999001894267892</v>
      </c>
      <c r="F175" s="6">
        <v>243.55213493473039</v>
      </c>
      <c r="G175" s="6">
        <v>261.57622167034458</v>
      </c>
      <c r="H175" s="6">
        <v>21700.670397584548</v>
      </c>
      <c r="I175" s="12"/>
      <c r="J175" s="6">
        <v>56.430961249511149</v>
      </c>
      <c r="K175" s="6">
        <v>49.950799947993694</v>
      </c>
      <c r="L175" s="11">
        <v>149.68036753113444</v>
      </c>
      <c r="M175" s="11">
        <v>217.76931461014374</v>
      </c>
      <c r="N175" s="11">
        <v>89599.4690909091</v>
      </c>
    </row>
    <row r="176" spans="2:14" x14ac:dyDescent="0.35">
      <c r="B176" s="16"/>
      <c r="D176" s="6">
        <v>55.983435924659787</v>
      </c>
      <c r="E176" s="6">
        <v>60.126803778483172</v>
      </c>
      <c r="F176" s="6">
        <v>243.54813785513716</v>
      </c>
      <c r="G176" s="6">
        <v>261.5732824104935</v>
      </c>
      <c r="H176" s="6">
        <v>21748.414965333079</v>
      </c>
      <c r="I176" s="12"/>
      <c r="J176" s="6">
        <v>56.551798425634416</v>
      </c>
      <c r="K176" s="6">
        <v>50.05776097571961</v>
      </c>
      <c r="L176" s="11">
        <v>149.68036753113446</v>
      </c>
      <c r="M176" s="11">
        <v>217.76931461014379</v>
      </c>
      <c r="N176" s="11">
        <v>89791.33090909099</v>
      </c>
    </row>
    <row r="177" spans="2:14" x14ac:dyDescent="0.35">
      <c r="B177" s="16"/>
      <c r="D177" s="6">
        <v>56.100760759446281</v>
      </c>
      <c r="E177" s="6">
        <v>60.252916880988067</v>
      </c>
      <c r="F177" s="6">
        <v>243.53816251295399</v>
      </c>
      <c r="G177" s="6">
        <v>261.56302454010455</v>
      </c>
      <c r="H177" s="6">
        <v>21794.544321911679</v>
      </c>
      <c r="I177" s="12"/>
      <c r="J177" s="6">
        <v>56.672635601757555</v>
      </c>
      <c r="K177" s="6">
        <v>50.164722003445497</v>
      </c>
      <c r="L177" s="11">
        <v>149.68036753113449</v>
      </c>
      <c r="M177" s="11">
        <v>217.76931461014382</v>
      </c>
      <c r="N177" s="11">
        <v>89983.192727272777</v>
      </c>
    </row>
    <row r="178" spans="2:14" x14ac:dyDescent="0.35">
      <c r="B178" s="16"/>
      <c r="D178" s="6">
        <v>56.219410778112021</v>
      </c>
      <c r="E178" s="6">
        <v>60.380650578209554</v>
      </c>
      <c r="F178" s="6">
        <v>243.5339701148317</v>
      </c>
      <c r="G178" s="6">
        <v>261.55983049101604</v>
      </c>
      <c r="H178" s="6">
        <v>21842.224281213417</v>
      </c>
      <c r="I178" s="12"/>
      <c r="J178" s="6">
        <v>56.79347277788068</v>
      </c>
      <c r="K178" s="6">
        <v>50.271683031171413</v>
      </c>
      <c r="L178" s="11">
        <v>149.68036753113449</v>
      </c>
      <c r="M178" s="11">
        <v>217.76931461014388</v>
      </c>
      <c r="N178" s="11">
        <v>90175.054545454535</v>
      </c>
    </row>
    <row r="179" spans="2:14" x14ac:dyDescent="0.35">
      <c r="B179" s="16"/>
      <c r="D179" s="6">
        <v>56.336751976224782</v>
      </c>
      <c r="E179" s="6">
        <v>60.506783831359122</v>
      </c>
      <c r="F179" s="6">
        <v>243.52413794387203</v>
      </c>
      <c r="G179" s="6">
        <v>261.54973184301338</v>
      </c>
      <c r="H179" s="6">
        <v>21888.373517314165</v>
      </c>
      <c r="I179" s="12"/>
      <c r="J179" s="6">
        <v>56.914309954003819</v>
      </c>
      <c r="K179" s="6">
        <v>50.378644058897279</v>
      </c>
      <c r="L179" s="11">
        <v>149.68036753113444</v>
      </c>
      <c r="M179" s="11">
        <v>217.76931461014371</v>
      </c>
      <c r="N179" s="11">
        <v>90366.916363636308</v>
      </c>
    </row>
    <row r="180" spans="2:14" x14ac:dyDescent="0.35">
      <c r="B180" s="16"/>
      <c r="D180" s="6">
        <v>56.454874555210822</v>
      </c>
      <c r="E180" s="6">
        <v>60.633872682029597</v>
      </c>
      <c r="F180" s="6">
        <v>243.51771791574299</v>
      </c>
      <c r="G180" s="6">
        <v>261.54379794930747</v>
      </c>
      <c r="H180" s="6">
        <v>21935.437211431035</v>
      </c>
      <c r="I180" s="12"/>
      <c r="J180" s="6">
        <v>57.035147130126951</v>
      </c>
      <c r="K180" s="6">
        <v>50.485605086623181</v>
      </c>
      <c r="L180" s="11">
        <v>149.68036753113444</v>
      </c>
      <c r="M180" s="11">
        <v>217.76931461014374</v>
      </c>
      <c r="N180" s="11">
        <v>90558.778181818183</v>
      </c>
    </row>
    <row r="181" spans="2:14" x14ac:dyDescent="0.35">
      <c r="B181" s="16"/>
      <c r="D181" s="6">
        <v>56.573069034311033</v>
      </c>
      <c r="E181" s="6">
        <v>60.761049528917617</v>
      </c>
      <c r="F181" s="6">
        <v>243.51163451857596</v>
      </c>
      <c r="G181" s="6">
        <v>261.53826791467208</v>
      </c>
      <c r="H181" s="6">
        <v>21982.58539351686</v>
      </c>
      <c r="I181" s="12"/>
      <c r="J181" s="6">
        <v>57.155984306250097</v>
      </c>
      <c r="K181" s="6">
        <v>50.592566114349076</v>
      </c>
      <c r="L181" s="11">
        <v>149.68036753113449</v>
      </c>
      <c r="M181" s="11">
        <v>217.76931461014377</v>
      </c>
      <c r="N181" s="11">
        <v>90750.640000000072</v>
      </c>
    </row>
    <row r="182" spans="2:14" x14ac:dyDescent="0.35">
      <c r="B182" s="16"/>
      <c r="D182" s="6">
        <v>56.690422034962964</v>
      </c>
      <c r="E182" s="6">
        <v>60.887197425095202</v>
      </c>
      <c r="F182" s="6">
        <v>243.50196239341918</v>
      </c>
      <c r="G182" s="6">
        <v>261.52834156892345</v>
      </c>
      <c r="H182" s="6">
        <v>22028.749539259134</v>
      </c>
      <c r="I182" s="12"/>
      <c r="J182" s="6">
        <v>57.276821482373229</v>
      </c>
      <c r="K182" s="6">
        <v>50.69952714207497</v>
      </c>
      <c r="L182" s="11">
        <v>149.68036753113446</v>
      </c>
      <c r="M182" s="11">
        <v>217.76931461014374</v>
      </c>
      <c r="N182" s="11">
        <v>90942.50181818186</v>
      </c>
    </row>
    <row r="183" spans="2:14" x14ac:dyDescent="0.35">
      <c r="B183" s="16"/>
      <c r="D183" s="6">
        <v>56.808768813040288</v>
      </c>
      <c r="E183" s="6">
        <v>61.014560656826177</v>
      </c>
      <c r="F183" s="6">
        <v>243.49659057158129</v>
      </c>
      <c r="G183" s="6">
        <v>261.52366625044289</v>
      </c>
      <c r="H183" s="6">
        <v>22076.07663704377</v>
      </c>
      <c r="I183" s="12"/>
      <c r="J183" s="6">
        <v>57.397658658496383</v>
      </c>
      <c r="K183" s="6">
        <v>50.806488169800851</v>
      </c>
      <c r="L183" s="11">
        <v>149.68036753113438</v>
      </c>
      <c r="M183" s="11">
        <v>217.76931461014362</v>
      </c>
      <c r="N183" s="11">
        <v>91134.363636363603</v>
      </c>
    </row>
    <row r="184" spans="2:14" x14ac:dyDescent="0.35">
      <c r="B184" s="16"/>
      <c r="D184" s="6">
        <v>56.92683488584894</v>
      </c>
      <c r="E184" s="6">
        <v>61.141580692534411</v>
      </c>
      <c r="F184" s="6">
        <v>243.49004067511402</v>
      </c>
      <c r="G184" s="6">
        <v>261.51754264255993</v>
      </c>
      <c r="H184" s="6">
        <v>22123.075722713846</v>
      </c>
      <c r="I184" s="12"/>
      <c r="J184" s="6">
        <v>57.518495834619507</v>
      </c>
      <c r="K184" s="6">
        <v>50.913449197526752</v>
      </c>
      <c r="L184" s="11">
        <v>149.68036753113446</v>
      </c>
      <c r="M184" s="11">
        <v>217.76931461014368</v>
      </c>
      <c r="N184" s="11">
        <v>91326.225454545391</v>
      </c>
    </row>
    <row r="185" spans="2:14" x14ac:dyDescent="0.35">
      <c r="B185" s="16"/>
      <c r="D185" s="6">
        <v>57.044501310115763</v>
      </c>
      <c r="E185" s="6">
        <v>61.26811207771776</v>
      </c>
      <c r="F185" s="6">
        <v>243.48181243028884</v>
      </c>
      <c r="G185" s="6">
        <v>261.50935901370434</v>
      </c>
      <c r="H185" s="6">
        <v>22169.607639614813</v>
      </c>
      <c r="I185" s="12"/>
      <c r="J185" s="6">
        <v>57.639333010742654</v>
      </c>
      <c r="K185" s="6">
        <v>51.020410225252654</v>
      </c>
      <c r="L185" s="11">
        <v>149.68036753113452</v>
      </c>
      <c r="M185" s="11">
        <v>217.76931461014377</v>
      </c>
      <c r="N185" s="11">
        <v>91518.087272727265</v>
      </c>
    </row>
    <row r="186" spans="2:14" x14ac:dyDescent="0.35">
      <c r="B186" s="16"/>
      <c r="D186" s="6">
        <v>57.162069712833528</v>
      </c>
      <c r="E186" s="6">
        <v>61.394523664271119</v>
      </c>
      <c r="F186" s="6">
        <v>243.47320110528503</v>
      </c>
      <c r="G186" s="6">
        <v>261.50069936180574</v>
      </c>
      <c r="H186" s="6">
        <v>22216.02524926377</v>
      </c>
      <c r="I186" s="12"/>
      <c r="J186" s="6">
        <v>57.760170186865793</v>
      </c>
      <c r="K186" s="6">
        <v>51.127371252978563</v>
      </c>
      <c r="L186" s="11">
        <v>149.68036753113449</v>
      </c>
      <c r="M186" s="11">
        <v>217.76931461014382</v>
      </c>
      <c r="N186" s="11">
        <v>91709.949090909155</v>
      </c>
    </row>
    <row r="187" spans="2:14" x14ac:dyDescent="0.35">
      <c r="B187" s="16"/>
      <c r="D187" s="6">
        <v>57.280738067240257</v>
      </c>
      <c r="E187" s="6">
        <v>61.522280431381652</v>
      </c>
      <c r="F187" s="6">
        <v>243.46930103281449</v>
      </c>
      <c r="G187" s="6">
        <v>261.49779349892651</v>
      </c>
      <c r="H187" s="6">
        <v>22263.730057968107</v>
      </c>
      <c r="I187" s="12"/>
      <c r="J187" s="6">
        <v>57.881007362989045</v>
      </c>
      <c r="K187" s="6">
        <v>51.234332280704464</v>
      </c>
      <c r="L187" s="11">
        <v>149.68036753113435</v>
      </c>
      <c r="M187" s="11">
        <v>217.76931461014371</v>
      </c>
      <c r="N187" s="11">
        <v>91901.810909090957</v>
      </c>
    </row>
    <row r="188" spans="2:14" x14ac:dyDescent="0.35">
      <c r="B188" s="16"/>
      <c r="D188" s="6">
        <v>57.398836849653371</v>
      </c>
      <c r="E188" s="6">
        <v>61.649340751331216</v>
      </c>
      <c r="F188" s="6">
        <v>243.46300131313598</v>
      </c>
      <c r="G188" s="6">
        <v>261.49194569237966</v>
      </c>
      <c r="H188" s="6">
        <v>22310.768902682375</v>
      </c>
      <c r="I188" s="12"/>
      <c r="J188" s="6">
        <v>58.001844539112184</v>
      </c>
      <c r="K188" s="6">
        <v>51.341293308430345</v>
      </c>
      <c r="L188" s="11">
        <v>149.68036753113452</v>
      </c>
      <c r="M188" s="11">
        <v>217.76931461014374</v>
      </c>
      <c r="N188" s="11">
        <v>92093.672727272686</v>
      </c>
    </row>
    <row r="189" spans="2:14" x14ac:dyDescent="0.35">
      <c r="B189" s="16"/>
      <c r="D189" s="6">
        <v>57.51650200985393</v>
      </c>
      <c r="E189" s="6">
        <v>61.775870872448266</v>
      </c>
      <c r="F189" s="6">
        <v>243.45489235883414</v>
      </c>
      <c r="G189" s="6">
        <v>261.48387798424335</v>
      </c>
      <c r="H189" s="6">
        <v>22357.300819583354</v>
      </c>
      <c r="I189" s="12"/>
      <c r="J189" s="6">
        <v>58.122681715235323</v>
      </c>
      <c r="K189" s="6">
        <v>51.448254336156261</v>
      </c>
      <c r="L189" s="11">
        <v>149.68036753113444</v>
      </c>
      <c r="M189" s="11">
        <v>217.76931461014377</v>
      </c>
      <c r="N189" s="11">
        <v>92285.534545454488</v>
      </c>
    </row>
    <row r="190" spans="2:14" x14ac:dyDescent="0.35">
      <c r="B190" s="16"/>
      <c r="D190" s="6">
        <v>57.634209337038953</v>
      </c>
      <c r="E190" s="6">
        <v>61.902452628845936</v>
      </c>
      <c r="F190" s="6">
        <v>243.44699516505753</v>
      </c>
      <c r="G190" s="6">
        <v>261.47606185958483</v>
      </c>
      <c r="H190" s="6">
        <v>22403.882435289575</v>
      </c>
      <c r="I190" s="12"/>
      <c r="J190" s="6">
        <v>58.243518891358455</v>
      </c>
      <c r="K190" s="6">
        <v>51.555215363882127</v>
      </c>
      <c r="L190" s="11">
        <v>149.68036753113441</v>
      </c>
      <c r="M190" s="11">
        <v>217.76931461014357</v>
      </c>
      <c r="N190" s="11">
        <v>92477.396363636348</v>
      </c>
    </row>
    <row r="191" spans="2:14" x14ac:dyDescent="0.35">
      <c r="B191" s="16"/>
      <c r="D191" s="6">
        <v>57.752744712482986</v>
      </c>
      <c r="E191" s="6">
        <v>62.03004706527593</v>
      </c>
      <c r="F191" s="6">
        <v>243.44262110751842</v>
      </c>
      <c r="G191" s="6">
        <v>261.47254680571996</v>
      </c>
      <c r="H191" s="6">
        <v>22451.433177697716</v>
      </c>
      <c r="I191" s="12"/>
      <c r="J191" s="6">
        <v>58.364356067481587</v>
      </c>
      <c r="K191" s="6">
        <v>51.662176391608043</v>
      </c>
      <c r="L191" s="11">
        <v>149.68036753113435</v>
      </c>
      <c r="M191" s="11">
        <v>217.76931461014371</v>
      </c>
      <c r="N191" s="11">
        <v>92669.258181818237</v>
      </c>
    </row>
    <row r="192" spans="2:14" x14ac:dyDescent="0.35">
      <c r="B192" s="16"/>
      <c r="D192" s="6">
        <v>57.870026608447553</v>
      </c>
      <c r="E192" s="6">
        <v>62.156108707492386</v>
      </c>
      <c r="F192" s="6">
        <v>243.43299230413456</v>
      </c>
      <c r="G192" s="6">
        <v>261.46259850582521</v>
      </c>
      <c r="H192" s="6">
        <v>22497.517805351614</v>
      </c>
      <c r="I192" s="12"/>
      <c r="J192" s="6">
        <v>58.485193243604741</v>
      </c>
      <c r="K192" s="6">
        <v>51.769137419333951</v>
      </c>
      <c r="L192" s="11">
        <v>149.68036753113438</v>
      </c>
      <c r="M192" s="11">
        <v>217.76931461014377</v>
      </c>
      <c r="N192" s="11">
        <v>92861.120000000039</v>
      </c>
    </row>
    <row r="193" spans="2:14" x14ac:dyDescent="0.35">
      <c r="B193" s="16"/>
      <c r="D193" s="6">
        <v>57.989054105549812</v>
      </c>
      <c r="E193" s="6">
        <v>62.284305097815064</v>
      </c>
      <c r="F193" s="6">
        <v>243.43073102044067</v>
      </c>
      <c r="G193" s="6">
        <v>261.46165263299611</v>
      </c>
      <c r="H193" s="6">
        <v>22545.645053900407</v>
      </c>
      <c r="I193" s="12"/>
      <c r="J193" s="6">
        <v>58.606030419727873</v>
      </c>
      <c r="K193" s="6">
        <v>51.876098447059832</v>
      </c>
      <c r="L193" s="11">
        <v>149.68036753113441</v>
      </c>
      <c r="M193" s="11">
        <v>217.76931461014371</v>
      </c>
      <c r="N193" s="11">
        <v>93052.981818181768</v>
      </c>
    </row>
    <row r="194" spans="2:14" x14ac:dyDescent="0.35">
      <c r="B194" s="16"/>
      <c r="D194" s="6">
        <v>58.106569010274242</v>
      </c>
      <c r="E194" s="6">
        <v>62.410651824419794</v>
      </c>
      <c r="F194" s="6">
        <v>243.42214243569396</v>
      </c>
      <c r="G194" s="6">
        <v>261.45296197444026</v>
      </c>
      <c r="H194" s="6">
        <v>22592.003024983085</v>
      </c>
      <c r="I194" s="12"/>
      <c r="J194" s="6">
        <v>58.726867595851004</v>
      </c>
      <c r="K194" s="6">
        <v>51.983059474785733</v>
      </c>
      <c r="L194" s="11">
        <v>149.68036753113441</v>
      </c>
      <c r="M194" s="11">
        <v>217.76931461014379</v>
      </c>
      <c r="N194" s="11">
        <v>93244.84363636357</v>
      </c>
    </row>
    <row r="195" spans="2:14" x14ac:dyDescent="0.35">
      <c r="B195" s="16"/>
      <c r="D195" s="6">
        <v>58.224274759682991</v>
      </c>
      <c r="E195" s="6">
        <v>62.537232003041133</v>
      </c>
      <c r="F195" s="6">
        <v>243.41438697413247</v>
      </c>
      <c r="G195" s="6">
        <v>261.44528298392902</v>
      </c>
      <c r="H195" s="6">
        <v>22638.584640689263</v>
      </c>
      <c r="I195" s="12"/>
      <c r="J195" s="6">
        <v>58.847704771974144</v>
      </c>
      <c r="K195" s="6">
        <v>52.090020502511635</v>
      </c>
      <c r="L195" s="11">
        <v>149.68036753113441</v>
      </c>
      <c r="M195" s="11">
        <v>217.76931461014382</v>
      </c>
      <c r="N195" s="11">
        <v>93436.705454545445</v>
      </c>
    </row>
    <row r="196" spans="2:14" x14ac:dyDescent="0.35">
      <c r="B196" s="16"/>
      <c r="D196" s="6">
        <v>58.342443213689521</v>
      </c>
      <c r="E196" s="6">
        <v>62.66437809068745</v>
      </c>
      <c r="F196" s="6">
        <v>243.40859373192541</v>
      </c>
      <c r="G196" s="6">
        <v>261.43999647517194</v>
      </c>
      <c r="H196" s="6">
        <v>22685.707973372428</v>
      </c>
      <c r="I196" s="12"/>
      <c r="J196" s="6">
        <v>58.968541948097375</v>
      </c>
      <c r="K196" s="6">
        <v>52.196981530237501</v>
      </c>
      <c r="L196" s="11">
        <v>149.68036753113444</v>
      </c>
      <c r="M196" s="11">
        <v>217.76931461014368</v>
      </c>
      <c r="N196" s="11">
        <v>93628.567272727334</v>
      </c>
    </row>
    <row r="197" spans="2:14" x14ac:dyDescent="0.35">
      <c r="B197" s="16"/>
      <c r="D197" s="6">
        <v>58.460105855637266</v>
      </c>
      <c r="E197" s="6">
        <v>62.790905693551736</v>
      </c>
      <c r="F197" s="6">
        <v>243.40071821756533</v>
      </c>
      <c r="G197" s="6">
        <v>261.43215650486445</v>
      </c>
      <c r="H197" s="6">
        <v>22732.239890273391</v>
      </c>
      <c r="I197" s="12"/>
      <c r="J197" s="6">
        <v>59.089379124220521</v>
      </c>
      <c r="K197" s="6">
        <v>52.303942557963403</v>
      </c>
      <c r="L197" s="11">
        <v>149.68036753113438</v>
      </c>
      <c r="M197" s="11">
        <v>217.76931461014365</v>
      </c>
      <c r="N197" s="11">
        <v>93820.429090909121</v>
      </c>
    </row>
    <row r="198" spans="2:14" x14ac:dyDescent="0.35">
      <c r="B198" s="16"/>
      <c r="D198" s="6">
        <v>58.577967832535407</v>
      </c>
      <c r="E198" s="6">
        <v>62.917677132357923</v>
      </c>
      <c r="F198" s="6">
        <v>243.39370309252627</v>
      </c>
      <c r="G198" s="6">
        <v>261.42536168212672</v>
      </c>
      <c r="H198" s="6">
        <v>22779.005391558945</v>
      </c>
      <c r="I198" s="12"/>
      <c r="J198" s="6">
        <v>59.21021630034366</v>
      </c>
      <c r="K198" s="6">
        <v>52.410903585689304</v>
      </c>
      <c r="L198" s="11">
        <v>149.68036753113449</v>
      </c>
      <c r="M198" s="11">
        <v>217.76931461014374</v>
      </c>
      <c r="N198" s="11">
        <v>94012.290909090851</v>
      </c>
    </row>
    <row r="199" spans="2:14" x14ac:dyDescent="0.35">
      <c r="B199" s="16"/>
      <c r="D199" s="7">
        <v>58.696865953769844</v>
      </c>
      <c r="E199" s="7">
        <v>63.045715741924532</v>
      </c>
      <c r="F199" s="7">
        <v>243.39101299352529</v>
      </c>
      <c r="G199" s="7">
        <v>261.42384895668056</v>
      </c>
      <c r="H199" s="7">
        <v>22826.983543692055</v>
      </c>
      <c r="J199" s="7">
        <v>59.33105347646682</v>
      </c>
      <c r="K199" s="7">
        <v>52.517864613415206</v>
      </c>
      <c r="L199" s="7">
        <v>149.68036753113452</v>
      </c>
      <c r="M199" s="7">
        <v>217.76931461014377</v>
      </c>
      <c r="N199" s="7">
        <v>94204.152727272638</v>
      </c>
    </row>
    <row r="200" spans="2:14" x14ac:dyDescent="0.35">
      <c r="B200" s="16"/>
      <c r="D200" s="7">
        <v>58.8142005729093</v>
      </c>
      <c r="E200" s="7">
        <v>63.171842416100766</v>
      </c>
      <c r="F200" s="7">
        <v>243.381863826889</v>
      </c>
      <c r="G200" s="7">
        <v>261.41443050899898</v>
      </c>
      <c r="H200" s="7">
        <v>22873.132779792752</v>
      </c>
      <c r="J200" s="7">
        <v>59.451890652589952</v>
      </c>
      <c r="K200" s="7">
        <v>52.624825641141115</v>
      </c>
      <c r="L200" s="7">
        <v>149.68036753113441</v>
      </c>
      <c r="M200" s="7">
        <v>217.76931461014377</v>
      </c>
      <c r="N200" s="7">
        <v>94396.014545454542</v>
      </c>
    </row>
    <row r="201" spans="2:14" x14ac:dyDescent="0.35">
      <c r="B201" s="16"/>
      <c r="D201" s="7">
        <v>58.93222301629104</v>
      </c>
      <c r="E201" s="7">
        <v>63.298810300915704</v>
      </c>
      <c r="F201" s="7">
        <v>243.37559232156357</v>
      </c>
      <c r="G201" s="7">
        <v>261.4085242631528</v>
      </c>
      <c r="H201" s="7">
        <v>22920.087136538183</v>
      </c>
      <c r="J201" s="7">
        <v>59.572727828713099</v>
      </c>
      <c r="K201" s="7">
        <v>52.731786668867009</v>
      </c>
      <c r="L201" s="7">
        <v>149.68036753113441</v>
      </c>
      <c r="M201" s="7">
        <v>217.76931461014374</v>
      </c>
      <c r="N201" s="7">
        <v>94587.876363636416</v>
      </c>
    </row>
    <row r="202" spans="2:14" x14ac:dyDescent="0.35">
      <c r="B202" s="16"/>
      <c r="D202" s="7">
        <v>59.049378612839121</v>
      </c>
      <c r="E202" s="7">
        <v>63.424718185657071</v>
      </c>
      <c r="F202" s="7">
        <v>243.36577358933181</v>
      </c>
      <c r="G202" s="7">
        <v>261.39827325095121</v>
      </c>
      <c r="H202" s="7">
        <v>22966.027637656953</v>
      </c>
      <c r="J202" s="7">
        <v>59.693565004836238</v>
      </c>
      <c r="K202" s="7">
        <v>52.838747696592876</v>
      </c>
      <c r="L202" s="7">
        <v>149.68036753113444</v>
      </c>
      <c r="M202" s="7">
        <v>217.76931461014365</v>
      </c>
      <c r="N202" s="7">
        <v>94779.738181818204</v>
      </c>
    </row>
    <row r="203" spans="2:14" x14ac:dyDescent="0.35">
      <c r="B203" s="16"/>
      <c r="D203" s="7">
        <v>59.168097047109356</v>
      </c>
      <c r="E203" s="7">
        <v>63.552537341415977</v>
      </c>
      <c r="F203" s="7">
        <v>243.36242258699232</v>
      </c>
      <c r="G203" s="7">
        <v>261.39592484515924</v>
      </c>
      <c r="H203" s="7">
        <v>23013.797054808085</v>
      </c>
      <c r="J203" s="7">
        <v>59.814402180959377</v>
      </c>
      <c r="K203" s="7">
        <v>52.945708724318791</v>
      </c>
      <c r="L203" s="7">
        <v>149.68036753113441</v>
      </c>
      <c r="M203" s="7">
        <v>217.76931461014377</v>
      </c>
      <c r="N203" s="7">
        <v>94971.599999999933</v>
      </c>
    </row>
    <row r="204" spans="2:14" x14ac:dyDescent="0.35">
      <c r="B204" s="16"/>
      <c r="D204" s="7">
        <v>59.286135533307345</v>
      </c>
      <c r="E204" s="7">
        <v>63.679525056365506</v>
      </c>
      <c r="F204" s="7">
        <v>243.35629406237067</v>
      </c>
      <c r="G204" s="7">
        <v>261.39017303063667</v>
      </c>
      <c r="H204" s="7">
        <v>23060.771291075558</v>
      </c>
      <c r="J204" s="7">
        <v>59.935239357082509</v>
      </c>
      <c r="K204" s="7">
        <v>53.0526697520447</v>
      </c>
      <c r="L204" s="7">
        <v>149.68036753113444</v>
      </c>
      <c r="M204" s="7">
        <v>217.76931461014371</v>
      </c>
      <c r="N204" s="7">
        <v>95163.461818181735</v>
      </c>
    </row>
    <row r="205" spans="2:14" x14ac:dyDescent="0.35">
      <c r="B205" s="16"/>
      <c r="D205" s="7">
        <v>59.403451609119429</v>
      </c>
      <c r="E205" s="7">
        <v>63.805629399895992</v>
      </c>
      <c r="F205" s="7">
        <v>243.34723083361868</v>
      </c>
      <c r="G205" s="7">
        <v>261.38082561648946</v>
      </c>
      <c r="H205" s="7">
        <v>23106.900647654205</v>
      </c>
      <c r="J205" s="7">
        <v>60.056076533205655</v>
      </c>
      <c r="K205" s="7">
        <v>53.159630779770588</v>
      </c>
      <c r="L205" s="7">
        <v>149.68036753113435</v>
      </c>
      <c r="M205" s="7">
        <v>217.76931461014368</v>
      </c>
      <c r="N205" s="7">
        <v>95355.323636363624</v>
      </c>
    </row>
    <row r="206" spans="2:14" x14ac:dyDescent="0.35">
      <c r="B206" s="16"/>
      <c r="D206" s="7">
        <v>59.522504640415754</v>
      </c>
      <c r="E206" s="7">
        <v>63.933857952219952</v>
      </c>
      <c r="F206" s="7">
        <v>243.34530518241647</v>
      </c>
      <c r="G206" s="7">
        <v>261.38020012532121</v>
      </c>
      <c r="H206" s="7">
        <v>23155.062685366644</v>
      </c>
      <c r="J206" s="7">
        <v>60.176913709328787</v>
      </c>
      <c r="K206" s="7">
        <v>53.266591807496496</v>
      </c>
      <c r="L206" s="7">
        <v>149.68036753113432</v>
      </c>
      <c r="M206" s="7">
        <v>217.76931461014377</v>
      </c>
      <c r="N206" s="7">
        <v>95547.185454545499</v>
      </c>
    </row>
    <row r="207" spans="2:14" x14ac:dyDescent="0.35">
      <c r="B207" s="16"/>
      <c r="D207" s="7">
        <v>59.639416574126294</v>
      </c>
      <c r="E207" s="7">
        <v>64.059468204836151</v>
      </c>
      <c r="F207" s="7">
        <v>243.33465136174155</v>
      </c>
      <c r="G207" s="7">
        <v>261.3688942222978</v>
      </c>
      <c r="H207" s="7">
        <v>23200.719903295558</v>
      </c>
      <c r="J207" s="7">
        <v>60.297750885452032</v>
      </c>
      <c r="K207" s="7">
        <v>53.373552835222384</v>
      </c>
      <c r="L207" s="7">
        <v>149.68036753113441</v>
      </c>
      <c r="M207" s="7">
        <v>217.76931461014377</v>
      </c>
      <c r="N207" s="7">
        <v>95739.047272727286</v>
      </c>
    </row>
    <row r="208" spans="2:14" x14ac:dyDescent="0.35">
      <c r="B208" s="16"/>
      <c r="D208" s="7">
        <v>59.757351861145793</v>
      </c>
      <c r="E208" s="7">
        <v>64.186329996696642</v>
      </c>
      <c r="F208" s="7">
        <v>243.32820718715354</v>
      </c>
      <c r="G208" s="7">
        <v>261.36272973257792</v>
      </c>
      <c r="H208" s="7">
        <v>23247.574862430512</v>
      </c>
      <c r="J208" s="7">
        <v>60.418588061575157</v>
      </c>
      <c r="K208" s="7">
        <v>53.480513862948271</v>
      </c>
      <c r="L208" s="7">
        <v>149.68036753113432</v>
      </c>
      <c r="M208" s="7">
        <v>217.76931461014368</v>
      </c>
      <c r="N208" s="7">
        <v>95930.909090909016</v>
      </c>
    </row>
    <row r="209" spans="2:14" x14ac:dyDescent="0.35">
      <c r="B209" s="16"/>
      <c r="D209" s="7">
        <v>59.875592653790122</v>
      </c>
      <c r="E209" s="7">
        <v>64.313565465913697</v>
      </c>
      <c r="F209" s="7">
        <v>243.32303025461678</v>
      </c>
      <c r="G209" s="7">
        <v>261.35810840536567</v>
      </c>
      <c r="H209" s="7">
        <v>23294.787652963132</v>
      </c>
      <c r="J209" s="7">
        <v>60.539425237698303</v>
      </c>
      <c r="K209" s="7">
        <v>53.587474890674173</v>
      </c>
      <c r="L209" s="7">
        <v>149.68036753113441</v>
      </c>
      <c r="M209" s="7">
        <v>217.76931461014368</v>
      </c>
      <c r="N209" s="7">
        <v>96122.770909090817</v>
      </c>
    </row>
    <row r="210" spans="2:14" x14ac:dyDescent="0.35">
      <c r="B210" s="16"/>
      <c r="D210" s="7">
        <v>59.993128048041029</v>
      </c>
      <c r="E210" s="7">
        <v>64.439938363022563</v>
      </c>
      <c r="F210" s="7">
        <v>243.31501305265544</v>
      </c>
      <c r="G210" s="7">
        <v>261.35000714341191</v>
      </c>
      <c r="H210" s="7">
        <v>23341.175443328924</v>
      </c>
      <c r="J210" s="7">
        <v>60.660262413821442</v>
      </c>
      <c r="K210" s="7">
        <v>53.694435918400067</v>
      </c>
      <c r="L210" s="7">
        <v>149.68036753113441</v>
      </c>
      <c r="M210" s="7">
        <v>217.76931461014368</v>
      </c>
      <c r="N210" s="7">
        <v>96314.632727272707</v>
      </c>
    </row>
    <row r="211" spans="2:14" x14ac:dyDescent="0.35">
      <c r="B211" s="16"/>
      <c r="D211" s="7">
        <v>60.111397941118895</v>
      </c>
      <c r="E211" s="7">
        <v>64.567209560480308</v>
      </c>
      <c r="F211" s="7">
        <v>243.3100007236458</v>
      </c>
      <c r="G211" s="7">
        <v>261.34557410014935</v>
      </c>
      <c r="H211" s="7">
        <v>23388.423023025171</v>
      </c>
      <c r="J211" s="7">
        <v>60.781099589944596</v>
      </c>
      <c r="K211" s="7">
        <v>53.801396946125983</v>
      </c>
      <c r="L211" s="7">
        <v>149.68036753113441</v>
      </c>
      <c r="M211" s="7">
        <v>217.76931461014377</v>
      </c>
      <c r="N211" s="7">
        <v>96506.49454545461</v>
      </c>
    </row>
    <row r="212" spans="2:14" x14ac:dyDescent="0.35">
      <c r="B212" s="16"/>
      <c r="D212" s="7">
        <v>60.229879886468403</v>
      </c>
      <c r="E212" s="7">
        <v>64.694740151690155</v>
      </c>
      <c r="F212" s="7">
        <v>243.30586489556029</v>
      </c>
      <c r="G212" s="7">
        <v>261.34220650067874</v>
      </c>
      <c r="H212" s="7">
        <v>23435.919096747588</v>
      </c>
      <c r="J212" s="7">
        <v>60.901936766067713</v>
      </c>
      <c r="K212" s="7">
        <v>53.908357973851864</v>
      </c>
      <c r="L212" s="7">
        <v>149.68036753113438</v>
      </c>
      <c r="M212" s="7">
        <v>217.76931461014368</v>
      </c>
      <c r="N212" s="7">
        <v>96698.356363636398</v>
      </c>
    </row>
    <row r="213" spans="2:14" x14ac:dyDescent="0.35">
      <c r="B213" s="16"/>
      <c r="D213" s="7">
        <v>60.3469343892911</v>
      </c>
      <c r="E213" s="7">
        <v>64.82052516562517</v>
      </c>
      <c r="F213" s="7">
        <v>243.2959905391908</v>
      </c>
      <c r="G213" s="7">
        <v>261.33181473158476</v>
      </c>
      <c r="H213" s="7">
        <v>23481.745290614286</v>
      </c>
      <c r="J213" s="7">
        <v>61.022773942190874</v>
      </c>
      <c r="K213" s="7">
        <v>54.015319001577765</v>
      </c>
      <c r="L213" s="7">
        <v>149.68036753113444</v>
      </c>
      <c r="M213" s="7">
        <v>217.76931461014374</v>
      </c>
      <c r="N213" s="7">
        <v>96890.218181818098</v>
      </c>
    </row>
    <row r="214" spans="2:14" x14ac:dyDescent="0.35">
      <c r="B214" s="16"/>
      <c r="D214" s="7">
        <v>60.465806458992674</v>
      </c>
      <c r="E214" s="7">
        <v>64.948532989510923</v>
      </c>
      <c r="F214" s="7">
        <v>243.29346847167278</v>
      </c>
      <c r="G214" s="7">
        <v>261.33040785425453</v>
      </c>
      <c r="H214" s="7">
        <v>23529.698593344798</v>
      </c>
      <c r="J214" s="7">
        <v>61.143611118314013</v>
      </c>
      <c r="K214" s="7">
        <v>54.122280029303653</v>
      </c>
      <c r="L214" s="7">
        <v>149.68036753113438</v>
      </c>
      <c r="M214" s="7">
        <v>217.76931461014371</v>
      </c>
      <c r="N214" s="7">
        <v>97082.0799999999</v>
      </c>
    </row>
    <row r="215" spans="2:14" x14ac:dyDescent="0.35">
      <c r="B215" s="16"/>
      <c r="D215" s="7">
        <v>60.583161906416656</v>
      </c>
      <c r="E215" s="7">
        <v>65.074686172949313</v>
      </c>
      <c r="F215" s="7">
        <v>243.28486602645421</v>
      </c>
      <c r="G215" s="7">
        <v>261.32155881455759</v>
      </c>
      <c r="H215" s="7">
        <v>23575.877648728609</v>
      </c>
      <c r="J215" s="7">
        <v>61.264448294437138</v>
      </c>
      <c r="K215" s="7">
        <v>54.229241057029569</v>
      </c>
      <c r="L215" s="7">
        <v>149.68036753113444</v>
      </c>
      <c r="M215" s="7">
        <v>217.76931461014382</v>
      </c>
      <c r="N215" s="7">
        <v>97273.941818181789</v>
      </c>
    </row>
    <row r="216" spans="2:14" x14ac:dyDescent="0.35">
      <c r="B216" s="16"/>
      <c r="D216" s="7">
        <v>60.702033334254459</v>
      </c>
      <c r="E216" s="7">
        <v>65.202693354971274</v>
      </c>
      <c r="F216" s="7">
        <v>243.28237321451337</v>
      </c>
      <c r="G216" s="7">
        <v>261.32017509245787</v>
      </c>
      <c r="H216" s="7">
        <v>23623.830951459113</v>
      </c>
      <c r="J216" s="7">
        <v>61.385285470560405</v>
      </c>
      <c r="K216" s="7">
        <v>54.33620208475547</v>
      </c>
      <c r="L216" s="7">
        <v>149.68036753113449</v>
      </c>
      <c r="M216" s="7">
        <v>217.76931461014388</v>
      </c>
      <c r="N216" s="7">
        <v>97465.803636363693</v>
      </c>
    </row>
    <row r="217" spans="2:14" x14ac:dyDescent="0.35">
      <c r="B217" s="16"/>
      <c r="D217" s="7">
        <v>60.818542953386618</v>
      </c>
      <c r="E217" s="7">
        <v>65.327812291026049</v>
      </c>
      <c r="F217" s="7">
        <v>243.27044310748818</v>
      </c>
      <c r="G217" s="7">
        <v>261.30724400058602</v>
      </c>
      <c r="H217" s="7">
        <v>23669.021000618919</v>
      </c>
      <c r="J217" s="7">
        <v>61.506122646683536</v>
      </c>
      <c r="K217" s="7">
        <v>54.443163112481372</v>
      </c>
      <c r="L217" s="7">
        <v>149.68036753113441</v>
      </c>
      <c r="M217" s="7">
        <v>217.76931461014385</v>
      </c>
      <c r="N217" s="7">
        <v>97657.66545454548</v>
      </c>
    </row>
    <row r="218" spans="2:14" x14ac:dyDescent="0.35">
      <c r="B218" s="16"/>
      <c r="D218" s="7">
        <v>60.937201383532845</v>
      </c>
      <c r="E218" s="7">
        <v>65.455559133876079</v>
      </c>
      <c r="F218" s="7">
        <v>243.26713804435045</v>
      </c>
      <c r="G218" s="7">
        <v>261.30485447422802</v>
      </c>
      <c r="H218" s="7">
        <v>23716.725809323259</v>
      </c>
      <c r="J218" s="7">
        <v>61.626959822806676</v>
      </c>
      <c r="K218" s="7">
        <v>54.550124140207238</v>
      </c>
      <c r="L218" s="7">
        <v>149.68036753113441</v>
      </c>
      <c r="M218" s="7">
        <v>217.76931461014371</v>
      </c>
      <c r="N218" s="7">
        <v>97849.52727272718</v>
      </c>
    </row>
    <row r="219" spans="2:14" x14ac:dyDescent="0.35">
      <c r="B219" s="16"/>
      <c r="D219" s="7">
        <v>61.055303105842121</v>
      </c>
      <c r="E219" s="7">
        <v>65.582625234210653</v>
      </c>
      <c r="F219" s="7">
        <v>243.26162783511279</v>
      </c>
      <c r="G219" s="7">
        <v>261.299762029151</v>
      </c>
      <c r="H219" s="7">
        <v>23763.779563679123</v>
      </c>
      <c r="J219" s="7">
        <v>61.747796998929807</v>
      </c>
      <c r="K219" s="7">
        <v>54.657085167933147</v>
      </c>
      <c r="L219" s="7">
        <v>149.68036753113435</v>
      </c>
      <c r="M219" s="7">
        <v>217.76931461014368</v>
      </c>
      <c r="N219" s="7">
        <v>98041.38909090907</v>
      </c>
    </row>
    <row r="220" spans="2:14" x14ac:dyDescent="0.35">
      <c r="B220" s="16"/>
      <c r="D220" s="7">
        <v>61.173234625613304</v>
      </c>
      <c r="E220" s="7">
        <v>65.7094832588228</v>
      </c>
      <c r="F220" s="7">
        <v>243.25546233947344</v>
      </c>
      <c r="G220" s="7">
        <v>261.29386206300484</v>
      </c>
      <c r="H220" s="7">
        <v>23810.634522814071</v>
      </c>
      <c r="J220" s="7">
        <v>61.868634175052946</v>
      </c>
      <c r="K220" s="7">
        <v>54.76404619565902</v>
      </c>
      <c r="L220" s="7">
        <v>149.68036753113441</v>
      </c>
      <c r="M220" s="7">
        <v>217.76931461014365</v>
      </c>
      <c r="N220" s="7">
        <v>98233.250909090872</v>
      </c>
    </row>
    <row r="221" spans="2:14" x14ac:dyDescent="0.35">
      <c r="B221" s="16"/>
      <c r="D221" s="7">
        <v>61.291594795617236</v>
      </c>
      <c r="E221" s="7">
        <v>65.836865563458062</v>
      </c>
      <c r="F221" s="7">
        <v>243.25102208650196</v>
      </c>
      <c r="G221" s="7">
        <v>261.29006583506242</v>
      </c>
      <c r="H221" s="7">
        <v>23857.991439881815</v>
      </c>
      <c r="J221" s="7">
        <v>61.989471351176086</v>
      </c>
      <c r="K221" s="7">
        <v>54.871007223384943</v>
      </c>
      <c r="L221" s="7">
        <v>149.68036753113438</v>
      </c>
      <c r="M221" s="7">
        <v>217.76931461014377</v>
      </c>
      <c r="N221" s="7">
        <v>98425.112727272775</v>
      </c>
    </row>
    <row r="222" spans="2:14" x14ac:dyDescent="0.35">
      <c r="B222" s="16"/>
      <c r="D222" s="7">
        <v>61.409168928431349</v>
      </c>
      <c r="E222" s="7">
        <v>65.963286667426161</v>
      </c>
      <c r="F222" s="7">
        <v>243.24348559484696</v>
      </c>
      <c r="G222" s="7">
        <v>261.2824770349273</v>
      </c>
      <c r="H222" s="7">
        <v>23904.428929052869</v>
      </c>
      <c r="J222" s="7">
        <v>62.110308527299232</v>
      </c>
      <c r="K222" s="7">
        <v>54.977968251110831</v>
      </c>
      <c r="L222" s="7">
        <v>149.68036753113438</v>
      </c>
      <c r="M222" s="7">
        <v>217.76931461014374</v>
      </c>
      <c r="N222" s="7">
        <v>98616.974545454577</v>
      </c>
    </row>
    <row r="223" spans="2:14" x14ac:dyDescent="0.35">
      <c r="B223" s="16"/>
      <c r="D223" s="7">
        <v>61.526674799955941</v>
      </c>
      <c r="E223" s="7">
        <v>66.08962436083101</v>
      </c>
      <c r="F223" s="7">
        <v>243.23570851120749</v>
      </c>
      <c r="G223" s="7">
        <v>261.27458795575609</v>
      </c>
      <c r="H223" s="7">
        <v>23950.786900135536</v>
      </c>
      <c r="J223" s="7">
        <v>62.231145703422364</v>
      </c>
      <c r="K223" s="7">
        <v>55.084929278836711</v>
      </c>
      <c r="L223" s="7">
        <v>149.68036753113444</v>
      </c>
      <c r="M223" s="7">
        <v>217.76931461014368</v>
      </c>
      <c r="N223" s="7">
        <v>98808.836363636263</v>
      </c>
    </row>
    <row r="224" spans="2:14" x14ac:dyDescent="0.35">
      <c r="B224" s="16"/>
      <c r="D224" s="7">
        <v>61.645747534594946</v>
      </c>
      <c r="E224" s="7">
        <v>66.217878297475295</v>
      </c>
      <c r="F224" s="7">
        <v>243.23414390542163</v>
      </c>
      <c r="G224" s="7">
        <v>261.27429032928887</v>
      </c>
      <c r="H224" s="7">
        <v>23998.978757131139</v>
      </c>
      <c r="J224" s="7">
        <v>62.351982879545503</v>
      </c>
      <c r="K224" s="7">
        <v>55.19189030656262</v>
      </c>
      <c r="L224" s="7">
        <v>149.68036753113444</v>
      </c>
      <c r="M224" s="7">
        <v>217.76931461014371</v>
      </c>
      <c r="N224" s="7">
        <v>99000.698181818152</v>
      </c>
    </row>
    <row r="225" spans="2:14" x14ac:dyDescent="0.35">
      <c r="B225" s="16"/>
      <c r="D225" s="7">
        <v>61.763252782593668</v>
      </c>
      <c r="E225" s="7">
        <v>66.344215367354366</v>
      </c>
      <c r="F225" s="7">
        <v>243.22641252077148</v>
      </c>
      <c r="G225" s="7">
        <v>261.26644514834766</v>
      </c>
      <c r="H225" s="7">
        <v>24045.33672821381</v>
      </c>
      <c r="J225" s="7">
        <v>62.472820055668649</v>
      </c>
      <c r="K225" s="7">
        <v>55.298851334288507</v>
      </c>
      <c r="L225" s="7">
        <v>149.68036753113432</v>
      </c>
      <c r="M225" s="7">
        <v>217.76931461014365</v>
      </c>
      <c r="N225" s="7">
        <v>99192.559999999954</v>
      </c>
    </row>
    <row r="226" spans="2:14" x14ac:dyDescent="0.35">
      <c r="B226" s="16"/>
      <c r="D226" s="7">
        <v>61.881666585506331</v>
      </c>
      <c r="E226" s="7">
        <v>66.471663613683219</v>
      </c>
      <c r="F226" s="7">
        <v>243.22228200913605</v>
      </c>
      <c r="G226" s="7">
        <v>261.26299767192029</v>
      </c>
      <c r="H226" s="7">
        <v>24092.758253728352</v>
      </c>
      <c r="J226" s="7">
        <v>62.593657231791788</v>
      </c>
      <c r="K226" s="7">
        <v>55.405812362014416</v>
      </c>
      <c r="L226" s="7">
        <v>149.68036753113441</v>
      </c>
      <c r="M226" s="7">
        <v>217.76931461014374</v>
      </c>
      <c r="N226" s="7">
        <v>99384.421818181858</v>
      </c>
    </row>
    <row r="227" spans="2:14" x14ac:dyDescent="0.35">
      <c r="B227" s="16"/>
      <c r="D227" s="7">
        <v>61.999540702705865</v>
      </c>
      <c r="E227" s="7">
        <v>66.598451926938836</v>
      </c>
      <c r="F227" s="7">
        <v>243.21605029856576</v>
      </c>
      <c r="G227" s="7">
        <v>261.25697464984677</v>
      </c>
      <c r="H227" s="7">
        <v>24139.548604416512</v>
      </c>
      <c r="J227" s="7">
        <v>62.714494407915026</v>
      </c>
      <c r="K227" s="7">
        <v>55.512773389740332</v>
      </c>
      <c r="L227" s="7">
        <v>149.68036753113438</v>
      </c>
      <c r="M227" s="7">
        <v>217.76931461014377</v>
      </c>
      <c r="N227" s="7">
        <v>99576.28363636366</v>
      </c>
    </row>
    <row r="228" spans="2:14" x14ac:dyDescent="0.35">
      <c r="B228" s="16"/>
      <c r="D228" s="7">
        <v>62.116760477243112</v>
      </c>
      <c r="E228" s="7">
        <v>66.724440085772699</v>
      </c>
      <c r="F228" s="7">
        <v>243.20728059218825</v>
      </c>
      <c r="G228" s="7">
        <v>261.24784192894862</v>
      </c>
      <c r="H228" s="7">
        <v>24185.573593504112</v>
      </c>
      <c r="J228" s="7">
        <v>62.835331584038151</v>
      </c>
      <c r="K228" s="7">
        <v>55.619734417466198</v>
      </c>
      <c r="L228" s="7">
        <v>149.68036753113435</v>
      </c>
      <c r="M228" s="7">
        <v>217.76931461014365</v>
      </c>
      <c r="N228" s="7">
        <v>99768.145454545534</v>
      </c>
    </row>
    <row r="229" spans="2:14" x14ac:dyDescent="0.35">
      <c r="B229" s="16"/>
      <c r="D229" s="7">
        <v>62.234846323371961</v>
      </c>
      <c r="E229" s="7">
        <v>66.851487469437998</v>
      </c>
      <c r="F229" s="7">
        <v>243.20192899357764</v>
      </c>
      <c r="G229" s="7">
        <v>261.24288351542936</v>
      </c>
      <c r="H229" s="7">
        <v>24232.612438218435</v>
      </c>
      <c r="J229" s="7">
        <v>62.956168760161304</v>
      </c>
      <c r="K229" s="7">
        <v>55.726695445192092</v>
      </c>
      <c r="L229" s="7">
        <v>149.68036753113438</v>
      </c>
      <c r="M229" s="7">
        <v>217.76931461014371</v>
      </c>
      <c r="N229" s="7">
        <v>99960.007272727235</v>
      </c>
    </row>
    <row r="230" spans="2:14" x14ac:dyDescent="0.35">
      <c r="B230" s="16"/>
      <c r="D230" s="7">
        <v>62.353046522212722</v>
      </c>
      <c r="E230" s="7">
        <v>66.978674770214582</v>
      </c>
      <c r="F230" s="7">
        <v>243.19704391172971</v>
      </c>
      <c r="G230" s="7">
        <v>261.23848982164037</v>
      </c>
      <c r="H230" s="7">
        <v>24279.785469706818</v>
      </c>
      <c r="J230" s="7">
        <v>63.077005936284436</v>
      </c>
      <c r="K230" s="7">
        <v>55.833656472917994</v>
      </c>
      <c r="L230" s="7">
        <v>149.68036753113438</v>
      </c>
      <c r="M230" s="7">
        <v>217.76931461014371</v>
      </c>
      <c r="N230" s="7">
        <v>100151.86909090904</v>
      </c>
    </row>
    <row r="231" spans="2:14" x14ac:dyDescent="0.35">
      <c r="B231" s="16"/>
      <c r="D231" s="7">
        <v>62.471310109097736</v>
      </c>
      <c r="E231" s="7">
        <v>67.105939661479596</v>
      </c>
      <c r="F231" s="7">
        <v>243.19242427203039</v>
      </c>
      <c r="G231" s="7">
        <v>261.23441497909579</v>
      </c>
      <c r="H231" s="7">
        <v>24327.033049403068</v>
      </c>
      <c r="J231" s="7">
        <v>63.197843112407575</v>
      </c>
      <c r="K231" s="7">
        <v>55.940617500643889</v>
      </c>
      <c r="L231" s="7">
        <v>149.68036753113444</v>
      </c>
      <c r="M231" s="7">
        <v>217.76931461014374</v>
      </c>
      <c r="N231" s="7">
        <v>100343.73090909094</v>
      </c>
    </row>
    <row r="232" spans="2:14" x14ac:dyDescent="0.35">
      <c r="B232" s="16"/>
      <c r="D232" s="7">
        <v>62.58900430302419</v>
      </c>
      <c r="E232" s="7">
        <v>67.232508284618618</v>
      </c>
      <c r="F232" s="7">
        <v>243.18560992428576</v>
      </c>
      <c r="G232" s="7">
        <v>261.22765038370443</v>
      </c>
      <c r="H232" s="7">
        <v>24373.614665109293</v>
      </c>
      <c r="J232" s="7">
        <v>63.318680288530722</v>
      </c>
      <c r="K232" s="7">
        <v>56.047578528369797</v>
      </c>
      <c r="L232" s="7">
        <v>149.68036753113432</v>
      </c>
      <c r="M232" s="7">
        <v>217.76931461014371</v>
      </c>
      <c r="N232" s="7">
        <v>100535.59272727274</v>
      </c>
    </row>
    <row r="233" spans="2:14" x14ac:dyDescent="0.35">
      <c r="B233" s="16"/>
      <c r="D233" s="7">
        <v>62.706341456314412</v>
      </c>
      <c r="E233" s="7">
        <v>67.358640333434437</v>
      </c>
      <c r="F233" s="7">
        <v>243.17743691959276</v>
      </c>
      <c r="G233" s="7">
        <v>261.21921850734668</v>
      </c>
      <c r="H233" s="7">
        <v>24419.778810851574</v>
      </c>
      <c r="J233" s="7">
        <v>63.439517464653875</v>
      </c>
      <c r="K233" s="7">
        <v>56.154539556095706</v>
      </c>
      <c r="L233" s="7">
        <v>149.68036753113441</v>
      </c>
      <c r="M233" s="7">
        <v>217.76931461014385</v>
      </c>
      <c r="N233" s="7">
        <v>100727.45454545463</v>
      </c>
    </row>
    <row r="234" spans="2:14" x14ac:dyDescent="0.35">
      <c r="B234" s="16"/>
      <c r="D234" s="7">
        <v>62.82535578775294</v>
      </c>
      <c r="E234" s="7">
        <v>67.48682355809342</v>
      </c>
      <c r="F234" s="7">
        <v>243.17578678254418</v>
      </c>
      <c r="G234" s="7">
        <v>261.21875810201561</v>
      </c>
      <c r="H234" s="7">
        <v>24467.906059400324</v>
      </c>
      <c r="J234" s="7">
        <v>63.560354640777007</v>
      </c>
      <c r="K234" s="7">
        <v>56.261500583821572</v>
      </c>
      <c r="L234" s="7">
        <v>149.68036753113432</v>
      </c>
      <c r="M234" s="7">
        <v>217.76931461014365</v>
      </c>
      <c r="N234" s="7">
        <v>100919.31636363632</v>
      </c>
    </row>
    <row r="235" spans="2:14" x14ac:dyDescent="0.35">
      <c r="B235" s="16"/>
      <c r="D235" s="7">
        <v>62.942267647754754</v>
      </c>
      <c r="E235" s="7">
        <v>67.612435630660116</v>
      </c>
      <c r="F235" s="7">
        <v>243.16602039130012</v>
      </c>
      <c r="G235" s="7">
        <v>261.20836626478047</v>
      </c>
      <c r="H235" s="7">
        <v>24513.573217090325</v>
      </c>
      <c r="J235" s="7">
        <v>63.681191816900153</v>
      </c>
      <c r="K235" s="7">
        <v>56.368461611547488</v>
      </c>
      <c r="L235" s="7">
        <v>149.68036753113435</v>
      </c>
      <c r="M235" s="7">
        <v>217.76931461014371</v>
      </c>
      <c r="N235" s="7">
        <v>101111.17818181812</v>
      </c>
    </row>
    <row r="236" spans="2:14" x14ac:dyDescent="0.35">
      <c r="B236" s="16"/>
      <c r="D236" s="7">
        <v>63.061132706882525</v>
      </c>
      <c r="E236" s="7">
        <v>67.740436443972001</v>
      </c>
      <c r="F236" s="7">
        <v>243.1638225327288</v>
      </c>
      <c r="G236" s="7">
        <v>261.20722477847022</v>
      </c>
      <c r="H236" s="7">
        <v>24561.526519820825</v>
      </c>
      <c r="J236" s="7">
        <v>63.802028993023278</v>
      </c>
      <c r="K236" s="7">
        <v>56.475422639273368</v>
      </c>
      <c r="L236" s="7">
        <v>149.68036753113438</v>
      </c>
      <c r="M236" s="7">
        <v>217.76931461014371</v>
      </c>
      <c r="N236" s="7">
        <v>101303.04000000002</v>
      </c>
    </row>
    <row r="237" spans="2:14" x14ac:dyDescent="0.35">
      <c r="B237" s="16"/>
      <c r="D237" s="7">
        <v>63.179237282980857</v>
      </c>
      <c r="E237" s="7">
        <v>67.867507291754904</v>
      </c>
      <c r="F237" s="7">
        <v>243.1587061032707</v>
      </c>
      <c r="G237" s="7">
        <v>261.20250843805064</v>
      </c>
      <c r="H237" s="7">
        <v>24608.590213937761</v>
      </c>
      <c r="J237" s="7">
        <v>63.922866169146538</v>
      </c>
      <c r="K237" s="7">
        <v>56.58238366699927</v>
      </c>
      <c r="L237" s="7">
        <v>149.68036753113444</v>
      </c>
      <c r="M237" s="7">
        <v>217.76931461014374</v>
      </c>
      <c r="N237" s="7">
        <v>101494.90181818182</v>
      </c>
    </row>
    <row r="238" spans="2:14" x14ac:dyDescent="0.35">
      <c r="B238" s="16"/>
      <c r="D238" s="7">
        <v>63.295519722829205</v>
      </c>
      <c r="E238" s="7">
        <v>67.992349813386269</v>
      </c>
      <c r="F238" s="7">
        <v>243.14660933478575</v>
      </c>
      <c r="G238" s="7">
        <v>261.18924989041176</v>
      </c>
      <c r="H238" s="7">
        <v>24653.521829310375</v>
      </c>
      <c r="J238" s="7">
        <v>64.043703345269662</v>
      </c>
      <c r="K238" s="7">
        <v>56.689344694725172</v>
      </c>
      <c r="L238" s="7">
        <v>149.68036753113435</v>
      </c>
      <c r="M238" s="7">
        <v>217.76931461014371</v>
      </c>
      <c r="N238" s="7">
        <v>101686.76363636373</v>
      </c>
    </row>
    <row r="239" spans="2:14" x14ac:dyDescent="0.35">
      <c r="B239" s="16"/>
      <c r="D239" s="7">
        <v>63.414205475969453</v>
      </c>
      <c r="E239" s="7">
        <v>68.120131553867182</v>
      </c>
      <c r="F239" s="7">
        <v>243.14377295123714</v>
      </c>
      <c r="G239" s="7">
        <v>261.1873108812876</v>
      </c>
      <c r="H239" s="7">
        <v>24701.266397058909</v>
      </c>
      <c r="J239" s="7">
        <v>64.164540521392794</v>
      </c>
      <c r="K239" s="7">
        <v>56.796305722451059</v>
      </c>
      <c r="L239" s="7">
        <v>149.68036753113441</v>
      </c>
      <c r="M239" s="7">
        <v>217.76931461014374</v>
      </c>
      <c r="N239" s="7">
        <v>101878.6254545454</v>
      </c>
    </row>
    <row r="240" spans="2:14" x14ac:dyDescent="0.35">
      <c r="B240" s="16"/>
      <c r="D240" s="7">
        <v>63.532487479899757</v>
      </c>
      <c r="E240" s="7">
        <v>68.247419596325443</v>
      </c>
      <c r="F240" s="7">
        <v>243.13940207891983</v>
      </c>
      <c r="G240" s="7">
        <v>261.18348977488995</v>
      </c>
      <c r="H240" s="7">
        <v>24748.538826157765</v>
      </c>
      <c r="J240" s="7">
        <v>64.285377697515941</v>
      </c>
      <c r="K240" s="7">
        <v>56.903266750176932</v>
      </c>
      <c r="L240" s="7">
        <v>149.68036753113435</v>
      </c>
      <c r="M240" s="7">
        <v>217.76931461014357</v>
      </c>
      <c r="N240" s="7">
        <v>102070.4872727272</v>
      </c>
    </row>
    <row r="241" spans="2:14" x14ac:dyDescent="0.35">
      <c r="B241" s="16"/>
      <c r="D241" s="7">
        <v>63.650582318946931</v>
      </c>
      <c r="E241" s="7">
        <v>68.374478813397886</v>
      </c>
      <c r="F241" s="7">
        <v>243.13433266979817</v>
      </c>
      <c r="G241" s="7">
        <v>261.17880893278505</v>
      </c>
      <c r="H241" s="7">
        <v>24795.592580513614</v>
      </c>
      <c r="J241" s="7">
        <v>64.406214873639072</v>
      </c>
      <c r="K241" s="7">
        <v>57.010227777902841</v>
      </c>
      <c r="L241" s="7">
        <v>149.68036753113438</v>
      </c>
      <c r="M241" s="7">
        <v>217.7693146101436</v>
      </c>
      <c r="N241" s="7">
        <v>102262.34909090911</v>
      </c>
    </row>
    <row r="242" spans="2:14" x14ac:dyDescent="0.35">
      <c r="B242" s="16"/>
      <c r="D242" s="7">
        <v>63.767462329268092</v>
      </c>
      <c r="E242" s="7">
        <v>68.500052408476776</v>
      </c>
      <c r="F242" s="7">
        <v>243.12465049933229</v>
      </c>
      <c r="G242" s="7">
        <v>261.16848142713303</v>
      </c>
      <c r="H242" s="7">
        <v>24841.224949039984</v>
      </c>
      <c r="J242" s="7">
        <v>64.527052049762233</v>
      </c>
      <c r="K242" s="7">
        <v>57.11718880562875</v>
      </c>
      <c r="L242" s="7">
        <v>149.68036753113435</v>
      </c>
      <c r="M242" s="7">
        <v>217.76931461014362</v>
      </c>
      <c r="N242" s="7">
        <v>102454.21090909101</v>
      </c>
    </row>
    <row r="243" spans="2:14" x14ac:dyDescent="0.35">
      <c r="B243" s="16"/>
      <c r="D243" s="7">
        <v>63.886346406945322</v>
      </c>
      <c r="E243" s="7">
        <v>68.628076974486135</v>
      </c>
      <c r="F243" s="7">
        <v>243.12263110071456</v>
      </c>
      <c r="G243" s="7">
        <v>261.16751981931372</v>
      </c>
      <c r="H243" s="7">
        <v>24889.203101173043</v>
      </c>
      <c r="J243" s="7">
        <v>64.647889225885351</v>
      </c>
      <c r="K243" s="7">
        <v>57.224149833354659</v>
      </c>
      <c r="L243" s="7">
        <v>149.68036753113429</v>
      </c>
      <c r="M243" s="7">
        <v>217.76931461014374</v>
      </c>
      <c r="N243" s="7">
        <v>102646.07272727281</v>
      </c>
    </row>
    <row r="244" spans="2:14" x14ac:dyDescent="0.35">
      <c r="B244" s="16"/>
      <c r="D244" s="7">
        <v>64.004194014970594</v>
      </c>
      <c r="E244" s="7">
        <v>68.754834044419468</v>
      </c>
      <c r="F244" s="7">
        <v>243.11668225980222</v>
      </c>
      <c r="G244" s="7">
        <v>261.16174728007371</v>
      </c>
      <c r="H244" s="7">
        <v>24935.968602458594</v>
      </c>
      <c r="J244" s="7">
        <v>64.768726402008497</v>
      </c>
      <c r="K244" s="7">
        <v>57.331110861080539</v>
      </c>
      <c r="L244" s="7">
        <v>149.68036753113441</v>
      </c>
      <c r="M244" s="7">
        <v>217.76931461014377</v>
      </c>
      <c r="N244" s="7">
        <v>102837.93454545448</v>
      </c>
    </row>
    <row r="245" spans="2:14" x14ac:dyDescent="0.35">
      <c r="B245" s="16"/>
      <c r="D245" s="7">
        <v>64.122296102830205</v>
      </c>
      <c r="E245" s="7">
        <v>68.881902403963579</v>
      </c>
      <c r="F245" s="7">
        <v>243.11172040340207</v>
      </c>
      <c r="G245" s="7">
        <v>261.15717645593941</v>
      </c>
      <c r="H245" s="7">
        <v>24983.032296575519</v>
      </c>
      <c r="J245" s="7">
        <v>64.889563578131643</v>
      </c>
      <c r="K245" s="7">
        <v>57.438071888806448</v>
      </c>
      <c r="L245" s="7">
        <v>149.68036753113427</v>
      </c>
      <c r="M245" s="7">
        <v>217.76931461014368</v>
      </c>
      <c r="N245" s="7">
        <v>103029.79636363631</v>
      </c>
    </row>
    <row r="246" spans="2:14" x14ac:dyDescent="0.35">
      <c r="B246" s="16"/>
      <c r="D246" s="7">
        <v>64.240703622861972</v>
      </c>
      <c r="E246" s="7">
        <v>69.009344367411572</v>
      </c>
      <c r="F246" s="7">
        <v>243.10793284827335</v>
      </c>
      <c r="G246" s="7">
        <v>261.15403646365985</v>
      </c>
      <c r="H246" s="7">
        <v>25030.453822090072</v>
      </c>
      <c r="J246" s="7">
        <v>65.010400754254775</v>
      </c>
      <c r="K246" s="7">
        <v>57.545032916532328</v>
      </c>
      <c r="L246" s="7">
        <v>149.68036753113435</v>
      </c>
      <c r="M246" s="7">
        <v>217.7693146101436</v>
      </c>
      <c r="N246" s="7">
        <v>103221.65818181819</v>
      </c>
    </row>
    <row r="247" spans="2:14" x14ac:dyDescent="0.35">
      <c r="B247" s="16"/>
      <c r="D247" s="7">
        <v>64.358405921519065</v>
      </c>
      <c r="E247" s="7">
        <v>69.135923935770052</v>
      </c>
      <c r="F247" s="7">
        <v>243.10149550909767</v>
      </c>
      <c r="G247" s="7">
        <v>261.14765059103598</v>
      </c>
      <c r="H247" s="7">
        <v>25077.050347437827</v>
      </c>
      <c r="J247" s="7">
        <v>65.13123793037802</v>
      </c>
      <c r="K247" s="7">
        <v>57.65199394425823</v>
      </c>
      <c r="L247" s="7">
        <v>149.68036753113429</v>
      </c>
      <c r="M247" s="7">
        <v>217.76931461014368</v>
      </c>
      <c r="N247" s="7">
        <v>103413.52000000009</v>
      </c>
    </row>
    <row r="248" spans="2:14" x14ac:dyDescent="0.35">
      <c r="B248" s="16"/>
      <c r="D248" s="7">
        <v>64.475547390262676</v>
      </c>
      <c r="E248" s="7">
        <v>69.261817692706956</v>
      </c>
      <c r="F248" s="7">
        <v>243.09296750784011</v>
      </c>
      <c r="G248" s="7">
        <v>261.13870264636097</v>
      </c>
      <c r="H248" s="7">
        <v>25122.990848556543</v>
      </c>
      <c r="J248" s="7">
        <v>65.252075106501167</v>
      </c>
      <c r="K248" s="7">
        <v>57.758954971984132</v>
      </c>
      <c r="L248" s="7">
        <v>149.68036753113435</v>
      </c>
      <c r="M248" s="7">
        <v>217.76931461014368</v>
      </c>
      <c r="N248" s="7">
        <v>103605.38181818189</v>
      </c>
    </row>
    <row r="249" spans="2:14" x14ac:dyDescent="0.35">
      <c r="B249" s="16"/>
      <c r="D249" s="7">
        <v>64.594646132913354</v>
      </c>
      <c r="E249" s="7">
        <v>69.39010521199981</v>
      </c>
      <c r="F249" s="7">
        <v>243.091836927282</v>
      </c>
      <c r="G249" s="7">
        <v>261.13879633079131</v>
      </c>
      <c r="H249" s="7">
        <v>25171.22246459634</v>
      </c>
      <c r="J249" s="7">
        <v>65.372912282624299</v>
      </c>
      <c r="K249" s="7">
        <v>57.86591599971004</v>
      </c>
      <c r="L249" s="7">
        <v>149.68036753113435</v>
      </c>
      <c r="M249" s="7">
        <v>217.76931461014368</v>
      </c>
      <c r="N249" s="7">
        <v>103797.24363636359</v>
      </c>
    </row>
    <row r="250" spans="2:14" x14ac:dyDescent="0.35">
      <c r="B250" s="16"/>
      <c r="D250" s="7">
        <v>64.711455777147265</v>
      </c>
      <c r="E250" s="7">
        <v>69.515593291717664</v>
      </c>
      <c r="F250" s="7">
        <v>243.08211174934092</v>
      </c>
      <c r="G250" s="7">
        <v>261.12837385473478</v>
      </c>
      <c r="H250" s="7">
        <v>25216.775315034327</v>
      </c>
      <c r="J250" s="7">
        <v>65.493749458747445</v>
      </c>
      <c r="K250" s="7">
        <v>57.972877027435906</v>
      </c>
      <c r="L250" s="7">
        <v>149.68036753113432</v>
      </c>
      <c r="M250" s="7">
        <v>217.76931461014357</v>
      </c>
      <c r="N250" s="7">
        <v>103989.1054545454</v>
      </c>
    </row>
    <row r="251" spans="2:14" x14ac:dyDescent="0.35">
      <c r="B251" s="16"/>
      <c r="D251" s="7">
        <v>64.829972141766305</v>
      </c>
      <c r="E251" s="7">
        <v>69.643168717322666</v>
      </c>
      <c r="F251" s="7">
        <v>243.07882170915295</v>
      </c>
      <c r="G251" s="7">
        <v>261.12581623326463</v>
      </c>
      <c r="H251" s="7">
        <v>25264.32605744246</v>
      </c>
      <c r="J251" s="7">
        <v>65.614586634870577</v>
      </c>
      <c r="K251" s="7">
        <v>58.079838055161801</v>
      </c>
      <c r="L251" s="7">
        <v>149.68036753113432</v>
      </c>
      <c r="M251" s="7">
        <v>217.76931461014362</v>
      </c>
      <c r="N251" s="7">
        <v>104180.96727272727</v>
      </c>
    </row>
    <row r="252" spans="2:14" x14ac:dyDescent="0.35">
      <c r="B252" s="16"/>
      <c r="D252" s="7">
        <v>64.948250398019454</v>
      </c>
      <c r="E252" s="7">
        <v>69.770453012103815</v>
      </c>
      <c r="F252" s="7">
        <v>243.07465262278455</v>
      </c>
      <c r="G252" s="7">
        <v>261.12217843159345</v>
      </c>
      <c r="H252" s="7">
        <v>25311.598486541316</v>
      </c>
      <c r="J252" s="7">
        <v>65.735423810993723</v>
      </c>
      <c r="K252" s="7">
        <v>58.186799082887717</v>
      </c>
      <c r="L252" s="7">
        <v>149.68036753113435</v>
      </c>
      <c r="M252" s="7">
        <v>217.76931461014371</v>
      </c>
      <c r="N252" s="7">
        <v>104372.82909090917</v>
      </c>
    </row>
    <row r="253" spans="2:14" x14ac:dyDescent="0.35">
      <c r="B253" s="16"/>
      <c r="D253" s="7">
        <v>65.066876532962027</v>
      </c>
      <c r="E253" s="7">
        <v>69.898162825602128</v>
      </c>
      <c r="F253" s="7">
        <v>243.07179841408291</v>
      </c>
      <c r="G253" s="7">
        <v>261.12014359952343</v>
      </c>
      <c r="H253" s="7">
        <v>25359.278445843047</v>
      </c>
      <c r="J253" s="7">
        <v>65.856260987116855</v>
      </c>
      <c r="K253" s="7">
        <v>58.293760110613604</v>
      </c>
      <c r="L253" s="7">
        <v>149.68036753113435</v>
      </c>
      <c r="M253" s="7">
        <v>217.76931461014362</v>
      </c>
      <c r="N253" s="7">
        <v>104564.69090909098</v>
      </c>
    </row>
    <row r="254" spans="2:14" x14ac:dyDescent="0.35">
      <c r="B254" s="16"/>
      <c r="D254" s="7">
        <v>65.183383486470973</v>
      </c>
      <c r="E254" s="7">
        <v>70.023280989692907</v>
      </c>
      <c r="F254" s="7">
        <v>243.06105248587599</v>
      </c>
      <c r="G254" s="7">
        <v>261.10845226991836</v>
      </c>
      <c r="H254" s="7">
        <v>25404.478434763922</v>
      </c>
      <c r="J254" s="7">
        <v>65.977098163240001</v>
      </c>
      <c r="K254" s="7">
        <v>58.400721138339513</v>
      </c>
      <c r="L254" s="7">
        <v>149.68036753113441</v>
      </c>
      <c r="M254" s="7">
        <v>217.76931461014377</v>
      </c>
      <c r="N254" s="7">
        <v>104756.55272727268</v>
      </c>
    </row>
    <row r="255" spans="2:14" x14ac:dyDescent="0.35">
      <c r="B255" s="16"/>
      <c r="D255" s="7">
        <v>65.302263771012548</v>
      </c>
      <c r="E255" s="7">
        <v>70.151301762566646</v>
      </c>
      <c r="F255" s="7">
        <v>243.0591795371503</v>
      </c>
      <c r="G255" s="7">
        <v>261.10760738192567</v>
      </c>
      <c r="H255" s="7">
        <v>25452.456586896995</v>
      </c>
      <c r="J255" s="7">
        <v>66.097935339363133</v>
      </c>
      <c r="K255" s="7">
        <v>58.507682166065401</v>
      </c>
      <c r="L255" s="7">
        <v>149.68036753113429</v>
      </c>
      <c r="M255" s="7">
        <v>217.76931461014368</v>
      </c>
      <c r="N255" s="7">
        <v>104948.41454545448</v>
      </c>
    </row>
    <row r="256" spans="2:14" x14ac:dyDescent="0.35">
      <c r="B256" s="16"/>
      <c r="D256" s="7">
        <v>65.419942070284833</v>
      </c>
      <c r="E256" s="7">
        <v>70.277852597392339</v>
      </c>
      <c r="F256" s="7">
        <v>243.05284772236354</v>
      </c>
      <c r="G256" s="7">
        <v>261.10130435849743</v>
      </c>
      <c r="H256" s="7">
        <v>25499.028262842152</v>
      </c>
      <c r="J256" s="7">
        <v>66.218772515486265</v>
      </c>
      <c r="K256" s="7">
        <v>58.614643193791281</v>
      </c>
      <c r="L256" s="7">
        <v>149.68036753113427</v>
      </c>
      <c r="M256" s="7">
        <v>217.76931461014357</v>
      </c>
      <c r="N256" s="7">
        <v>105140.27636363635</v>
      </c>
    </row>
    <row r="257" spans="2:14" x14ac:dyDescent="0.35">
      <c r="B257" s="16"/>
      <c r="D257" s="7">
        <v>65.538040431707856</v>
      </c>
      <c r="E257" s="7">
        <v>70.40491723049989</v>
      </c>
      <c r="F257" s="7">
        <v>243.04809677653844</v>
      </c>
      <c r="G257" s="7">
        <v>261.09692971997822</v>
      </c>
      <c r="H257" s="7">
        <v>25546.091956959077</v>
      </c>
      <c r="J257" s="7">
        <v>66.339609691609525</v>
      </c>
      <c r="K257" s="7">
        <v>58.72160422151719</v>
      </c>
      <c r="L257" s="7">
        <v>149.68036753113429</v>
      </c>
      <c r="M257" s="7">
        <v>217.7693146101436</v>
      </c>
      <c r="N257" s="7">
        <v>105332.13818181826</v>
      </c>
    </row>
    <row r="258" spans="2:14" x14ac:dyDescent="0.35">
      <c r="B258" s="16"/>
      <c r="D258" s="7">
        <v>65.656389002715215</v>
      </c>
      <c r="E258" s="7">
        <v>70.53228793613853</v>
      </c>
      <c r="F258" s="7">
        <v>243.04428932307221</v>
      </c>
      <c r="G258" s="7">
        <v>261.09370399673003</v>
      </c>
      <c r="H258" s="7">
        <v>25593.448874026824</v>
      </c>
      <c r="J258" s="7">
        <v>66.460446867732657</v>
      </c>
      <c r="K258" s="7">
        <v>58.82856524924307</v>
      </c>
      <c r="L258" s="7">
        <v>149.68036753113438</v>
      </c>
      <c r="M258" s="7">
        <v>217.76931461014362</v>
      </c>
      <c r="N258" s="7">
        <v>105524.00000000007</v>
      </c>
    </row>
    <row r="259" spans="2:14" x14ac:dyDescent="0.35">
      <c r="B259" s="16"/>
      <c r="D259" s="7">
        <v>65.773943243499488</v>
      </c>
      <c r="E259" s="7">
        <v>70.658687254417586</v>
      </c>
      <c r="F259" s="7">
        <v>243.03756060528767</v>
      </c>
      <c r="G259" s="7">
        <v>261.08690066385486</v>
      </c>
      <c r="H259" s="7">
        <v>25639.876423436806</v>
      </c>
      <c r="J259" s="7">
        <v>66.581284043855803</v>
      </c>
      <c r="K259" s="7">
        <v>58.935526276968965</v>
      </c>
      <c r="L259" s="7">
        <v>149.68036753113435</v>
      </c>
      <c r="M259" s="7">
        <v>217.76931461014357</v>
      </c>
      <c r="N259" s="7">
        <v>105715.86181818174</v>
      </c>
    </row>
    <row r="260" spans="2:14" x14ac:dyDescent="0.35">
      <c r="B260" s="16"/>
      <c r="D260" s="7">
        <v>65.891272140549276</v>
      </c>
      <c r="E260" s="7">
        <v>70.784811046992999</v>
      </c>
      <c r="F260" s="7">
        <v>243.03002512051808</v>
      </c>
      <c r="G260" s="7">
        <v>261.07910574571025</v>
      </c>
      <c r="H260" s="7">
        <v>25686.04056917908</v>
      </c>
      <c r="J260" s="7">
        <v>66.702121219978949</v>
      </c>
      <c r="K260" s="7">
        <v>59.04248730469488</v>
      </c>
      <c r="L260" s="7">
        <v>149.68036753113427</v>
      </c>
      <c r="M260" s="7">
        <v>217.76931461014362</v>
      </c>
      <c r="N260" s="7">
        <v>105907.72363636356</v>
      </c>
    </row>
    <row r="261" spans="2:14" x14ac:dyDescent="0.35">
      <c r="B261" s="16"/>
      <c r="D261" s="7">
        <v>66.010142042944381</v>
      </c>
      <c r="E261" s="7">
        <v>70.912819544061065</v>
      </c>
      <c r="F261" s="7">
        <v>243.02819037673206</v>
      </c>
      <c r="G261" s="7">
        <v>261.07827789694909</v>
      </c>
      <c r="H261" s="7">
        <v>25734.008781551118</v>
      </c>
      <c r="J261" s="7">
        <v>66.822958396102081</v>
      </c>
      <c r="K261" s="7">
        <v>59.149448332420775</v>
      </c>
      <c r="L261" s="7">
        <v>149.68036753113446</v>
      </c>
      <c r="M261" s="7">
        <v>217.76931461014374</v>
      </c>
      <c r="N261" s="7">
        <v>106099.58545454545</v>
      </c>
    </row>
    <row r="262" spans="2:14" x14ac:dyDescent="0.35">
      <c r="B262" s="16"/>
      <c r="D262" s="7">
        <v>66.1271816023676</v>
      </c>
      <c r="E262" s="7">
        <v>71.038589614596603</v>
      </c>
      <c r="F262" s="7">
        <v>243.0196356840554</v>
      </c>
      <c r="G262" s="7">
        <v>261.06922674336812</v>
      </c>
      <c r="H262" s="7">
        <v>25779.834975417874</v>
      </c>
      <c r="J262" s="7">
        <v>66.943795572225227</v>
      </c>
      <c r="K262" s="7">
        <v>59.256409360146662</v>
      </c>
      <c r="L262" s="7">
        <v>149.68036753113429</v>
      </c>
      <c r="M262" s="7">
        <v>217.76931461014362</v>
      </c>
      <c r="N262" s="7">
        <v>106291.44727272734</v>
      </c>
    </row>
    <row r="263" spans="2:14" x14ac:dyDescent="0.35">
      <c r="B263" s="16"/>
      <c r="D263" s="7">
        <v>66.245859807726944</v>
      </c>
      <c r="E263" s="7">
        <v>71.166363807296591</v>
      </c>
      <c r="F263" s="7">
        <v>243.01712304791124</v>
      </c>
      <c r="G263" s="7">
        <v>261.06756015283776</v>
      </c>
      <c r="H263" s="7">
        <v>25827.579543166401</v>
      </c>
      <c r="J263" s="7">
        <v>67.064632748348345</v>
      </c>
      <c r="K263" s="7">
        <v>59.363370387872578</v>
      </c>
      <c r="L263" s="7">
        <v>149.68036753113432</v>
      </c>
      <c r="M263" s="7">
        <v>217.76931461014365</v>
      </c>
      <c r="N263" s="7">
        <v>106483.30909090916</v>
      </c>
    </row>
    <row r="264" spans="2:14" x14ac:dyDescent="0.35">
      <c r="B264" s="16"/>
      <c r="D264" s="7">
        <v>66.363735213631557</v>
      </c>
      <c r="E264" s="7">
        <v>71.293156249746147</v>
      </c>
      <c r="F264" s="7">
        <v>243.01167974744106</v>
      </c>
      <c r="G264" s="7">
        <v>261.06230457005529</v>
      </c>
      <c r="H264" s="7">
        <v>25874.384803496097</v>
      </c>
      <c r="J264" s="7">
        <v>67.185469924471491</v>
      </c>
      <c r="K264" s="7">
        <v>59.470331415598459</v>
      </c>
      <c r="L264" s="7">
        <v>149.68036753113427</v>
      </c>
      <c r="M264" s="7">
        <v>217.7693146101436</v>
      </c>
      <c r="N264" s="7">
        <v>106675.17090909083</v>
      </c>
    </row>
    <row r="265" spans="2:14" x14ac:dyDescent="0.35">
      <c r="B265" s="16"/>
      <c r="D265" s="7">
        <v>66.481831099761251</v>
      </c>
      <c r="E265" s="7">
        <v>71.420218407560284</v>
      </c>
      <c r="F265" s="7">
        <v>243.00706190021845</v>
      </c>
      <c r="G265" s="7">
        <v>261.05805373275064</v>
      </c>
      <c r="H265" s="7">
        <v>25921.448497613022</v>
      </c>
      <c r="J265" s="7">
        <v>67.306307100594637</v>
      </c>
      <c r="K265" s="7">
        <v>59.57729244332436</v>
      </c>
      <c r="L265" s="7">
        <v>149.68036753113441</v>
      </c>
      <c r="M265" s="7">
        <v>217.76931461014362</v>
      </c>
      <c r="N265" s="7">
        <v>106867.03272727264</v>
      </c>
    </row>
    <row r="266" spans="2:14" x14ac:dyDescent="0.35">
      <c r="B266" s="16"/>
      <c r="D266" s="7">
        <v>66.599451137820495</v>
      </c>
      <c r="E266" s="7">
        <v>71.546698672388089</v>
      </c>
      <c r="F266" s="7">
        <v>243.00072438251615</v>
      </c>
      <c r="G266" s="7">
        <v>261.05169498453733</v>
      </c>
      <c r="H266" s="7">
        <v>25967.955565111384</v>
      </c>
      <c r="J266" s="7">
        <v>67.427144276717783</v>
      </c>
      <c r="K266" s="7">
        <v>59.684253471050262</v>
      </c>
      <c r="L266" s="7">
        <v>149.68036753113435</v>
      </c>
      <c r="M266" s="7">
        <v>217.76931461014362</v>
      </c>
      <c r="N266" s="7">
        <v>107058.89454545455</v>
      </c>
    </row>
    <row r="267" spans="2:14" x14ac:dyDescent="0.35">
      <c r="B267" s="16"/>
      <c r="D267" s="7">
        <v>66.71809412229841</v>
      </c>
      <c r="E267" s="7">
        <v>71.674430069569823</v>
      </c>
      <c r="F267" s="7">
        <v>242.99813527630161</v>
      </c>
      <c r="G267" s="7">
        <v>261.0499158140093</v>
      </c>
      <c r="H267" s="7">
        <v>26015.660373815728</v>
      </c>
      <c r="J267" s="7">
        <v>67.547981452841015</v>
      </c>
      <c r="K267" s="7">
        <v>59.791214498776164</v>
      </c>
      <c r="L267" s="7">
        <v>149.68036753113429</v>
      </c>
      <c r="M267" s="7">
        <v>217.7693146101436</v>
      </c>
      <c r="N267" s="7">
        <v>107250.75636363642</v>
      </c>
    </row>
    <row r="268" spans="2:14" x14ac:dyDescent="0.35">
      <c r="B268" s="16"/>
      <c r="D268" s="7">
        <v>66.835811200959412</v>
      </c>
      <c r="E268" s="7">
        <v>71.801029152080318</v>
      </c>
      <c r="F268" s="7">
        <v>242.99218913948565</v>
      </c>
      <c r="G268" s="7">
        <v>261.04402628813421</v>
      </c>
      <c r="H268" s="7">
        <v>26062.281748566096</v>
      </c>
      <c r="J268" s="7">
        <v>67.668818628964146</v>
      </c>
      <c r="K268" s="7">
        <v>59.898175526502044</v>
      </c>
      <c r="L268" s="7">
        <v>149.68036753113432</v>
      </c>
      <c r="M268" s="7">
        <v>217.76931461014368</v>
      </c>
      <c r="N268" s="7">
        <v>107442.61818181824</v>
      </c>
    </row>
    <row r="269" spans="2:14" x14ac:dyDescent="0.35">
      <c r="B269" s="16"/>
      <c r="D269" s="7">
        <v>66.953740264861651</v>
      </c>
      <c r="E269" s="7">
        <v>71.927887561312303</v>
      </c>
      <c r="F269" s="7">
        <v>242.98703353316779</v>
      </c>
      <c r="G269" s="7">
        <v>261.03909890158889</v>
      </c>
      <c r="H269" s="7">
        <v>26109.151617342639</v>
      </c>
      <c r="J269" s="7">
        <v>67.789655805087293</v>
      </c>
      <c r="K269" s="7">
        <v>60.005136554227946</v>
      </c>
      <c r="L269" s="7">
        <v>149.68036753113424</v>
      </c>
      <c r="M269" s="7">
        <v>217.76931461014362</v>
      </c>
      <c r="N269" s="7">
        <v>107634.47999999991</v>
      </c>
    </row>
    <row r="270" spans="2:14" x14ac:dyDescent="0.35">
      <c r="B270" s="16"/>
      <c r="D270" s="7">
        <v>67.070959979031016</v>
      </c>
      <c r="E270" s="7">
        <v>72.053878500267118</v>
      </c>
      <c r="F270" s="7">
        <v>242.97932649854499</v>
      </c>
      <c r="G270" s="7">
        <v>261.03104644806712</v>
      </c>
      <c r="H270" s="7">
        <v>26155.191516071827</v>
      </c>
      <c r="J270" s="7">
        <v>67.910492981210439</v>
      </c>
      <c r="K270" s="7">
        <v>60.112097581953833</v>
      </c>
      <c r="L270" s="7">
        <v>149.68036753113435</v>
      </c>
      <c r="M270" s="7">
        <v>217.7693146101436</v>
      </c>
      <c r="N270" s="7">
        <v>107826.34181818173</v>
      </c>
    </row>
    <row r="271" spans="2:14" x14ac:dyDescent="0.35">
      <c r="B271" s="16"/>
      <c r="D271" s="7">
        <v>67.189635683056935</v>
      </c>
      <c r="E271" s="7">
        <v>72.181650191633707</v>
      </c>
      <c r="F271" s="7">
        <v>242.9769121175303</v>
      </c>
      <c r="G271" s="7">
        <v>261.02946230937124</v>
      </c>
      <c r="H271" s="7">
        <v>26202.936083820365</v>
      </c>
      <c r="J271" s="7">
        <v>68.031330157333585</v>
      </c>
      <c r="K271" s="7">
        <v>60.219058609679742</v>
      </c>
      <c r="L271" s="7">
        <v>149.68036753113435</v>
      </c>
      <c r="M271" s="7">
        <v>217.76931461014368</v>
      </c>
      <c r="N271" s="7">
        <v>108018.20363636363</v>
      </c>
    </row>
    <row r="272" spans="2:14" x14ac:dyDescent="0.35">
      <c r="B272" s="16"/>
      <c r="D272" s="7">
        <v>67.307126517837347</v>
      </c>
      <c r="E272" s="7">
        <v>72.307972848294384</v>
      </c>
      <c r="F272" s="7">
        <v>242.97022906976616</v>
      </c>
      <c r="G272" s="7">
        <v>261.02265295584363</v>
      </c>
      <c r="H272" s="7">
        <v>26249.294054903028</v>
      </c>
      <c r="J272" s="7">
        <v>68.152167333456731</v>
      </c>
      <c r="K272" s="7">
        <v>60.326019637405629</v>
      </c>
      <c r="L272" s="7">
        <v>149.68036753113432</v>
      </c>
      <c r="M272" s="7">
        <v>217.76931461014357</v>
      </c>
      <c r="N272" s="7">
        <v>108210.0654545455</v>
      </c>
    </row>
    <row r="273" spans="2:14" x14ac:dyDescent="0.35">
      <c r="B273" s="16"/>
      <c r="D273" s="7">
        <v>67.426183707090487</v>
      </c>
      <c r="E273" s="7">
        <v>72.43621123955279</v>
      </c>
      <c r="F273" s="7">
        <v>242.96921401301478</v>
      </c>
      <c r="G273" s="7">
        <v>261.02277102632564</v>
      </c>
      <c r="H273" s="7">
        <v>26297.485911898577</v>
      </c>
      <c r="J273" s="7">
        <v>68.273004509579849</v>
      </c>
      <c r="K273" s="7">
        <v>60.432980665131552</v>
      </c>
      <c r="L273" s="7">
        <v>149.68036753113427</v>
      </c>
      <c r="M273" s="7">
        <v>217.76931461014371</v>
      </c>
      <c r="N273" s="7">
        <v>108401.92727272732</v>
      </c>
    </row>
    <row r="274" spans="2:14" x14ac:dyDescent="0.35">
      <c r="B274" s="16"/>
      <c r="D274" s="7">
        <v>67.542863010431432</v>
      </c>
      <c r="E274" s="7">
        <v>72.561541520319068</v>
      </c>
      <c r="F274" s="7">
        <v>242.95964900679499</v>
      </c>
      <c r="G274" s="7">
        <v>261.01242786297001</v>
      </c>
      <c r="H274" s="7">
        <v>26342.894635801433</v>
      </c>
      <c r="J274" s="7">
        <v>68.393841685703009</v>
      </c>
      <c r="K274" s="7">
        <v>60.539941692857433</v>
      </c>
      <c r="L274" s="7">
        <v>149.68036753113427</v>
      </c>
      <c r="M274" s="7">
        <v>217.7693146101436</v>
      </c>
      <c r="N274" s="7">
        <v>108593.78909090901</v>
      </c>
    </row>
    <row r="275" spans="2:14" x14ac:dyDescent="0.35">
      <c r="B275" s="16"/>
      <c r="D275" s="7">
        <v>67.660955815953997</v>
      </c>
      <c r="E275" s="7">
        <v>72.688600597526147</v>
      </c>
      <c r="F275" s="7">
        <v>242.95519330629713</v>
      </c>
      <c r="G275" s="7">
        <v>261.00832890055131</v>
      </c>
      <c r="H275" s="7">
        <v>26389.958329918314</v>
      </c>
      <c r="J275" s="7">
        <v>68.514678861826155</v>
      </c>
      <c r="K275" s="7">
        <v>60.646902720583356</v>
      </c>
      <c r="L275" s="7">
        <v>149.68036753113444</v>
      </c>
      <c r="M275" s="7">
        <v>217.76931461014382</v>
      </c>
      <c r="N275" s="7">
        <v>108785.65090909081</v>
      </c>
    </row>
    <row r="276" spans="2:14" x14ac:dyDescent="0.35">
      <c r="B276" s="16"/>
      <c r="D276" s="7">
        <v>67.779574766340744</v>
      </c>
      <c r="E276" s="7">
        <v>72.816303226468648</v>
      </c>
      <c r="F276" s="7">
        <v>242.9526392359497</v>
      </c>
      <c r="G276" s="7">
        <v>261.00655115146941</v>
      </c>
      <c r="H276" s="7">
        <v>26437.638289220045</v>
      </c>
      <c r="J276" s="7">
        <v>68.635516037949273</v>
      </c>
      <c r="K276" s="7">
        <v>60.753863748309229</v>
      </c>
      <c r="L276" s="7">
        <v>149.68036753113435</v>
      </c>
      <c r="M276" s="7">
        <v>217.76931461014371</v>
      </c>
      <c r="N276" s="7">
        <v>108977.51272727271</v>
      </c>
    </row>
    <row r="277" spans="2:14" x14ac:dyDescent="0.35">
      <c r="B277" s="16"/>
      <c r="D277" s="7">
        <v>67.897666950998826</v>
      </c>
      <c r="E277" s="7">
        <v>72.943361682811229</v>
      </c>
      <c r="F277" s="7">
        <v>242.94820929487369</v>
      </c>
      <c r="G277" s="7">
        <v>261.00247470324302</v>
      </c>
      <c r="H277" s="7">
        <v>26484.701983336978</v>
      </c>
      <c r="J277" s="7">
        <v>68.756353214072504</v>
      </c>
      <c r="K277" s="7">
        <v>60.860824776035123</v>
      </c>
      <c r="L277" s="7">
        <v>149.68036753113429</v>
      </c>
      <c r="M277" s="7">
        <v>217.76931461014362</v>
      </c>
      <c r="N277" s="7">
        <v>109169.37454545459</v>
      </c>
    </row>
    <row r="278" spans="2:14" x14ac:dyDescent="0.35">
      <c r="B278" s="16"/>
      <c r="D278" s="7">
        <v>68.015572023554398</v>
      </c>
      <c r="E278" s="7">
        <v>73.070191366548613</v>
      </c>
      <c r="F278" s="7">
        <v>242.94312655639507</v>
      </c>
      <c r="G278" s="7">
        <v>260.99759541117709</v>
      </c>
      <c r="H278" s="7">
        <v>26531.54700271086</v>
      </c>
      <c r="J278" s="7">
        <v>68.877190390195636</v>
      </c>
      <c r="K278" s="7">
        <v>60.967785803761018</v>
      </c>
      <c r="L278" s="7">
        <v>149.68036753113429</v>
      </c>
      <c r="M278" s="7">
        <v>217.7693146101436</v>
      </c>
      <c r="N278" s="7">
        <v>109361.2363636364</v>
      </c>
    </row>
    <row r="279" spans="2:14" x14ac:dyDescent="0.35">
      <c r="B279" s="16"/>
      <c r="D279" s="7">
        <v>68.133756993715579</v>
      </c>
      <c r="E279" s="7">
        <v>73.197363438645624</v>
      </c>
      <c r="F279" s="7">
        <v>242.9390596292431</v>
      </c>
      <c r="G279" s="7">
        <v>260.9939540360985</v>
      </c>
      <c r="H279" s="7">
        <v>26578.720034199283</v>
      </c>
      <c r="J279" s="7">
        <v>68.998027566318768</v>
      </c>
      <c r="K279" s="7">
        <v>61.074746831486912</v>
      </c>
      <c r="L279" s="7">
        <v>149.68036753113435</v>
      </c>
      <c r="M279" s="7">
        <v>217.76931461014365</v>
      </c>
      <c r="N279" s="7">
        <v>109553.09818181807</v>
      </c>
    </row>
    <row r="280" spans="2:14" x14ac:dyDescent="0.35">
      <c r="B280" s="16"/>
      <c r="D280" s="7">
        <v>68.252005336494534</v>
      </c>
      <c r="E280" s="7">
        <v>73.324613085804486</v>
      </c>
      <c r="F280" s="7">
        <v>242.93523248972474</v>
      </c>
      <c r="G280" s="7">
        <v>260.99060151268986</v>
      </c>
      <c r="H280" s="7">
        <v>26625.967613895522</v>
      </c>
      <c r="J280" s="7">
        <v>69.118864742441929</v>
      </c>
      <c r="K280" s="7">
        <v>61.181707859212807</v>
      </c>
      <c r="L280" s="7">
        <v>149.68036753113446</v>
      </c>
      <c r="M280" s="7">
        <v>217.76931461014368</v>
      </c>
      <c r="N280" s="7">
        <v>109744.95999999989</v>
      </c>
    </row>
    <row r="281" spans="2:14" x14ac:dyDescent="0.35">
      <c r="B281" s="16"/>
      <c r="D281" s="7">
        <v>68.369196251721235</v>
      </c>
      <c r="E281" s="7">
        <v>73.45056954483907</v>
      </c>
      <c r="F281" s="7">
        <v>242.92766148420438</v>
      </c>
      <c r="G281" s="7">
        <v>260.98266576830594</v>
      </c>
      <c r="H281" s="7">
        <v>26671.977693341603</v>
      </c>
      <c r="J281" s="7">
        <v>69.239701918565061</v>
      </c>
      <c r="K281" s="7">
        <v>61.288668886938723</v>
      </c>
      <c r="L281" s="7">
        <v>149.68036753113432</v>
      </c>
      <c r="M281" s="7">
        <v>217.76931461014371</v>
      </c>
      <c r="N281" s="7">
        <v>109936.82181818179</v>
      </c>
    </row>
    <row r="282" spans="2:14" x14ac:dyDescent="0.35">
      <c r="B282" s="16"/>
      <c r="D282" s="7">
        <v>68.487066138472557</v>
      </c>
      <c r="E282" s="7">
        <v>73.577356468135292</v>
      </c>
      <c r="F282" s="7">
        <v>242.92252515960237</v>
      </c>
      <c r="G282" s="7">
        <v>260.97770331801598</v>
      </c>
      <c r="H282" s="7">
        <v>26718.782953671289</v>
      </c>
      <c r="J282" s="7">
        <v>69.360539094688221</v>
      </c>
      <c r="K282" s="7">
        <v>61.39562991466461</v>
      </c>
      <c r="L282" s="7">
        <v>149.68036753113429</v>
      </c>
      <c r="M282" s="7">
        <v>217.76931461014371</v>
      </c>
      <c r="N282" s="7">
        <v>110128.6836363637</v>
      </c>
    </row>
    <row r="283" spans="2:14" x14ac:dyDescent="0.35">
      <c r="B283" s="16"/>
      <c r="D283" s="7">
        <v>68.605283842495638</v>
      </c>
      <c r="E283" s="7">
        <v>73.704568848731057</v>
      </c>
      <c r="F283" s="7">
        <v>242.91863825719247</v>
      </c>
      <c r="G283" s="7">
        <v>260.97426459413566</v>
      </c>
      <c r="H283" s="7">
        <v>26765.995744203916</v>
      </c>
      <c r="J283" s="7">
        <v>69.481376270811353</v>
      </c>
      <c r="K283" s="7">
        <v>61.502590942390512</v>
      </c>
      <c r="L283" s="7">
        <v>149.68036753113432</v>
      </c>
      <c r="M283" s="7">
        <v>217.76931461014374</v>
      </c>
      <c r="N283" s="7">
        <v>110320.54545454551</v>
      </c>
    </row>
    <row r="284" spans="2:14" x14ac:dyDescent="0.35">
      <c r="B284" s="16"/>
      <c r="D284" s="7">
        <v>68.722771033989659</v>
      </c>
      <c r="E284" s="7">
        <v>73.830887862105328</v>
      </c>
      <c r="F284" s="7">
        <v>242.91218273167851</v>
      </c>
      <c r="G284" s="7">
        <v>260.96768005369859</v>
      </c>
      <c r="H284" s="7">
        <v>26812.35371528659</v>
      </c>
      <c r="J284" s="7">
        <v>69.602213446934485</v>
      </c>
      <c r="K284" s="7">
        <v>61.609551970116371</v>
      </c>
      <c r="L284" s="7">
        <v>149.68036753113427</v>
      </c>
      <c r="M284" s="7">
        <v>217.76931461014354</v>
      </c>
      <c r="N284" s="7">
        <v>110512.40727272716</v>
      </c>
    </row>
    <row r="285" spans="2:14" x14ac:dyDescent="0.35">
      <c r="B285" s="16"/>
      <c r="D285" s="7">
        <v>68.84156548962693</v>
      </c>
      <c r="E285" s="7">
        <v>73.958805763141839</v>
      </c>
      <c r="F285" s="7">
        <v>242.91036231890652</v>
      </c>
      <c r="G285" s="7">
        <v>260.96676007906069</v>
      </c>
      <c r="H285" s="7">
        <v>26860.242409570237</v>
      </c>
      <c r="J285" s="7">
        <v>69.723050623057617</v>
      </c>
      <c r="K285" s="7">
        <v>61.716512997842287</v>
      </c>
      <c r="L285" s="7">
        <v>149.68036753113432</v>
      </c>
      <c r="M285" s="7">
        <v>217.76931461014365</v>
      </c>
      <c r="N285" s="7">
        <v>110704.26909090897</v>
      </c>
    </row>
    <row r="286" spans="2:14" x14ac:dyDescent="0.35">
      <c r="B286" s="16"/>
      <c r="D286" s="7">
        <v>68.959311036849712</v>
      </c>
      <c r="E286" s="7">
        <v>74.08544088885094</v>
      </c>
      <c r="F286" s="7">
        <v>242.90485349095459</v>
      </c>
      <c r="G286" s="7">
        <v>260.96132479198877</v>
      </c>
      <c r="H286" s="7">
        <v>26906.903543364795</v>
      </c>
      <c r="J286" s="7">
        <v>69.843887799180777</v>
      </c>
      <c r="K286" s="7">
        <v>61.823474025568188</v>
      </c>
      <c r="L286" s="7">
        <v>149.68036753113432</v>
      </c>
      <c r="M286" s="7">
        <v>217.76931461014368</v>
      </c>
      <c r="N286" s="7">
        <v>110896.13090909088</v>
      </c>
    </row>
    <row r="287" spans="2:14" x14ac:dyDescent="0.35">
      <c r="B287" s="16"/>
      <c r="D287" s="7">
        <v>69.075986470316167</v>
      </c>
      <c r="E287" s="7">
        <v>74.210767299742741</v>
      </c>
      <c r="F287" s="7">
        <v>242.89560079329988</v>
      </c>
      <c r="G287" s="7">
        <v>260.95130637546265</v>
      </c>
      <c r="H287" s="7">
        <v>26952.312267267658</v>
      </c>
      <c r="J287" s="7">
        <v>69.964724975303994</v>
      </c>
      <c r="K287" s="7">
        <v>61.930435053294083</v>
      </c>
      <c r="L287" s="7">
        <v>149.68036753113427</v>
      </c>
      <c r="M287" s="7">
        <v>217.7693146101436</v>
      </c>
      <c r="N287" s="7">
        <v>111087.99272727278</v>
      </c>
    </row>
    <row r="288" spans="2:14" x14ac:dyDescent="0.35">
      <c r="B288" s="16"/>
      <c r="D288" s="7">
        <v>69.195204521270554</v>
      </c>
      <c r="E288" s="7">
        <v>74.339203479057133</v>
      </c>
      <c r="F288" s="7">
        <v>242.89530532884436</v>
      </c>
      <c r="G288" s="7">
        <v>260.95223869738072</v>
      </c>
      <c r="H288" s="7">
        <v>27000.697949603604</v>
      </c>
      <c r="J288" s="7">
        <v>70.085562151427126</v>
      </c>
      <c r="K288" s="7">
        <v>62.037396081019978</v>
      </c>
      <c r="L288" s="7">
        <v>149.68036753113424</v>
      </c>
      <c r="M288" s="7">
        <v>217.7693146101436</v>
      </c>
      <c r="N288" s="7">
        <v>111279.8545454546</v>
      </c>
    </row>
    <row r="289" spans="2:14" x14ac:dyDescent="0.35">
      <c r="B289" s="16"/>
      <c r="D289" s="7">
        <v>69.312690198407481</v>
      </c>
      <c r="E289" s="7">
        <v>74.465520978074309</v>
      </c>
      <c r="F289" s="7">
        <v>242.88894021188847</v>
      </c>
      <c r="G289" s="7">
        <v>260.9457434261609</v>
      </c>
      <c r="H289" s="7">
        <v>27047.055920686274</v>
      </c>
      <c r="J289" s="7">
        <v>70.206399327550272</v>
      </c>
      <c r="K289" s="7">
        <v>62.144357108745879</v>
      </c>
      <c r="L289" s="7">
        <v>149.68036753113438</v>
      </c>
      <c r="M289" s="7">
        <v>217.76931461014371</v>
      </c>
      <c r="N289" s="7">
        <v>111471.71636363624</v>
      </c>
    </row>
    <row r="290" spans="2:14" x14ac:dyDescent="0.35">
      <c r="B290" s="16"/>
      <c r="D290" s="7">
        <v>69.43130479816115</v>
      </c>
      <c r="E290" s="7">
        <v>74.59321925638379</v>
      </c>
      <c r="F290" s="7">
        <v>242.88654619708419</v>
      </c>
      <c r="G290" s="7">
        <v>260.94410075647505</v>
      </c>
      <c r="H290" s="7">
        <v>27094.735879988009</v>
      </c>
      <c r="J290" s="7">
        <v>70.327236503673419</v>
      </c>
      <c r="K290" s="7">
        <v>62.251318136471745</v>
      </c>
      <c r="L290" s="7">
        <v>149.68036753113429</v>
      </c>
      <c r="M290" s="7">
        <v>217.76931461014362</v>
      </c>
      <c r="N290" s="7">
        <v>111663.57818181814</v>
      </c>
    </row>
    <row r="291" spans="2:14" x14ac:dyDescent="0.35">
      <c r="B291" s="16"/>
      <c r="D291" s="7">
        <v>69.54840780433392</v>
      </c>
      <c r="E291" s="7">
        <v>74.719068869772201</v>
      </c>
      <c r="F291" s="7">
        <v>242.87888156593317</v>
      </c>
      <c r="G291" s="7">
        <v>260.93600776303219</v>
      </c>
      <c r="H291" s="7">
        <v>27140.646561823654</v>
      </c>
      <c r="J291" s="7">
        <v>70.448073679796551</v>
      </c>
      <c r="K291" s="7">
        <v>62.358279164197661</v>
      </c>
      <c r="L291" s="7">
        <v>149.68036753113427</v>
      </c>
      <c r="M291" s="7">
        <v>217.7693146101436</v>
      </c>
      <c r="N291" s="7">
        <v>111855.43999999996</v>
      </c>
    </row>
    <row r="292" spans="2:14" x14ac:dyDescent="0.35">
      <c r="B292" s="16"/>
      <c r="D292" s="7">
        <v>69.666495388623659</v>
      </c>
      <c r="E292" s="7">
        <v>74.846122725746397</v>
      </c>
      <c r="F292" s="7">
        <v>242.87467566694576</v>
      </c>
      <c r="G292" s="7">
        <v>260.93214077354793</v>
      </c>
      <c r="H292" s="7">
        <v>27187.710255940528</v>
      </c>
      <c r="J292" s="7">
        <v>70.568910855919739</v>
      </c>
      <c r="K292" s="7">
        <v>62.465240191923556</v>
      </c>
      <c r="L292" s="7">
        <v>149.68036753113427</v>
      </c>
      <c r="M292" s="7">
        <v>217.76931461014354</v>
      </c>
      <c r="N292" s="7">
        <v>112047.30181818186</v>
      </c>
    </row>
    <row r="293" spans="2:14" x14ac:dyDescent="0.35">
      <c r="B293" s="16"/>
      <c r="D293" s="7">
        <v>69.78432795927327</v>
      </c>
      <c r="E293" s="7">
        <v>74.97286475830407</v>
      </c>
      <c r="F293" s="7">
        <v>242.86959662605196</v>
      </c>
      <c r="G293" s="7">
        <v>260.92720176907875</v>
      </c>
      <c r="H293" s="7">
        <v>27234.475757226082</v>
      </c>
      <c r="J293" s="7">
        <v>70.689748032042871</v>
      </c>
      <c r="K293" s="7">
        <v>62.572201219649457</v>
      </c>
      <c r="L293" s="7">
        <v>149.68036753113435</v>
      </c>
      <c r="M293" s="7">
        <v>217.76931461014362</v>
      </c>
      <c r="N293" s="7">
        <v>112239.16363636368</v>
      </c>
    </row>
    <row r="294" spans="2:14" x14ac:dyDescent="0.35">
      <c r="B294" s="16"/>
      <c r="D294" s="7">
        <v>69.902839439407529</v>
      </c>
      <c r="E294" s="7">
        <v>75.10043719308355</v>
      </c>
      <c r="F294" s="7">
        <v>242.866893688582</v>
      </c>
      <c r="G294" s="7">
        <v>260.9251647288055</v>
      </c>
      <c r="H294" s="7">
        <v>27282.03643939524</v>
      </c>
      <c r="J294" s="7">
        <v>70.810585208166003</v>
      </c>
      <c r="K294" s="7">
        <v>62.679162247375352</v>
      </c>
      <c r="L294" s="7">
        <v>149.68036753113424</v>
      </c>
      <c r="M294" s="7">
        <v>217.7693146101436</v>
      </c>
      <c r="N294" s="7">
        <v>112431.02545454532</v>
      </c>
    </row>
    <row r="295" spans="2:14" x14ac:dyDescent="0.35">
      <c r="B295" s="16"/>
      <c r="D295" s="7">
        <v>70.020463390947384</v>
      </c>
      <c r="E295" s="7">
        <v>75.226924211880728</v>
      </c>
      <c r="F295" s="7">
        <v>242.86112162905584</v>
      </c>
      <c r="G295" s="7">
        <v>260.91936993897895</v>
      </c>
      <c r="H295" s="7">
        <v>27328.558416535187</v>
      </c>
      <c r="J295" s="7">
        <v>70.931422384289149</v>
      </c>
      <c r="K295" s="7">
        <v>62.786123275101247</v>
      </c>
      <c r="L295" s="7">
        <v>149.68036753113421</v>
      </c>
      <c r="M295" s="7">
        <v>217.76931461014351</v>
      </c>
      <c r="N295" s="7">
        <v>112622.88727272722</v>
      </c>
    </row>
    <row r="296" spans="2:14" x14ac:dyDescent="0.35">
      <c r="B296" s="16"/>
      <c r="D296" s="7">
        <v>70.138137982205052</v>
      </c>
      <c r="E296" s="7">
        <v>75.353473232351007</v>
      </c>
      <c r="F296" s="7">
        <v>242.85554454402688</v>
      </c>
      <c r="G296" s="7">
        <v>260.91380954209683</v>
      </c>
      <c r="H296" s="7">
        <v>27375.140032241365</v>
      </c>
      <c r="J296" s="7">
        <v>71.052259560412281</v>
      </c>
      <c r="K296" s="7">
        <v>62.893084302827141</v>
      </c>
      <c r="L296" s="7">
        <v>149.68036753113435</v>
      </c>
      <c r="M296" s="7">
        <v>217.76931461014362</v>
      </c>
      <c r="N296" s="7">
        <v>112814.74909090904</v>
      </c>
    </row>
    <row r="297" spans="2:14" x14ac:dyDescent="0.35">
      <c r="B297" s="16"/>
      <c r="D297" s="7">
        <v>70.256402326776737</v>
      </c>
      <c r="E297" s="7">
        <v>75.480743615450692</v>
      </c>
      <c r="F297" s="7">
        <v>242.85202496920746</v>
      </c>
      <c r="G297" s="7">
        <v>260.91076152653267</v>
      </c>
      <c r="H297" s="7">
        <v>27422.412461340216</v>
      </c>
      <c r="J297" s="7">
        <v>71.173096736535484</v>
      </c>
      <c r="K297" s="7">
        <v>63.000045330553043</v>
      </c>
      <c r="L297" s="7">
        <v>149.68036753113432</v>
      </c>
      <c r="M297" s="7">
        <v>217.7693146101436</v>
      </c>
      <c r="N297" s="7">
        <v>113006.61090909094</v>
      </c>
    </row>
    <row r="298" spans="2:14" x14ac:dyDescent="0.35">
      <c r="B298" s="16"/>
      <c r="D298" s="7">
        <v>70.375069634253322</v>
      </c>
      <c r="E298" s="7">
        <v>75.608506910267906</v>
      </c>
      <c r="F298" s="7">
        <v>242.84990786735264</v>
      </c>
      <c r="G298" s="7">
        <v>260.90942478030092</v>
      </c>
      <c r="H298" s="7">
        <v>27470.157029088754</v>
      </c>
      <c r="J298" s="7">
        <v>71.293933912658645</v>
      </c>
      <c r="K298" s="7">
        <v>63.107006358278944</v>
      </c>
      <c r="L298" s="7">
        <v>149.68036753113429</v>
      </c>
      <c r="M298" s="7">
        <v>217.76931461014365</v>
      </c>
      <c r="N298" s="7">
        <v>113198.47272727276</v>
      </c>
    </row>
    <row r="299" spans="2:14" x14ac:dyDescent="0.35">
      <c r="B299" s="16"/>
      <c r="D299" s="7">
        <v>70.491699056720293</v>
      </c>
      <c r="E299" s="7">
        <v>75.733777841864097</v>
      </c>
      <c r="F299" s="7">
        <v>242.8407775064768</v>
      </c>
      <c r="G299" s="7">
        <v>260.89950647696497</v>
      </c>
      <c r="H299" s="7">
        <v>27515.516054186344</v>
      </c>
      <c r="J299" s="7">
        <v>71.414771088781777</v>
      </c>
      <c r="K299" s="7">
        <v>63.213967386004846</v>
      </c>
      <c r="L299" s="7">
        <v>149.68036753113424</v>
      </c>
      <c r="M299" s="7">
        <v>217.7693146101436</v>
      </c>
      <c r="N299" s="7">
        <v>113390.33454545467</v>
      </c>
    </row>
    <row r="300" spans="2:14" x14ac:dyDescent="0.35">
      <c r="B300" s="16"/>
      <c r="D300" s="7">
        <v>70.611146812964023</v>
      </c>
      <c r="E300" s="7">
        <v>75.862495802096191</v>
      </c>
      <c r="F300" s="7">
        <v>242.84137062590855</v>
      </c>
      <c r="G300" s="7">
        <v>260.90147648332686</v>
      </c>
      <c r="H300" s="7">
        <v>27564.175079951059</v>
      </c>
      <c r="J300" s="7">
        <v>71.535608264904923</v>
      </c>
      <c r="K300" s="7">
        <v>63.320928413730741</v>
      </c>
      <c r="L300" s="7">
        <v>149.68036753113435</v>
      </c>
      <c r="M300" s="7">
        <v>217.76931461014374</v>
      </c>
      <c r="N300" s="7">
        <v>113582.19636363631</v>
      </c>
    </row>
    <row r="301" spans="2:14" x14ac:dyDescent="0.35">
      <c r="B301" s="16"/>
      <c r="D301" s="7">
        <v>70.728272294155772</v>
      </c>
      <c r="E301" s="7">
        <v>75.988373571481262</v>
      </c>
      <c r="F301" s="7">
        <v>242.83398859226176</v>
      </c>
      <c r="G301" s="7">
        <v>260.8936885133885</v>
      </c>
      <c r="H301" s="7">
        <v>27610.115581069829</v>
      </c>
      <c r="J301" s="7">
        <v>71.656445441028069</v>
      </c>
      <c r="K301" s="7">
        <v>63.427889441456642</v>
      </c>
      <c r="L301" s="7">
        <v>149.68036753113429</v>
      </c>
      <c r="M301" s="7">
        <v>217.76931461014374</v>
      </c>
      <c r="N301" s="7">
        <v>113774.05818181812</v>
      </c>
    </row>
    <row r="302" spans="2:14" x14ac:dyDescent="0.35">
      <c r="B302" s="16"/>
      <c r="D302" s="7">
        <v>70.84651812332514</v>
      </c>
      <c r="E302" s="7">
        <v>76.115621651860195</v>
      </c>
      <c r="F302" s="7">
        <v>242.83047147037917</v>
      </c>
      <c r="G302" s="7">
        <v>260.89062358446239</v>
      </c>
      <c r="H302" s="7">
        <v>27657.368130646584</v>
      </c>
      <c r="J302" s="7">
        <v>71.777282617151201</v>
      </c>
      <c r="K302" s="7">
        <v>63.534850469182501</v>
      </c>
      <c r="L302" s="7">
        <v>149.68036753113424</v>
      </c>
      <c r="M302" s="7">
        <v>217.76931461014354</v>
      </c>
      <c r="N302" s="7">
        <v>113965.92000000003</v>
      </c>
    </row>
    <row r="303" spans="2:14" x14ac:dyDescent="0.35">
      <c r="B303" s="16"/>
      <c r="D303" s="7">
        <v>70.964148144558095</v>
      </c>
      <c r="E303" s="7">
        <v>76.242116634009705</v>
      </c>
      <c r="F303" s="7">
        <v>242.82485900144158</v>
      </c>
      <c r="G303" s="7">
        <v>260.88499200908933</v>
      </c>
      <c r="H303" s="7">
        <v>27703.900047547555</v>
      </c>
      <c r="J303" s="7">
        <v>71.898119793274347</v>
      </c>
      <c r="K303" s="7">
        <v>63.64181149690841</v>
      </c>
      <c r="L303" s="7">
        <v>149.68036753113427</v>
      </c>
      <c r="M303" s="7">
        <v>217.76931461014357</v>
      </c>
      <c r="N303" s="7">
        <v>114157.78181818184</v>
      </c>
    </row>
    <row r="304" spans="2:14" x14ac:dyDescent="0.35">
      <c r="B304" s="16"/>
      <c r="D304" s="7">
        <v>71.082066512030977</v>
      </c>
      <c r="E304" s="7">
        <v>76.36896434681239</v>
      </c>
      <c r="F304" s="7">
        <v>242.82025037291365</v>
      </c>
      <c r="G304" s="7">
        <v>260.88058427893981</v>
      </c>
      <c r="H304" s="7">
        <v>27750.769916324087</v>
      </c>
      <c r="J304" s="7">
        <v>72.018956969397493</v>
      </c>
      <c r="K304" s="7">
        <v>63.748772524634319</v>
      </c>
      <c r="L304" s="7">
        <v>149.68036753113427</v>
      </c>
      <c r="M304" s="7">
        <v>217.76931461014357</v>
      </c>
      <c r="N304" s="7">
        <v>114349.64363636375</v>
      </c>
    </row>
    <row r="305" spans="2:14" x14ac:dyDescent="0.35">
      <c r="B305" s="16"/>
      <c r="D305" s="7">
        <v>71.199895435645985</v>
      </c>
      <c r="E305" s="7">
        <v>76.495702732335417</v>
      </c>
      <c r="F305" s="7">
        <v>242.81535215033833</v>
      </c>
      <c r="G305" s="7">
        <v>260.87581847262726</v>
      </c>
      <c r="H305" s="7">
        <v>27797.535417609633</v>
      </c>
      <c r="J305" s="7">
        <v>72.139794145520625</v>
      </c>
      <c r="K305" s="7">
        <v>63.855733552360213</v>
      </c>
      <c r="L305" s="7">
        <v>149.68036753113435</v>
      </c>
      <c r="M305" s="7">
        <v>217.76931461014365</v>
      </c>
      <c r="N305" s="7">
        <v>114541.50545454539</v>
      </c>
    </row>
    <row r="306" spans="2:14" x14ac:dyDescent="0.35">
      <c r="B306" s="16"/>
      <c r="D306" s="7">
        <v>71.31875977334353</v>
      </c>
      <c r="E306" s="7">
        <v>76.623707558365169</v>
      </c>
      <c r="F306" s="7">
        <v>242.81399551171933</v>
      </c>
      <c r="G306" s="7">
        <v>260.87538036692263</v>
      </c>
      <c r="H306" s="7">
        <v>27845.51356974275</v>
      </c>
      <c r="J306" s="7">
        <v>72.260631321643757</v>
      </c>
      <c r="K306" s="7">
        <v>63.962694580086094</v>
      </c>
      <c r="L306" s="7">
        <v>149.68036753113429</v>
      </c>
      <c r="M306" s="7">
        <v>217.76931461014357</v>
      </c>
      <c r="N306" s="7">
        <v>114733.36727272721</v>
      </c>
    </row>
    <row r="307" spans="2:14" x14ac:dyDescent="0.35">
      <c r="B307" s="16"/>
      <c r="D307" s="7">
        <v>71.436189082397462</v>
      </c>
      <c r="E307" s="7">
        <v>76.749957327344092</v>
      </c>
      <c r="F307" s="7">
        <v>242.8077658175753</v>
      </c>
      <c r="G307" s="7">
        <v>260.86897837945583</v>
      </c>
      <c r="H307" s="7">
        <v>27891.811902259131</v>
      </c>
      <c r="J307" s="7">
        <v>72.381468497766917</v>
      </c>
      <c r="K307" s="7">
        <v>64.06965560781201</v>
      </c>
      <c r="L307" s="7">
        <v>149.68036753113424</v>
      </c>
      <c r="M307" s="7">
        <v>217.7693146101436</v>
      </c>
      <c r="N307" s="7">
        <v>114925.22909090911</v>
      </c>
    </row>
    <row r="308" spans="2:14" x14ac:dyDescent="0.35">
      <c r="B308" s="16"/>
      <c r="D308" s="7">
        <v>71.553694498796602</v>
      </c>
      <c r="E308" s="7">
        <v>76.876300246601161</v>
      </c>
      <c r="F308" s="7">
        <v>242.80181514271152</v>
      </c>
      <c r="G308" s="7">
        <v>260.86291381704638</v>
      </c>
      <c r="H308" s="7">
        <v>27938.199692624919</v>
      </c>
      <c r="J308" s="7">
        <v>72.50230567389012</v>
      </c>
      <c r="K308" s="7">
        <v>64.176616635537883</v>
      </c>
      <c r="L308" s="7">
        <v>149.68036753113424</v>
      </c>
      <c r="M308" s="7">
        <v>217.76931461014354</v>
      </c>
      <c r="N308" s="7">
        <v>115117.09090909101</v>
      </c>
    </row>
    <row r="309" spans="2:14" x14ac:dyDescent="0.35">
      <c r="B309" s="16"/>
      <c r="D309" s="7">
        <v>71.67195516588464</v>
      </c>
      <c r="E309" s="7">
        <v>77.003566952217227</v>
      </c>
      <c r="F309" s="7">
        <v>242.7984427842934</v>
      </c>
      <c r="G309" s="7">
        <v>260.85999888745533</v>
      </c>
      <c r="H309" s="7">
        <v>27985.472121723764</v>
      </c>
      <c r="J309" s="7">
        <v>72.623142850013267</v>
      </c>
      <c r="K309" s="7">
        <v>64.283577663263799</v>
      </c>
      <c r="L309" s="7">
        <v>149.68036753113424</v>
      </c>
      <c r="M309" s="7">
        <v>217.76931461014357</v>
      </c>
      <c r="N309" s="7">
        <v>115308.95272727283</v>
      </c>
    </row>
    <row r="310" spans="2:14" x14ac:dyDescent="0.35">
      <c r="B310" s="16"/>
      <c r="D310" s="7">
        <v>71.790618764524339</v>
      </c>
      <c r="E310" s="7">
        <v>77.131326538197541</v>
      </c>
      <c r="F310" s="7">
        <v>242.79644434744029</v>
      </c>
      <c r="G310" s="7">
        <v>260.85876056733281</v>
      </c>
      <c r="H310" s="7">
        <v>28033.216689472305</v>
      </c>
      <c r="J310" s="7">
        <v>72.743980026136384</v>
      </c>
      <c r="K310" s="7">
        <v>64.390538690989715</v>
      </c>
      <c r="L310" s="7">
        <v>149.68036753113424</v>
      </c>
      <c r="M310" s="7">
        <v>217.76931461014368</v>
      </c>
      <c r="N310" s="7">
        <v>115500.81454545447</v>
      </c>
    </row>
    <row r="311" spans="2:14" x14ac:dyDescent="0.35">
      <c r="B311" s="16"/>
      <c r="D311" s="7">
        <v>71.907864354416191</v>
      </c>
      <c r="E311" s="7">
        <v>77.257351874341282</v>
      </c>
      <c r="F311" s="7">
        <v>242.78966477512054</v>
      </c>
      <c r="G311" s="7">
        <v>260.85167083442769</v>
      </c>
      <c r="H311" s="7">
        <v>28079.301317126257</v>
      </c>
      <c r="J311" s="7">
        <v>72.86481720225953</v>
      </c>
      <c r="K311" s="7">
        <v>64.497499718715588</v>
      </c>
      <c r="L311" s="7">
        <v>149.68036753113429</v>
      </c>
      <c r="M311" s="7">
        <v>217.7693146101436</v>
      </c>
      <c r="N311" s="7">
        <v>115692.67636363629</v>
      </c>
    </row>
    <row r="312" spans="2:14" x14ac:dyDescent="0.35">
      <c r="B312" s="16"/>
      <c r="D312" s="7">
        <v>72.026866901735147</v>
      </c>
      <c r="E312" s="7">
        <v>77.385526155369519</v>
      </c>
      <c r="F312" s="7">
        <v>242.78883002008297</v>
      </c>
      <c r="G312" s="7">
        <v>260.85184826077835</v>
      </c>
      <c r="H312" s="7">
        <v>28127.443475316592</v>
      </c>
      <c r="J312" s="7">
        <v>72.985654378382677</v>
      </c>
      <c r="K312" s="7">
        <v>64.60446074644149</v>
      </c>
      <c r="L312" s="7">
        <v>149.68036753113427</v>
      </c>
      <c r="M312" s="7">
        <v>217.76931461014371</v>
      </c>
      <c r="N312" s="7">
        <v>115884.53818181819</v>
      </c>
    </row>
    <row r="313" spans="2:14" x14ac:dyDescent="0.35">
      <c r="B313" s="16"/>
      <c r="D313" s="7">
        <v>72.143802040289444</v>
      </c>
      <c r="E313" s="7">
        <v>77.511171921614334</v>
      </c>
      <c r="F313" s="7">
        <v>242.78104070269987</v>
      </c>
      <c r="G313" s="7">
        <v>260.84351604738237</v>
      </c>
      <c r="H313" s="7">
        <v>28173.165301692352</v>
      </c>
      <c r="J313" s="7">
        <v>73.106491554505865</v>
      </c>
      <c r="K313" s="7">
        <v>64.711421774167391</v>
      </c>
      <c r="L313" s="7">
        <v>149.68036753113421</v>
      </c>
      <c r="M313" s="7">
        <v>217.76931461014362</v>
      </c>
      <c r="N313" s="7">
        <v>116076.4000000001</v>
      </c>
    </row>
    <row r="314" spans="2:14" x14ac:dyDescent="0.35">
      <c r="B314" s="16"/>
      <c r="D314" s="7">
        <v>72.261292920072847</v>
      </c>
      <c r="E314" s="7">
        <v>77.63749746376692</v>
      </c>
      <c r="F314" s="7">
        <v>242.7751442078164</v>
      </c>
      <c r="G314" s="7">
        <v>260.8374951656067</v>
      </c>
      <c r="H314" s="7">
        <v>28219.538182416567</v>
      </c>
      <c r="J314" s="7">
        <v>73.227328730628997</v>
      </c>
      <c r="K314" s="7">
        <v>64.818382801893279</v>
      </c>
      <c r="L314" s="7">
        <v>149.68036753113424</v>
      </c>
      <c r="M314" s="7">
        <v>217.76931461014357</v>
      </c>
      <c r="N314" s="7">
        <v>116268.26181818191</v>
      </c>
    </row>
    <row r="315" spans="2:14" x14ac:dyDescent="0.35">
      <c r="B315" s="16"/>
      <c r="D315" s="7">
        <v>72.380133248603684</v>
      </c>
      <c r="E315" s="7">
        <v>77.7654735464818</v>
      </c>
      <c r="F315" s="7">
        <v>242.77379339419886</v>
      </c>
      <c r="G315" s="7">
        <v>260.8370302819223</v>
      </c>
      <c r="H315" s="7">
        <v>28267.491485147071</v>
      </c>
      <c r="J315" s="7">
        <v>73.348165906752186</v>
      </c>
      <c r="K315" s="7">
        <v>64.925343829619166</v>
      </c>
      <c r="L315" s="7">
        <v>149.68036753113432</v>
      </c>
      <c r="M315" s="7">
        <v>217.76931461014354</v>
      </c>
      <c r="N315" s="7">
        <v>116460.12363636357</v>
      </c>
    </row>
    <row r="316" spans="2:14" x14ac:dyDescent="0.35">
      <c r="B316" s="16"/>
      <c r="D316" s="7">
        <v>72.497593813973069</v>
      </c>
      <c r="E316" s="7">
        <v>77.891762146413129</v>
      </c>
      <c r="F316" s="7">
        <v>242.76782670375178</v>
      </c>
      <c r="G316" s="7">
        <v>260.83091616711931</v>
      </c>
      <c r="H316" s="7">
        <v>28313.829576707642</v>
      </c>
      <c r="J316" s="7">
        <v>73.46900308287529</v>
      </c>
      <c r="K316" s="7">
        <v>65.032304857345054</v>
      </c>
      <c r="L316" s="7">
        <v>149.68036753113427</v>
      </c>
      <c r="M316" s="7">
        <v>217.76931461014357</v>
      </c>
      <c r="N316" s="7">
        <v>116651.9854545454</v>
      </c>
    </row>
    <row r="317" spans="2:14" x14ac:dyDescent="0.35">
      <c r="B317" s="16"/>
      <c r="D317" s="7">
        <v>72.615597369403716</v>
      </c>
      <c r="E317" s="7">
        <v>78.018714930595323</v>
      </c>
      <c r="F317" s="7">
        <v>242.76369489705016</v>
      </c>
      <c r="G317" s="7">
        <v>260.82704258866721</v>
      </c>
      <c r="H317" s="7">
        <v>28360.803812975122</v>
      </c>
      <c r="J317" s="7">
        <v>73.589840258998493</v>
      </c>
      <c r="K317" s="7">
        <v>65.139265885070955</v>
      </c>
      <c r="L317" s="7">
        <v>149.68036753113427</v>
      </c>
      <c r="M317" s="7">
        <v>217.76931461014354</v>
      </c>
      <c r="N317" s="7">
        <v>116843.84727272727</v>
      </c>
    </row>
    <row r="318" spans="2:14" x14ac:dyDescent="0.35">
      <c r="B318" s="16"/>
      <c r="D318" s="7">
        <v>72.734279724781445</v>
      </c>
      <c r="E318" s="7">
        <v>78.146498007461659</v>
      </c>
      <c r="F318" s="7">
        <v>242.7618422364516</v>
      </c>
      <c r="G318" s="7">
        <v>260.82595293997173</v>
      </c>
      <c r="H318" s="7">
        <v>28408.573230126305</v>
      </c>
      <c r="J318" s="7">
        <v>73.710677435121639</v>
      </c>
      <c r="K318" s="7">
        <v>65.246226912796843</v>
      </c>
      <c r="L318" s="7">
        <v>149.68036753113421</v>
      </c>
      <c r="M318" s="7">
        <v>217.76931461014348</v>
      </c>
      <c r="N318" s="7">
        <v>117035.70909090918</v>
      </c>
    </row>
    <row r="319" spans="2:14" x14ac:dyDescent="0.35">
      <c r="B319" s="16"/>
      <c r="D319" s="7">
        <v>72.852516108506151</v>
      </c>
      <c r="E319" s="7">
        <v>78.273735695566387</v>
      </c>
      <c r="F319" s="7">
        <v>242.75850957741253</v>
      </c>
      <c r="G319" s="7">
        <v>260.82304951844219</v>
      </c>
      <c r="H319" s="7">
        <v>28455.820809822548</v>
      </c>
      <c r="J319" s="7">
        <v>73.831514611244799</v>
      </c>
      <c r="K319" s="7">
        <v>65.353187940522744</v>
      </c>
      <c r="L319" s="7">
        <v>149.68036753113438</v>
      </c>
      <c r="M319" s="7">
        <v>217.76931461014357</v>
      </c>
      <c r="N319" s="7">
        <v>117227.57090909099</v>
      </c>
    </row>
    <row r="320" spans="2:14" x14ac:dyDescent="0.35">
      <c r="B320" s="16"/>
      <c r="D320" s="7">
        <v>72.970510258054375</v>
      </c>
      <c r="E320" s="7">
        <v>78.400677180206912</v>
      </c>
      <c r="F320" s="7">
        <v>242.75438195774237</v>
      </c>
      <c r="G320" s="7">
        <v>260.81917019141127</v>
      </c>
      <c r="H320" s="7">
        <v>28502.785106329</v>
      </c>
      <c r="J320" s="7">
        <v>73.952351787367931</v>
      </c>
      <c r="K320" s="7">
        <v>65.46014896824866</v>
      </c>
      <c r="L320" s="7">
        <v>149.68036753113421</v>
      </c>
      <c r="M320" s="7">
        <v>217.76931461014354</v>
      </c>
      <c r="N320" s="7">
        <v>117419.43272727265</v>
      </c>
    </row>
    <row r="321" spans="2:14" x14ac:dyDescent="0.35">
      <c r="B321" s="16"/>
      <c r="D321" s="7">
        <v>73.087464247558316</v>
      </c>
      <c r="E321" s="7">
        <v>78.52634653154945</v>
      </c>
      <c r="F321" s="7">
        <v>242.74681310128381</v>
      </c>
      <c r="G321" s="7">
        <v>260.8110783602333</v>
      </c>
      <c r="H321" s="7">
        <v>28548.531782107322</v>
      </c>
      <c r="J321" s="7">
        <v>74.073188963491063</v>
      </c>
      <c r="K321" s="7">
        <v>65.567109995974548</v>
      </c>
      <c r="L321" s="7">
        <v>149.68036753113424</v>
      </c>
      <c r="M321" s="7">
        <v>217.7693146101436</v>
      </c>
      <c r="N321" s="7">
        <v>117611.29454545448</v>
      </c>
    </row>
    <row r="322" spans="2:14" x14ac:dyDescent="0.35">
      <c r="B322" s="16"/>
      <c r="D322" s="7">
        <v>73.206302409942126</v>
      </c>
      <c r="E322" s="7">
        <v>78.654320448117446</v>
      </c>
      <c r="F322" s="7">
        <v>242.74551664694005</v>
      </c>
      <c r="G322" s="7">
        <v>260.81065461789041</v>
      </c>
      <c r="H322" s="7">
        <v>28596.485084837841</v>
      </c>
      <c r="J322" s="7">
        <v>74.194026139614181</v>
      </c>
      <c r="K322" s="7">
        <v>65.674071023700449</v>
      </c>
      <c r="L322" s="7">
        <v>149.68036753113427</v>
      </c>
      <c r="M322" s="7">
        <v>217.76931461014362</v>
      </c>
      <c r="N322" s="7">
        <v>117803.15636363636</v>
      </c>
    </row>
    <row r="323" spans="2:14" x14ac:dyDescent="0.35">
      <c r="B323" s="16"/>
      <c r="D323" s="7">
        <v>73.323782095873284</v>
      </c>
      <c r="E323" s="7">
        <v>78.780632902758498</v>
      </c>
      <c r="F323" s="7">
        <v>242.73972714746438</v>
      </c>
      <c r="G323" s="7">
        <v>260.80473195335105</v>
      </c>
      <c r="H323" s="7">
        <v>28642.848025801017</v>
      </c>
      <c r="J323" s="7">
        <v>74.314863315737341</v>
      </c>
      <c r="K323" s="7">
        <v>65.781032051426351</v>
      </c>
      <c r="L323" s="7">
        <v>149.68036753113418</v>
      </c>
      <c r="M323" s="7">
        <v>217.76931461014357</v>
      </c>
      <c r="N323" s="7">
        <v>117995.01818181826</v>
      </c>
    </row>
    <row r="324" spans="2:14" x14ac:dyDescent="0.35">
      <c r="B324" s="16"/>
      <c r="D324" s="7">
        <v>73.44216550595921</v>
      </c>
      <c r="E324" s="7">
        <v>78.908050756260678</v>
      </c>
      <c r="F324" s="7">
        <v>242.7369433836646</v>
      </c>
      <c r="G324" s="7">
        <v>260.80248202081685</v>
      </c>
      <c r="H324" s="7">
        <v>28690.26955131556</v>
      </c>
      <c r="J324" s="7">
        <v>74.435700491860487</v>
      </c>
      <c r="K324" s="7">
        <v>65.887993079152267</v>
      </c>
      <c r="L324" s="7">
        <v>149.68036753113427</v>
      </c>
      <c r="M324" s="7">
        <v>217.7693146101436</v>
      </c>
      <c r="N324" s="7">
        <v>118186.88000000008</v>
      </c>
    </row>
    <row r="325" spans="2:14" x14ac:dyDescent="0.35">
      <c r="B325" s="16"/>
      <c r="D325" s="7">
        <v>73.559296569026642</v>
      </c>
      <c r="E325" s="7">
        <v>79.033936948010265</v>
      </c>
      <c r="F325" s="7">
        <v>242.73003616456319</v>
      </c>
      <c r="G325" s="7">
        <v>260.79518522334592</v>
      </c>
      <c r="H325" s="7">
        <v>28736.224962075918</v>
      </c>
      <c r="J325" s="7">
        <v>74.556537667983605</v>
      </c>
      <c r="K325" s="7">
        <v>65.994954106878126</v>
      </c>
      <c r="L325" s="7">
        <v>149.68036753113421</v>
      </c>
      <c r="M325" s="7">
        <v>217.76931461014354</v>
      </c>
      <c r="N325" s="7">
        <v>118378.74181818173</v>
      </c>
    </row>
    <row r="326" spans="2:14" x14ac:dyDescent="0.35">
      <c r="B326" s="16"/>
      <c r="D326" s="7">
        <v>73.677921288714685</v>
      </c>
      <c r="E326" s="7">
        <v>79.16165008040204</v>
      </c>
      <c r="F326" s="7">
        <v>242.72807207281861</v>
      </c>
      <c r="G326" s="7">
        <v>260.79393080084378</v>
      </c>
      <c r="H326" s="7">
        <v>28783.929770780247</v>
      </c>
      <c r="J326" s="7">
        <v>74.677374844106765</v>
      </c>
      <c r="K326" s="7">
        <v>66.101915134604042</v>
      </c>
      <c r="L326" s="7">
        <v>149.68036753113429</v>
      </c>
      <c r="M326" s="7">
        <v>217.76931461014365</v>
      </c>
      <c r="N326" s="7">
        <v>118570.60363636356</v>
      </c>
    </row>
    <row r="327" spans="2:14" x14ac:dyDescent="0.35">
      <c r="B327" s="16"/>
      <c r="D327" s="7">
        <v>73.795798727988483</v>
      </c>
      <c r="E327" s="7">
        <v>79.288449290368774</v>
      </c>
      <c r="F327" s="7">
        <v>242.72365642789109</v>
      </c>
      <c r="G327" s="7">
        <v>260.78967442568825</v>
      </c>
      <c r="H327" s="7">
        <v>28830.7598805126</v>
      </c>
      <c r="J327" s="7">
        <v>74.798212020229911</v>
      </c>
      <c r="K327" s="7">
        <v>66.208876162329929</v>
      </c>
      <c r="L327" s="7">
        <v>149.68036753113429</v>
      </c>
      <c r="M327" s="7">
        <v>217.7693146101436</v>
      </c>
      <c r="N327" s="7">
        <v>118762.46545454544</v>
      </c>
    </row>
    <row r="328" spans="2:14" x14ac:dyDescent="0.35">
      <c r="B328" s="16"/>
      <c r="D328" s="7">
        <v>73.913242966363057</v>
      </c>
      <c r="E328" s="7">
        <v>79.414718722816389</v>
      </c>
      <c r="F328" s="7">
        <v>242.7178324729274</v>
      </c>
      <c r="G328" s="7">
        <v>260.78369208642579</v>
      </c>
      <c r="H328" s="7">
        <v>28877.083062431586</v>
      </c>
      <c r="J328" s="7">
        <v>74.919049196353072</v>
      </c>
      <c r="K328" s="7">
        <v>66.315837190055817</v>
      </c>
      <c r="L328" s="7">
        <v>149.68036753113432</v>
      </c>
      <c r="M328" s="7">
        <v>217.76931461014354</v>
      </c>
      <c r="N328" s="7">
        <v>118954.32727272734</v>
      </c>
    </row>
    <row r="329" spans="2:14" x14ac:dyDescent="0.35">
      <c r="B329" s="16"/>
      <c r="D329" s="7">
        <v>74.031858276866373</v>
      </c>
      <c r="E329" s="7">
        <v>79.542420552364291</v>
      </c>
      <c r="F329" s="7">
        <v>242.71586667290643</v>
      </c>
      <c r="G329" s="7">
        <v>260.78242517465952</v>
      </c>
      <c r="H329" s="7">
        <v>28924.777931374898</v>
      </c>
      <c r="J329" s="7">
        <v>75.039886372476218</v>
      </c>
      <c r="K329" s="7">
        <v>66.422798217781718</v>
      </c>
      <c r="L329" s="7">
        <v>149.68036753113427</v>
      </c>
      <c r="M329" s="7">
        <v>217.76931461014357</v>
      </c>
      <c r="N329" s="7">
        <v>119146.18909090916</v>
      </c>
    </row>
    <row r="330" spans="2:14" x14ac:dyDescent="0.35">
      <c r="B330" s="16"/>
      <c r="D330" s="7">
        <v>74.149756030742864</v>
      </c>
      <c r="E330" s="7">
        <v>79.669244811081796</v>
      </c>
      <c r="F330" s="7">
        <v>242.71155844314271</v>
      </c>
      <c r="G330" s="7">
        <v>260.77828981755317</v>
      </c>
      <c r="H330" s="7">
        <v>28971.632890509856</v>
      </c>
      <c r="J330" s="7">
        <v>75.160723548599364</v>
      </c>
      <c r="K330" s="7">
        <v>66.529759245507634</v>
      </c>
      <c r="L330" s="7">
        <v>149.68036753113427</v>
      </c>
      <c r="M330" s="7">
        <v>217.76931461014365</v>
      </c>
      <c r="N330" s="7">
        <v>119338.05090909082</v>
      </c>
    </row>
    <row r="331" spans="2:14" x14ac:dyDescent="0.35">
      <c r="B331" s="16"/>
      <c r="D331" s="7">
        <v>74.267988761503247</v>
      </c>
      <c r="E331" s="7">
        <v>79.796478846222129</v>
      </c>
      <c r="F331" s="7">
        <v>242.70835875100636</v>
      </c>
      <c r="G331" s="7">
        <v>260.77550688857457</v>
      </c>
      <c r="H331" s="7">
        <v>29018.88047020611</v>
      </c>
      <c r="J331" s="7">
        <v>75.281560724722524</v>
      </c>
      <c r="K331" s="7">
        <v>66.636720273233507</v>
      </c>
      <c r="L331" s="7">
        <v>149.68036753113432</v>
      </c>
      <c r="M331" s="7">
        <v>217.76931461014365</v>
      </c>
      <c r="N331" s="7">
        <v>119529.91272727265</v>
      </c>
    </row>
    <row r="332" spans="2:14" x14ac:dyDescent="0.35">
      <c r="B332" s="16"/>
      <c r="D332" s="7">
        <v>74.386157526512804</v>
      </c>
      <c r="E332" s="7">
        <v>79.923634713167445</v>
      </c>
      <c r="F332" s="7">
        <v>242.70496060872836</v>
      </c>
      <c r="G332" s="7">
        <v>260.77247783435905</v>
      </c>
      <c r="H332" s="7">
        <v>29066.053501694485</v>
      </c>
      <c r="J332" s="7">
        <v>75.402397900845742</v>
      </c>
      <c r="K332" s="7">
        <v>66.743681300959395</v>
      </c>
      <c r="L332" s="7">
        <v>149.68036753113427</v>
      </c>
      <c r="M332" s="7">
        <v>217.76931461014365</v>
      </c>
      <c r="N332" s="7">
        <v>119721.77454545454</v>
      </c>
    </row>
    <row r="333" spans="2:14" x14ac:dyDescent="0.35">
      <c r="B333" s="16"/>
      <c r="D333" s="7">
        <v>74.503286213778026</v>
      </c>
      <c r="E333" s="7">
        <v>80.049518529114849</v>
      </c>
      <c r="F333" s="7">
        <v>242.69818523517654</v>
      </c>
      <c r="G333" s="7">
        <v>260.7653147032994</v>
      </c>
      <c r="H333" s="7">
        <v>29112.008912454839</v>
      </c>
      <c r="J333" s="7">
        <v>75.523235076968888</v>
      </c>
      <c r="K333" s="7">
        <v>66.850642328685296</v>
      </c>
      <c r="L333" s="7">
        <v>149.68036753113424</v>
      </c>
      <c r="M333" s="7">
        <v>217.76931461014357</v>
      </c>
      <c r="N333" s="7">
        <v>119913.63636363643</v>
      </c>
    </row>
    <row r="334" spans="2:14" x14ac:dyDescent="0.35">
      <c r="B334" s="16"/>
      <c r="D334" s="7">
        <v>74.621165788109209</v>
      </c>
      <c r="E334" s="7">
        <v>80.176320820968627</v>
      </c>
      <c r="F334" s="7">
        <v>242.69387365296845</v>
      </c>
      <c r="G334" s="7">
        <v>260.76116165937304</v>
      </c>
      <c r="H334" s="7">
        <v>29158.843992067697</v>
      </c>
      <c r="J334" s="7">
        <v>75.644072253092034</v>
      </c>
      <c r="K334" s="7">
        <v>66.957603356411184</v>
      </c>
      <c r="L334" s="7">
        <v>149.68036753113424</v>
      </c>
      <c r="M334" s="7">
        <v>217.76931461014351</v>
      </c>
      <c r="N334" s="7">
        <v>120105.49818181826</v>
      </c>
    </row>
    <row r="335" spans="2:14" x14ac:dyDescent="0.35">
      <c r="B335" s="16"/>
      <c r="D335" s="7">
        <v>74.739240281726438</v>
      </c>
      <c r="E335" s="7">
        <v>80.303361586270299</v>
      </c>
      <c r="F335" s="7">
        <v>242.69020875775897</v>
      </c>
      <c r="G335" s="7">
        <v>260.75779622403678</v>
      </c>
      <c r="H335" s="7">
        <v>29205.907686184575</v>
      </c>
      <c r="J335" s="7">
        <v>75.764909429215166</v>
      </c>
      <c r="K335" s="7">
        <v>67.0645643841371</v>
      </c>
      <c r="L335" s="7">
        <v>149.68036753113424</v>
      </c>
      <c r="M335" s="7">
        <v>217.76931461014354</v>
      </c>
      <c r="N335" s="7">
        <v>120297.3599999999</v>
      </c>
    </row>
    <row r="336" spans="2:14" x14ac:dyDescent="0.35">
      <c r="B336" s="16"/>
      <c r="D336" s="7">
        <v>74.857620031802043</v>
      </c>
      <c r="E336" s="7">
        <v>80.430775779762158</v>
      </c>
      <c r="F336" s="7">
        <v>242.68754517212565</v>
      </c>
      <c r="G336" s="7">
        <v>260.75565215655502</v>
      </c>
      <c r="H336" s="7">
        <v>29253.329211699114</v>
      </c>
      <c r="J336" s="7">
        <v>75.885746605338284</v>
      </c>
      <c r="K336" s="7">
        <v>67.171525411863016</v>
      </c>
      <c r="L336" s="7">
        <v>149.68036753113424</v>
      </c>
      <c r="M336" s="7">
        <v>217.76931461014365</v>
      </c>
      <c r="N336" s="7">
        <v>120489.22181818173</v>
      </c>
    </row>
    <row r="337" spans="2:14" x14ac:dyDescent="0.35">
      <c r="B337" s="16"/>
      <c r="D337" s="7">
        <v>74.974857876855452</v>
      </c>
      <c r="E337" s="7">
        <v>80.5567933710674</v>
      </c>
      <c r="F337" s="7">
        <v>242.68119389838495</v>
      </c>
      <c r="G337" s="7">
        <v>260.74899433655423</v>
      </c>
      <c r="H337" s="7">
        <v>29299.413839353063</v>
      </c>
      <c r="J337" s="7">
        <v>76.006583781461501</v>
      </c>
      <c r="K337" s="7">
        <v>67.278486439588903</v>
      </c>
      <c r="L337" s="7">
        <v>149.68036753113429</v>
      </c>
      <c r="M337" s="7">
        <v>217.7693146101436</v>
      </c>
      <c r="N337" s="7">
        <v>120681.08363636363</v>
      </c>
    </row>
    <row r="338" spans="2:14" x14ac:dyDescent="0.35">
      <c r="B338" s="16"/>
      <c r="D338" s="7">
        <v>75.09336857870079</v>
      </c>
      <c r="E338" s="7">
        <v>80.684367868046806</v>
      </c>
      <c r="F338" s="7">
        <v>242.67897627425532</v>
      </c>
      <c r="G338" s="7">
        <v>260.74738909910525</v>
      </c>
      <c r="H338" s="7">
        <v>29346.989431163809</v>
      </c>
      <c r="J338" s="7">
        <v>76.127420957584633</v>
      </c>
      <c r="K338" s="7">
        <v>67.385447467314791</v>
      </c>
      <c r="L338" s="7">
        <v>149.68036753113427</v>
      </c>
      <c r="M338" s="7">
        <v>217.7693146101436</v>
      </c>
      <c r="N338" s="7">
        <v>120872.94545454552</v>
      </c>
    </row>
    <row r="339" spans="2:14" x14ac:dyDescent="0.35">
      <c r="B339" s="16"/>
      <c r="D339" s="7">
        <v>75.211598880729269</v>
      </c>
      <c r="E339" s="7">
        <v>80.811599474455235</v>
      </c>
      <c r="F339" s="7">
        <v>242.67586094802004</v>
      </c>
      <c r="G339" s="7">
        <v>260.74468258744503</v>
      </c>
      <c r="H339" s="7">
        <v>29394.237010860052</v>
      </c>
      <c r="J339" s="7">
        <v>76.248258133707793</v>
      </c>
      <c r="K339" s="7">
        <v>67.492408495040706</v>
      </c>
      <c r="L339" s="7">
        <v>149.68036753113432</v>
      </c>
      <c r="M339" s="7">
        <v>217.76931461014368</v>
      </c>
      <c r="N339" s="7">
        <v>121064.80727272734</v>
      </c>
    </row>
    <row r="340" spans="2:14" x14ac:dyDescent="0.35">
      <c r="B340" s="16"/>
      <c r="D340" s="7">
        <v>75.329260212196274</v>
      </c>
      <c r="E340" s="7">
        <v>80.938135235134837</v>
      </c>
      <c r="F340" s="7">
        <v>242.67092255903887</v>
      </c>
      <c r="G340" s="7">
        <v>260.73974299482592</v>
      </c>
      <c r="H340" s="7">
        <v>29440.818626566237</v>
      </c>
      <c r="J340" s="7">
        <v>76.369095309830911</v>
      </c>
      <c r="K340" s="7">
        <v>67.599369522766594</v>
      </c>
      <c r="L340" s="7">
        <v>149.68036753113429</v>
      </c>
      <c r="M340" s="7">
        <v>217.76931461014362</v>
      </c>
      <c r="N340" s="7">
        <v>121256.66909090898</v>
      </c>
    </row>
    <row r="341" spans="2:14" x14ac:dyDescent="0.35">
      <c r="B341" s="16"/>
      <c r="D341" s="7">
        <v>75.447460201681679</v>
      </c>
      <c r="E341" s="7">
        <v>81.065329901192982</v>
      </c>
      <c r="F341" s="7">
        <v>242.66773230227574</v>
      </c>
      <c r="G341" s="7">
        <v>260.73693829948024</v>
      </c>
      <c r="H341" s="7">
        <v>29488.031417098806</v>
      </c>
      <c r="J341" s="7">
        <v>76.489932485954043</v>
      </c>
      <c r="K341" s="7">
        <v>67.706330550492495</v>
      </c>
      <c r="L341" s="7">
        <v>149.68036753113424</v>
      </c>
      <c r="M341" s="7">
        <v>217.76931461014362</v>
      </c>
      <c r="N341" s="7">
        <v>121448.53090909081</v>
      </c>
    </row>
    <row r="342" spans="2:14" x14ac:dyDescent="0.35">
      <c r="B342" s="16"/>
      <c r="D342" s="7">
        <v>75.565367070264372</v>
      </c>
      <c r="E342" s="7">
        <v>81.192166115105394</v>
      </c>
      <c r="F342" s="7">
        <v>242.66361080813542</v>
      </c>
      <c r="G342" s="7">
        <v>260.73299135178127</v>
      </c>
      <c r="H342" s="7">
        <v>29534.901285875341</v>
      </c>
      <c r="J342" s="7">
        <v>76.610769662077189</v>
      </c>
      <c r="K342" s="7">
        <v>67.813291578218383</v>
      </c>
      <c r="L342" s="7">
        <v>149.68036753113424</v>
      </c>
      <c r="M342" s="7">
        <v>217.76931461014371</v>
      </c>
      <c r="N342" s="7">
        <v>121640.3927272727</v>
      </c>
    </row>
    <row r="343" spans="2:14" x14ac:dyDescent="0.35">
      <c r="B343" s="16"/>
      <c r="D343" s="7">
        <v>75.683184520869162</v>
      </c>
      <c r="E343" s="7">
        <v>81.318893027618287</v>
      </c>
      <c r="F343" s="7">
        <v>242.65921559868107</v>
      </c>
      <c r="G343" s="7">
        <v>260.72870638779369</v>
      </c>
      <c r="H343" s="7">
        <v>29581.666787160888</v>
      </c>
      <c r="J343" s="7">
        <v>76.731606838200335</v>
      </c>
      <c r="K343" s="7">
        <v>67.92025260594427</v>
      </c>
      <c r="L343" s="7">
        <v>149.68036753113427</v>
      </c>
      <c r="M343" s="7">
        <v>217.76931461014365</v>
      </c>
      <c r="N343" s="7">
        <v>121832.25454545459</v>
      </c>
    </row>
    <row r="344" spans="2:14" x14ac:dyDescent="0.35">
      <c r="B344" s="16"/>
      <c r="D344" s="7">
        <v>75.802037124727278</v>
      </c>
      <c r="E344" s="7">
        <v>81.44688611980861</v>
      </c>
      <c r="F344" s="7">
        <v>242.65814795233914</v>
      </c>
      <c r="G344" s="7">
        <v>260.72848820405557</v>
      </c>
      <c r="H344" s="7">
        <v>29629.644939293998</v>
      </c>
      <c r="J344" s="7">
        <v>76.852444014323453</v>
      </c>
      <c r="K344" s="7">
        <v>68.027213633670186</v>
      </c>
      <c r="L344" s="7">
        <v>149.68036753113427</v>
      </c>
      <c r="M344" s="7">
        <v>217.76931461014362</v>
      </c>
      <c r="N344" s="7">
        <v>122024.11636363642</v>
      </c>
    </row>
    <row r="345" spans="2:14" x14ac:dyDescent="0.35">
      <c r="B345" s="16"/>
      <c r="D345" s="7">
        <v>75.918508739292406</v>
      </c>
      <c r="E345" s="7">
        <v>81.571967051296312</v>
      </c>
      <c r="F345" s="7">
        <v>242.6494735797707</v>
      </c>
      <c r="G345" s="7">
        <v>260.71896290580287</v>
      </c>
      <c r="H345" s="7">
        <v>29674.834988453807</v>
      </c>
      <c r="J345" s="7">
        <v>76.973281190446599</v>
      </c>
      <c r="K345" s="7">
        <v>68.134174661396059</v>
      </c>
      <c r="L345" s="7">
        <v>149.68036753113424</v>
      </c>
      <c r="M345" s="7">
        <v>217.76931461014357</v>
      </c>
      <c r="N345" s="7">
        <v>122215.97818181806</v>
      </c>
    </row>
    <row r="346" spans="2:14" x14ac:dyDescent="0.35">
      <c r="B346" s="16"/>
      <c r="D346" s="7">
        <v>76.036940616563612</v>
      </c>
      <c r="E346" s="7">
        <v>81.699445680768576</v>
      </c>
      <c r="F346" s="7">
        <v>242.64708193830324</v>
      </c>
      <c r="G346" s="7">
        <v>260.7171189380677</v>
      </c>
      <c r="H346" s="7">
        <v>29722.321122415146</v>
      </c>
      <c r="J346" s="7">
        <v>77.094118366569759</v>
      </c>
      <c r="K346" s="7">
        <v>68.241135689121933</v>
      </c>
      <c r="L346" s="7">
        <v>149.68036753113421</v>
      </c>
      <c r="M346" s="7">
        <v>217.76931461014348</v>
      </c>
      <c r="N346" s="7">
        <v>122407.83999999989</v>
      </c>
    </row>
    <row r="347" spans="2:14" x14ac:dyDescent="0.35">
      <c r="B347" s="16"/>
      <c r="D347" s="7">
        <v>76.154833252742662</v>
      </c>
      <c r="E347" s="7">
        <v>81.826264821788712</v>
      </c>
      <c r="F347" s="7">
        <v>242.64297966341951</v>
      </c>
      <c r="G347" s="7">
        <v>260.71317949306666</v>
      </c>
      <c r="H347" s="7">
        <v>29769.176081550104</v>
      </c>
      <c r="J347" s="7">
        <v>77.214955542692891</v>
      </c>
      <c r="K347" s="7">
        <v>68.348096716847863</v>
      </c>
      <c r="L347" s="7">
        <v>149.68036753113427</v>
      </c>
      <c r="M347" s="7">
        <v>217.76931461014368</v>
      </c>
      <c r="N347" s="7">
        <v>122599.7018181818</v>
      </c>
    </row>
    <row r="348" spans="2:14" x14ac:dyDescent="0.35">
      <c r="B348" s="16"/>
      <c r="D348" s="7">
        <v>76.273485183345059</v>
      </c>
      <c r="E348" s="7">
        <v>81.95401273973178</v>
      </c>
      <c r="F348" s="7">
        <v>242.64130567650608</v>
      </c>
      <c r="G348" s="7">
        <v>260.71220698513036</v>
      </c>
      <c r="H348" s="7">
        <v>29816.920649298638</v>
      </c>
      <c r="J348" s="7">
        <v>77.335792718816066</v>
      </c>
      <c r="K348" s="7">
        <v>68.455057744573779</v>
      </c>
      <c r="L348" s="7">
        <v>149.68036753113424</v>
      </c>
      <c r="M348" s="7">
        <v>217.76931461014362</v>
      </c>
      <c r="N348" s="7">
        <v>122791.56363636369</v>
      </c>
    </row>
    <row r="349" spans="2:14" x14ac:dyDescent="0.35">
      <c r="B349" s="16"/>
      <c r="D349" s="7">
        <v>76.39026541330486</v>
      </c>
      <c r="E349" s="7">
        <v>82.079471405175525</v>
      </c>
      <c r="F349" s="7">
        <v>242.63369194524643</v>
      </c>
      <c r="G349" s="7">
        <v>260.70396629991797</v>
      </c>
      <c r="H349" s="7">
        <v>29862.473499736625</v>
      </c>
      <c r="J349" s="7">
        <v>77.456629894939226</v>
      </c>
      <c r="K349" s="7">
        <v>68.562018772299638</v>
      </c>
      <c r="L349" s="7">
        <v>149.68036753113421</v>
      </c>
      <c r="M349" s="7">
        <v>217.76931461014351</v>
      </c>
      <c r="N349" s="7">
        <v>122983.42545454552</v>
      </c>
    </row>
    <row r="350" spans="2:14" x14ac:dyDescent="0.35">
      <c r="B350" s="16"/>
      <c r="D350" s="7">
        <v>76.508772457776004</v>
      </c>
      <c r="E350" s="7">
        <v>82.207042244780624</v>
      </c>
      <c r="F350" s="7">
        <v>242.63157816401866</v>
      </c>
      <c r="G350" s="7">
        <v>260.70244960543806</v>
      </c>
      <c r="H350" s="7">
        <v>29910.049091547367</v>
      </c>
      <c r="J350" s="7">
        <v>77.577467071062358</v>
      </c>
      <c r="K350" s="7">
        <v>68.668979800025568</v>
      </c>
      <c r="L350" s="7">
        <v>149.68036753113435</v>
      </c>
      <c r="M350" s="7">
        <v>217.76931461014371</v>
      </c>
      <c r="N350" s="7">
        <v>123175.28727272715</v>
      </c>
    </row>
    <row r="351" spans="2:14" x14ac:dyDescent="0.35">
      <c r="B351" s="16"/>
      <c r="D351" s="7">
        <v>76.626999125881241</v>
      </c>
      <c r="E351" s="7">
        <v>82.334270217265853</v>
      </c>
      <c r="F351" s="7">
        <v>242.62858318532716</v>
      </c>
      <c r="G351" s="7">
        <v>260.6998519881468</v>
      </c>
      <c r="H351" s="7">
        <v>29957.296671243621</v>
      </c>
      <c r="J351" s="7">
        <v>77.698304247185504</v>
      </c>
      <c r="K351" s="7">
        <v>68.775940827751427</v>
      </c>
      <c r="L351" s="7">
        <v>149.68036753113427</v>
      </c>
      <c r="M351" s="7">
        <v>217.76931461014354</v>
      </c>
      <c r="N351" s="7">
        <v>123367.14909090905</v>
      </c>
    </row>
    <row r="352" spans="2:14" x14ac:dyDescent="0.35">
      <c r="B352" s="16"/>
      <c r="D352" s="7">
        <v>76.744835094174988</v>
      </c>
      <c r="E352" s="7">
        <v>82.46102038161564</v>
      </c>
      <c r="F352" s="7">
        <v>242.62436233292988</v>
      </c>
      <c r="G352" s="7">
        <v>260.69575187517455</v>
      </c>
      <c r="H352" s="7">
        <v>30004.087021931773</v>
      </c>
      <c r="J352" s="7">
        <v>77.819141423308622</v>
      </c>
      <c r="K352" s="7">
        <v>68.882901855477343</v>
      </c>
      <c r="L352" s="7">
        <v>149.68036753113421</v>
      </c>
      <c r="M352" s="7">
        <v>217.76931461014362</v>
      </c>
      <c r="N352" s="7">
        <v>123559.01090909088</v>
      </c>
    </row>
    <row r="353" spans="2:14" x14ac:dyDescent="0.35">
      <c r="B353" s="16"/>
      <c r="D353" s="7">
        <v>76.863209675624447</v>
      </c>
      <c r="E353" s="7">
        <v>82.588429406481353</v>
      </c>
      <c r="F353" s="7">
        <v>242.62185472283002</v>
      </c>
      <c r="G353" s="7">
        <v>260.69374419580839</v>
      </c>
      <c r="H353" s="7">
        <v>30051.508547446316</v>
      </c>
      <c r="J353" s="7">
        <v>77.939978599431882</v>
      </c>
      <c r="K353" s="7">
        <v>68.989862883203202</v>
      </c>
      <c r="L353" s="7">
        <v>149.68036753113427</v>
      </c>
      <c r="M353" s="7">
        <v>217.76931461014357</v>
      </c>
      <c r="N353" s="7">
        <v>123750.87272727277</v>
      </c>
    </row>
    <row r="354" spans="2:14" x14ac:dyDescent="0.35">
      <c r="B354" s="16"/>
      <c r="D354" s="7">
        <v>76.980756493200687</v>
      </c>
      <c r="E354" s="7">
        <v>82.714826035700383</v>
      </c>
      <c r="F354" s="7">
        <v>242.61674605050959</v>
      </c>
      <c r="G354" s="7">
        <v>260.68855201089252</v>
      </c>
      <c r="H354" s="7">
        <v>30097.960946258896</v>
      </c>
      <c r="J354" s="7">
        <v>78.060815775555042</v>
      </c>
      <c r="K354" s="7">
        <v>69.09682391092916</v>
      </c>
      <c r="L354" s="7">
        <v>149.68036753113424</v>
      </c>
      <c r="M354" s="7">
        <v>217.76931461014365</v>
      </c>
      <c r="N354" s="7">
        <v>123942.7345454546</v>
      </c>
    </row>
  </sheetData>
  <conditionalFormatting sqref="E8:E198">
    <cfRule type="cellIs" dxfId="5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C2CA-4377-422B-9C5A-B2754941C32D}">
  <sheetPr codeName="Sheet1">
    <tabColor rgb="FF92D050"/>
  </sheetPr>
  <dimension ref="A1:T85"/>
  <sheetViews>
    <sheetView zoomScale="55" zoomScaleNormal="55" workbookViewId="0">
      <selection activeCell="T16" sqref="T16"/>
    </sheetView>
  </sheetViews>
  <sheetFormatPr defaultRowHeight="14.5" x14ac:dyDescent="0.35"/>
  <cols>
    <col min="1" max="1" width="26.1796875" customWidth="1"/>
    <col min="9" max="9" width="17" customWidth="1"/>
    <col min="15" max="15" width="15.81640625" customWidth="1"/>
  </cols>
  <sheetData>
    <row r="1" spans="1:20" x14ac:dyDescent="0.35">
      <c r="C1" s="54" t="s">
        <v>40</v>
      </c>
      <c r="D1" s="55"/>
      <c r="E1" s="55"/>
      <c r="F1" s="55"/>
      <c r="G1" s="55"/>
      <c r="K1" s="54" t="s">
        <v>39</v>
      </c>
      <c r="L1" s="55"/>
      <c r="M1" s="55"/>
      <c r="Q1" s="54" t="s">
        <v>41</v>
      </c>
      <c r="R1" s="55"/>
      <c r="S1" s="55"/>
    </row>
    <row r="2" spans="1:20" s="32" customFormat="1" ht="29" x14ac:dyDescent="0.35">
      <c r="A2" s="30" t="s">
        <v>29</v>
      </c>
      <c r="B2" s="30" t="s">
        <v>33</v>
      </c>
      <c r="C2" s="30" t="s">
        <v>77</v>
      </c>
      <c r="D2" s="30" t="s">
        <v>78</v>
      </c>
      <c r="E2" s="30" t="s">
        <v>37</v>
      </c>
      <c r="F2" s="30" t="s">
        <v>36</v>
      </c>
      <c r="G2" s="30" t="s">
        <v>79</v>
      </c>
      <c r="I2" s="30" t="s">
        <v>29</v>
      </c>
      <c r="J2" s="30" t="s">
        <v>33</v>
      </c>
      <c r="K2" s="30" t="s">
        <v>26</v>
      </c>
      <c r="L2" s="30" t="s">
        <v>62</v>
      </c>
      <c r="M2" s="30" t="s">
        <v>5</v>
      </c>
      <c r="O2" s="30" t="s">
        <v>29</v>
      </c>
      <c r="P2" s="30" t="s">
        <v>33</v>
      </c>
      <c r="Q2" s="30" t="s">
        <v>27</v>
      </c>
      <c r="R2" s="30" t="s">
        <v>62</v>
      </c>
      <c r="S2" s="30" t="s">
        <v>5</v>
      </c>
    </row>
    <row r="3" spans="1:20" x14ac:dyDescent="0.35">
      <c r="A3" s="51">
        <v>1</v>
      </c>
      <c r="B3" s="31">
        <v>10</v>
      </c>
      <c r="C3" s="29"/>
      <c r="D3" s="29"/>
      <c r="E3" s="29"/>
      <c r="F3" s="29"/>
      <c r="G3" s="29">
        <f>'BEP-DH_AN'!R11</f>
        <v>0</v>
      </c>
      <c r="I3" s="51">
        <v>1</v>
      </c>
      <c r="J3" s="31">
        <v>10</v>
      </c>
      <c r="K3" s="29">
        <f t="shared" ref="K3:K42" si="0">IF(AND(C3=0,E3=0),10,IF(C3=0,E3,IF(C3&gt;1,C3,0)))</f>
        <v>10</v>
      </c>
      <c r="L3" s="29">
        <f t="shared" ref="L3:L42" si="1">IF(C3=1,G3,IF(C3&gt;1,G3-C3,0))</f>
        <v>0</v>
      </c>
      <c r="M3" s="29">
        <f t="shared" ref="M3:M42" si="2">IF(AND(C3=0,E3=0),0,10)</f>
        <v>0</v>
      </c>
      <c r="O3" s="51">
        <v>1</v>
      </c>
      <c r="P3" s="31">
        <v>10</v>
      </c>
      <c r="Q3" s="29">
        <f t="shared" ref="Q3:Q42" si="3">IF(AND(D3=0,F3=0),10,IF(D3=0,F3,IF(D3&gt;1,D3,0)))</f>
        <v>10</v>
      </c>
      <c r="R3" s="29">
        <f t="shared" ref="R3:R42" si="4">IF(D3=1,G3,IF(D3&gt;1,G3-D3,0))</f>
        <v>0</v>
      </c>
      <c r="S3" s="29">
        <f t="shared" ref="S3:S42" si="5">IF(AND(D3=0,F3=0),0,10)</f>
        <v>0</v>
      </c>
      <c r="T3" s="26"/>
    </row>
    <row r="4" spans="1:20" x14ac:dyDescent="0.35">
      <c r="A4" s="52"/>
      <c r="B4" s="31">
        <v>25</v>
      </c>
      <c r="C4" s="29"/>
      <c r="D4" s="29"/>
      <c r="E4" s="29"/>
      <c r="F4" s="29"/>
      <c r="G4" s="29">
        <f>'BEP-DH_AN'!R10</f>
        <v>0</v>
      </c>
      <c r="I4" s="52"/>
      <c r="J4" s="31">
        <v>25</v>
      </c>
      <c r="K4" s="29">
        <f t="shared" si="0"/>
        <v>10</v>
      </c>
      <c r="L4" s="29">
        <f t="shared" si="1"/>
        <v>0</v>
      </c>
      <c r="M4" s="29">
        <f t="shared" si="2"/>
        <v>0</v>
      </c>
      <c r="O4" s="52"/>
      <c r="P4" s="31">
        <v>25</v>
      </c>
      <c r="Q4" s="29">
        <f t="shared" si="3"/>
        <v>10</v>
      </c>
      <c r="R4" s="29">
        <f t="shared" si="4"/>
        <v>0</v>
      </c>
      <c r="S4" s="29">
        <f t="shared" si="5"/>
        <v>0</v>
      </c>
      <c r="T4" s="26"/>
    </row>
    <row r="5" spans="1:20" x14ac:dyDescent="0.35">
      <c r="A5" s="52"/>
      <c r="B5" s="31">
        <v>35</v>
      </c>
      <c r="C5" s="29"/>
      <c r="D5" s="29"/>
      <c r="E5" s="29"/>
      <c r="F5" s="29"/>
      <c r="G5" s="29">
        <f>'BEP-DH_AN'!R9</f>
        <v>0</v>
      </c>
      <c r="I5" s="52"/>
      <c r="J5" s="31">
        <v>35</v>
      </c>
      <c r="K5" s="29">
        <f t="shared" si="0"/>
        <v>10</v>
      </c>
      <c r="L5" s="29">
        <f t="shared" si="1"/>
        <v>0</v>
      </c>
      <c r="M5" s="29">
        <f t="shared" si="2"/>
        <v>0</v>
      </c>
      <c r="O5" s="52"/>
      <c r="P5" s="31">
        <v>35</v>
      </c>
      <c r="Q5" s="29">
        <f t="shared" si="3"/>
        <v>10</v>
      </c>
      <c r="R5" s="29">
        <f t="shared" si="4"/>
        <v>0</v>
      </c>
      <c r="S5" s="29">
        <f t="shared" si="5"/>
        <v>0</v>
      </c>
      <c r="T5" s="26"/>
    </row>
    <row r="6" spans="1:20" x14ac:dyDescent="0.35">
      <c r="A6" s="52"/>
      <c r="B6" s="31">
        <v>50</v>
      </c>
      <c r="C6" s="29"/>
      <c r="D6" s="29"/>
      <c r="E6" s="29"/>
      <c r="F6" s="29"/>
      <c r="G6" s="29">
        <f>'BEP-DH_AN'!R8</f>
        <v>0</v>
      </c>
      <c r="I6" s="52"/>
      <c r="J6" s="31">
        <v>50</v>
      </c>
      <c r="K6" s="29">
        <f t="shared" si="0"/>
        <v>10</v>
      </c>
      <c r="L6" s="29">
        <f t="shared" si="1"/>
        <v>0</v>
      </c>
      <c r="M6" s="29">
        <f t="shared" si="2"/>
        <v>0</v>
      </c>
      <c r="O6" s="52"/>
      <c r="P6" s="31">
        <v>50</v>
      </c>
      <c r="Q6" s="29">
        <f t="shared" si="3"/>
        <v>10</v>
      </c>
      <c r="R6" s="29">
        <f t="shared" si="4"/>
        <v>0</v>
      </c>
      <c r="S6" s="29">
        <f t="shared" si="5"/>
        <v>0</v>
      </c>
      <c r="T6" s="26"/>
    </row>
    <row r="7" spans="1:20" x14ac:dyDescent="0.35">
      <c r="A7" s="53"/>
      <c r="B7" s="31">
        <v>75</v>
      </c>
      <c r="C7" s="29"/>
      <c r="D7" s="29"/>
      <c r="E7" s="29"/>
      <c r="F7" s="29"/>
      <c r="G7" s="29">
        <f>'BEP-DH_AN'!R7</f>
        <v>0</v>
      </c>
      <c r="I7" s="53"/>
      <c r="J7" s="31">
        <v>75</v>
      </c>
      <c r="K7" s="29">
        <f t="shared" si="0"/>
        <v>10</v>
      </c>
      <c r="L7" s="29">
        <f t="shared" si="1"/>
        <v>0</v>
      </c>
      <c r="M7" s="29">
        <f t="shared" si="2"/>
        <v>0</v>
      </c>
      <c r="O7" s="53"/>
      <c r="P7" s="31">
        <v>75</v>
      </c>
      <c r="Q7" s="29">
        <f t="shared" si="3"/>
        <v>10</v>
      </c>
      <c r="R7" s="29">
        <f t="shared" si="4"/>
        <v>0</v>
      </c>
      <c r="S7" s="29">
        <f t="shared" si="5"/>
        <v>0</v>
      </c>
      <c r="T7" s="26"/>
    </row>
    <row r="8" spans="1:20" x14ac:dyDescent="0.35">
      <c r="A8" s="51">
        <v>3</v>
      </c>
      <c r="B8" s="31">
        <v>10</v>
      </c>
      <c r="C8" s="29"/>
      <c r="D8" s="29"/>
      <c r="E8" s="29"/>
      <c r="F8" s="29"/>
      <c r="G8" s="29">
        <f>'BEP-DH_AN'!S11</f>
        <v>0</v>
      </c>
      <c r="I8" s="51">
        <v>3</v>
      </c>
      <c r="J8" s="31">
        <v>10</v>
      </c>
      <c r="K8" s="29">
        <f t="shared" si="0"/>
        <v>10</v>
      </c>
      <c r="L8" s="29">
        <f t="shared" si="1"/>
        <v>0</v>
      </c>
      <c r="M8" s="29">
        <f t="shared" si="2"/>
        <v>0</v>
      </c>
      <c r="O8" s="51">
        <v>3</v>
      </c>
      <c r="P8" s="31">
        <v>10</v>
      </c>
      <c r="Q8" s="29">
        <f t="shared" si="3"/>
        <v>10</v>
      </c>
      <c r="R8" s="29">
        <f t="shared" si="4"/>
        <v>0</v>
      </c>
      <c r="S8" s="29">
        <f t="shared" si="5"/>
        <v>0</v>
      </c>
    </row>
    <row r="9" spans="1:20" x14ac:dyDescent="0.35">
      <c r="A9" s="52"/>
      <c r="B9" s="31">
        <v>25</v>
      </c>
      <c r="C9" s="29"/>
      <c r="D9" s="29"/>
      <c r="E9" s="29">
        <f>'BEP-DH_ASHP'!S8</f>
        <v>0</v>
      </c>
      <c r="F9" s="29"/>
      <c r="G9" s="29">
        <f>'BEP-DH_AN'!S10</f>
        <v>0</v>
      </c>
      <c r="I9" s="52"/>
      <c r="J9" s="31">
        <v>25</v>
      </c>
      <c r="K9" s="29">
        <f t="shared" si="0"/>
        <v>10</v>
      </c>
      <c r="L9" s="29">
        <f t="shared" si="1"/>
        <v>0</v>
      </c>
      <c r="M9" s="29">
        <f t="shared" si="2"/>
        <v>0</v>
      </c>
      <c r="O9" s="52"/>
      <c r="P9" s="31">
        <v>25</v>
      </c>
      <c r="Q9" s="29">
        <f t="shared" si="3"/>
        <v>10</v>
      </c>
      <c r="R9" s="29">
        <f t="shared" si="4"/>
        <v>0</v>
      </c>
      <c r="S9" s="29">
        <f t="shared" si="5"/>
        <v>0</v>
      </c>
    </row>
    <row r="10" spans="1:20" x14ac:dyDescent="0.35">
      <c r="A10" s="52"/>
      <c r="B10" s="31">
        <v>35</v>
      </c>
      <c r="C10" s="29"/>
      <c r="D10" s="29"/>
      <c r="E10" s="29">
        <f>'BEP-DH_ASHP'!S9</f>
        <v>0</v>
      </c>
      <c r="F10" s="29"/>
      <c r="G10" s="29">
        <f>'BEP-DH_AN'!S9</f>
        <v>0</v>
      </c>
      <c r="I10" s="52"/>
      <c r="J10" s="31">
        <v>35</v>
      </c>
      <c r="K10" s="29">
        <f t="shared" si="0"/>
        <v>10</v>
      </c>
      <c r="L10" s="29">
        <f t="shared" si="1"/>
        <v>0</v>
      </c>
      <c r="M10" s="29">
        <f t="shared" si="2"/>
        <v>0</v>
      </c>
      <c r="O10" s="52"/>
      <c r="P10" s="31">
        <v>35</v>
      </c>
      <c r="Q10" s="29">
        <f t="shared" si="3"/>
        <v>10</v>
      </c>
      <c r="R10" s="29">
        <f t="shared" si="4"/>
        <v>0</v>
      </c>
      <c r="S10" s="29">
        <f t="shared" si="5"/>
        <v>0</v>
      </c>
    </row>
    <row r="11" spans="1:20" x14ac:dyDescent="0.35">
      <c r="A11" s="52"/>
      <c r="B11" s="31">
        <v>50</v>
      </c>
      <c r="C11" s="29"/>
      <c r="D11" s="29"/>
      <c r="E11" s="29">
        <f>'BEP-DH_ASHP'!S10</f>
        <v>114</v>
      </c>
      <c r="F11" s="29">
        <f>'BEP-DH_GB'!S10</f>
        <v>0</v>
      </c>
      <c r="G11" s="29">
        <f>'BEP-DH_AN'!S8</f>
        <v>0</v>
      </c>
      <c r="I11" s="52"/>
      <c r="J11" s="31">
        <v>50</v>
      </c>
      <c r="K11" s="29">
        <f t="shared" si="0"/>
        <v>114</v>
      </c>
      <c r="L11" s="29">
        <f t="shared" si="1"/>
        <v>0</v>
      </c>
      <c r="M11" s="29">
        <f t="shared" si="2"/>
        <v>10</v>
      </c>
      <c r="O11" s="52"/>
      <c r="P11" s="31">
        <v>50</v>
      </c>
      <c r="Q11" s="29">
        <f t="shared" si="3"/>
        <v>10</v>
      </c>
      <c r="R11" s="29">
        <f t="shared" si="4"/>
        <v>0</v>
      </c>
      <c r="S11" s="29">
        <f t="shared" si="5"/>
        <v>0</v>
      </c>
    </row>
    <row r="12" spans="1:20" x14ac:dyDescent="0.35">
      <c r="A12" s="53"/>
      <c r="B12" s="31">
        <v>75</v>
      </c>
      <c r="C12" s="29"/>
      <c r="D12" s="29"/>
      <c r="E12" s="29">
        <f>'BEP-DH_ASHP'!S11</f>
        <v>64</v>
      </c>
      <c r="F12" s="29">
        <f>'BEP-DH_GB'!S11</f>
        <v>0</v>
      </c>
      <c r="G12" s="29">
        <f>'BEP-DH_AN'!S7</f>
        <v>0</v>
      </c>
      <c r="I12" s="53"/>
      <c r="J12" s="31">
        <v>75</v>
      </c>
      <c r="K12" s="29">
        <f t="shared" si="0"/>
        <v>64</v>
      </c>
      <c r="L12" s="29">
        <f t="shared" si="1"/>
        <v>0</v>
      </c>
      <c r="M12" s="29">
        <f t="shared" si="2"/>
        <v>10</v>
      </c>
      <c r="O12" s="53"/>
      <c r="P12" s="31">
        <v>75</v>
      </c>
      <c r="Q12" s="29">
        <f t="shared" si="3"/>
        <v>10</v>
      </c>
      <c r="R12" s="29">
        <f t="shared" si="4"/>
        <v>0</v>
      </c>
      <c r="S12" s="29">
        <f t="shared" si="5"/>
        <v>0</v>
      </c>
    </row>
    <row r="13" spans="1:20" x14ac:dyDescent="0.35">
      <c r="A13" s="51">
        <v>5</v>
      </c>
      <c r="B13" s="31">
        <v>10</v>
      </c>
      <c r="C13" s="29"/>
      <c r="D13" s="29"/>
      <c r="E13" s="29">
        <f>'BEP-DH_ASHP'!T7</f>
        <v>0</v>
      </c>
      <c r="F13" s="29"/>
      <c r="G13" s="29">
        <f>'BEP-DH_AN'!T11</f>
        <v>0</v>
      </c>
      <c r="I13" s="51">
        <v>5</v>
      </c>
      <c r="J13" s="31">
        <v>10</v>
      </c>
      <c r="K13" s="29">
        <f t="shared" si="0"/>
        <v>10</v>
      </c>
      <c r="L13" s="29">
        <f t="shared" si="1"/>
        <v>0</v>
      </c>
      <c r="M13" s="29">
        <f t="shared" si="2"/>
        <v>0</v>
      </c>
      <c r="O13" s="51">
        <v>5</v>
      </c>
      <c r="P13" s="31">
        <v>10</v>
      </c>
      <c r="Q13" s="29">
        <f t="shared" si="3"/>
        <v>10</v>
      </c>
      <c r="R13" s="29">
        <f t="shared" si="4"/>
        <v>0</v>
      </c>
      <c r="S13" s="29">
        <f t="shared" si="5"/>
        <v>0</v>
      </c>
    </row>
    <row r="14" spans="1:20" x14ac:dyDescent="0.35">
      <c r="A14" s="52"/>
      <c r="B14" s="31">
        <v>25</v>
      </c>
      <c r="C14" s="29">
        <v>1</v>
      </c>
      <c r="D14" s="29"/>
      <c r="E14" s="29">
        <f>'BEP-DH_ASHP'!T8</f>
        <v>42</v>
      </c>
      <c r="F14" s="29">
        <f>'BEP-DH_GB'!T8</f>
        <v>0</v>
      </c>
      <c r="G14" s="29">
        <f>'BEP-DH_AN'!T$10</f>
        <v>0</v>
      </c>
      <c r="I14" s="52"/>
      <c r="J14" s="31">
        <v>25</v>
      </c>
      <c r="K14" s="29">
        <f t="shared" si="0"/>
        <v>0</v>
      </c>
      <c r="L14" s="29">
        <f t="shared" si="1"/>
        <v>0</v>
      </c>
      <c r="M14" s="29">
        <f t="shared" si="2"/>
        <v>10</v>
      </c>
      <c r="O14" s="52"/>
      <c r="P14" s="31">
        <v>25</v>
      </c>
      <c r="Q14" s="29">
        <f t="shared" si="3"/>
        <v>10</v>
      </c>
      <c r="R14" s="29">
        <f t="shared" si="4"/>
        <v>0</v>
      </c>
      <c r="S14" s="29">
        <f t="shared" si="5"/>
        <v>0</v>
      </c>
    </row>
    <row r="15" spans="1:20" x14ac:dyDescent="0.35">
      <c r="A15" s="52"/>
      <c r="B15" s="31">
        <v>35</v>
      </c>
      <c r="C15" s="29">
        <v>1</v>
      </c>
      <c r="D15" s="29"/>
      <c r="E15" s="29">
        <f>'BEP-DH_ASHP'!T9</f>
        <v>31</v>
      </c>
      <c r="F15" s="29">
        <f>'BEP-DH_GB'!T9</f>
        <v>90</v>
      </c>
      <c r="G15" s="29">
        <f>'BEP-DH_AN'!T$9</f>
        <v>0</v>
      </c>
      <c r="I15" s="52"/>
      <c r="J15" s="31">
        <v>35</v>
      </c>
      <c r="K15" s="29">
        <f t="shared" si="0"/>
        <v>0</v>
      </c>
      <c r="L15" s="29">
        <f t="shared" si="1"/>
        <v>0</v>
      </c>
      <c r="M15" s="29">
        <f t="shared" si="2"/>
        <v>10</v>
      </c>
      <c r="O15" s="52"/>
      <c r="P15" s="31">
        <v>35</v>
      </c>
      <c r="Q15" s="29">
        <f t="shared" si="3"/>
        <v>90</v>
      </c>
      <c r="R15" s="29">
        <f t="shared" si="4"/>
        <v>0</v>
      </c>
      <c r="S15" s="29">
        <f t="shared" si="5"/>
        <v>10</v>
      </c>
    </row>
    <row r="16" spans="1:20" x14ac:dyDescent="0.35">
      <c r="A16" s="52"/>
      <c r="B16" s="31">
        <v>50</v>
      </c>
      <c r="C16" s="29">
        <v>1</v>
      </c>
      <c r="D16" s="29"/>
      <c r="E16" s="29">
        <f>'BEP-DH_ASHP'!T10</f>
        <v>30</v>
      </c>
      <c r="F16" s="29">
        <f>'BEP-DH_GB'!T10</f>
        <v>54</v>
      </c>
      <c r="G16" s="29">
        <f>'BEP-DH_AN'!T$8</f>
        <v>0</v>
      </c>
      <c r="I16" s="52"/>
      <c r="J16" s="31">
        <v>50</v>
      </c>
      <c r="K16" s="29">
        <f t="shared" si="0"/>
        <v>0</v>
      </c>
      <c r="L16" s="29">
        <f t="shared" si="1"/>
        <v>0</v>
      </c>
      <c r="M16" s="29">
        <f t="shared" si="2"/>
        <v>10</v>
      </c>
      <c r="O16" s="52"/>
      <c r="P16" s="31">
        <v>50</v>
      </c>
      <c r="Q16" s="29">
        <f t="shared" si="3"/>
        <v>54</v>
      </c>
      <c r="R16" s="29">
        <f t="shared" si="4"/>
        <v>0</v>
      </c>
      <c r="S16" s="29">
        <f t="shared" si="5"/>
        <v>10</v>
      </c>
    </row>
    <row r="17" spans="1:19" x14ac:dyDescent="0.35">
      <c r="A17" s="53"/>
      <c r="B17" s="31">
        <v>75</v>
      </c>
      <c r="C17" s="29">
        <v>1</v>
      </c>
      <c r="D17" s="29"/>
      <c r="E17" s="29">
        <f>'BEP-DH_ASHP'!T11</f>
        <v>30</v>
      </c>
      <c r="F17" s="29">
        <f>'BEP-DH_GB'!T11</f>
        <v>40</v>
      </c>
      <c r="G17" s="29">
        <f>'BEP-DH_AN'!T$7</f>
        <v>0</v>
      </c>
      <c r="I17" s="53"/>
      <c r="J17" s="31">
        <v>75</v>
      </c>
      <c r="K17" s="29">
        <f t="shared" si="0"/>
        <v>0</v>
      </c>
      <c r="L17" s="29">
        <f t="shared" si="1"/>
        <v>0</v>
      </c>
      <c r="M17" s="29">
        <f t="shared" si="2"/>
        <v>10</v>
      </c>
      <c r="O17" s="53"/>
      <c r="P17" s="31">
        <v>75</v>
      </c>
      <c r="Q17" s="29">
        <f t="shared" si="3"/>
        <v>40</v>
      </c>
      <c r="R17" s="29">
        <f t="shared" si="4"/>
        <v>0</v>
      </c>
      <c r="S17" s="29">
        <f t="shared" si="5"/>
        <v>10</v>
      </c>
    </row>
    <row r="18" spans="1:19" x14ac:dyDescent="0.35">
      <c r="A18" s="51">
        <v>8</v>
      </c>
      <c r="B18" s="31">
        <v>10</v>
      </c>
      <c r="C18" s="29">
        <v>1</v>
      </c>
      <c r="D18" s="29"/>
      <c r="E18" s="29">
        <f>'BEP-DH_ASHP'!U7</f>
        <v>26</v>
      </c>
      <c r="F18" s="29">
        <f>'BEP-DH_GB'!U7</f>
        <v>255</v>
      </c>
      <c r="G18" s="29">
        <f>'BEP-DH_AN'!U$11</f>
        <v>0</v>
      </c>
      <c r="I18" s="51">
        <v>8</v>
      </c>
      <c r="J18" s="31">
        <v>10</v>
      </c>
      <c r="K18" s="29">
        <f t="shared" si="0"/>
        <v>0</v>
      </c>
      <c r="L18" s="29">
        <f t="shared" si="1"/>
        <v>0</v>
      </c>
      <c r="M18" s="29">
        <f t="shared" si="2"/>
        <v>10</v>
      </c>
      <c r="O18" s="51">
        <v>8</v>
      </c>
      <c r="P18" s="31">
        <v>10</v>
      </c>
      <c r="Q18" s="29">
        <f t="shared" si="3"/>
        <v>255</v>
      </c>
      <c r="R18" s="29">
        <f t="shared" si="4"/>
        <v>0</v>
      </c>
      <c r="S18" s="29">
        <f t="shared" si="5"/>
        <v>10</v>
      </c>
    </row>
    <row r="19" spans="1:19" x14ac:dyDescent="0.35">
      <c r="A19" s="52"/>
      <c r="B19" s="31">
        <v>25</v>
      </c>
      <c r="C19" s="29">
        <v>1</v>
      </c>
      <c r="D19" s="29"/>
      <c r="E19" s="29">
        <f>'BEP-DH_ASHP'!U8</f>
        <v>15</v>
      </c>
      <c r="F19" s="29">
        <f>'BEP-DH_GB'!U8</f>
        <v>28</v>
      </c>
      <c r="G19" s="29">
        <f>'BEP-DH_AN'!U$10</f>
        <v>0</v>
      </c>
      <c r="I19" s="52"/>
      <c r="J19" s="31">
        <v>25</v>
      </c>
      <c r="K19" s="29">
        <f t="shared" si="0"/>
        <v>0</v>
      </c>
      <c r="L19" s="29">
        <f t="shared" si="1"/>
        <v>0</v>
      </c>
      <c r="M19" s="29">
        <f t="shared" si="2"/>
        <v>10</v>
      </c>
      <c r="O19" s="52"/>
      <c r="P19" s="31">
        <v>25</v>
      </c>
      <c r="Q19" s="29">
        <f t="shared" si="3"/>
        <v>28</v>
      </c>
      <c r="R19" s="29">
        <f t="shared" si="4"/>
        <v>0</v>
      </c>
      <c r="S19" s="29">
        <f t="shared" si="5"/>
        <v>10</v>
      </c>
    </row>
    <row r="20" spans="1:19" x14ac:dyDescent="0.35">
      <c r="A20" s="52"/>
      <c r="B20" s="31">
        <v>35</v>
      </c>
      <c r="C20" s="29">
        <v>1</v>
      </c>
      <c r="D20" s="29"/>
      <c r="E20" s="29">
        <f>'BEP-DH_ASHP'!U9</f>
        <v>13</v>
      </c>
      <c r="F20" s="29">
        <f>'BEP-DH_GB'!U9</f>
        <v>23</v>
      </c>
      <c r="G20" s="29">
        <f>'BEP-DH_AN'!U$9</f>
        <v>0</v>
      </c>
      <c r="I20" s="52"/>
      <c r="J20" s="31">
        <v>35</v>
      </c>
      <c r="K20" s="29">
        <f t="shared" si="0"/>
        <v>0</v>
      </c>
      <c r="L20" s="29">
        <f t="shared" si="1"/>
        <v>0</v>
      </c>
      <c r="M20" s="29">
        <f t="shared" si="2"/>
        <v>10</v>
      </c>
      <c r="O20" s="52"/>
      <c r="P20" s="31">
        <v>35</v>
      </c>
      <c r="Q20" s="29">
        <f t="shared" si="3"/>
        <v>23</v>
      </c>
      <c r="R20" s="29">
        <f t="shared" si="4"/>
        <v>0</v>
      </c>
      <c r="S20" s="29">
        <f t="shared" si="5"/>
        <v>10</v>
      </c>
    </row>
    <row r="21" spans="1:19" x14ac:dyDescent="0.35">
      <c r="A21" s="52"/>
      <c r="B21" s="31">
        <v>50</v>
      </c>
      <c r="C21" s="29">
        <v>1</v>
      </c>
      <c r="D21" s="29"/>
      <c r="E21" s="29">
        <f>'BEP-DH_ASHP'!U10</f>
        <v>12</v>
      </c>
      <c r="F21" s="29">
        <f>'BEP-DH_GB'!U10</f>
        <v>20</v>
      </c>
      <c r="G21" s="29">
        <f>'BEP-DH_AN'!U$8</f>
        <v>0</v>
      </c>
      <c r="I21" s="52"/>
      <c r="J21" s="31">
        <v>50</v>
      </c>
      <c r="K21" s="29">
        <f t="shared" si="0"/>
        <v>0</v>
      </c>
      <c r="L21" s="29">
        <f t="shared" si="1"/>
        <v>0</v>
      </c>
      <c r="M21" s="29">
        <f t="shared" si="2"/>
        <v>10</v>
      </c>
      <c r="O21" s="52"/>
      <c r="P21" s="31">
        <v>50</v>
      </c>
      <c r="Q21" s="29">
        <f t="shared" si="3"/>
        <v>20</v>
      </c>
      <c r="R21" s="29">
        <f t="shared" si="4"/>
        <v>0</v>
      </c>
      <c r="S21" s="29">
        <f t="shared" si="5"/>
        <v>10</v>
      </c>
    </row>
    <row r="22" spans="1:19" x14ac:dyDescent="0.35">
      <c r="A22" s="53"/>
      <c r="B22" s="31">
        <v>75</v>
      </c>
      <c r="C22" s="29">
        <v>1</v>
      </c>
      <c r="D22" s="29"/>
      <c r="E22" s="29">
        <f>'BEP-DH_ASHP'!U11</f>
        <v>11</v>
      </c>
      <c r="F22" s="29">
        <f>'BEP-DH_GB'!U11</f>
        <v>18</v>
      </c>
      <c r="G22" s="29">
        <f>'BEP-DH_AN'!U$7</f>
        <v>0</v>
      </c>
      <c r="I22" s="53"/>
      <c r="J22" s="31">
        <v>75</v>
      </c>
      <c r="K22" s="29">
        <f t="shared" si="0"/>
        <v>0</v>
      </c>
      <c r="L22" s="29">
        <f t="shared" si="1"/>
        <v>0</v>
      </c>
      <c r="M22" s="29">
        <f t="shared" si="2"/>
        <v>10</v>
      </c>
      <c r="O22" s="53"/>
      <c r="P22" s="31">
        <v>75</v>
      </c>
      <c r="Q22" s="29">
        <f t="shared" si="3"/>
        <v>18</v>
      </c>
      <c r="R22" s="29">
        <f t="shared" si="4"/>
        <v>0</v>
      </c>
      <c r="S22" s="29">
        <f t="shared" si="5"/>
        <v>10</v>
      </c>
    </row>
    <row r="23" spans="1:19" x14ac:dyDescent="0.35">
      <c r="A23" s="51">
        <v>10</v>
      </c>
      <c r="B23" s="31">
        <v>10</v>
      </c>
      <c r="C23" s="29">
        <v>1</v>
      </c>
      <c r="D23" s="29"/>
      <c r="E23" s="29">
        <f>'BEP-DH_ASHP'!V7</f>
        <v>15</v>
      </c>
      <c r="F23" s="29">
        <f>'BEP-DH_GB'!V7</f>
        <v>36</v>
      </c>
      <c r="G23" s="29">
        <f>'BEP-DH_AN'!V$11</f>
        <v>0</v>
      </c>
      <c r="I23" s="51">
        <v>10</v>
      </c>
      <c r="J23" s="31">
        <v>10</v>
      </c>
      <c r="K23" s="29">
        <f t="shared" si="0"/>
        <v>0</v>
      </c>
      <c r="L23" s="29">
        <f t="shared" si="1"/>
        <v>0</v>
      </c>
      <c r="M23" s="29">
        <f t="shared" si="2"/>
        <v>10</v>
      </c>
      <c r="O23" s="51">
        <v>10</v>
      </c>
      <c r="P23" s="31">
        <v>10</v>
      </c>
      <c r="Q23" s="29">
        <f t="shared" si="3"/>
        <v>36</v>
      </c>
      <c r="R23" s="29">
        <f t="shared" si="4"/>
        <v>0</v>
      </c>
      <c r="S23" s="29">
        <f t="shared" si="5"/>
        <v>10</v>
      </c>
    </row>
    <row r="24" spans="1:19" x14ac:dyDescent="0.35">
      <c r="A24" s="52"/>
      <c r="B24" s="31">
        <v>25</v>
      </c>
      <c r="C24" s="29">
        <v>1</v>
      </c>
      <c r="D24" s="29"/>
      <c r="E24" s="29">
        <f>'BEP-DH_ASHP'!V8</f>
        <v>10</v>
      </c>
      <c r="F24" s="29">
        <f>'BEP-DH_GB'!V8</f>
        <v>17</v>
      </c>
      <c r="G24" s="29">
        <f>'BEP-DH_AN'!V$10</f>
        <v>0</v>
      </c>
      <c r="I24" s="52"/>
      <c r="J24" s="31">
        <v>25</v>
      </c>
      <c r="K24" s="29">
        <f t="shared" si="0"/>
        <v>0</v>
      </c>
      <c r="L24" s="29">
        <f t="shared" si="1"/>
        <v>0</v>
      </c>
      <c r="M24" s="29">
        <f t="shared" si="2"/>
        <v>10</v>
      </c>
      <c r="O24" s="52"/>
      <c r="P24" s="31">
        <v>25</v>
      </c>
      <c r="Q24" s="29">
        <f t="shared" si="3"/>
        <v>17</v>
      </c>
      <c r="R24" s="29">
        <f t="shared" si="4"/>
        <v>0</v>
      </c>
      <c r="S24" s="29">
        <f t="shared" si="5"/>
        <v>10</v>
      </c>
    </row>
    <row r="25" spans="1:19" x14ac:dyDescent="0.35">
      <c r="A25" s="52"/>
      <c r="B25" s="31">
        <v>35</v>
      </c>
      <c r="C25" s="29">
        <v>1</v>
      </c>
      <c r="D25" s="29"/>
      <c r="E25" s="29">
        <f>'BEP-DH_ASHP'!V9</f>
        <v>10</v>
      </c>
      <c r="F25" s="29">
        <f>'BEP-DH_GB'!V9</f>
        <v>15</v>
      </c>
      <c r="G25" s="29">
        <f>'BEP-DH_AN'!V$9</f>
        <v>0</v>
      </c>
      <c r="I25" s="52"/>
      <c r="J25" s="31">
        <v>35</v>
      </c>
      <c r="K25" s="29">
        <f t="shared" si="0"/>
        <v>0</v>
      </c>
      <c r="L25" s="29">
        <f t="shared" si="1"/>
        <v>0</v>
      </c>
      <c r="M25" s="29">
        <f t="shared" si="2"/>
        <v>10</v>
      </c>
      <c r="O25" s="52"/>
      <c r="P25" s="31">
        <v>35</v>
      </c>
      <c r="Q25" s="29">
        <f t="shared" si="3"/>
        <v>15</v>
      </c>
      <c r="R25" s="29">
        <f t="shared" si="4"/>
        <v>0</v>
      </c>
      <c r="S25" s="29">
        <f t="shared" si="5"/>
        <v>10</v>
      </c>
    </row>
    <row r="26" spans="1:19" x14ac:dyDescent="0.35">
      <c r="A26" s="52"/>
      <c r="B26" s="31">
        <v>50</v>
      </c>
      <c r="C26" s="29">
        <v>1</v>
      </c>
      <c r="D26" s="29">
        <f>'BEP-AN_GB'!V10</f>
        <v>54</v>
      </c>
      <c r="E26" s="29">
        <f>'BEP-DH_ASHP'!V10</f>
        <v>9</v>
      </c>
      <c r="F26" s="29">
        <f>'BEP-DH_GB'!V10</f>
        <v>14</v>
      </c>
      <c r="G26" s="29">
        <f>'BEP-DH_AN'!V$8</f>
        <v>0</v>
      </c>
      <c r="I26" s="52"/>
      <c r="J26" s="31">
        <v>50</v>
      </c>
      <c r="K26" s="29">
        <f t="shared" si="0"/>
        <v>0</v>
      </c>
      <c r="L26" s="29">
        <f t="shared" si="1"/>
        <v>0</v>
      </c>
      <c r="M26" s="29">
        <f t="shared" si="2"/>
        <v>10</v>
      </c>
      <c r="O26" s="52"/>
      <c r="P26" s="31">
        <v>50</v>
      </c>
      <c r="Q26" s="29">
        <f t="shared" si="3"/>
        <v>54</v>
      </c>
      <c r="R26" s="29">
        <f t="shared" si="4"/>
        <v>-54</v>
      </c>
      <c r="S26" s="29">
        <f t="shared" si="5"/>
        <v>10</v>
      </c>
    </row>
    <row r="27" spans="1:19" x14ac:dyDescent="0.35">
      <c r="A27" s="53"/>
      <c r="B27" s="31">
        <v>75</v>
      </c>
      <c r="C27" s="29">
        <v>1</v>
      </c>
      <c r="D27" s="29">
        <f>'BEP-AN_GB'!V11</f>
        <v>43</v>
      </c>
      <c r="E27" s="29">
        <f>'BEP-DH_ASHP'!V11</f>
        <v>9</v>
      </c>
      <c r="F27" s="29">
        <f>'BEP-DH_GB'!V11</f>
        <v>13</v>
      </c>
      <c r="G27" s="29">
        <f>'BEP-DH_AN'!V$7</f>
        <v>0</v>
      </c>
      <c r="I27" s="53"/>
      <c r="J27" s="31">
        <v>75</v>
      </c>
      <c r="K27" s="29">
        <f t="shared" si="0"/>
        <v>0</v>
      </c>
      <c r="L27" s="29">
        <f t="shared" si="1"/>
        <v>0</v>
      </c>
      <c r="M27" s="29">
        <f t="shared" si="2"/>
        <v>10</v>
      </c>
      <c r="O27" s="53"/>
      <c r="P27" s="31">
        <v>75</v>
      </c>
      <c r="Q27" s="29">
        <f t="shared" si="3"/>
        <v>43</v>
      </c>
      <c r="R27" s="29">
        <f t="shared" si="4"/>
        <v>-43</v>
      </c>
      <c r="S27" s="29">
        <f t="shared" si="5"/>
        <v>10</v>
      </c>
    </row>
    <row r="28" spans="1:19" x14ac:dyDescent="0.35">
      <c r="A28" s="51">
        <v>13</v>
      </c>
      <c r="B28" s="31">
        <v>10</v>
      </c>
      <c r="C28" s="29">
        <v>1</v>
      </c>
      <c r="D28" s="29">
        <v>1</v>
      </c>
      <c r="E28" s="29">
        <f>'BEP-DH_ASHP'!W7</f>
        <v>9</v>
      </c>
      <c r="F28" s="29">
        <f>'BEP-DH_GB'!W7</f>
        <v>17</v>
      </c>
      <c r="G28" s="29">
        <f>'BEP-DH_AN'!W$11</f>
        <v>0</v>
      </c>
      <c r="I28" s="51">
        <v>13</v>
      </c>
      <c r="J28" s="31">
        <v>10</v>
      </c>
      <c r="K28" s="29">
        <f t="shared" si="0"/>
        <v>0</v>
      </c>
      <c r="L28" s="29">
        <f t="shared" si="1"/>
        <v>0</v>
      </c>
      <c r="M28" s="29">
        <f t="shared" si="2"/>
        <v>10</v>
      </c>
      <c r="O28" s="51">
        <v>13</v>
      </c>
      <c r="P28" s="31">
        <v>10</v>
      </c>
      <c r="Q28" s="29">
        <f t="shared" si="3"/>
        <v>0</v>
      </c>
      <c r="R28" s="29">
        <f t="shared" si="4"/>
        <v>0</v>
      </c>
      <c r="S28" s="29">
        <f t="shared" si="5"/>
        <v>10</v>
      </c>
    </row>
    <row r="29" spans="1:19" x14ac:dyDescent="0.35">
      <c r="A29" s="52"/>
      <c r="B29" s="31">
        <v>25</v>
      </c>
      <c r="C29" s="29">
        <v>1</v>
      </c>
      <c r="D29" s="29">
        <v>1</v>
      </c>
      <c r="E29" s="29">
        <f>'BEP-DH_ASHP'!W8</f>
        <v>7</v>
      </c>
      <c r="F29" s="29">
        <f>'BEP-DH_GB'!W8</f>
        <v>11</v>
      </c>
      <c r="G29" s="29">
        <f>'BEP-DH_AN'!W$10</f>
        <v>0</v>
      </c>
      <c r="I29" s="52"/>
      <c r="J29" s="31">
        <v>25</v>
      </c>
      <c r="K29" s="29">
        <f t="shared" si="0"/>
        <v>0</v>
      </c>
      <c r="L29" s="29">
        <f t="shared" si="1"/>
        <v>0</v>
      </c>
      <c r="M29" s="29">
        <f t="shared" si="2"/>
        <v>10</v>
      </c>
      <c r="O29" s="52"/>
      <c r="P29" s="31">
        <v>25</v>
      </c>
      <c r="Q29" s="29">
        <f t="shared" si="3"/>
        <v>0</v>
      </c>
      <c r="R29" s="29">
        <f t="shared" si="4"/>
        <v>0</v>
      </c>
      <c r="S29" s="29">
        <f t="shared" si="5"/>
        <v>10</v>
      </c>
    </row>
    <row r="30" spans="1:19" x14ac:dyDescent="0.35">
      <c r="A30" s="52"/>
      <c r="B30" s="31">
        <v>35</v>
      </c>
      <c r="C30" s="29">
        <v>1</v>
      </c>
      <c r="D30" s="29">
        <v>1</v>
      </c>
      <c r="E30" s="29">
        <f>'BEP-DH_ASHP'!W9</f>
        <v>7</v>
      </c>
      <c r="F30" s="29">
        <f>'BEP-DH_GB'!W9</f>
        <v>10</v>
      </c>
      <c r="G30" s="29">
        <f>'BEP-DH_AN'!W$9</f>
        <v>0</v>
      </c>
      <c r="I30" s="52"/>
      <c r="J30" s="31">
        <v>35</v>
      </c>
      <c r="K30" s="29">
        <f t="shared" si="0"/>
        <v>0</v>
      </c>
      <c r="L30" s="29">
        <f t="shared" si="1"/>
        <v>0</v>
      </c>
      <c r="M30" s="29">
        <f t="shared" si="2"/>
        <v>10</v>
      </c>
      <c r="O30" s="52"/>
      <c r="P30" s="31">
        <v>35</v>
      </c>
      <c r="Q30" s="29">
        <f t="shared" si="3"/>
        <v>0</v>
      </c>
      <c r="R30" s="29">
        <f t="shared" si="4"/>
        <v>0</v>
      </c>
      <c r="S30" s="29">
        <f t="shared" si="5"/>
        <v>10</v>
      </c>
    </row>
    <row r="31" spans="1:19" x14ac:dyDescent="0.35">
      <c r="A31" s="52"/>
      <c r="B31" s="31">
        <v>50</v>
      </c>
      <c r="C31" s="29">
        <v>1</v>
      </c>
      <c r="D31" s="29">
        <v>1</v>
      </c>
      <c r="E31" s="29">
        <f>'BEP-DH_ASHP'!W10</f>
        <v>7</v>
      </c>
      <c r="F31" s="29">
        <f>'BEP-DH_GB'!W10</f>
        <v>10</v>
      </c>
      <c r="G31" s="29">
        <f>'BEP-DH_AN'!W$8</f>
        <v>0</v>
      </c>
      <c r="I31" s="52"/>
      <c r="J31" s="31">
        <v>50</v>
      </c>
      <c r="K31" s="29">
        <f t="shared" si="0"/>
        <v>0</v>
      </c>
      <c r="L31" s="29">
        <f t="shared" si="1"/>
        <v>0</v>
      </c>
      <c r="M31" s="29">
        <f t="shared" si="2"/>
        <v>10</v>
      </c>
      <c r="O31" s="52"/>
      <c r="P31" s="31">
        <v>50</v>
      </c>
      <c r="Q31" s="29">
        <f t="shared" si="3"/>
        <v>0</v>
      </c>
      <c r="R31" s="29">
        <f t="shared" si="4"/>
        <v>0</v>
      </c>
      <c r="S31" s="29">
        <f t="shared" si="5"/>
        <v>10</v>
      </c>
    </row>
    <row r="32" spans="1:19" x14ac:dyDescent="0.35">
      <c r="A32" s="53"/>
      <c r="B32" s="31">
        <v>75</v>
      </c>
      <c r="C32" s="29">
        <v>1</v>
      </c>
      <c r="D32" s="29">
        <v>1</v>
      </c>
      <c r="E32" s="29">
        <f>'BEP-DH_ASHP'!W11</f>
        <v>6</v>
      </c>
      <c r="F32" s="29">
        <f>'BEP-DH_GB'!W11</f>
        <v>9</v>
      </c>
      <c r="G32" s="29">
        <f>'BEP-DH_AN'!W$7</f>
        <v>0</v>
      </c>
      <c r="I32" s="53"/>
      <c r="J32" s="31">
        <v>75</v>
      </c>
      <c r="K32" s="29">
        <f t="shared" si="0"/>
        <v>0</v>
      </c>
      <c r="L32" s="29">
        <f t="shared" si="1"/>
        <v>0</v>
      </c>
      <c r="M32" s="29">
        <f t="shared" si="2"/>
        <v>10</v>
      </c>
      <c r="O32" s="53"/>
      <c r="P32" s="31">
        <v>75</v>
      </c>
      <c r="Q32" s="29">
        <f t="shared" si="3"/>
        <v>0</v>
      </c>
      <c r="R32" s="29">
        <f t="shared" si="4"/>
        <v>0</v>
      </c>
      <c r="S32" s="29">
        <f t="shared" si="5"/>
        <v>10</v>
      </c>
    </row>
    <row r="33" spans="1:19" x14ac:dyDescent="0.35">
      <c r="A33" s="51">
        <v>16</v>
      </c>
      <c r="B33" s="31">
        <v>10</v>
      </c>
      <c r="C33" s="29">
        <v>1</v>
      </c>
      <c r="D33" s="29">
        <v>1</v>
      </c>
      <c r="E33" s="29">
        <f>'BEP-DH_ASHP'!X7</f>
        <v>7</v>
      </c>
      <c r="F33" s="29">
        <f>'BEP-DH_GB'!X7</f>
        <v>11</v>
      </c>
      <c r="G33" s="29">
        <f>'BEP-DH_AN'!X$11</f>
        <v>0</v>
      </c>
      <c r="I33" s="51">
        <v>16</v>
      </c>
      <c r="J33" s="31">
        <v>10</v>
      </c>
      <c r="K33" s="29">
        <f t="shared" si="0"/>
        <v>0</v>
      </c>
      <c r="L33" s="29">
        <f t="shared" si="1"/>
        <v>0</v>
      </c>
      <c r="M33" s="29">
        <f t="shared" si="2"/>
        <v>10</v>
      </c>
      <c r="O33" s="51">
        <v>16</v>
      </c>
      <c r="P33" s="31">
        <v>10</v>
      </c>
      <c r="Q33" s="29">
        <f t="shared" si="3"/>
        <v>0</v>
      </c>
      <c r="R33" s="29">
        <f t="shared" si="4"/>
        <v>0</v>
      </c>
      <c r="S33" s="29">
        <f t="shared" si="5"/>
        <v>10</v>
      </c>
    </row>
    <row r="34" spans="1:19" x14ac:dyDescent="0.35">
      <c r="A34" s="52"/>
      <c r="B34" s="31">
        <v>25</v>
      </c>
      <c r="C34" s="29">
        <v>1</v>
      </c>
      <c r="D34" s="29">
        <v>1</v>
      </c>
      <c r="E34" s="29">
        <f>'BEP-DH_ASHP'!X8</f>
        <v>6</v>
      </c>
      <c r="F34" s="29">
        <f>'BEP-DH_GB'!X8</f>
        <v>8</v>
      </c>
      <c r="G34" s="29">
        <f>'BEP-DH_AN'!X$10</f>
        <v>0</v>
      </c>
      <c r="I34" s="52"/>
      <c r="J34" s="31">
        <v>25</v>
      </c>
      <c r="K34" s="29">
        <f t="shared" si="0"/>
        <v>0</v>
      </c>
      <c r="L34" s="29">
        <f t="shared" si="1"/>
        <v>0</v>
      </c>
      <c r="M34" s="29">
        <f t="shared" si="2"/>
        <v>10</v>
      </c>
      <c r="O34" s="52"/>
      <c r="P34" s="31">
        <v>25</v>
      </c>
      <c r="Q34" s="29">
        <f t="shared" si="3"/>
        <v>0</v>
      </c>
      <c r="R34" s="29">
        <f t="shared" si="4"/>
        <v>0</v>
      </c>
      <c r="S34" s="29">
        <f t="shared" si="5"/>
        <v>10</v>
      </c>
    </row>
    <row r="35" spans="1:19" x14ac:dyDescent="0.35">
      <c r="A35" s="52"/>
      <c r="B35" s="31">
        <v>35</v>
      </c>
      <c r="C35" s="29">
        <v>1</v>
      </c>
      <c r="D35" s="29">
        <v>1</v>
      </c>
      <c r="E35" s="29">
        <f>'BEP-DH_ASHP'!X9</f>
        <v>5</v>
      </c>
      <c r="F35" s="29">
        <f>'BEP-DH_GB'!X9</f>
        <v>8</v>
      </c>
      <c r="G35" s="29">
        <f>'BEP-DH_AN'!X$9</f>
        <v>0</v>
      </c>
      <c r="I35" s="52"/>
      <c r="J35" s="31">
        <v>35</v>
      </c>
      <c r="K35" s="29">
        <f t="shared" si="0"/>
        <v>0</v>
      </c>
      <c r="L35" s="29">
        <f t="shared" si="1"/>
        <v>0</v>
      </c>
      <c r="M35" s="29">
        <f t="shared" si="2"/>
        <v>10</v>
      </c>
      <c r="O35" s="52"/>
      <c r="P35" s="31">
        <v>35</v>
      </c>
      <c r="Q35" s="29">
        <f t="shared" si="3"/>
        <v>0</v>
      </c>
      <c r="R35" s="29">
        <f t="shared" si="4"/>
        <v>0</v>
      </c>
      <c r="S35" s="29">
        <f t="shared" si="5"/>
        <v>10</v>
      </c>
    </row>
    <row r="36" spans="1:19" x14ac:dyDescent="0.35">
      <c r="A36" s="52"/>
      <c r="B36" s="31">
        <v>50</v>
      </c>
      <c r="C36" s="29">
        <v>1</v>
      </c>
      <c r="D36" s="29">
        <v>1</v>
      </c>
      <c r="E36" s="29">
        <f>'BEP-DH_ASHP'!X10</f>
        <v>5</v>
      </c>
      <c r="F36" s="29">
        <f>'BEP-DH_GB'!X10</f>
        <v>8</v>
      </c>
      <c r="G36" s="29">
        <f>'BEP-DH_AN'!X$8</f>
        <v>0</v>
      </c>
      <c r="I36" s="52"/>
      <c r="J36" s="31">
        <v>50</v>
      </c>
      <c r="K36" s="29">
        <f t="shared" si="0"/>
        <v>0</v>
      </c>
      <c r="L36" s="29">
        <f t="shared" si="1"/>
        <v>0</v>
      </c>
      <c r="M36" s="29">
        <f t="shared" si="2"/>
        <v>10</v>
      </c>
      <c r="O36" s="52"/>
      <c r="P36" s="31">
        <v>50</v>
      </c>
      <c r="Q36" s="29">
        <f t="shared" si="3"/>
        <v>0</v>
      </c>
      <c r="R36" s="29">
        <f t="shared" si="4"/>
        <v>0</v>
      </c>
      <c r="S36" s="29">
        <f t="shared" si="5"/>
        <v>10</v>
      </c>
    </row>
    <row r="37" spans="1:19" x14ac:dyDescent="0.35">
      <c r="A37" s="53"/>
      <c r="B37" s="31">
        <v>75</v>
      </c>
      <c r="C37" s="29">
        <v>1</v>
      </c>
      <c r="D37" s="29">
        <v>1</v>
      </c>
      <c r="E37" s="29">
        <f>'BEP-DH_ASHP'!X11</f>
        <v>5</v>
      </c>
      <c r="F37" s="29">
        <f>'BEP-DH_GB'!X11</f>
        <v>7</v>
      </c>
      <c r="G37" s="29">
        <f>'BEP-DH_AN'!X$7</f>
        <v>0</v>
      </c>
      <c r="I37" s="53"/>
      <c r="J37" s="31">
        <v>75</v>
      </c>
      <c r="K37" s="29">
        <f t="shared" si="0"/>
        <v>0</v>
      </c>
      <c r="L37" s="29">
        <f t="shared" si="1"/>
        <v>0</v>
      </c>
      <c r="M37" s="29">
        <f t="shared" si="2"/>
        <v>10</v>
      </c>
      <c r="O37" s="53"/>
      <c r="P37" s="31">
        <v>75</v>
      </c>
      <c r="Q37" s="29">
        <f t="shared" si="3"/>
        <v>0</v>
      </c>
      <c r="R37" s="29">
        <f t="shared" si="4"/>
        <v>0</v>
      </c>
      <c r="S37" s="29">
        <f t="shared" si="5"/>
        <v>10</v>
      </c>
    </row>
    <row r="38" spans="1:19" x14ac:dyDescent="0.35">
      <c r="A38" s="51">
        <v>20</v>
      </c>
      <c r="B38" s="31">
        <v>10</v>
      </c>
      <c r="C38" s="29">
        <v>1</v>
      </c>
      <c r="D38" s="29">
        <v>1</v>
      </c>
      <c r="E38" s="29">
        <f>'BEP-DH_ASHP'!Y7</f>
        <v>5</v>
      </c>
      <c r="F38" s="29">
        <f>'BEP-DH_GB'!Y7</f>
        <v>8</v>
      </c>
      <c r="G38" s="29">
        <f>'BEP-DH_AN'!Y$11</f>
        <v>0</v>
      </c>
      <c r="I38" s="51">
        <v>20</v>
      </c>
      <c r="J38" s="31">
        <v>10</v>
      </c>
      <c r="K38" s="29">
        <f t="shared" si="0"/>
        <v>0</v>
      </c>
      <c r="L38" s="29">
        <f t="shared" si="1"/>
        <v>0</v>
      </c>
      <c r="M38" s="29">
        <f t="shared" si="2"/>
        <v>10</v>
      </c>
      <c r="O38" s="51">
        <v>20</v>
      </c>
      <c r="P38" s="31">
        <v>10</v>
      </c>
      <c r="Q38" s="29">
        <f t="shared" si="3"/>
        <v>0</v>
      </c>
      <c r="R38" s="29">
        <f t="shared" si="4"/>
        <v>0</v>
      </c>
      <c r="S38" s="29">
        <f t="shared" si="5"/>
        <v>10</v>
      </c>
    </row>
    <row r="39" spans="1:19" x14ac:dyDescent="0.35">
      <c r="A39" s="52"/>
      <c r="B39" s="31">
        <v>25</v>
      </c>
      <c r="C39" s="29">
        <v>1</v>
      </c>
      <c r="D39" s="29">
        <v>1</v>
      </c>
      <c r="E39" s="29">
        <f>'BEP-DH_ASHP'!Y8</f>
        <v>4</v>
      </c>
      <c r="F39" s="29">
        <f>'BEP-DH_GB'!Y8</f>
        <v>6</v>
      </c>
      <c r="G39" s="29">
        <f>'BEP-DH_AN'!Y$10</f>
        <v>0</v>
      </c>
      <c r="I39" s="52"/>
      <c r="J39" s="31">
        <v>25</v>
      </c>
      <c r="K39" s="29">
        <f t="shared" si="0"/>
        <v>0</v>
      </c>
      <c r="L39" s="29">
        <f t="shared" si="1"/>
        <v>0</v>
      </c>
      <c r="M39" s="29">
        <f t="shared" si="2"/>
        <v>10</v>
      </c>
      <c r="O39" s="52"/>
      <c r="P39" s="31">
        <v>25</v>
      </c>
      <c r="Q39" s="29">
        <f t="shared" si="3"/>
        <v>0</v>
      </c>
      <c r="R39" s="29">
        <f t="shared" si="4"/>
        <v>0</v>
      </c>
      <c r="S39" s="29">
        <f t="shared" si="5"/>
        <v>10</v>
      </c>
    </row>
    <row r="40" spans="1:19" x14ac:dyDescent="0.35">
      <c r="A40" s="52"/>
      <c r="B40" s="31">
        <v>35</v>
      </c>
      <c r="C40" s="29">
        <v>1</v>
      </c>
      <c r="D40" s="29">
        <v>1</v>
      </c>
      <c r="E40" s="29">
        <f>'BEP-DH_ASHP'!Y9</f>
        <v>4</v>
      </c>
      <c r="F40" s="29">
        <f>'BEP-DH_GB'!Y9</f>
        <v>6</v>
      </c>
      <c r="G40" s="29">
        <f>'BEP-DH_AN'!Y$9</f>
        <v>0</v>
      </c>
      <c r="I40" s="52"/>
      <c r="J40" s="31">
        <v>35</v>
      </c>
      <c r="K40" s="29">
        <f t="shared" si="0"/>
        <v>0</v>
      </c>
      <c r="L40" s="29">
        <f t="shared" si="1"/>
        <v>0</v>
      </c>
      <c r="M40" s="29">
        <f t="shared" si="2"/>
        <v>10</v>
      </c>
      <c r="O40" s="52"/>
      <c r="P40" s="31">
        <v>35</v>
      </c>
      <c r="Q40" s="29">
        <f t="shared" si="3"/>
        <v>0</v>
      </c>
      <c r="R40" s="29">
        <f t="shared" si="4"/>
        <v>0</v>
      </c>
      <c r="S40" s="29">
        <f t="shared" si="5"/>
        <v>10</v>
      </c>
    </row>
    <row r="41" spans="1:19" x14ac:dyDescent="0.35">
      <c r="A41" s="52"/>
      <c r="B41" s="31">
        <v>50</v>
      </c>
      <c r="C41" s="29">
        <v>1</v>
      </c>
      <c r="D41" s="29">
        <v>1</v>
      </c>
      <c r="E41" s="29">
        <f>'BEP-DH_ASHP'!Y10</f>
        <v>4</v>
      </c>
      <c r="F41" s="29">
        <f>'BEP-DH_GB'!Y10</f>
        <v>6</v>
      </c>
      <c r="G41" s="29">
        <f>'BEP-DH_AN'!Y$8</f>
        <v>0</v>
      </c>
      <c r="I41" s="52"/>
      <c r="J41" s="31">
        <v>50</v>
      </c>
      <c r="K41" s="29">
        <f t="shared" si="0"/>
        <v>0</v>
      </c>
      <c r="L41" s="29">
        <f t="shared" si="1"/>
        <v>0</v>
      </c>
      <c r="M41" s="29">
        <f t="shared" si="2"/>
        <v>10</v>
      </c>
      <c r="O41" s="52"/>
      <c r="P41" s="31">
        <v>50</v>
      </c>
      <c r="Q41" s="29">
        <f t="shared" si="3"/>
        <v>0</v>
      </c>
      <c r="R41" s="29">
        <f t="shared" si="4"/>
        <v>0</v>
      </c>
      <c r="S41" s="29">
        <f t="shared" si="5"/>
        <v>10</v>
      </c>
    </row>
    <row r="42" spans="1:19" x14ac:dyDescent="0.35">
      <c r="A42" s="53"/>
      <c r="B42" s="31">
        <v>75</v>
      </c>
      <c r="C42" s="29">
        <v>1</v>
      </c>
      <c r="D42" s="29">
        <v>1</v>
      </c>
      <c r="E42" s="29">
        <f>'BEP-DH_ASHP'!Y11</f>
        <v>4</v>
      </c>
      <c r="F42" s="29">
        <f>'BEP-DH_GB'!Y11</f>
        <v>6</v>
      </c>
      <c r="G42" s="29">
        <f>'BEP-DH_AN'!Y$7</f>
        <v>0</v>
      </c>
      <c r="I42" s="53"/>
      <c r="J42" s="31">
        <v>75</v>
      </c>
      <c r="K42" s="29">
        <f t="shared" si="0"/>
        <v>0</v>
      </c>
      <c r="L42" s="29">
        <f t="shared" si="1"/>
        <v>0</v>
      </c>
      <c r="M42" s="29">
        <f t="shared" si="2"/>
        <v>10</v>
      </c>
      <c r="O42" s="53"/>
      <c r="P42" s="31">
        <v>75</v>
      </c>
      <c r="Q42" s="29">
        <f t="shared" si="3"/>
        <v>0</v>
      </c>
      <c r="R42" s="29">
        <f t="shared" si="4"/>
        <v>0</v>
      </c>
      <c r="S42" s="29">
        <f t="shared" si="5"/>
        <v>10</v>
      </c>
    </row>
    <row r="43" spans="1:19" x14ac:dyDescent="0.35">
      <c r="G43" s="26"/>
      <c r="L43" s="26"/>
      <c r="R43" s="26"/>
    </row>
    <row r="44" spans="1:19" x14ac:dyDescent="0.35">
      <c r="G44" s="26"/>
      <c r="K44" s="54" t="s">
        <v>39</v>
      </c>
      <c r="L44" s="55"/>
      <c r="M44" s="55"/>
      <c r="Q44" s="54" t="s">
        <v>41</v>
      </c>
      <c r="R44" s="55"/>
      <c r="S44" s="55"/>
    </row>
    <row r="45" spans="1:19" ht="29" x14ac:dyDescent="0.35">
      <c r="G45" s="26"/>
      <c r="I45" s="30" t="s">
        <v>29</v>
      </c>
      <c r="J45" s="30" t="s">
        <v>33</v>
      </c>
      <c r="K45" s="30" t="s">
        <v>26</v>
      </c>
      <c r="L45" s="30" t="s">
        <v>62</v>
      </c>
      <c r="M45" s="30" t="s">
        <v>5</v>
      </c>
      <c r="N45" s="32"/>
      <c r="O45" s="30" t="s">
        <v>29</v>
      </c>
      <c r="P45" s="30" t="s">
        <v>33</v>
      </c>
      <c r="Q45" s="30" t="s">
        <v>27</v>
      </c>
      <c r="R45" s="30" t="s">
        <v>62</v>
      </c>
      <c r="S45" s="30" t="s">
        <v>5</v>
      </c>
    </row>
    <row r="46" spans="1:19" x14ac:dyDescent="0.35">
      <c r="G46" s="26"/>
      <c r="I46" s="51">
        <v>1</v>
      </c>
      <c r="J46" s="31">
        <v>75</v>
      </c>
      <c r="K46" s="29">
        <f t="shared" ref="K46:K85" si="6">IF(AND(C46=0,E46=0),10,IF(C46=0,E46,IF(C46&gt;1,C46,0)))</f>
        <v>10</v>
      </c>
      <c r="L46" s="29">
        <f t="shared" ref="L46:L85" si="7">IF(C46=1,G46,IF(C46&gt;1,G46-C46,0))</f>
        <v>0</v>
      </c>
      <c r="M46" s="29">
        <f t="shared" ref="M46:M85" si="8">IF(AND(C46=0,E46=0),0,10)</f>
        <v>0</v>
      </c>
      <c r="O46" s="51">
        <v>1</v>
      </c>
      <c r="P46" s="31">
        <v>75</v>
      </c>
      <c r="Q46" s="29">
        <f t="shared" ref="Q46:Q85" si="9">IF(AND(D46=0,F46=0),10,IF(D46=0,F46,IF(D46&gt;1,D46,0)))</f>
        <v>10</v>
      </c>
      <c r="R46" s="29">
        <f t="shared" ref="R46:R85" si="10">IF(D46=1,G46,IF(D46&gt;1,G46-D46,0))</f>
        <v>0</v>
      </c>
      <c r="S46" s="29">
        <f t="shared" ref="S46:S85" si="11">IF(AND(D46=0,F46=0),0,10)</f>
        <v>0</v>
      </c>
    </row>
    <row r="47" spans="1:19" x14ac:dyDescent="0.35">
      <c r="G47" s="26"/>
      <c r="I47" s="52"/>
      <c r="J47" s="31">
        <v>50</v>
      </c>
      <c r="K47" s="29">
        <f t="shared" si="6"/>
        <v>10</v>
      </c>
      <c r="L47" s="29">
        <f t="shared" si="7"/>
        <v>0</v>
      </c>
      <c r="M47" s="29">
        <f t="shared" si="8"/>
        <v>0</v>
      </c>
      <c r="O47" s="52"/>
      <c r="P47" s="31">
        <v>50</v>
      </c>
      <c r="Q47" s="29">
        <f t="shared" si="9"/>
        <v>10</v>
      </c>
      <c r="R47" s="29">
        <f t="shared" si="10"/>
        <v>0</v>
      </c>
      <c r="S47" s="29">
        <f t="shared" si="11"/>
        <v>0</v>
      </c>
    </row>
    <row r="48" spans="1:19" x14ac:dyDescent="0.35">
      <c r="G48" s="26"/>
      <c r="I48" s="52"/>
      <c r="J48" s="31">
        <v>35</v>
      </c>
      <c r="K48" s="29">
        <f t="shared" si="6"/>
        <v>10</v>
      </c>
      <c r="L48" s="29">
        <f t="shared" si="7"/>
        <v>0</v>
      </c>
      <c r="M48" s="29">
        <f t="shared" si="8"/>
        <v>0</v>
      </c>
      <c r="O48" s="52"/>
      <c r="P48" s="31">
        <v>35</v>
      </c>
      <c r="Q48" s="29">
        <f t="shared" si="9"/>
        <v>10</v>
      </c>
      <c r="R48" s="29">
        <f t="shared" si="10"/>
        <v>0</v>
      </c>
      <c r="S48" s="29">
        <f t="shared" si="11"/>
        <v>0</v>
      </c>
    </row>
    <row r="49" spans="7:19" x14ac:dyDescent="0.35">
      <c r="G49" s="26"/>
      <c r="I49" s="52"/>
      <c r="J49" s="31">
        <v>25</v>
      </c>
      <c r="K49" s="29">
        <f t="shared" si="6"/>
        <v>10</v>
      </c>
      <c r="L49" s="29">
        <f t="shared" si="7"/>
        <v>0</v>
      </c>
      <c r="M49" s="29">
        <f t="shared" si="8"/>
        <v>0</v>
      </c>
      <c r="O49" s="52"/>
      <c r="P49" s="31">
        <v>25</v>
      </c>
      <c r="Q49" s="29">
        <f t="shared" si="9"/>
        <v>10</v>
      </c>
      <c r="R49" s="29">
        <f t="shared" si="10"/>
        <v>0</v>
      </c>
      <c r="S49" s="29">
        <f t="shared" si="11"/>
        <v>0</v>
      </c>
    </row>
    <row r="50" spans="7:19" x14ac:dyDescent="0.35">
      <c r="G50" s="26"/>
      <c r="I50" s="53"/>
      <c r="J50" s="31">
        <v>10</v>
      </c>
      <c r="K50" s="29">
        <f t="shared" si="6"/>
        <v>10</v>
      </c>
      <c r="L50" s="29">
        <f t="shared" si="7"/>
        <v>0</v>
      </c>
      <c r="M50" s="29">
        <f t="shared" si="8"/>
        <v>0</v>
      </c>
      <c r="O50" s="53"/>
      <c r="P50" s="31">
        <v>10</v>
      </c>
      <c r="Q50" s="29">
        <f t="shared" si="9"/>
        <v>10</v>
      </c>
      <c r="R50" s="29">
        <f t="shared" si="10"/>
        <v>0</v>
      </c>
      <c r="S50" s="29">
        <f t="shared" si="11"/>
        <v>0</v>
      </c>
    </row>
    <row r="51" spans="7:19" x14ac:dyDescent="0.35">
      <c r="G51" s="26"/>
      <c r="I51" s="51">
        <v>3</v>
      </c>
      <c r="J51" s="31">
        <v>75</v>
      </c>
      <c r="K51" s="29">
        <f t="shared" si="6"/>
        <v>10</v>
      </c>
      <c r="L51" s="29">
        <f t="shared" si="7"/>
        <v>0</v>
      </c>
      <c r="M51" s="29">
        <f t="shared" si="8"/>
        <v>0</v>
      </c>
      <c r="O51" s="51">
        <v>3</v>
      </c>
      <c r="P51" s="31">
        <v>75</v>
      </c>
      <c r="Q51" s="29">
        <f t="shared" si="9"/>
        <v>10</v>
      </c>
      <c r="R51" s="29">
        <f t="shared" si="10"/>
        <v>0</v>
      </c>
      <c r="S51" s="29">
        <f t="shared" si="11"/>
        <v>0</v>
      </c>
    </row>
    <row r="52" spans="7:19" x14ac:dyDescent="0.35">
      <c r="G52" s="26"/>
      <c r="I52" s="52"/>
      <c r="J52" s="31">
        <v>50</v>
      </c>
      <c r="K52" s="29">
        <f t="shared" si="6"/>
        <v>10</v>
      </c>
      <c r="L52" s="29">
        <f t="shared" si="7"/>
        <v>0</v>
      </c>
      <c r="M52" s="29">
        <f t="shared" si="8"/>
        <v>0</v>
      </c>
      <c r="O52" s="52"/>
      <c r="P52" s="31">
        <v>50</v>
      </c>
      <c r="Q52" s="29">
        <f t="shared" si="9"/>
        <v>10</v>
      </c>
      <c r="R52" s="29">
        <f t="shared" si="10"/>
        <v>0</v>
      </c>
      <c r="S52" s="29">
        <f t="shared" si="11"/>
        <v>0</v>
      </c>
    </row>
    <row r="53" spans="7:19" x14ac:dyDescent="0.35">
      <c r="G53" s="26"/>
      <c r="I53" s="52"/>
      <c r="J53" s="31">
        <v>35</v>
      </c>
      <c r="K53" s="29">
        <f t="shared" si="6"/>
        <v>10</v>
      </c>
      <c r="L53" s="29">
        <f t="shared" si="7"/>
        <v>0</v>
      </c>
      <c r="M53" s="29">
        <f t="shared" si="8"/>
        <v>0</v>
      </c>
      <c r="O53" s="52"/>
      <c r="P53" s="31">
        <v>35</v>
      </c>
      <c r="Q53" s="29">
        <f t="shared" si="9"/>
        <v>10</v>
      </c>
      <c r="R53" s="29">
        <f t="shared" si="10"/>
        <v>0</v>
      </c>
      <c r="S53" s="29">
        <f t="shared" si="11"/>
        <v>0</v>
      </c>
    </row>
    <row r="54" spans="7:19" x14ac:dyDescent="0.35">
      <c r="G54" s="26"/>
      <c r="I54" s="52"/>
      <c r="J54" s="31">
        <v>25</v>
      </c>
      <c r="K54" s="29">
        <f t="shared" si="6"/>
        <v>10</v>
      </c>
      <c r="L54" s="29">
        <f t="shared" si="7"/>
        <v>0</v>
      </c>
      <c r="M54" s="29">
        <f t="shared" si="8"/>
        <v>0</v>
      </c>
      <c r="O54" s="52"/>
      <c r="P54" s="31">
        <v>25</v>
      </c>
      <c r="Q54" s="29">
        <f t="shared" si="9"/>
        <v>10</v>
      </c>
      <c r="R54" s="29">
        <f t="shared" si="10"/>
        <v>0</v>
      </c>
      <c r="S54" s="29">
        <f t="shared" si="11"/>
        <v>0</v>
      </c>
    </row>
    <row r="55" spans="7:19" x14ac:dyDescent="0.35">
      <c r="G55" s="26"/>
      <c r="I55" s="53"/>
      <c r="J55" s="31">
        <v>10</v>
      </c>
      <c r="K55" s="29">
        <f t="shared" si="6"/>
        <v>10</v>
      </c>
      <c r="L55" s="29">
        <f t="shared" si="7"/>
        <v>0</v>
      </c>
      <c r="M55" s="29">
        <f t="shared" si="8"/>
        <v>0</v>
      </c>
      <c r="O55" s="53"/>
      <c r="P55" s="31">
        <v>10</v>
      </c>
      <c r="Q55" s="29">
        <f t="shared" si="9"/>
        <v>10</v>
      </c>
      <c r="R55" s="29">
        <f t="shared" si="10"/>
        <v>0</v>
      </c>
      <c r="S55" s="29">
        <f t="shared" si="11"/>
        <v>0</v>
      </c>
    </row>
    <row r="56" spans="7:19" x14ac:dyDescent="0.35">
      <c r="G56" s="26"/>
      <c r="I56" s="51">
        <v>5</v>
      </c>
      <c r="J56" s="31">
        <v>75</v>
      </c>
      <c r="K56" s="29">
        <f t="shared" si="6"/>
        <v>10</v>
      </c>
      <c r="L56" s="29">
        <f t="shared" si="7"/>
        <v>0</v>
      </c>
      <c r="M56" s="29">
        <f t="shared" si="8"/>
        <v>0</v>
      </c>
      <c r="O56" s="51">
        <v>5</v>
      </c>
      <c r="P56" s="31">
        <v>75</v>
      </c>
      <c r="Q56" s="29">
        <f t="shared" si="9"/>
        <v>10</v>
      </c>
      <c r="R56" s="29">
        <f t="shared" si="10"/>
        <v>0</v>
      </c>
      <c r="S56" s="29">
        <f t="shared" si="11"/>
        <v>0</v>
      </c>
    </row>
    <row r="57" spans="7:19" x14ac:dyDescent="0.35">
      <c r="G57" s="26"/>
      <c r="I57" s="52"/>
      <c r="J57" s="31">
        <v>50</v>
      </c>
      <c r="K57" s="29">
        <f t="shared" si="6"/>
        <v>10</v>
      </c>
      <c r="L57" s="29">
        <f t="shared" si="7"/>
        <v>0</v>
      </c>
      <c r="M57" s="29">
        <f t="shared" si="8"/>
        <v>0</v>
      </c>
      <c r="O57" s="52"/>
      <c r="P57" s="31">
        <v>50</v>
      </c>
      <c r="Q57" s="29">
        <f t="shared" si="9"/>
        <v>10</v>
      </c>
      <c r="R57" s="29">
        <f t="shared" si="10"/>
        <v>0</v>
      </c>
      <c r="S57" s="29">
        <f t="shared" si="11"/>
        <v>0</v>
      </c>
    </row>
    <row r="58" spans="7:19" x14ac:dyDescent="0.35">
      <c r="G58" s="26"/>
      <c r="I58" s="52"/>
      <c r="J58" s="31">
        <v>35</v>
      </c>
      <c r="K58" s="29">
        <f t="shared" si="6"/>
        <v>10</v>
      </c>
      <c r="L58" s="29">
        <f t="shared" si="7"/>
        <v>0</v>
      </c>
      <c r="M58" s="29">
        <f t="shared" si="8"/>
        <v>0</v>
      </c>
      <c r="O58" s="52"/>
      <c r="P58" s="31">
        <v>35</v>
      </c>
      <c r="Q58" s="29">
        <f t="shared" si="9"/>
        <v>10</v>
      </c>
      <c r="R58" s="29">
        <f t="shared" si="10"/>
        <v>0</v>
      </c>
      <c r="S58" s="29">
        <f t="shared" si="11"/>
        <v>0</v>
      </c>
    </row>
    <row r="59" spans="7:19" x14ac:dyDescent="0.35">
      <c r="G59" s="26"/>
      <c r="I59" s="52"/>
      <c r="J59" s="31">
        <v>25</v>
      </c>
      <c r="K59" s="29">
        <f t="shared" si="6"/>
        <v>10</v>
      </c>
      <c r="L59" s="29">
        <f t="shared" si="7"/>
        <v>0</v>
      </c>
      <c r="M59" s="29">
        <f t="shared" si="8"/>
        <v>0</v>
      </c>
      <c r="O59" s="52"/>
      <c r="P59" s="31">
        <v>25</v>
      </c>
      <c r="Q59" s="29">
        <f t="shared" si="9"/>
        <v>10</v>
      </c>
      <c r="R59" s="29">
        <f t="shared" si="10"/>
        <v>0</v>
      </c>
      <c r="S59" s="29">
        <f t="shared" si="11"/>
        <v>0</v>
      </c>
    </row>
    <row r="60" spans="7:19" x14ac:dyDescent="0.35">
      <c r="G60" s="26"/>
      <c r="I60" s="53"/>
      <c r="J60" s="31">
        <v>10</v>
      </c>
      <c r="K60" s="29">
        <f t="shared" si="6"/>
        <v>10</v>
      </c>
      <c r="L60" s="29">
        <f t="shared" si="7"/>
        <v>0</v>
      </c>
      <c r="M60" s="29">
        <f t="shared" si="8"/>
        <v>0</v>
      </c>
      <c r="O60" s="53"/>
      <c r="P60" s="31">
        <v>10</v>
      </c>
      <c r="Q60" s="29">
        <f t="shared" si="9"/>
        <v>10</v>
      </c>
      <c r="R60" s="29">
        <f t="shared" si="10"/>
        <v>0</v>
      </c>
      <c r="S60" s="29">
        <f t="shared" si="11"/>
        <v>0</v>
      </c>
    </row>
    <row r="61" spans="7:19" x14ac:dyDescent="0.35">
      <c r="G61" s="26"/>
      <c r="I61" s="51">
        <v>8</v>
      </c>
      <c r="J61" s="31">
        <v>75</v>
      </c>
      <c r="K61" s="29">
        <f t="shared" si="6"/>
        <v>10</v>
      </c>
      <c r="L61" s="29">
        <f t="shared" si="7"/>
        <v>0</v>
      </c>
      <c r="M61" s="29">
        <f t="shared" si="8"/>
        <v>0</v>
      </c>
      <c r="O61" s="51">
        <v>8</v>
      </c>
      <c r="P61" s="31">
        <v>75</v>
      </c>
      <c r="Q61" s="29">
        <f t="shared" si="9"/>
        <v>10</v>
      </c>
      <c r="R61" s="29">
        <f t="shared" si="10"/>
        <v>0</v>
      </c>
      <c r="S61" s="29">
        <f t="shared" si="11"/>
        <v>0</v>
      </c>
    </row>
    <row r="62" spans="7:19" x14ac:dyDescent="0.35">
      <c r="G62" s="26"/>
      <c r="I62" s="52"/>
      <c r="J62" s="31">
        <v>50</v>
      </c>
      <c r="K62" s="29">
        <f t="shared" si="6"/>
        <v>10</v>
      </c>
      <c r="L62" s="29">
        <f t="shared" si="7"/>
        <v>0</v>
      </c>
      <c r="M62" s="29">
        <f t="shared" si="8"/>
        <v>0</v>
      </c>
      <c r="O62" s="52"/>
      <c r="P62" s="31">
        <v>50</v>
      </c>
      <c r="Q62" s="29">
        <f t="shared" si="9"/>
        <v>10</v>
      </c>
      <c r="R62" s="29">
        <f t="shared" si="10"/>
        <v>0</v>
      </c>
      <c r="S62" s="29">
        <f t="shared" si="11"/>
        <v>0</v>
      </c>
    </row>
    <row r="63" spans="7:19" x14ac:dyDescent="0.35">
      <c r="I63" s="52"/>
      <c r="J63" s="31">
        <v>35</v>
      </c>
      <c r="K63" s="29">
        <f t="shared" si="6"/>
        <v>10</v>
      </c>
      <c r="L63" s="29">
        <f t="shared" si="7"/>
        <v>0</v>
      </c>
      <c r="M63" s="29">
        <f t="shared" si="8"/>
        <v>0</v>
      </c>
      <c r="O63" s="52"/>
      <c r="P63" s="31">
        <v>35</v>
      </c>
      <c r="Q63" s="29">
        <f t="shared" si="9"/>
        <v>10</v>
      </c>
      <c r="R63" s="29">
        <f t="shared" si="10"/>
        <v>0</v>
      </c>
      <c r="S63" s="29">
        <f t="shared" si="11"/>
        <v>0</v>
      </c>
    </row>
    <row r="64" spans="7:19" x14ac:dyDescent="0.35">
      <c r="I64" s="52"/>
      <c r="J64" s="31">
        <v>25</v>
      </c>
      <c r="K64" s="29">
        <f t="shared" si="6"/>
        <v>10</v>
      </c>
      <c r="L64" s="29">
        <f t="shared" si="7"/>
        <v>0</v>
      </c>
      <c r="M64" s="29">
        <f t="shared" si="8"/>
        <v>0</v>
      </c>
      <c r="O64" s="52"/>
      <c r="P64" s="31">
        <v>25</v>
      </c>
      <c r="Q64" s="29">
        <f t="shared" si="9"/>
        <v>10</v>
      </c>
      <c r="R64" s="29">
        <f t="shared" si="10"/>
        <v>0</v>
      </c>
      <c r="S64" s="29">
        <f t="shared" si="11"/>
        <v>0</v>
      </c>
    </row>
    <row r="65" spans="9:19" x14ac:dyDescent="0.35">
      <c r="I65" s="53"/>
      <c r="J65" s="31">
        <v>10</v>
      </c>
      <c r="K65" s="29">
        <f t="shared" si="6"/>
        <v>10</v>
      </c>
      <c r="L65" s="29">
        <f t="shared" si="7"/>
        <v>0</v>
      </c>
      <c r="M65" s="29">
        <f t="shared" si="8"/>
        <v>0</v>
      </c>
      <c r="O65" s="53"/>
      <c r="P65" s="31">
        <v>10</v>
      </c>
      <c r="Q65" s="29">
        <f t="shared" si="9"/>
        <v>10</v>
      </c>
      <c r="R65" s="29">
        <f t="shared" si="10"/>
        <v>0</v>
      </c>
      <c r="S65" s="29">
        <f t="shared" si="11"/>
        <v>0</v>
      </c>
    </row>
    <row r="66" spans="9:19" x14ac:dyDescent="0.35">
      <c r="I66" s="51">
        <v>10</v>
      </c>
      <c r="J66" s="31">
        <v>75</v>
      </c>
      <c r="K66" s="29">
        <f t="shared" si="6"/>
        <v>10</v>
      </c>
      <c r="L66" s="29">
        <f t="shared" si="7"/>
        <v>0</v>
      </c>
      <c r="M66" s="29">
        <f t="shared" si="8"/>
        <v>0</v>
      </c>
      <c r="O66" s="51">
        <v>10</v>
      </c>
      <c r="P66" s="31">
        <v>75</v>
      </c>
      <c r="Q66" s="29">
        <f t="shared" si="9"/>
        <v>10</v>
      </c>
      <c r="R66" s="29">
        <f t="shared" si="10"/>
        <v>0</v>
      </c>
      <c r="S66" s="29">
        <f t="shared" si="11"/>
        <v>0</v>
      </c>
    </row>
    <row r="67" spans="9:19" x14ac:dyDescent="0.35">
      <c r="I67" s="52"/>
      <c r="J67" s="31">
        <v>50</v>
      </c>
      <c r="K67" s="29">
        <f t="shared" si="6"/>
        <v>10</v>
      </c>
      <c r="L67" s="29">
        <f t="shared" si="7"/>
        <v>0</v>
      </c>
      <c r="M67" s="29">
        <f t="shared" si="8"/>
        <v>0</v>
      </c>
      <c r="O67" s="52"/>
      <c r="P67" s="31">
        <v>50</v>
      </c>
      <c r="Q67" s="29">
        <f t="shared" si="9"/>
        <v>10</v>
      </c>
      <c r="R67" s="29">
        <f t="shared" si="10"/>
        <v>0</v>
      </c>
      <c r="S67" s="29">
        <f t="shared" si="11"/>
        <v>0</v>
      </c>
    </row>
    <row r="68" spans="9:19" x14ac:dyDescent="0.35">
      <c r="I68" s="52"/>
      <c r="J68" s="31">
        <v>35</v>
      </c>
      <c r="K68" s="29">
        <f t="shared" si="6"/>
        <v>10</v>
      </c>
      <c r="L68" s="29">
        <f t="shared" si="7"/>
        <v>0</v>
      </c>
      <c r="M68" s="29">
        <f t="shared" si="8"/>
        <v>0</v>
      </c>
      <c r="O68" s="52"/>
      <c r="P68" s="31">
        <v>35</v>
      </c>
      <c r="Q68" s="29">
        <f t="shared" si="9"/>
        <v>10</v>
      </c>
      <c r="R68" s="29">
        <f t="shared" si="10"/>
        <v>0</v>
      </c>
      <c r="S68" s="29">
        <f t="shared" si="11"/>
        <v>0</v>
      </c>
    </row>
    <row r="69" spans="9:19" x14ac:dyDescent="0.35">
      <c r="I69" s="52"/>
      <c r="J69" s="31">
        <v>25</v>
      </c>
      <c r="K69" s="29">
        <f t="shared" si="6"/>
        <v>10</v>
      </c>
      <c r="L69" s="29">
        <f t="shared" si="7"/>
        <v>0</v>
      </c>
      <c r="M69" s="29">
        <f t="shared" si="8"/>
        <v>0</v>
      </c>
      <c r="O69" s="52"/>
      <c r="P69" s="31">
        <v>25</v>
      </c>
      <c r="Q69" s="29">
        <f t="shared" si="9"/>
        <v>10</v>
      </c>
      <c r="R69" s="29">
        <f t="shared" si="10"/>
        <v>0</v>
      </c>
      <c r="S69" s="29">
        <f t="shared" si="11"/>
        <v>0</v>
      </c>
    </row>
    <row r="70" spans="9:19" x14ac:dyDescent="0.35">
      <c r="I70" s="53"/>
      <c r="J70" s="31">
        <v>10</v>
      </c>
      <c r="K70" s="29">
        <f t="shared" si="6"/>
        <v>10</v>
      </c>
      <c r="L70" s="29">
        <f t="shared" si="7"/>
        <v>0</v>
      </c>
      <c r="M70" s="29">
        <f t="shared" si="8"/>
        <v>0</v>
      </c>
      <c r="O70" s="53"/>
      <c r="P70" s="31">
        <v>10</v>
      </c>
      <c r="Q70" s="29">
        <f t="shared" si="9"/>
        <v>10</v>
      </c>
      <c r="R70" s="29">
        <f t="shared" si="10"/>
        <v>0</v>
      </c>
      <c r="S70" s="29">
        <f t="shared" si="11"/>
        <v>0</v>
      </c>
    </row>
    <row r="71" spans="9:19" x14ac:dyDescent="0.35">
      <c r="I71" s="51">
        <v>13</v>
      </c>
      <c r="J71" s="31">
        <v>75</v>
      </c>
      <c r="K71" s="29">
        <f t="shared" si="6"/>
        <v>10</v>
      </c>
      <c r="L71" s="29">
        <f t="shared" si="7"/>
        <v>0</v>
      </c>
      <c r="M71" s="29">
        <f t="shared" si="8"/>
        <v>0</v>
      </c>
      <c r="O71" s="51">
        <v>13</v>
      </c>
      <c r="P71" s="31">
        <v>75</v>
      </c>
      <c r="Q71" s="29">
        <f t="shared" si="9"/>
        <v>10</v>
      </c>
      <c r="R71" s="29">
        <f t="shared" si="10"/>
        <v>0</v>
      </c>
      <c r="S71" s="29">
        <f t="shared" si="11"/>
        <v>0</v>
      </c>
    </row>
    <row r="72" spans="9:19" x14ac:dyDescent="0.35">
      <c r="I72" s="52"/>
      <c r="J72" s="31">
        <v>50</v>
      </c>
      <c r="K72" s="29">
        <f t="shared" si="6"/>
        <v>10</v>
      </c>
      <c r="L72" s="29">
        <f t="shared" si="7"/>
        <v>0</v>
      </c>
      <c r="M72" s="29">
        <f t="shared" si="8"/>
        <v>0</v>
      </c>
      <c r="O72" s="52"/>
      <c r="P72" s="31">
        <v>50</v>
      </c>
      <c r="Q72" s="29">
        <f t="shared" si="9"/>
        <v>10</v>
      </c>
      <c r="R72" s="29">
        <f t="shared" si="10"/>
        <v>0</v>
      </c>
      <c r="S72" s="29">
        <f t="shared" si="11"/>
        <v>0</v>
      </c>
    </row>
    <row r="73" spans="9:19" x14ac:dyDescent="0.35">
      <c r="I73" s="52"/>
      <c r="J73" s="31">
        <v>35</v>
      </c>
      <c r="K73" s="29">
        <f t="shared" si="6"/>
        <v>10</v>
      </c>
      <c r="L73" s="29">
        <f t="shared" si="7"/>
        <v>0</v>
      </c>
      <c r="M73" s="29">
        <f t="shared" si="8"/>
        <v>0</v>
      </c>
      <c r="O73" s="52"/>
      <c r="P73" s="31">
        <v>35</v>
      </c>
      <c r="Q73" s="29">
        <f t="shared" si="9"/>
        <v>10</v>
      </c>
      <c r="R73" s="29">
        <f t="shared" si="10"/>
        <v>0</v>
      </c>
      <c r="S73" s="29">
        <f t="shared" si="11"/>
        <v>0</v>
      </c>
    </row>
    <row r="74" spans="9:19" x14ac:dyDescent="0.35">
      <c r="I74" s="52"/>
      <c r="J74" s="31">
        <v>25</v>
      </c>
      <c r="K74" s="29">
        <f t="shared" si="6"/>
        <v>10</v>
      </c>
      <c r="L74" s="29">
        <f t="shared" si="7"/>
        <v>0</v>
      </c>
      <c r="M74" s="29">
        <f t="shared" si="8"/>
        <v>0</v>
      </c>
      <c r="O74" s="52"/>
      <c r="P74" s="31">
        <v>25</v>
      </c>
      <c r="Q74" s="29">
        <f t="shared" si="9"/>
        <v>10</v>
      </c>
      <c r="R74" s="29">
        <f t="shared" si="10"/>
        <v>0</v>
      </c>
      <c r="S74" s="29">
        <f t="shared" si="11"/>
        <v>0</v>
      </c>
    </row>
    <row r="75" spans="9:19" x14ac:dyDescent="0.35">
      <c r="I75" s="53"/>
      <c r="J75" s="31">
        <v>10</v>
      </c>
      <c r="K75" s="29">
        <f t="shared" si="6"/>
        <v>10</v>
      </c>
      <c r="L75" s="29">
        <f t="shared" si="7"/>
        <v>0</v>
      </c>
      <c r="M75" s="29">
        <f t="shared" si="8"/>
        <v>0</v>
      </c>
      <c r="O75" s="53"/>
      <c r="P75" s="31">
        <v>10</v>
      </c>
      <c r="Q75" s="29">
        <f t="shared" si="9"/>
        <v>10</v>
      </c>
      <c r="R75" s="29">
        <f t="shared" si="10"/>
        <v>0</v>
      </c>
      <c r="S75" s="29">
        <f t="shared" si="11"/>
        <v>0</v>
      </c>
    </row>
    <row r="76" spans="9:19" x14ac:dyDescent="0.35">
      <c r="I76" s="51">
        <v>16</v>
      </c>
      <c r="J76" s="31">
        <v>75</v>
      </c>
      <c r="K76" s="29">
        <f t="shared" si="6"/>
        <v>10</v>
      </c>
      <c r="L76" s="29">
        <f t="shared" si="7"/>
        <v>0</v>
      </c>
      <c r="M76" s="29">
        <f t="shared" si="8"/>
        <v>0</v>
      </c>
      <c r="O76" s="51">
        <v>16</v>
      </c>
      <c r="P76" s="31">
        <v>75</v>
      </c>
      <c r="Q76" s="29">
        <f t="shared" si="9"/>
        <v>10</v>
      </c>
      <c r="R76" s="29">
        <f t="shared" si="10"/>
        <v>0</v>
      </c>
      <c r="S76" s="29">
        <f t="shared" si="11"/>
        <v>0</v>
      </c>
    </row>
    <row r="77" spans="9:19" x14ac:dyDescent="0.35">
      <c r="I77" s="52"/>
      <c r="J77" s="31">
        <v>50</v>
      </c>
      <c r="K77" s="29">
        <f t="shared" si="6"/>
        <v>10</v>
      </c>
      <c r="L77" s="29">
        <f t="shared" si="7"/>
        <v>0</v>
      </c>
      <c r="M77" s="29">
        <f t="shared" si="8"/>
        <v>0</v>
      </c>
      <c r="O77" s="52"/>
      <c r="P77" s="31">
        <v>50</v>
      </c>
      <c r="Q77" s="29">
        <f t="shared" si="9"/>
        <v>10</v>
      </c>
      <c r="R77" s="29">
        <f t="shared" si="10"/>
        <v>0</v>
      </c>
      <c r="S77" s="29">
        <f t="shared" si="11"/>
        <v>0</v>
      </c>
    </row>
    <row r="78" spans="9:19" x14ac:dyDescent="0.35">
      <c r="I78" s="52"/>
      <c r="J78" s="31">
        <v>35</v>
      </c>
      <c r="K78" s="29">
        <f t="shared" si="6"/>
        <v>10</v>
      </c>
      <c r="L78" s="29">
        <f t="shared" si="7"/>
        <v>0</v>
      </c>
      <c r="M78" s="29">
        <f t="shared" si="8"/>
        <v>0</v>
      </c>
      <c r="O78" s="52"/>
      <c r="P78" s="31">
        <v>35</v>
      </c>
      <c r="Q78" s="29">
        <f t="shared" si="9"/>
        <v>10</v>
      </c>
      <c r="R78" s="29">
        <f t="shared" si="10"/>
        <v>0</v>
      </c>
      <c r="S78" s="29">
        <f t="shared" si="11"/>
        <v>0</v>
      </c>
    </row>
    <row r="79" spans="9:19" x14ac:dyDescent="0.35">
      <c r="I79" s="52"/>
      <c r="J79" s="31">
        <v>25</v>
      </c>
      <c r="K79" s="29">
        <f t="shared" si="6"/>
        <v>10</v>
      </c>
      <c r="L79" s="29">
        <f t="shared" si="7"/>
        <v>0</v>
      </c>
      <c r="M79" s="29">
        <f t="shared" si="8"/>
        <v>0</v>
      </c>
      <c r="O79" s="52"/>
      <c r="P79" s="31">
        <v>25</v>
      </c>
      <c r="Q79" s="29">
        <f t="shared" si="9"/>
        <v>10</v>
      </c>
      <c r="R79" s="29">
        <f t="shared" si="10"/>
        <v>0</v>
      </c>
      <c r="S79" s="29">
        <f t="shared" si="11"/>
        <v>0</v>
      </c>
    </row>
    <row r="80" spans="9:19" x14ac:dyDescent="0.35">
      <c r="I80" s="53"/>
      <c r="J80" s="31">
        <v>10</v>
      </c>
      <c r="K80" s="29">
        <f t="shared" si="6"/>
        <v>10</v>
      </c>
      <c r="L80" s="29">
        <f t="shared" si="7"/>
        <v>0</v>
      </c>
      <c r="M80" s="29">
        <f t="shared" si="8"/>
        <v>0</v>
      </c>
      <c r="O80" s="53"/>
      <c r="P80" s="31">
        <v>10</v>
      </c>
      <c r="Q80" s="29">
        <f t="shared" si="9"/>
        <v>10</v>
      </c>
      <c r="R80" s="29">
        <f t="shared" si="10"/>
        <v>0</v>
      </c>
      <c r="S80" s="29">
        <f t="shared" si="11"/>
        <v>0</v>
      </c>
    </row>
    <row r="81" spans="9:19" x14ac:dyDescent="0.35">
      <c r="I81" s="51">
        <v>20</v>
      </c>
      <c r="J81" s="31">
        <v>75</v>
      </c>
      <c r="K81" s="29">
        <f t="shared" si="6"/>
        <v>10</v>
      </c>
      <c r="L81" s="29">
        <f t="shared" si="7"/>
        <v>0</v>
      </c>
      <c r="M81" s="29">
        <f t="shared" si="8"/>
        <v>0</v>
      </c>
      <c r="O81" s="51">
        <v>20</v>
      </c>
      <c r="P81" s="31">
        <v>75</v>
      </c>
      <c r="Q81" s="29">
        <f t="shared" si="9"/>
        <v>10</v>
      </c>
      <c r="R81" s="29">
        <f t="shared" si="10"/>
        <v>0</v>
      </c>
      <c r="S81" s="29">
        <f t="shared" si="11"/>
        <v>0</v>
      </c>
    </row>
    <row r="82" spans="9:19" x14ac:dyDescent="0.35">
      <c r="I82" s="52"/>
      <c r="J82" s="31">
        <v>50</v>
      </c>
      <c r="K82" s="29">
        <f t="shared" si="6"/>
        <v>10</v>
      </c>
      <c r="L82" s="29">
        <f t="shared" si="7"/>
        <v>0</v>
      </c>
      <c r="M82" s="29">
        <f t="shared" si="8"/>
        <v>0</v>
      </c>
      <c r="O82" s="52"/>
      <c r="P82" s="31">
        <v>50</v>
      </c>
      <c r="Q82" s="29">
        <f t="shared" si="9"/>
        <v>10</v>
      </c>
      <c r="R82" s="29">
        <f t="shared" si="10"/>
        <v>0</v>
      </c>
      <c r="S82" s="29">
        <f t="shared" si="11"/>
        <v>0</v>
      </c>
    </row>
    <row r="83" spans="9:19" x14ac:dyDescent="0.35">
      <c r="I83" s="52"/>
      <c r="J83" s="31">
        <v>35</v>
      </c>
      <c r="K83" s="29">
        <f t="shared" si="6"/>
        <v>10</v>
      </c>
      <c r="L83" s="29">
        <f t="shared" si="7"/>
        <v>0</v>
      </c>
      <c r="M83" s="29">
        <f t="shared" si="8"/>
        <v>0</v>
      </c>
      <c r="O83" s="52"/>
      <c r="P83" s="31">
        <v>35</v>
      </c>
      <c r="Q83" s="29">
        <f t="shared" si="9"/>
        <v>10</v>
      </c>
      <c r="R83" s="29">
        <f t="shared" si="10"/>
        <v>0</v>
      </c>
      <c r="S83" s="29">
        <f t="shared" si="11"/>
        <v>0</v>
      </c>
    </row>
    <row r="84" spans="9:19" x14ac:dyDescent="0.35">
      <c r="I84" s="52"/>
      <c r="J84" s="31">
        <v>25</v>
      </c>
      <c r="K84" s="29">
        <f t="shared" si="6"/>
        <v>10</v>
      </c>
      <c r="L84" s="29">
        <f t="shared" si="7"/>
        <v>0</v>
      </c>
      <c r="M84" s="29">
        <f t="shared" si="8"/>
        <v>0</v>
      </c>
      <c r="O84" s="52"/>
      <c r="P84" s="31">
        <v>25</v>
      </c>
      <c r="Q84" s="29">
        <f t="shared" si="9"/>
        <v>10</v>
      </c>
      <c r="R84" s="29">
        <f t="shared" si="10"/>
        <v>0</v>
      </c>
      <c r="S84" s="29">
        <f t="shared" si="11"/>
        <v>0</v>
      </c>
    </row>
    <row r="85" spans="9:19" x14ac:dyDescent="0.35">
      <c r="I85" s="53"/>
      <c r="J85" s="31">
        <v>10</v>
      </c>
      <c r="K85" s="29">
        <f t="shared" si="6"/>
        <v>10</v>
      </c>
      <c r="L85" s="29">
        <f t="shared" si="7"/>
        <v>0</v>
      </c>
      <c r="M85" s="29">
        <f t="shared" si="8"/>
        <v>0</v>
      </c>
      <c r="O85" s="53"/>
      <c r="P85" s="31">
        <v>10</v>
      </c>
      <c r="Q85" s="29">
        <f t="shared" si="9"/>
        <v>10</v>
      </c>
      <c r="R85" s="29">
        <f t="shared" si="10"/>
        <v>0</v>
      </c>
      <c r="S85" s="29">
        <f t="shared" si="11"/>
        <v>0</v>
      </c>
    </row>
  </sheetData>
  <mergeCells count="45">
    <mergeCell ref="I71:I75"/>
    <mergeCell ref="O71:O75"/>
    <mergeCell ref="I76:I80"/>
    <mergeCell ref="O76:O80"/>
    <mergeCell ref="I81:I85"/>
    <mergeCell ref="O81:O85"/>
    <mergeCell ref="I56:I60"/>
    <mergeCell ref="O56:O60"/>
    <mergeCell ref="I61:I65"/>
    <mergeCell ref="O61:O65"/>
    <mergeCell ref="I66:I70"/>
    <mergeCell ref="O66:O70"/>
    <mergeCell ref="K44:M44"/>
    <mergeCell ref="Q44:S44"/>
    <mergeCell ref="I46:I50"/>
    <mergeCell ref="O46:O50"/>
    <mergeCell ref="I51:I55"/>
    <mergeCell ref="O51:O55"/>
    <mergeCell ref="A28:A32"/>
    <mergeCell ref="A33:A37"/>
    <mergeCell ref="A38:A42"/>
    <mergeCell ref="K1:M1"/>
    <mergeCell ref="I3:I7"/>
    <mergeCell ref="I8:I12"/>
    <mergeCell ref="I13:I17"/>
    <mergeCell ref="I18:I22"/>
    <mergeCell ref="I23:I27"/>
    <mergeCell ref="I28:I32"/>
    <mergeCell ref="C1:G1"/>
    <mergeCell ref="A3:A7"/>
    <mergeCell ref="A8:A12"/>
    <mergeCell ref="A13:A17"/>
    <mergeCell ref="A18:A22"/>
    <mergeCell ref="A23:A27"/>
    <mergeCell ref="O38:O42"/>
    <mergeCell ref="I33:I37"/>
    <mergeCell ref="I38:I42"/>
    <mergeCell ref="Q1:S1"/>
    <mergeCell ref="O3:O7"/>
    <mergeCell ref="O8:O12"/>
    <mergeCell ref="O13:O17"/>
    <mergeCell ref="O18:O22"/>
    <mergeCell ref="O23:O27"/>
    <mergeCell ref="O28:O32"/>
    <mergeCell ref="O33:O37"/>
  </mergeCells>
  <pageMargins left="0.7" right="0.7" top="0.75" bottom="0.75" header="0.3" footer="0.3"/>
  <pageSetup paperSize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B97D-6E87-4A1D-9EE7-CC5E11D908B2}">
  <sheetPr codeName="Sheet3">
    <tabColor rgb="FF7030A0"/>
  </sheetPr>
  <dimension ref="A1:B12"/>
  <sheetViews>
    <sheetView zoomScale="70" zoomScaleNormal="70" workbookViewId="0">
      <selection activeCell="O13" sqref="O13"/>
    </sheetView>
  </sheetViews>
  <sheetFormatPr defaultRowHeight="14.5" x14ac:dyDescent="0.35"/>
  <cols>
    <col min="1" max="1" width="21.7265625" bestFit="1" customWidth="1"/>
    <col min="2" max="2" width="12.90625" bestFit="1" customWidth="1"/>
  </cols>
  <sheetData>
    <row r="1" spans="1:2" x14ac:dyDescent="0.35">
      <c r="A1" t="s">
        <v>73</v>
      </c>
      <c r="B1" t="s">
        <v>74</v>
      </c>
    </row>
    <row r="2" spans="1:2" x14ac:dyDescent="0.35">
      <c r="A2" s="48">
        <v>0</v>
      </c>
      <c r="B2" s="49">
        <v>0</v>
      </c>
    </row>
    <row r="3" spans="1:2" x14ac:dyDescent="0.35">
      <c r="A3" s="48">
        <v>0.1</v>
      </c>
      <c r="B3" s="49">
        <v>8.6350904838383619E-2</v>
      </c>
    </row>
    <row r="4" spans="1:2" x14ac:dyDescent="0.35">
      <c r="A4" s="48">
        <v>0.2</v>
      </c>
      <c r="B4" s="49">
        <v>0.13426956645439569</v>
      </c>
    </row>
    <row r="5" spans="1:2" x14ac:dyDescent="0.35">
      <c r="A5" s="48">
        <v>0.3</v>
      </c>
      <c r="B5" s="49">
        <v>0.1622447677055554</v>
      </c>
    </row>
    <row r="6" spans="1:2" x14ac:dyDescent="0.35">
      <c r="A6" s="48">
        <v>0.4</v>
      </c>
      <c r="B6" s="49">
        <v>0.18575555170129948</v>
      </c>
    </row>
    <row r="7" spans="1:2" x14ac:dyDescent="0.35">
      <c r="A7" s="48">
        <v>0.5</v>
      </c>
      <c r="B7" s="49">
        <v>0.20587770958220447</v>
      </c>
    </row>
    <row r="8" spans="1:2" x14ac:dyDescent="0.35">
      <c r="A8" s="48">
        <v>0.6</v>
      </c>
      <c r="B8" s="49">
        <v>0.22093823706500954</v>
      </c>
    </row>
    <row r="9" spans="1:2" x14ac:dyDescent="0.35">
      <c r="A9" s="48">
        <v>0.7</v>
      </c>
      <c r="B9" s="49">
        <v>0.2320214788691253</v>
      </c>
    </row>
    <row r="10" spans="1:2" x14ac:dyDescent="0.35">
      <c r="A10" s="48">
        <v>0.8</v>
      </c>
      <c r="B10" s="49">
        <v>0.24016245196704361</v>
      </c>
    </row>
    <row r="11" spans="1:2" x14ac:dyDescent="0.35">
      <c r="A11" s="48">
        <v>0.9</v>
      </c>
      <c r="B11" s="49">
        <v>0.24637091842539485</v>
      </c>
    </row>
    <row r="12" spans="1:2" x14ac:dyDescent="0.35">
      <c r="A12" s="48">
        <v>1</v>
      </c>
      <c r="B12" s="49">
        <v>0.25091543448993847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F730F-3B93-4C5C-8C0A-ACCF11FFC2C2}">
  <sheetPr codeName="Sheet28">
    <tabColor rgb="FF7030A0"/>
  </sheetPr>
  <dimension ref="A1:AY1003"/>
  <sheetViews>
    <sheetView zoomScale="40" zoomScaleNormal="40" workbookViewId="0">
      <selection activeCell="V26" sqref="V26"/>
    </sheetView>
  </sheetViews>
  <sheetFormatPr defaultColWidth="9.1796875" defaultRowHeight="14.5" x14ac:dyDescent="0.35"/>
  <cols>
    <col min="1" max="1" width="9.1796875" style="7"/>
    <col min="2" max="2" width="11.08984375" style="7" bestFit="1" customWidth="1"/>
    <col min="3" max="3" width="17.81640625" style="7" bestFit="1" customWidth="1"/>
    <col min="4" max="4" width="11.08984375" style="7" bestFit="1" customWidth="1"/>
    <col min="5" max="6" width="9.1796875" style="7"/>
    <col min="7" max="7" width="24.81640625" style="7" customWidth="1"/>
    <col min="8" max="8" width="13.54296875" style="7" customWidth="1"/>
    <col min="9" max="9" width="14.36328125" style="7" customWidth="1"/>
    <col min="10" max="15" width="12.54296875" style="7" customWidth="1"/>
    <col min="16" max="16" width="13.453125" style="7" bestFit="1" customWidth="1"/>
    <col min="17" max="17" width="13.453125" style="7" customWidth="1"/>
    <col min="18" max="18" width="12.54296875" style="7" customWidth="1"/>
    <col min="19" max="19" width="9.1796875" style="7"/>
    <col min="20" max="20" width="19.08984375" style="7" bestFit="1" customWidth="1"/>
    <col min="21" max="32" width="9.1796875" style="7"/>
    <col min="33" max="33" width="10" style="7" bestFit="1" customWidth="1"/>
    <col min="34" max="16384" width="9.1796875" style="7"/>
  </cols>
  <sheetData>
    <row r="1" spans="1:51" ht="15" thickBot="1" x14ac:dyDescent="0.4">
      <c r="S1"/>
    </row>
    <row r="2" spans="1:51" ht="15" thickBot="1" x14ac:dyDescent="0.4">
      <c r="A2" s="27" t="s">
        <v>33</v>
      </c>
      <c r="B2" s="27" t="s">
        <v>6</v>
      </c>
      <c r="C2" s="27" t="s">
        <v>57</v>
      </c>
      <c r="D2" s="27" t="s">
        <v>6</v>
      </c>
      <c r="G2" s="27" t="s">
        <v>59</v>
      </c>
      <c r="H2" s="27" t="s">
        <v>33</v>
      </c>
      <c r="I2" s="27" t="s">
        <v>60</v>
      </c>
      <c r="J2" s="27" t="s">
        <v>5</v>
      </c>
      <c r="K2" s="27" t="s">
        <v>28</v>
      </c>
      <c r="L2" s="27" t="s">
        <v>26</v>
      </c>
      <c r="M2" s="27" t="s">
        <v>27</v>
      </c>
      <c r="N2" s="4" t="s">
        <v>14</v>
      </c>
      <c r="O2" s="27" t="s">
        <v>5</v>
      </c>
      <c r="P2" s="27" t="s">
        <v>62</v>
      </c>
      <c r="Q2" s="27" t="s">
        <v>26</v>
      </c>
      <c r="R2" s="27" t="s">
        <v>27</v>
      </c>
      <c r="S2"/>
      <c r="T2" s="27" t="s">
        <v>57</v>
      </c>
      <c r="U2" s="27"/>
      <c r="V2" s="27" t="s">
        <v>58</v>
      </c>
      <c r="W2" s="27"/>
      <c r="X2" s="40"/>
      <c r="Y2" s="27" t="s">
        <v>61</v>
      </c>
      <c r="Z2" s="27" t="s">
        <v>5</v>
      </c>
      <c r="AA2" s="27" t="s">
        <v>28</v>
      </c>
      <c r="AB2" s="27" t="s">
        <v>26</v>
      </c>
      <c r="AC2" s="27" t="s">
        <v>27</v>
      </c>
      <c r="AD2" s="27" t="s">
        <v>5</v>
      </c>
      <c r="AE2" s="27" t="s">
        <v>28</v>
      </c>
      <c r="AF2" s="27" t="s">
        <v>26</v>
      </c>
      <c r="AG2" s="27" t="s">
        <v>27</v>
      </c>
      <c r="AH2" s="27" t="s">
        <v>5</v>
      </c>
      <c r="AI2" s="27" t="s">
        <v>28</v>
      </c>
      <c r="AJ2" s="27" t="s">
        <v>26</v>
      </c>
      <c r="AK2" s="27" t="s">
        <v>27</v>
      </c>
      <c r="AM2" s="27" t="s">
        <v>33</v>
      </c>
      <c r="AN2" s="27" t="s">
        <v>5</v>
      </c>
      <c r="AO2" s="27" t="s">
        <v>28</v>
      </c>
      <c r="AP2" s="27" t="s">
        <v>26</v>
      </c>
      <c r="AQ2" s="27" t="s">
        <v>27</v>
      </c>
      <c r="AR2" s="27" t="s">
        <v>5</v>
      </c>
      <c r="AS2" s="27" t="s">
        <v>28</v>
      </c>
      <c r="AT2" s="27" t="s">
        <v>26</v>
      </c>
      <c r="AU2" s="27" t="s">
        <v>27</v>
      </c>
      <c r="AV2" s="27" t="s">
        <v>5</v>
      </c>
      <c r="AW2" s="27" t="s">
        <v>28</v>
      </c>
      <c r="AX2" s="27" t="s">
        <v>26</v>
      </c>
      <c r="AY2" s="27" t="s">
        <v>27</v>
      </c>
    </row>
    <row r="3" spans="1:51" x14ac:dyDescent="0.35">
      <c r="A3" s="29">
        <f ca="1">ROUNDUP(RANDBETWEEN(10,75),0)</f>
        <v>47</v>
      </c>
      <c r="B3" s="29">
        <f ca="1">ROUNDUP(RANDBETWEEN(10,100),0)</f>
        <v>24</v>
      </c>
      <c r="C3" s="29" t="str">
        <f ca="1">CHOOSE(INDEX($U$3:$U$9,MATCH(RAND(),$W$3:$W$9)),$T$3,$T$4,$T$5,$T$6,$T$7,$T$8,$T$9)</f>
        <v>Education</v>
      </c>
      <c r="D3" s="29">
        <f ca="1">IF(C3&lt;&gt;"Residential",1,ROUND(RANDBETWEEN(1,40),0))</f>
        <v>1</v>
      </c>
      <c r="G3" s="29">
        <v>1</v>
      </c>
      <c r="H3" s="29">
        <v>43</v>
      </c>
      <c r="I3" s="29">
        <v>43</v>
      </c>
      <c r="J3" s="29">
        <v>2698.5405035819572</v>
      </c>
      <c r="K3" s="29">
        <v>1995.1765161419692</v>
      </c>
      <c r="L3" s="29">
        <v>1792.3576630899904</v>
      </c>
      <c r="M3" s="29">
        <v>27715.690909090914</v>
      </c>
      <c r="O3" s="28">
        <f>J3/$M3</f>
        <v>9.7365081477973167E-2</v>
      </c>
      <c r="P3" s="28">
        <f t="shared" ref="P3:R18" si="0">K3/$M3</f>
        <v>7.1987255258628216E-2</v>
      </c>
      <c r="Q3" s="28">
        <f t="shared" si="0"/>
        <v>6.4669420256165663E-2</v>
      </c>
      <c r="R3" s="28">
        <f t="shared" si="0"/>
        <v>1</v>
      </c>
      <c r="T3" s="25" t="s">
        <v>9</v>
      </c>
      <c r="U3" s="25">
        <v>1</v>
      </c>
      <c r="V3" s="25">
        <v>0.1</v>
      </c>
      <c r="W3" s="25">
        <v>0</v>
      </c>
      <c r="X3" s="41"/>
      <c r="Y3" s="29">
        <v>10</v>
      </c>
      <c r="Z3" s="29" cm="1">
        <f t="array" ref="Z3">_xlfn.STDEV.S(_xlfn._xlws.FILTER(J$3:J$1002,($I$3:$I$1002&gt;=$Y3)*($I$3:$I$1002&lt;=$Y4)))</f>
        <v>2492.9923083880385</v>
      </c>
      <c r="AA3" s="29" cm="1">
        <f t="array" ref="AA3">_xlfn.STDEV.S(_xlfn._xlws.FILTER(K$3:K$1002,($I$3:$I$1002&gt;=$Y3)*($I$3:$I$1002&lt;=$Y4)))</f>
        <v>1969.1938445948265</v>
      </c>
      <c r="AB3" s="29" cm="1">
        <f t="array" ref="AB3">_xlfn.STDEV.S(_xlfn._xlws.FILTER(L$3:L$1002,($I$3:$I$1002&gt;=$Y3)*($I$3:$I$1002&lt;=$Y4)))</f>
        <v>1670.072896383994</v>
      </c>
      <c r="AC3" s="29" cm="1">
        <f t="array" ref="AC3">_xlfn.STDEV.S(_xlfn._xlws.FILTER(M$3:M$1002,($I$3:$I$1002&gt;=$Y3)*($I$3:$I$1002&lt;=$Y4)))</f>
        <v>26046.23251730654</v>
      </c>
      <c r="AD3" s="29" cm="1">
        <f t="array" ref="AD3">AVERAGE(_xlfn._xlws.FILTER(J$3:J$1002,($I$3:$I$1002&gt;=$Y3)*($I$3:$I$1002&lt;=$Y4)))</f>
        <v>4325.3387234608153</v>
      </c>
      <c r="AE3" s="29" cm="1">
        <f t="array" ref="AE3">AVERAGE(_xlfn._xlws.FILTER(K$3:K$1002,($I$3:$I$1002&gt;=$Y3)*($I$3:$I$1002&lt;=$Y4)))</f>
        <v>3388.5606657340286</v>
      </c>
      <c r="AF3" s="29" cm="1">
        <f t="array" ref="AF3">AVERAGE(_xlfn._xlws.FILTER(L$3:L$1002,($I$3:$I$1002&gt;=$Y3)*($I$3:$I$1002&lt;=$Y4)))</f>
        <v>2892.466169106599</v>
      </c>
      <c r="AG3" s="29" cm="1">
        <f t="array" ref="AG3">AVERAGE(_xlfn._xlws.FILTER(M$3:M$1002,($I$3:$I$1002&gt;=$Y3)*($I$3:$I$1002&lt;=$Y4)))</f>
        <v>45051.147676767687</v>
      </c>
      <c r="AH3" s="42">
        <f>Z3/AD3</f>
        <v>0.57636926672723821</v>
      </c>
      <c r="AI3" s="42">
        <f t="shared" ref="AI3:AK18" si="1">AA3/AE3</f>
        <v>0.5811298775045719</v>
      </c>
      <c r="AJ3" s="42">
        <f t="shared" si="1"/>
        <v>0.57738718406508882</v>
      </c>
      <c r="AK3" s="42">
        <f t="shared" si="1"/>
        <v>0.57814803529940384</v>
      </c>
      <c r="AM3" s="29">
        <v>10</v>
      </c>
      <c r="AN3" s="29" cm="1">
        <f t="array" ref="AN3">_xlfn.STDEV.S(_xlfn._xlws.FILTER(J$3:J$1002,($H$3:$H$1002&gt;=$Y3)*($H$3:$H$1002&lt;=$Y4)))</f>
        <v>10617.369168943125</v>
      </c>
      <c r="AO3" s="29" cm="1">
        <f t="array" ref="AO3">_xlfn.STDEV.S(_xlfn._xlws.FILTER(K$3:K$1002,($H$3:$H$1002&gt;=$Y3)*($H$3:$H$1002&lt;=$Y4)))</f>
        <v>8304.1536855870072</v>
      </c>
      <c r="AP3" s="29" cm="1">
        <f t="array" ref="AP3">_xlfn.STDEV.S(_xlfn._xlws.FILTER(L$3:L$1002,($H$3:$H$1002&gt;=$Y3)*($H$3:$H$1002&lt;=$Y4)))</f>
        <v>7075.383379427326</v>
      </c>
      <c r="AQ3" s="29" cm="1">
        <f t="array" ref="AQ3">_xlfn.STDEV.S(_xlfn._xlws.FILTER(M$3:M$1002,($H$3:$H$1002&gt;=$Y3)*($H$3:$H$1002&lt;=$Y4)))</f>
        <v>110245.38704900804</v>
      </c>
      <c r="AR3" s="29" cm="1">
        <f t="array" ref="AR3">AVERAGE(_xlfn._xlws.FILTER(J$3:J$1002,($H$3:$H$1002&gt;=$Y3)*($H$3:$H$1002&lt;=$Y4)))</f>
        <v>18349.498386284849</v>
      </c>
      <c r="AS3" s="29" cm="1">
        <f t="array" ref="AS3">AVERAGE(_xlfn._xlws.FILTER(K$3:K$1002,($H$3:$H$1002&gt;=$Y3)*($H$3:$H$1002&lt;=$Y4)))</f>
        <v>14317.248097560952</v>
      </c>
      <c r="AT3" s="29" cm="1">
        <f t="array" ref="AT3">AVERAGE(_xlfn._xlws.FILTER(L$3:L$1002,($H$3:$H$1002&gt;=$Y3)*($H$3:$H$1002&lt;=$Y4)))</f>
        <v>12220.086236825577</v>
      </c>
      <c r="AU3" s="29" cm="1">
        <f t="array" ref="AU3">AVERAGE(_xlfn._xlws.FILTER(M$3:M$1002,($H$3:$H$1002&gt;=$Y3)*($H$3:$H$1002&lt;=$Y4)))</f>
        <v>190332.17623176822</v>
      </c>
      <c r="AV3" s="42">
        <f>AN3/AR3</f>
        <v>0.5786190415362511</v>
      </c>
      <c r="AW3" s="42">
        <f t="shared" ref="AW3:AY16" si="2">AO3/AS3</f>
        <v>0.58001046213634311</v>
      </c>
      <c r="AX3" s="42">
        <f t="shared" si="2"/>
        <v>0.57899619055923335</v>
      </c>
      <c r="AY3" s="42">
        <f t="shared" si="2"/>
        <v>0.57922622034627402</v>
      </c>
    </row>
    <row r="4" spans="1:51" x14ac:dyDescent="0.35">
      <c r="A4" s="12"/>
      <c r="C4" s="29" t="str">
        <f t="shared" ref="C4:C67" ca="1" si="3">CHOOSE(INDEX($U$3:$U$9,MATCH(RAND(),$W$3:$W$9)),$T$3,$T$4,$T$5,$T$6,$T$7,$T$8,$T$9)</f>
        <v>Retail</v>
      </c>
      <c r="D4" s="29">
        <f t="shared" ref="D4:D67" ca="1" si="4">IF(C4&lt;&gt;"Residential",1,ROUND(RANDBETWEEN(1,40),0))</f>
        <v>1</v>
      </c>
      <c r="G4" s="29">
        <v>2</v>
      </c>
      <c r="H4" s="29">
        <v>35</v>
      </c>
      <c r="I4" s="29">
        <v>32</v>
      </c>
      <c r="J4" s="29">
        <v>7111.2332280934334</v>
      </c>
      <c r="K4" s="29">
        <v>5547.606047398489</v>
      </c>
      <c r="L4" s="29">
        <v>4743.4831424924841</v>
      </c>
      <c r="M4" s="29">
        <v>73865.1316363636</v>
      </c>
      <c r="O4" s="28">
        <f t="shared" ref="O4:R23" si="5">J4/$M4</f>
        <v>9.6273208624359813E-2</v>
      </c>
      <c r="P4" s="28">
        <f t="shared" si="0"/>
        <v>7.5104530710230502E-2</v>
      </c>
      <c r="Q4" s="28">
        <f t="shared" si="0"/>
        <v>6.4218164070221198E-2</v>
      </c>
      <c r="R4" s="28">
        <f t="shared" si="0"/>
        <v>1</v>
      </c>
      <c r="S4" s="12"/>
      <c r="T4" s="25" t="s">
        <v>12</v>
      </c>
      <c r="U4" s="25">
        <v>2</v>
      </c>
      <c r="V4" s="25">
        <v>0.1</v>
      </c>
      <c r="W4" s="25">
        <f>V3+W3</f>
        <v>0.1</v>
      </c>
      <c r="X4" s="41"/>
      <c r="Y4" s="29">
        <v>15</v>
      </c>
      <c r="Z4" s="29" cm="1">
        <f t="array" ref="Z4">_xlfn.STDEV.S(_xlfn._xlws.FILTER(J$3:J$1002,($I$3:$I$1002&gt;=$Y4)*($I$3:$I$1002&lt;=$Y5)))</f>
        <v>2770.4341351817002</v>
      </c>
      <c r="AA4" s="29" cm="1">
        <f t="array" ref="AA4">_xlfn.STDEV.S(_xlfn._xlws.FILTER(K$3:K$1002,($I$3:$I$1002&gt;=$Y4)*($I$3:$I$1002&lt;=$Y5)))</f>
        <v>2185.7593693803778</v>
      </c>
      <c r="AB4" s="29" cm="1">
        <f t="array" ref="AB4">_xlfn.STDEV.S(_xlfn._xlws.FILTER(L$3:L$1002,($I$3:$I$1002&gt;=$Y4)*($I$3:$I$1002&lt;=$Y5)))</f>
        <v>1855.4555505291889</v>
      </c>
      <c r="AC4" s="29" cm="1">
        <f t="array" ref="AC4">_xlfn.STDEV.S(_xlfn._xlws.FILTER(M$3:M$1002,($I$3:$I$1002&gt;=$Y4)*($I$3:$I$1002&lt;=$Y5)))</f>
        <v>28938.822260364304</v>
      </c>
      <c r="AD4" s="29" cm="1">
        <f t="array" ref="AD4">AVERAGE(_xlfn._xlws.FILTER(J$3:J$1002,($I$3:$I$1002&gt;=$Y4)*($I$3:$I$1002&lt;=$Y5)))</f>
        <v>5732.0271670103321</v>
      </c>
      <c r="AE4" s="29" cm="1">
        <f t="array" ref="AE4">AVERAGE(_xlfn._xlws.FILTER(K$3:K$1002,($I$3:$I$1002&gt;=$Y4)*($I$3:$I$1002&lt;=$Y5)))</f>
        <v>4487.8442450539105</v>
      </c>
      <c r="AF4" s="29" cm="1">
        <f t="array" ref="AF4">AVERAGE(_xlfn._xlws.FILTER(L$3:L$1002,($I$3:$I$1002&gt;=$Y4)*($I$3:$I$1002&lt;=$Y5)))</f>
        <v>3832.6265239378563</v>
      </c>
      <c r="AG4" s="29" cm="1">
        <f t="array" ref="AG4">AVERAGE(_xlfn._xlws.FILTER(M$3:M$1002,($I$3:$I$1002&gt;=$Y4)*($I$3:$I$1002&lt;=$Y5)))</f>
        <v>59687.634125874109</v>
      </c>
      <c r="AH4" s="42">
        <f t="shared" ref="AH4:AK19" si="6">Z4/AD4</f>
        <v>0.48332536718012148</v>
      </c>
      <c r="AI4" s="42">
        <f t="shared" si="1"/>
        <v>0.48703993499536463</v>
      </c>
      <c r="AJ4" s="42">
        <f t="shared" si="1"/>
        <v>0.48412114745341517</v>
      </c>
      <c r="AK4" s="42">
        <f t="shared" si="1"/>
        <v>0.48483781748386567</v>
      </c>
      <c r="AM4" s="29">
        <v>15</v>
      </c>
      <c r="AN4" s="29" cm="1">
        <f t="array" ref="AN4">_xlfn.STDEV.S(_xlfn._xlws.FILTER(J$3:J$1002,($H$3:$H$1002&gt;=$Y4)*($H$3:$H$1002&lt;=$Y5)))</f>
        <v>11946.172021976172</v>
      </c>
      <c r="AO4" s="29" cm="1">
        <f t="array" ref="AO4">_xlfn.STDEV.S(_xlfn._xlws.FILTER(K$3:K$1002,($H$3:$H$1002&gt;=$Y4)*($H$3:$H$1002&lt;=$Y5)))</f>
        <v>9353.5722114836608</v>
      </c>
      <c r="AP4" s="29" cm="1">
        <f t="array" ref="AP4">_xlfn.STDEV.S(_xlfn._xlws.FILTER(L$3:L$1002,($H$3:$H$1002&gt;=$Y4)*($H$3:$H$1002&lt;=$Y5)))</f>
        <v>7969.4264841991944</v>
      </c>
      <c r="AQ4" s="29" cm="1">
        <f t="array" ref="AQ4">_xlfn.STDEV.S(_xlfn._xlws.FILTER(M$3:M$1002,($H$3:$H$1002&gt;=$Y4)*($H$3:$H$1002&lt;=$Y5)))</f>
        <v>124170.68192459467</v>
      </c>
      <c r="AR4" s="29" cm="1">
        <f t="array" ref="AR4">AVERAGE(_xlfn._xlws.FILTER(J$3:J$1002,($H$3:$H$1002&gt;=$Y4)*($H$3:$H$1002&lt;=$Y5)))</f>
        <v>19681.632117284549</v>
      </c>
      <c r="AS4" s="29" cm="1">
        <f t="array" ref="AS4">AVERAGE(_xlfn._xlws.FILTER(K$3:K$1002,($H$3:$H$1002&gt;=$Y4)*($H$3:$H$1002&lt;=$Y5)))</f>
        <v>15388.524139949794</v>
      </c>
      <c r="AT4" s="29" cm="1">
        <f t="array" ref="AT4">AVERAGE(_xlfn._xlws.FILTER(L$3:L$1002,($H$3:$H$1002&gt;=$Y4)*($H$3:$H$1002&lt;=$Y5)))</f>
        <v>13127.697623547323</v>
      </c>
      <c r="AU4" s="29" cm="1">
        <f t="array" ref="AU4">AVERAGE(_xlfn._xlws.FILTER(M$3:M$1002,($H$3:$H$1002&gt;=$Y4)*($H$3:$H$1002&lt;=$Y5)))</f>
        <v>204494.41580789018</v>
      </c>
      <c r="AV4" s="42">
        <f t="shared" ref="AV4:AV16" si="7">AN4/AR4</f>
        <v>0.60697059831155764</v>
      </c>
      <c r="AW4" s="42">
        <f t="shared" si="2"/>
        <v>0.6078277634955952</v>
      </c>
      <c r="AX4" s="42">
        <f t="shared" si="2"/>
        <v>0.60706962581955959</v>
      </c>
      <c r="AY4" s="42">
        <f t="shared" si="2"/>
        <v>0.60720817942160987</v>
      </c>
    </row>
    <row r="5" spans="1:51" x14ac:dyDescent="0.35">
      <c r="A5" s="12"/>
      <c r="C5" s="29" t="str">
        <f t="shared" ca="1" si="3"/>
        <v>Residential</v>
      </c>
      <c r="D5" s="29">
        <f t="shared" ca="1" si="4"/>
        <v>13</v>
      </c>
      <c r="G5" s="29">
        <v>3</v>
      </c>
      <c r="H5" s="29">
        <v>27</v>
      </c>
      <c r="I5" s="29">
        <v>84</v>
      </c>
      <c r="J5" s="29">
        <v>39301.944524884537</v>
      </c>
      <c r="K5" s="29">
        <v>30764.866500650896</v>
      </c>
      <c r="L5" s="29">
        <v>26257.536577461087</v>
      </c>
      <c r="M5" s="29">
        <v>409132.81454545446</v>
      </c>
      <c r="O5" s="28">
        <f t="shared" si="5"/>
        <v>9.6061579828420507E-2</v>
      </c>
      <c r="P5" s="28">
        <f t="shared" si="0"/>
        <v>7.5195304328817006E-2</v>
      </c>
      <c r="Q5" s="28">
        <f t="shared" si="0"/>
        <v>6.4178515249707233E-2</v>
      </c>
      <c r="R5" s="28">
        <f t="shared" si="0"/>
        <v>1</v>
      </c>
      <c r="S5" s="12"/>
      <c r="T5" s="25" t="s">
        <v>7</v>
      </c>
      <c r="U5" s="25">
        <v>3</v>
      </c>
      <c r="V5" s="25">
        <v>0.5</v>
      </c>
      <c r="W5" s="25">
        <f t="shared" ref="W5:W9" si="8">V4+W4</f>
        <v>0.2</v>
      </c>
      <c r="X5" s="41"/>
      <c r="Y5" s="29">
        <v>20</v>
      </c>
      <c r="Z5" s="29" cm="1">
        <f t="array" ref="Z5">_xlfn.STDEV.S(_xlfn._xlws.FILTER(J$3:J$1002,($I$3:$I$1002&gt;=$Y5)*($I$3:$I$1002&lt;=$Y6)))</f>
        <v>3153.6426065710111</v>
      </c>
      <c r="AA5" s="29" cm="1">
        <f t="array" ref="AA5">_xlfn.STDEV.S(_xlfn._xlws.FILTER(K$3:K$1002,($I$3:$I$1002&gt;=$Y5)*($I$3:$I$1002&lt;=$Y6)))</f>
        <v>2482.7508384552948</v>
      </c>
      <c r="AB5" s="29" cm="1">
        <f t="array" ref="AB5">_xlfn.STDEV.S(_xlfn._xlws.FILTER(L$3:L$1002,($I$3:$I$1002&gt;=$Y5)*($I$3:$I$1002&lt;=$Y6)))</f>
        <v>2110.6806074261017</v>
      </c>
      <c r="AC5" s="29" cm="1">
        <f t="array" ref="AC5">_xlfn.STDEV.S(_xlfn._xlws.FILTER(M$3:M$1002,($I$3:$I$1002&gt;=$Y5)*($I$3:$I$1002&lt;=$Y6)))</f>
        <v>32920.719996354659</v>
      </c>
      <c r="AD5" s="29" cm="1">
        <f t="array" ref="AD5">AVERAGE(_xlfn._xlws.FILTER(J$3:J$1002,($I$3:$I$1002&gt;=$Y5)*($I$3:$I$1002&lt;=$Y6)))</f>
        <v>7895.4130122120241</v>
      </c>
      <c r="AE5" s="29" cm="1">
        <f t="array" ref="AE5">AVERAGE(_xlfn._xlws.FILTER(K$3:K$1002,($I$3:$I$1002&gt;=$Y5)*($I$3:$I$1002&lt;=$Y6)))</f>
        <v>6186.3328707129922</v>
      </c>
      <c r="AF5" s="29" cm="1">
        <f t="array" ref="AF5">AVERAGE(_xlfn._xlws.FILTER(L$3:L$1002,($I$3:$I$1002&gt;=$Y5)*($I$3:$I$1002&lt;=$Y6)))</f>
        <v>5278.8654138815809</v>
      </c>
      <c r="AG5" s="29" cm="1">
        <f t="array" ref="AG5">AVERAGE(_xlfn._xlws.FILTER(M$3:M$1002,($I$3:$I$1002&gt;=$Y5)*($I$3:$I$1002&lt;=$Y6)))</f>
        <v>82221.288073781281</v>
      </c>
      <c r="AH5" s="42">
        <f t="shared" si="6"/>
        <v>0.39942718660736259</v>
      </c>
      <c r="AI5" s="42">
        <f t="shared" si="1"/>
        <v>0.40132836210754219</v>
      </c>
      <c r="AJ5" s="42">
        <f t="shared" si="1"/>
        <v>0.39983603330286571</v>
      </c>
      <c r="AK5" s="42">
        <f t="shared" si="1"/>
        <v>0.40039168404675501</v>
      </c>
      <c r="AM5" s="29">
        <v>20</v>
      </c>
      <c r="AN5" s="29" cm="1">
        <f t="array" ref="AN5">_xlfn.STDEV.S(_xlfn._xlws.FILTER(J$3:J$1002,($H$3:$H$1002&gt;=$Y5)*($H$3:$H$1002&lt;=$Y6)))</f>
        <v>11972.708621621332</v>
      </c>
      <c r="AO5" s="29" cm="1">
        <f t="array" ref="AO5">_xlfn.STDEV.S(_xlfn._xlws.FILTER(K$3:K$1002,($H$3:$H$1002&gt;=$Y5)*($H$3:$H$1002&lt;=$Y6)))</f>
        <v>9375.4841779679846</v>
      </c>
      <c r="AP5" s="29" cm="1">
        <f t="array" ref="AP5">_xlfn.STDEV.S(_xlfn._xlws.FILTER(L$3:L$1002,($H$3:$H$1002&gt;=$Y5)*($H$3:$H$1002&lt;=$Y6)))</f>
        <v>7991.4994576887384</v>
      </c>
      <c r="AQ5" s="29" cm="1">
        <f t="array" ref="AQ5">_xlfn.STDEV.S(_xlfn._xlws.FILTER(M$3:M$1002,($H$3:$H$1002&gt;=$Y5)*($H$3:$H$1002&lt;=$Y6)))</f>
        <v>124503.74707200487</v>
      </c>
      <c r="AR5" s="29" cm="1">
        <f t="array" ref="AR5">AVERAGE(_xlfn._xlws.FILTER(J$3:J$1002,($H$3:$H$1002&gt;=$Y5)*($H$3:$H$1002&lt;=$Y6)))</f>
        <v>19583.087891471227</v>
      </c>
      <c r="AS5" s="29" cm="1">
        <f t="array" ref="AS5">AVERAGE(_xlfn._xlws.FILTER(K$3:K$1002,($H$3:$H$1002&gt;=$Y5)*($H$3:$H$1002&lt;=$Y6)))</f>
        <v>15319.768152698052</v>
      </c>
      <c r="AT5" s="29" cm="1">
        <f t="array" ref="AT5">AVERAGE(_xlfn._xlws.FILTER(L$3:L$1002,($H$3:$H$1002&gt;=$Y5)*($H$3:$H$1002&lt;=$Y6)))</f>
        <v>13071.131752840736</v>
      </c>
      <c r="AU5" s="29" cm="1">
        <f t="array" ref="AU5">AVERAGE(_xlfn._xlws.FILTER(M$3:M$1002,($H$3:$H$1002&gt;=$Y5)*($H$3:$H$1002&lt;=$Y6)))</f>
        <v>203603.68385623669</v>
      </c>
      <c r="AV5" s="42">
        <f t="shared" si="7"/>
        <v>0.61138001769555728</v>
      </c>
      <c r="AW5" s="42">
        <f t="shared" si="2"/>
        <v>0.61198603559263487</v>
      </c>
      <c r="AX5" s="42">
        <f t="shared" si="2"/>
        <v>0.61138542620473191</v>
      </c>
      <c r="AY5" s="42">
        <f t="shared" si="2"/>
        <v>0.611500463615954</v>
      </c>
    </row>
    <row r="6" spans="1:51" x14ac:dyDescent="0.35">
      <c r="A6" s="12"/>
      <c r="C6" s="29" t="str">
        <f t="shared" ca="1" si="3"/>
        <v>Restaurant/pub/bar</v>
      </c>
      <c r="D6" s="29">
        <f t="shared" ca="1" si="4"/>
        <v>1</v>
      </c>
      <c r="G6" s="29">
        <v>4</v>
      </c>
      <c r="H6" s="29">
        <v>14</v>
      </c>
      <c r="I6" s="29">
        <v>26</v>
      </c>
      <c r="J6" s="29">
        <v>9101.9873871081163</v>
      </c>
      <c r="K6" s="29">
        <v>7112.2952497712595</v>
      </c>
      <c r="L6" s="29">
        <v>6073.8337198517302</v>
      </c>
      <c r="M6" s="29">
        <v>94550.33818181821</v>
      </c>
      <c r="O6" s="28">
        <f t="shared" si="5"/>
        <v>9.6266047928937032E-2</v>
      </c>
      <c r="P6" s="28">
        <f t="shared" si="0"/>
        <v>7.5222314235349141E-2</v>
      </c>
      <c r="Q6" s="28">
        <f t="shared" si="0"/>
        <v>6.4239153837523905E-2</v>
      </c>
      <c r="R6" s="28">
        <f t="shared" si="0"/>
        <v>1</v>
      </c>
      <c r="S6" s="12"/>
      <c r="T6" s="25" t="s">
        <v>10</v>
      </c>
      <c r="U6" s="25">
        <v>4</v>
      </c>
      <c r="V6" s="25">
        <v>0.1</v>
      </c>
      <c r="W6" s="25">
        <f t="shared" si="8"/>
        <v>0.7</v>
      </c>
      <c r="X6" s="41"/>
      <c r="Y6" s="29">
        <v>25</v>
      </c>
      <c r="Z6" s="29" cm="1">
        <f t="array" ref="Z6">_xlfn.STDEV.S(_xlfn._xlws.FILTER(J$3:J$1002,($I$3:$I$1002&gt;=$Y6)*($I$3:$I$1002&lt;=$Y7)))</f>
        <v>3680.5764023365432</v>
      </c>
      <c r="AA6" s="29" cm="1">
        <f t="array" ref="AA6">_xlfn.STDEV.S(_xlfn._xlws.FILTER(K$3:K$1002,($I$3:$I$1002&gt;=$Y6)*($I$3:$I$1002&lt;=$Y7)))</f>
        <v>2901.0457197824176</v>
      </c>
      <c r="AB6" s="29" cm="1">
        <f t="array" ref="AB6">_xlfn.STDEV.S(_xlfn._xlws.FILTER(L$3:L$1002,($I$3:$I$1002&gt;=$Y6)*($I$3:$I$1002&lt;=$Y7)))</f>
        <v>2462.5347167236032</v>
      </c>
      <c r="AC6" s="29" cm="1">
        <f t="array" ref="AC6">_xlfn.STDEV.S(_xlfn._xlws.FILTER(M$3:M$1002,($I$3:$I$1002&gt;=$Y6)*($I$3:$I$1002&lt;=$Y7)))</f>
        <v>38410.322246470918</v>
      </c>
      <c r="AD6" s="29" cm="1">
        <f t="array" ref="AD6">AVERAGE(_xlfn._xlws.FILTER(J$3:J$1002,($I$3:$I$1002&gt;=$Y6)*($I$3:$I$1002&lt;=$Y7)))</f>
        <v>9808.0999874329191</v>
      </c>
      <c r="AE6" s="29" cm="1">
        <f t="array" ref="AE6">AVERAGE(_xlfn._xlws.FILTER(K$3:K$1002,($I$3:$I$1002&gt;=$Y6)*($I$3:$I$1002&lt;=$Y7)))</f>
        <v>7683.1449143547052</v>
      </c>
      <c r="AF6" s="29" cm="1">
        <f t="array" ref="AF6">AVERAGE(_xlfn._xlws.FILTER(L$3:L$1002,($I$3:$I$1002&gt;=$Y6)*($I$3:$I$1002&lt;=$Y7)))</f>
        <v>6557.028497293928</v>
      </c>
      <c r="AG6" s="29" cm="1">
        <f t="array" ref="AG6">AVERAGE(_xlfn._xlws.FILTER(M$3:M$1002,($I$3:$I$1002&gt;=$Y6)*($I$3:$I$1002&lt;=$Y7)))</f>
        <v>102134.17705454543</v>
      </c>
      <c r="AH6" s="42">
        <f t="shared" si="6"/>
        <v>0.3752588581939878</v>
      </c>
      <c r="AI6" s="42">
        <f t="shared" si="1"/>
        <v>0.37758570899297839</v>
      </c>
      <c r="AJ6" s="42">
        <f t="shared" si="1"/>
        <v>0.37555650669200019</v>
      </c>
      <c r="AK6" s="42">
        <f t="shared" si="1"/>
        <v>0.37607707188904682</v>
      </c>
      <c r="AM6" s="29">
        <v>25</v>
      </c>
      <c r="AN6" s="29" cm="1">
        <f t="array" ref="AN6">_xlfn.STDEV.S(_xlfn._xlws.FILTER(J$3:J$1002,($H$3:$H$1002&gt;=$Y6)*($H$3:$H$1002&lt;=$Y7)))</f>
        <v>10293.512563655861</v>
      </c>
      <c r="AO6" s="29" cm="1">
        <f t="array" ref="AO6">_xlfn.STDEV.S(_xlfn._xlws.FILTER(K$3:K$1002,($H$3:$H$1002&gt;=$Y6)*($H$3:$H$1002&lt;=$Y7)))</f>
        <v>8062.8122669866789</v>
      </c>
      <c r="AP6" s="29" cm="1">
        <f t="array" ref="AP6">_xlfn.STDEV.S(_xlfn._xlws.FILTER(L$3:L$1002,($H$3:$H$1002&gt;=$Y6)*($H$3:$H$1002&lt;=$Y7)))</f>
        <v>6873.4116028695416</v>
      </c>
      <c r="AQ6" s="29" cm="1">
        <f t="array" ref="AQ6">_xlfn.STDEV.S(_xlfn._xlws.FILTER(M$3:M$1002,($H$3:$H$1002&gt;=$Y6)*($H$3:$H$1002&lt;=$Y7)))</f>
        <v>107094.5654383685</v>
      </c>
      <c r="AR6" s="29" cm="1">
        <f t="array" ref="AR6">AVERAGE(_xlfn._xlws.FILTER(J$3:J$1002,($H$3:$H$1002&gt;=$Y6)*($H$3:$H$1002&lt;=$Y7)))</f>
        <v>19378.962677535976</v>
      </c>
      <c r="AS6" s="29" cm="1">
        <f t="array" ref="AS6">AVERAGE(_xlfn._xlws.FILTER(K$3:K$1002,($H$3:$H$1002&gt;=$Y6)*($H$3:$H$1002&lt;=$Y7)))</f>
        <v>15167.428952070552</v>
      </c>
      <c r="AT6" s="29" cm="1">
        <f t="array" ref="AT6">AVERAGE(_xlfn._xlws.FILTER(L$3:L$1002,($H$3:$H$1002&gt;=$Y6)*($H$3:$H$1002&lt;=$Y7)))</f>
        <v>12941.436653969509</v>
      </c>
      <c r="AU6" s="29" cm="1">
        <f t="array" ref="AU6">AVERAGE(_xlfn._xlws.FILTER(M$3:M$1002,($H$3:$H$1002&gt;=$Y6)*($H$3:$H$1002&lt;=$Y7)))</f>
        <v>201593.20451948061</v>
      </c>
      <c r="AV6" s="42">
        <f t="shared" si="7"/>
        <v>0.53116943021868057</v>
      </c>
      <c r="AW6" s="42">
        <f t="shared" si="2"/>
        <v>0.531587277742679</v>
      </c>
      <c r="AX6" s="42">
        <f t="shared" si="2"/>
        <v>0.53111658208065093</v>
      </c>
      <c r="AY6" s="42">
        <f t="shared" si="2"/>
        <v>0.5312409497812195</v>
      </c>
    </row>
    <row r="7" spans="1:51" x14ac:dyDescent="0.35">
      <c r="A7" s="12"/>
      <c r="C7" s="29" t="str">
        <f t="shared" ca="1" si="3"/>
        <v>Retail</v>
      </c>
      <c r="D7" s="29">
        <f t="shared" ca="1" si="4"/>
        <v>1</v>
      </c>
      <c r="G7" s="29">
        <v>5</v>
      </c>
      <c r="H7" s="29">
        <v>33</v>
      </c>
      <c r="I7" s="29">
        <v>51</v>
      </c>
      <c r="J7" s="29">
        <v>16923.321534113642</v>
      </c>
      <c r="K7" s="29">
        <v>13241.308409054694</v>
      </c>
      <c r="L7" s="29">
        <v>11300.624363806366</v>
      </c>
      <c r="M7" s="29">
        <v>176055.74109090917</v>
      </c>
      <c r="O7" s="28">
        <f t="shared" si="5"/>
        <v>9.612479223483554E-2</v>
      </c>
      <c r="P7" s="28">
        <f t="shared" si="0"/>
        <v>7.5210886773736815E-2</v>
      </c>
      <c r="Q7" s="28">
        <f t="shared" si="0"/>
        <v>6.4187764021686231E-2</v>
      </c>
      <c r="R7" s="28">
        <f t="shared" si="0"/>
        <v>1</v>
      </c>
      <c r="S7" s="12"/>
      <c r="T7" s="25" t="s">
        <v>8</v>
      </c>
      <c r="U7" s="25">
        <v>5</v>
      </c>
      <c r="V7" s="25">
        <v>0.1</v>
      </c>
      <c r="W7" s="25">
        <f t="shared" si="8"/>
        <v>0.79999999999999993</v>
      </c>
      <c r="X7" s="41"/>
      <c r="Y7" s="29">
        <v>30</v>
      </c>
      <c r="Z7" s="29" cm="1">
        <f t="array" ref="Z7">_xlfn.STDEV.S(_xlfn._xlws.FILTER(J$3:J$1002,($I$3:$I$1002&gt;=$Y7)*($I$3:$I$1002&lt;=$Y8)))</f>
        <v>4774.5416040011169</v>
      </c>
      <c r="AA7" s="29" cm="1">
        <f t="array" ref="AA7">_xlfn.STDEV.S(_xlfn._xlws.FILTER(K$3:K$1002,($I$3:$I$1002&gt;=$Y7)*($I$3:$I$1002&lt;=$Y8)))</f>
        <v>3768.1043485368009</v>
      </c>
      <c r="AB7" s="29" cm="1">
        <f t="array" ref="AB7">_xlfn.STDEV.S(_xlfn._xlws.FILTER(L$3:L$1002,($I$3:$I$1002&gt;=$Y7)*($I$3:$I$1002&lt;=$Y8)))</f>
        <v>3198.0159345695106</v>
      </c>
      <c r="AC7" s="29" cm="1">
        <f t="array" ref="AC7">_xlfn.STDEV.S(_xlfn._xlws.FILTER(M$3:M$1002,($I$3:$I$1002&gt;=$Y7)*($I$3:$I$1002&lt;=$Y8)))</f>
        <v>49881.357943755727</v>
      </c>
      <c r="AD7" s="29" cm="1">
        <f t="array" ref="AD7">AVERAGE(_xlfn._xlws.FILTER(J$3:J$1002,($I$3:$I$1002&gt;=$Y7)*($I$3:$I$1002&lt;=$Y8)))</f>
        <v>11806.654094866582</v>
      </c>
      <c r="AE7" s="29" cm="1">
        <f t="array" ref="AE7">AVERAGE(_xlfn._xlws.FILTER(K$3:K$1002,($I$3:$I$1002&gt;=$Y7)*($I$3:$I$1002&lt;=$Y8)))</f>
        <v>9250.3063613479826</v>
      </c>
      <c r="AF7" s="29" cm="1">
        <f t="array" ref="AF7">AVERAGE(_xlfn._xlws.FILTER(L$3:L$1002,($I$3:$I$1002&gt;=$Y7)*($I$3:$I$1002&lt;=$Y8)))</f>
        <v>7892.4618240068894</v>
      </c>
      <c r="AG7" s="29" cm="1">
        <f t="array" ref="AG7">AVERAGE(_xlfn._xlws.FILTER(M$3:M$1002,($I$3:$I$1002&gt;=$Y7)*($I$3:$I$1002&lt;=$Y8)))</f>
        <v>122942.79384848483</v>
      </c>
      <c r="AH7" s="42">
        <f t="shared" si="6"/>
        <v>0.40439412941529645</v>
      </c>
      <c r="AI7" s="42">
        <f t="shared" si="1"/>
        <v>0.40734914081134294</v>
      </c>
      <c r="AJ7" s="42">
        <f t="shared" si="1"/>
        <v>0.40519878409065574</v>
      </c>
      <c r="AK7" s="42">
        <f t="shared" si="1"/>
        <v>0.4057281958731937</v>
      </c>
      <c r="AM7" s="29">
        <v>30</v>
      </c>
      <c r="AN7" s="29" cm="1">
        <f t="array" ref="AN7">_xlfn.STDEV.S(_xlfn._xlws.FILTER(J$3:J$1002,($H$3:$H$1002&gt;=$Y7)*($H$3:$H$1002&lt;=$Y8)))</f>
        <v>11527.315861633642</v>
      </c>
      <c r="AO7" s="29" cm="1">
        <f t="array" ref="AO7">_xlfn.STDEV.S(_xlfn._xlws.FILTER(K$3:K$1002,($H$3:$H$1002&gt;=$Y7)*($H$3:$H$1002&lt;=$Y8)))</f>
        <v>9046.9903533876841</v>
      </c>
      <c r="AP7" s="29" cm="1">
        <f t="array" ref="AP7">_xlfn.STDEV.S(_xlfn._xlws.FILTER(L$3:L$1002,($H$3:$H$1002&gt;=$Y7)*($H$3:$H$1002&lt;=$Y8)))</f>
        <v>7705.7505037663877</v>
      </c>
      <c r="AQ7" s="29" cm="1">
        <f t="array" ref="AQ7">_xlfn.STDEV.S(_xlfn._xlws.FILTER(M$3:M$1002,($H$3:$H$1002&gt;=$Y7)*($H$3:$H$1002&lt;=$Y8)))</f>
        <v>120078.95841478597</v>
      </c>
      <c r="AR7" s="29" cm="1">
        <f t="array" ref="AR7">AVERAGE(_xlfn._xlws.FILTER(J$3:J$1002,($H$3:$H$1002&gt;=$Y7)*($H$3:$H$1002&lt;=$Y8)))</f>
        <v>21361.648051776781</v>
      </c>
      <c r="AS7" s="29" cm="1">
        <f t="array" ref="AS7">AVERAGE(_xlfn._xlws.FILTER(K$3:K$1002,($H$3:$H$1002&gt;=$Y7)*($H$3:$H$1002&lt;=$Y8)))</f>
        <v>16731.107815539846</v>
      </c>
      <c r="AT7" s="29" cm="1">
        <f t="array" ref="AT7">AVERAGE(_xlfn._xlws.FILTER(L$3:L$1002,($H$3:$H$1002&gt;=$Y7)*($H$3:$H$1002&lt;=$Y8)))</f>
        <v>14270.777082504012</v>
      </c>
      <c r="AU7" s="29" cm="1">
        <f t="array" ref="AU7">AVERAGE(_xlfn._xlws.FILTER(M$3:M$1002,($H$3:$H$1002&gt;=$Y7)*($H$3:$H$1002&lt;=$Y8)))</f>
        <v>222319.7907293626</v>
      </c>
      <c r="AV7" s="42">
        <f t="shared" si="7"/>
        <v>0.53962671015333219</v>
      </c>
      <c r="AW7" s="42">
        <f t="shared" si="2"/>
        <v>0.54072871044347959</v>
      </c>
      <c r="AX7" s="42">
        <f t="shared" si="2"/>
        <v>0.53996712717302875</v>
      </c>
      <c r="AY7" s="42">
        <f t="shared" si="2"/>
        <v>0.54011816951088332</v>
      </c>
    </row>
    <row r="8" spans="1:51" x14ac:dyDescent="0.35">
      <c r="A8" s="12"/>
      <c r="C8" s="29" t="str">
        <f t="shared" ca="1" si="3"/>
        <v>Restaurant/pub/bar</v>
      </c>
      <c r="D8" s="29">
        <f t="shared" ca="1" si="4"/>
        <v>1</v>
      </c>
      <c r="G8" s="29">
        <v>6</v>
      </c>
      <c r="H8" s="29">
        <v>40</v>
      </c>
      <c r="I8" s="29">
        <v>97</v>
      </c>
      <c r="J8" s="29">
        <v>27904.446784225576</v>
      </c>
      <c r="K8" s="29">
        <v>21903.656471373019</v>
      </c>
      <c r="L8" s="29">
        <v>18723.734400454396</v>
      </c>
      <c r="M8" s="29">
        <v>291609.94327272748</v>
      </c>
      <c r="O8" s="28">
        <f t="shared" si="5"/>
        <v>9.5690998979853073E-2</v>
      </c>
      <c r="P8" s="28">
        <f t="shared" si="0"/>
        <v>7.5112858723365539E-2</v>
      </c>
      <c r="Q8" s="28">
        <f t="shared" si="0"/>
        <v>6.4208148015525893E-2</v>
      </c>
      <c r="R8" s="28">
        <f t="shared" si="0"/>
        <v>1</v>
      </c>
      <c r="S8" s="12"/>
      <c r="T8" s="25" t="s">
        <v>11</v>
      </c>
      <c r="U8" s="25">
        <v>6</v>
      </c>
      <c r="V8" s="25">
        <v>0.1</v>
      </c>
      <c r="W8" s="25">
        <f t="shared" si="8"/>
        <v>0.89999999999999991</v>
      </c>
      <c r="X8" s="41"/>
      <c r="Y8" s="29">
        <v>35</v>
      </c>
      <c r="Z8" s="29" cm="1">
        <f t="array" ref="Z8">_xlfn.STDEV.S(_xlfn._xlws.FILTER(J$3:J$1002,($I$3:$I$1002&gt;=$Y8)*($I$3:$I$1002&lt;=$Y9)))</f>
        <v>4973.4847147699529</v>
      </c>
      <c r="AA8" s="29" cm="1">
        <f t="array" ref="AA8">_xlfn.STDEV.S(_xlfn._xlws.FILTER(K$3:K$1002,($I$3:$I$1002&gt;=$Y8)*($I$3:$I$1002&lt;=$Y9)))</f>
        <v>3924.815462786933</v>
      </c>
      <c r="AB8" s="29" cm="1">
        <f t="array" ref="AB8">_xlfn.STDEV.S(_xlfn._xlws.FILTER(L$3:L$1002,($I$3:$I$1002&gt;=$Y8)*($I$3:$I$1002&lt;=$Y9)))</f>
        <v>3332.0358707787864</v>
      </c>
      <c r="AC8" s="29" cm="1">
        <f t="array" ref="AC8">_xlfn.STDEV.S(_xlfn._xlws.FILTER(M$3:M$1002,($I$3:$I$1002&gt;=$Y8)*($I$3:$I$1002&lt;=$Y9)))</f>
        <v>51963.412910910236</v>
      </c>
      <c r="AD8" s="29" cm="1">
        <f t="array" ref="AD8">AVERAGE(_xlfn._xlws.FILTER(J$3:J$1002,($I$3:$I$1002&gt;=$Y8)*($I$3:$I$1002&lt;=$Y9)))</f>
        <v>14034.95971886502</v>
      </c>
      <c r="AE8" s="29" cm="1">
        <f t="array" ref="AE8">AVERAGE(_xlfn._xlws.FILTER(K$3:K$1002,($I$3:$I$1002&gt;=$Y8)*($I$3:$I$1002&lt;=$Y9)))</f>
        <v>10997.157584900713</v>
      </c>
      <c r="AF8" s="29" cm="1">
        <f t="array" ref="AF8">AVERAGE(_xlfn._xlws.FILTER(L$3:L$1002,($I$3:$I$1002&gt;=$Y8)*($I$3:$I$1002&lt;=$Y9)))</f>
        <v>9382.0487318307987</v>
      </c>
      <c r="AG8" s="29" cm="1">
        <f t="array" ref="AG8">AVERAGE(_xlfn._xlws.FILTER(M$3:M$1002,($I$3:$I$1002&gt;=$Y8)*($I$3:$I$1002&lt;=$Y9)))</f>
        <v>146152.1229856459</v>
      </c>
      <c r="AH8" s="42">
        <f t="shared" si="6"/>
        <v>0.35436401773813919</v>
      </c>
      <c r="AI8" s="42">
        <f t="shared" si="1"/>
        <v>0.35689362751114634</v>
      </c>
      <c r="AJ8" s="42">
        <f t="shared" si="1"/>
        <v>0.35515013469009959</v>
      </c>
      <c r="AK8" s="42">
        <f t="shared" si="1"/>
        <v>0.35554333286019896</v>
      </c>
      <c r="AM8" s="29">
        <v>35</v>
      </c>
      <c r="AN8" s="29" cm="1">
        <f t="array" ref="AN8">_xlfn.STDEV.S(_xlfn._xlws.FILTER(J$3:J$1002,($H$3:$H$1002&gt;=$Y8)*($H$3:$H$1002&lt;=$Y9)))</f>
        <v>11607.76587375501</v>
      </c>
      <c r="AO8" s="29" cm="1">
        <f t="array" ref="AO8">_xlfn.STDEV.S(_xlfn._xlws.FILTER(K$3:K$1002,($H$3:$H$1002&gt;=$Y8)*($H$3:$H$1002&lt;=$Y9)))</f>
        <v>9109.1001943508836</v>
      </c>
      <c r="AP8" s="29" cm="1">
        <f t="array" ref="AP8">_xlfn.STDEV.S(_xlfn._xlws.FILTER(L$3:L$1002,($H$3:$H$1002&gt;=$Y8)*($H$3:$H$1002&lt;=$Y9)))</f>
        <v>7759.7315772129168</v>
      </c>
      <c r="AQ8" s="29" cm="1">
        <f t="array" ref="AQ8">_xlfn.STDEV.S(_xlfn._xlws.FILTER(M$3:M$1002,($H$3:$H$1002&gt;=$Y8)*($H$3:$H$1002&lt;=$Y9)))</f>
        <v>120923.84605052962</v>
      </c>
      <c r="AR8" s="29" cm="1">
        <f t="array" ref="AR8">AVERAGE(_xlfn._xlws.FILTER(J$3:J$1002,($H$3:$H$1002&gt;=$Y8)*($H$3:$H$1002&lt;=$Y9)))</f>
        <v>20139.349090813972</v>
      </c>
      <c r="AS8" s="29" cm="1">
        <f t="array" ref="AS8">AVERAGE(_xlfn._xlws.FILTER(K$3:K$1002,($H$3:$H$1002&gt;=$Y8)*($H$3:$H$1002&lt;=$Y9)))</f>
        <v>15780.00633997616</v>
      </c>
      <c r="AT8" s="29" cm="1">
        <f t="array" ref="AT8">AVERAGE(_xlfn._xlws.FILTER(L$3:L$1002,($H$3:$H$1002&gt;=$Y8)*($H$3:$H$1002&lt;=$Y9)))</f>
        <v>13461.287781873152</v>
      </c>
      <c r="AU8" s="29" cm="1">
        <f t="array" ref="AU8">AVERAGE(_xlfn._xlws.FILTER(M$3:M$1002,($H$3:$H$1002&gt;=$Y8)*($H$3:$H$1002&lt;=$Y9)))</f>
        <v>209686.83907760528</v>
      </c>
      <c r="AV8" s="42">
        <f t="shared" si="7"/>
        <v>0.57637244487954098</v>
      </c>
      <c r="AW8" s="42">
        <f t="shared" si="2"/>
        <v>0.57725580066938331</v>
      </c>
      <c r="AX8" s="42">
        <f t="shared" si="2"/>
        <v>0.57644793744489298</v>
      </c>
      <c r="AY8" s="42">
        <f t="shared" si="2"/>
        <v>0.57668781971469174</v>
      </c>
    </row>
    <row r="9" spans="1:51" x14ac:dyDescent="0.35">
      <c r="A9" s="12"/>
      <c r="C9" s="29" t="str">
        <f t="shared" ca="1" si="3"/>
        <v>Residential</v>
      </c>
      <c r="D9" s="29">
        <f t="shared" ca="1" si="4"/>
        <v>16</v>
      </c>
      <c r="G9" s="29">
        <v>7</v>
      </c>
      <c r="H9" s="29">
        <v>72</v>
      </c>
      <c r="I9" s="29">
        <v>28</v>
      </c>
      <c r="J9" s="29">
        <v>5025.5141546645618</v>
      </c>
      <c r="K9" s="29">
        <v>3925.2383669820783</v>
      </c>
      <c r="L9" s="29">
        <v>3359.7031299268533</v>
      </c>
      <c r="M9" s="29">
        <v>52279.008727272732</v>
      </c>
      <c r="O9" s="28">
        <f t="shared" si="5"/>
        <v>9.612871928925594E-2</v>
      </c>
      <c r="P9" s="28">
        <f t="shared" si="0"/>
        <v>7.5082494150933918E-2</v>
      </c>
      <c r="Q9" s="28">
        <f t="shared" si="0"/>
        <v>6.4264859103462205E-2</v>
      </c>
      <c r="R9" s="28">
        <f t="shared" si="0"/>
        <v>1</v>
      </c>
      <c r="S9" s="12"/>
      <c r="T9" s="25" t="s">
        <v>13</v>
      </c>
      <c r="U9" s="25">
        <v>7</v>
      </c>
      <c r="V9" s="25">
        <v>0.1</v>
      </c>
      <c r="W9" s="25">
        <f t="shared" si="8"/>
        <v>0.99999999999999989</v>
      </c>
      <c r="X9" s="41"/>
      <c r="Y9" s="29">
        <v>40</v>
      </c>
      <c r="Z9" s="29" cm="1">
        <f t="array" ref="Z9">_xlfn.STDEV.S(_xlfn._xlws.FILTER(J$3:J$1002,($I$3:$I$1002&gt;=$Y9)*($I$3:$I$1002&lt;=$Y10)))</f>
        <v>4705.4070037406709</v>
      </c>
      <c r="AA9" s="29" cm="1">
        <f t="array" ref="AA9">_xlfn.STDEV.S(_xlfn._xlws.FILTER(K$3:K$1002,($I$3:$I$1002&gt;=$Y9)*($I$3:$I$1002&lt;=$Y10)))</f>
        <v>3717.6827871831488</v>
      </c>
      <c r="AB9" s="29" cm="1">
        <f t="array" ref="AB9">_xlfn.STDEV.S(_xlfn._xlws.FILTER(L$3:L$1002,($I$3:$I$1002&gt;=$Y9)*($I$3:$I$1002&lt;=$Y10)))</f>
        <v>3151.7172351541249</v>
      </c>
      <c r="AC9" s="29" cm="1">
        <f t="array" ref="AC9">_xlfn.STDEV.S(_xlfn._xlws.FILTER(M$3:M$1002,($I$3:$I$1002&gt;=$Y9)*($I$3:$I$1002&lt;=$Y10)))</f>
        <v>49144.59071801621</v>
      </c>
      <c r="AD9" s="29" cm="1">
        <f t="array" ref="AD9">AVERAGE(_xlfn._xlws.FILTER(J$3:J$1002,($I$3:$I$1002&gt;=$Y9)*($I$3:$I$1002&lt;=$Y10)))</f>
        <v>14516.388915982498</v>
      </c>
      <c r="AE9" s="29" cm="1">
        <f t="array" ref="AE9">AVERAGE(_xlfn._xlws.FILTER(K$3:K$1002,($I$3:$I$1002&gt;=$Y9)*($I$3:$I$1002&lt;=$Y10)))</f>
        <v>11360.781428206687</v>
      </c>
      <c r="AF9" s="29" cm="1">
        <f t="array" ref="AF9">AVERAGE(_xlfn._xlws.FILTER(L$3:L$1002,($I$3:$I$1002&gt;=$Y9)*($I$3:$I$1002&lt;=$Y10)))</f>
        <v>9698.5172037469365</v>
      </c>
      <c r="AG9" s="29" cm="1">
        <f t="array" ref="AG9">AVERAGE(_xlfn._xlws.FILTER(M$3:M$1002,($I$3:$I$1002&gt;=$Y9)*($I$3:$I$1002&lt;=$Y10)))</f>
        <v>151060.636860606</v>
      </c>
      <c r="AH9" s="42">
        <f t="shared" si="6"/>
        <v>0.32414445706673184</v>
      </c>
      <c r="AI9" s="42">
        <f t="shared" si="1"/>
        <v>0.32723829876286858</v>
      </c>
      <c r="AJ9" s="42">
        <f t="shared" si="1"/>
        <v>0.32496897916894829</v>
      </c>
      <c r="AK9" s="42">
        <f t="shared" si="1"/>
        <v>0.32533022327560618</v>
      </c>
      <c r="AM9" s="29">
        <v>40</v>
      </c>
      <c r="AN9" s="29" cm="1">
        <f t="array" ref="AN9">_xlfn.STDEV.S(_xlfn._xlws.FILTER(J$3:J$1002,($H$3:$H$1002&gt;=$Y9)*($H$3:$H$1002&lt;=$Y10)))</f>
        <v>10692.356827230322</v>
      </c>
      <c r="AO9" s="29" cm="1">
        <f t="array" ref="AO9">_xlfn.STDEV.S(_xlfn._xlws.FILTER(K$3:K$1002,($H$3:$H$1002&gt;=$Y9)*($H$3:$H$1002&lt;=$Y10)))</f>
        <v>8393.5512681512391</v>
      </c>
      <c r="AP9" s="29" cm="1">
        <f t="array" ref="AP9">_xlfn.STDEV.S(_xlfn._xlws.FILTER(L$3:L$1002,($H$3:$H$1002&gt;=$Y9)*($H$3:$H$1002&lt;=$Y10)))</f>
        <v>7150.827940696684</v>
      </c>
      <c r="AQ9" s="29" cm="1">
        <f t="array" ref="AQ9">_xlfn.STDEV.S(_xlfn._xlws.FILTER(M$3:M$1002,($H$3:$H$1002&gt;=$Y9)*($H$3:$H$1002&lt;=$Y10)))</f>
        <v>111419.12153357377</v>
      </c>
      <c r="AR9" s="29" cm="1">
        <f t="array" ref="AR9">AVERAGE(_xlfn._xlws.FILTER(J$3:J$1002,($H$3:$H$1002&gt;=$Y9)*($H$3:$H$1002&lt;=$Y10)))</f>
        <v>20285.38541044492</v>
      </c>
      <c r="AS9" s="29" cm="1">
        <f t="array" ref="AS9">AVERAGE(_xlfn._xlws.FILTER(K$3:K$1002,($H$3:$H$1002&gt;=$Y9)*($H$3:$H$1002&lt;=$Y10)))</f>
        <v>15894.11701624825</v>
      </c>
      <c r="AT9" s="29" cm="1">
        <f t="array" ref="AT9">AVERAGE(_xlfn._xlws.FILTER(L$3:L$1002,($H$3:$H$1002&gt;=$Y9)*($H$3:$H$1002&lt;=$Y10)))</f>
        <v>13561.861483670547</v>
      </c>
      <c r="AU9" s="29" cm="1">
        <f t="array" ref="AU9">AVERAGE(_xlfn._xlws.FILTER(M$3:M$1002,($H$3:$H$1002&gt;=$Y9)*($H$3:$H$1002&lt;=$Y10)))</f>
        <v>211247.34885746357</v>
      </c>
      <c r="AV9" s="42">
        <f t="shared" si="7"/>
        <v>0.52709655798429345</v>
      </c>
      <c r="AW9" s="42">
        <f t="shared" si="2"/>
        <v>0.52809169956221369</v>
      </c>
      <c r="AX9" s="42">
        <f t="shared" si="2"/>
        <v>0.52727481026898804</v>
      </c>
      <c r="AY9" s="42">
        <f t="shared" si="2"/>
        <v>0.52743441343139597</v>
      </c>
    </row>
    <row r="10" spans="1:51" x14ac:dyDescent="0.35">
      <c r="A10" s="12"/>
      <c r="C10" s="29" t="str">
        <f t="shared" ca="1" si="3"/>
        <v>Restaurant/pub/bar</v>
      </c>
      <c r="D10" s="29">
        <f t="shared" ca="1" si="4"/>
        <v>1</v>
      </c>
      <c r="G10" s="29">
        <v>8</v>
      </c>
      <c r="H10" s="29">
        <v>11</v>
      </c>
      <c r="I10" s="29">
        <v>86</v>
      </c>
      <c r="J10" s="29">
        <v>26902.074609239928</v>
      </c>
      <c r="K10" s="29">
        <v>20895.297475579177</v>
      </c>
      <c r="L10" s="29">
        <v>17882.2119736524</v>
      </c>
      <c r="M10" s="29">
        <v>278538.31418181799</v>
      </c>
      <c r="O10" s="28">
        <f t="shared" si="5"/>
        <v>9.658303091358339E-2</v>
      </c>
      <c r="P10" s="28">
        <f t="shared" si="0"/>
        <v>7.5017677682717693E-2</v>
      </c>
      <c r="Q10" s="28">
        <f t="shared" si="0"/>
        <v>6.4200187418308463E-2</v>
      </c>
      <c r="R10" s="28">
        <f t="shared" si="0"/>
        <v>1</v>
      </c>
      <c r="S10" s="12"/>
      <c r="Y10" s="29">
        <v>45</v>
      </c>
      <c r="Z10" s="29" cm="1">
        <f t="array" ref="Z10">_xlfn.STDEV.S(_xlfn._xlws.FILTER(J$3:J$1002,($I$3:$I$1002&gt;=$Y10)*($I$3:$I$1002&lt;=$Y11)))</f>
        <v>4623.8277830469324</v>
      </c>
      <c r="AA10" s="29" cm="1">
        <f t="array" ref="AA10">_xlfn.STDEV.S(_xlfn._xlws.FILTER(K$3:K$1002,($I$3:$I$1002&gt;=$Y10)*($I$3:$I$1002&lt;=$Y11)))</f>
        <v>3652.8355096011351</v>
      </c>
      <c r="AB10" s="29" cm="1">
        <f t="array" ref="AB10">_xlfn.STDEV.S(_xlfn._xlws.FILTER(L$3:L$1002,($I$3:$I$1002&gt;=$Y10)*($I$3:$I$1002&lt;=$Y11)))</f>
        <v>3098.9530226157144</v>
      </c>
      <c r="AC10" s="29" cm="1">
        <f t="array" ref="AC10">_xlfn.STDEV.S(_xlfn._xlws.FILTER(M$3:M$1002,($I$3:$I$1002&gt;=$Y10)*($I$3:$I$1002&lt;=$Y11)))</f>
        <v>48328.912966184085</v>
      </c>
      <c r="AD10" s="29" cm="1">
        <f t="array" ref="AD10">AVERAGE(_xlfn._xlws.FILTER(J$3:J$1002,($I$3:$I$1002&gt;=$Y10)*($I$3:$I$1002&lt;=$Y11)))</f>
        <v>15289.003052191252</v>
      </c>
      <c r="AE10" s="29" cm="1">
        <f t="array" ref="AE10">AVERAGE(_xlfn._xlws.FILTER(K$3:K$1002,($I$3:$I$1002&gt;=$Y10)*($I$3:$I$1002&lt;=$Y11)))</f>
        <v>11957.96352334798</v>
      </c>
      <c r="AF10" s="29" cm="1">
        <f t="array" ref="AF10">AVERAGE(_xlfn._xlws.FILTER(L$3:L$1002,($I$3:$I$1002&gt;=$Y10)*($I$3:$I$1002&lt;=$Y11)))</f>
        <v>10210.983575572953</v>
      </c>
      <c r="AG10" s="29" cm="1">
        <f t="array" ref="AG10">AVERAGE(_xlfn._xlws.FILTER(M$3:M$1002,($I$3:$I$1002&gt;=$Y10)*($I$3:$I$1002&lt;=$Y11)))</f>
        <v>159028.50693877548</v>
      </c>
      <c r="AH10" s="42">
        <f t="shared" si="6"/>
        <v>0.30242833801934754</v>
      </c>
      <c r="AI10" s="42">
        <f t="shared" si="1"/>
        <v>0.30547304333793596</v>
      </c>
      <c r="AJ10" s="42">
        <f t="shared" si="1"/>
        <v>0.30349211706001866</v>
      </c>
      <c r="AK10" s="42">
        <f t="shared" si="1"/>
        <v>0.30390094138776186</v>
      </c>
      <c r="AM10" s="29">
        <v>45</v>
      </c>
      <c r="AN10" s="29" cm="1">
        <f t="array" ref="AN10">_xlfn.STDEV.S(_xlfn._xlws.FILTER(J$3:J$1002,($H$3:$H$1002&gt;=$Y10)*($H$3:$H$1002&lt;=$Y11)))</f>
        <v>11031.547080695773</v>
      </c>
      <c r="AO10" s="29" cm="1">
        <f t="array" ref="AO10">_xlfn.STDEV.S(_xlfn._xlws.FILTER(K$3:K$1002,($H$3:$H$1002&gt;=$Y10)*($H$3:$H$1002&lt;=$Y11)))</f>
        <v>8665.0849354994189</v>
      </c>
      <c r="AP10" s="29" cm="1">
        <f t="array" ref="AP10">_xlfn.STDEV.S(_xlfn._xlws.FILTER(L$3:L$1002,($H$3:$H$1002&gt;=$Y10)*($H$3:$H$1002&lt;=$Y11)))</f>
        <v>7381.9617274238581</v>
      </c>
      <c r="AQ10" s="29" cm="1">
        <f t="array" ref="AQ10">_xlfn.STDEV.S(_xlfn._xlws.FILTER(M$3:M$1002,($H$3:$H$1002&gt;=$Y10)*($H$3:$H$1002&lt;=$Y11)))</f>
        <v>115027.6194055853</v>
      </c>
      <c r="AR10" s="29" cm="1">
        <f t="array" ref="AR10">AVERAGE(_xlfn._xlws.FILTER(J$3:J$1002,($H$3:$H$1002&gt;=$Y10)*($H$3:$H$1002&lt;=$Y11)))</f>
        <v>18603.768706452171</v>
      </c>
      <c r="AS10" s="29" cm="1">
        <f t="array" ref="AS10">AVERAGE(_xlfn._xlws.FILTER(K$3:K$1002,($H$3:$H$1002&gt;=$Y10)*($H$3:$H$1002&lt;=$Y11)))</f>
        <v>14573.746909659036</v>
      </c>
      <c r="AT10" s="29" cm="1">
        <f t="array" ref="AT10">AVERAGE(_xlfn._xlws.FILTER(L$3:L$1002,($H$3:$H$1002&gt;=$Y10)*($H$3:$H$1002&lt;=$Y11)))</f>
        <v>12439.080251412466</v>
      </c>
      <c r="AU10" s="29" cm="1">
        <f t="array" ref="AU10">AVERAGE(_xlfn._xlws.FILTER(M$3:M$1002,($H$3:$H$1002&gt;=$Y10)*($H$3:$H$1002&lt;=$Y11)))</f>
        <v>193755.67043232321</v>
      </c>
      <c r="AV10" s="42">
        <f t="shared" si="7"/>
        <v>0.59297378153652303</v>
      </c>
      <c r="AW10" s="42">
        <f t="shared" si="2"/>
        <v>0.5945680948909895</v>
      </c>
      <c r="AX10" s="42">
        <f t="shared" si="2"/>
        <v>0.59344916008445492</v>
      </c>
      <c r="AY10" s="42">
        <f t="shared" si="2"/>
        <v>0.59367356397325788</v>
      </c>
    </row>
    <row r="11" spans="1:51" x14ac:dyDescent="0.35">
      <c r="A11" s="12"/>
      <c r="C11" s="29" t="str">
        <f t="shared" ca="1" si="3"/>
        <v>Residential</v>
      </c>
      <c r="D11" s="29">
        <f t="shared" ca="1" si="4"/>
        <v>36</v>
      </c>
      <c r="G11" s="29">
        <v>9</v>
      </c>
      <c r="H11" s="29">
        <v>54</v>
      </c>
      <c r="I11" s="29">
        <v>58</v>
      </c>
      <c r="J11" s="29">
        <v>32944.690642428985</v>
      </c>
      <c r="K11" s="29">
        <v>25893.148113921321</v>
      </c>
      <c r="L11" s="29">
        <v>22051.300230217752</v>
      </c>
      <c r="M11" s="29">
        <v>343591.98327272688</v>
      </c>
      <c r="O11" s="28">
        <f t="shared" si="5"/>
        <v>9.5883176110890408E-2</v>
      </c>
      <c r="P11" s="28">
        <f t="shared" si="0"/>
        <v>7.5360163724683238E-2</v>
      </c>
      <c r="Q11" s="28">
        <f t="shared" si="0"/>
        <v>6.4178739038606977E-2</v>
      </c>
      <c r="R11" s="28">
        <f t="shared" si="0"/>
        <v>1</v>
      </c>
      <c r="S11" s="12"/>
      <c r="T11">
        <v>1786799.8614460684</v>
      </c>
      <c r="Y11" s="29">
        <v>50</v>
      </c>
      <c r="Z11" s="29" cm="1">
        <f t="array" ref="Z11">_xlfn.STDEV.S(_xlfn._xlws.FILTER(J$3:J$1002,($I$3:$I$1002&gt;=$Y11)*($I$3:$I$1002&lt;=$Y12)))</f>
        <v>5228.6234125242745</v>
      </c>
      <c r="AA11" s="29" cm="1">
        <f t="array" ref="AA11">_xlfn.STDEV.S(_xlfn._xlws.FILTER(K$3:K$1002,($I$3:$I$1002&gt;=$Y11)*($I$3:$I$1002&lt;=$Y12)))</f>
        <v>4121.8335155714285</v>
      </c>
      <c r="AB11" s="29" cm="1">
        <f t="array" ref="AB11">_xlfn.STDEV.S(_xlfn._xlws.FILTER(L$3:L$1002,($I$3:$I$1002&gt;=$Y11)*($I$3:$I$1002&lt;=$Y12)))</f>
        <v>3497.4242862098827</v>
      </c>
      <c r="AC11" s="29" cm="1">
        <f t="array" ref="AC11">_xlfn.STDEV.S(_xlfn._xlws.FILTER(M$3:M$1002,($I$3:$I$1002&gt;=$Y11)*($I$3:$I$1002&lt;=$Y12)))</f>
        <v>54549.852187879456</v>
      </c>
      <c r="AD11" s="29" cm="1">
        <f t="array" ref="AD11">AVERAGE(_xlfn._xlws.FILTER(J$3:J$1002,($I$3:$I$1002&gt;=$Y11)*($I$3:$I$1002&lt;=$Y12)))</f>
        <v>18253.294808630391</v>
      </c>
      <c r="AE11" s="29" cm="1">
        <f t="array" ref="AE11">AVERAGE(_xlfn._xlws.FILTER(K$3:K$1002,($I$3:$I$1002&gt;=$Y11)*($I$3:$I$1002&lt;=$Y12)))</f>
        <v>14286.868337541991</v>
      </c>
      <c r="AF11" s="29" cm="1">
        <f t="array" ref="AF11">AVERAGE(_xlfn._xlws.FILTER(L$3:L$1002,($I$3:$I$1002&gt;=$Y11)*($I$3:$I$1002&lt;=$Y12)))</f>
        <v>12193.207359914351</v>
      </c>
      <c r="AG11" s="29" cm="1">
        <f t="array" ref="AG11">AVERAGE(_xlfn._xlws.FILTER(M$3:M$1002,($I$3:$I$1002&gt;=$Y11)*($I$3:$I$1002&lt;=$Y12)))</f>
        <v>189925.04143346503</v>
      </c>
      <c r="AH11" s="42">
        <f t="shared" si="6"/>
        <v>0.28644819838509999</v>
      </c>
      <c r="AI11" s="42">
        <f t="shared" si="1"/>
        <v>0.28850503960622181</v>
      </c>
      <c r="AJ11" s="42">
        <f t="shared" si="1"/>
        <v>0.28683382337183921</v>
      </c>
      <c r="AK11" s="42">
        <f t="shared" si="1"/>
        <v>0.28721779801211461</v>
      </c>
      <c r="AM11" s="29">
        <v>50</v>
      </c>
      <c r="AN11" s="29" cm="1">
        <f t="array" ref="AN11">_xlfn.STDEV.S(_xlfn._xlws.FILTER(J$3:J$1002,($H$3:$H$1002&gt;=$Y11)*($H$3:$H$1002&lt;=$Y12)))</f>
        <v>11550.097451159862</v>
      </c>
      <c r="AO11" s="29" cm="1">
        <f t="array" ref="AO11">_xlfn.STDEV.S(_xlfn._xlws.FILTER(K$3:K$1002,($H$3:$H$1002&gt;=$Y11)*($H$3:$H$1002&lt;=$Y12)))</f>
        <v>9071.4807029557105</v>
      </c>
      <c r="AP11" s="29" cm="1">
        <f t="array" ref="AP11">_xlfn.STDEV.S(_xlfn._xlws.FILTER(L$3:L$1002,($H$3:$H$1002&gt;=$Y11)*($H$3:$H$1002&lt;=$Y12)))</f>
        <v>7725.650734740545</v>
      </c>
      <c r="AQ11" s="29" cm="1">
        <f t="array" ref="AQ11">_xlfn.STDEV.S(_xlfn._xlws.FILTER(M$3:M$1002,($H$3:$H$1002&gt;=$Y11)*($H$3:$H$1002&lt;=$Y12)))</f>
        <v>120387.67266042021</v>
      </c>
      <c r="AR11" s="29" cm="1">
        <f t="array" ref="AR11">AVERAGE(_xlfn._xlws.FILTER(J$3:J$1002,($H$3:$H$1002&gt;=$Y11)*($H$3:$H$1002&lt;=$Y12)))</f>
        <v>20097.949129175649</v>
      </c>
      <c r="AS11" s="29" cm="1">
        <f t="array" ref="AS11">AVERAGE(_xlfn._xlws.FILTER(K$3:K$1002,($H$3:$H$1002&gt;=$Y11)*($H$3:$H$1002&lt;=$Y12)))</f>
        <v>15748.617639094753</v>
      </c>
      <c r="AT11" s="29" cm="1">
        <f t="array" ref="AT11">AVERAGE(_xlfn._xlws.FILTER(L$3:L$1002,($H$3:$H$1002&gt;=$Y11)*($H$3:$H$1002&lt;=$Y12)))</f>
        <v>13438.266984156107</v>
      </c>
      <c r="AU11" s="29" cm="1">
        <f t="array" ref="AU11">AVERAGE(_xlfn._xlws.FILTER(M$3:M$1002,($H$3:$H$1002&gt;=$Y11)*($H$3:$H$1002&lt;=$Y12)))</f>
        <v>209320.86446280993</v>
      </c>
      <c r="AV11" s="42">
        <f t="shared" si="7"/>
        <v>0.57469035158382886</v>
      </c>
      <c r="AW11" s="42">
        <f t="shared" si="2"/>
        <v>0.57601758521563473</v>
      </c>
      <c r="AX11" s="42">
        <f t="shared" si="2"/>
        <v>0.57489933366029922</v>
      </c>
      <c r="AY11" s="42">
        <f t="shared" si="2"/>
        <v>0.57513460480576939</v>
      </c>
    </row>
    <row r="12" spans="1:51" x14ac:dyDescent="0.35">
      <c r="A12" s="12"/>
      <c r="C12" s="29" t="str">
        <f t="shared" ca="1" si="3"/>
        <v>Residential</v>
      </c>
      <c r="D12" s="29">
        <f t="shared" ca="1" si="4"/>
        <v>8</v>
      </c>
      <c r="G12" s="29">
        <v>10</v>
      </c>
      <c r="H12" s="29">
        <v>75</v>
      </c>
      <c r="I12" s="29">
        <v>74</v>
      </c>
      <c r="J12" s="29">
        <v>30175.041148536064</v>
      </c>
      <c r="K12" s="29">
        <v>23679.62741958227</v>
      </c>
      <c r="L12" s="29">
        <v>20184.924385074595</v>
      </c>
      <c r="M12" s="29">
        <v>314521.58109090908</v>
      </c>
      <c r="O12" s="28">
        <f t="shared" si="5"/>
        <v>9.5939493385079649E-2</v>
      </c>
      <c r="P12" s="28">
        <f t="shared" si="0"/>
        <v>7.5287766700937217E-2</v>
      </c>
      <c r="Q12" s="28">
        <f t="shared" si="0"/>
        <v>6.4176595815981091E-2</v>
      </c>
      <c r="R12" s="28">
        <f t="shared" si="0"/>
        <v>1</v>
      </c>
      <c r="S12" s="12"/>
      <c r="T12">
        <v>1313203.206075561</v>
      </c>
      <c r="Y12" s="29">
        <v>55</v>
      </c>
      <c r="Z12" s="29" cm="1">
        <f t="array" ref="Z12">_xlfn.STDEV.S(_xlfn._xlws.FILTER(J$3:J$1002,($I$3:$I$1002&gt;=$Y12)*($I$3:$I$1002&lt;=$Y13)))</f>
        <v>5798.257318392084</v>
      </c>
      <c r="AA12" s="29" cm="1">
        <f t="array" ref="AA12">_xlfn.STDEV.S(_xlfn._xlws.FILTER(K$3:K$1002,($I$3:$I$1002&gt;=$Y12)*($I$3:$I$1002&lt;=$Y13)))</f>
        <v>4577.2552398060143</v>
      </c>
      <c r="AB12" s="29" cm="1">
        <f t="array" ref="AB12">_xlfn.STDEV.S(_xlfn._xlws.FILTER(L$3:L$1002,($I$3:$I$1002&gt;=$Y12)*($I$3:$I$1002&lt;=$Y13)))</f>
        <v>3884.9057020793653</v>
      </c>
      <c r="AC12" s="29" cm="1">
        <f t="array" ref="AC12">_xlfn.STDEV.S(_xlfn._xlws.FILTER(M$3:M$1002,($I$3:$I$1002&gt;=$Y12)*($I$3:$I$1002&lt;=$Y13)))</f>
        <v>60581.801075150906</v>
      </c>
      <c r="AD12" s="29" cm="1">
        <f t="array" ref="AD12">AVERAGE(_xlfn._xlws.FILTER(J$3:J$1002,($I$3:$I$1002&gt;=$Y12)*($I$3:$I$1002&lt;=$Y13)))</f>
        <v>19905.39263246577</v>
      </c>
      <c r="AE12" s="29" cm="1">
        <f t="array" ref="AE12">AVERAGE(_xlfn._xlws.FILTER(K$3:K$1002,($I$3:$I$1002&gt;=$Y12)*($I$3:$I$1002&lt;=$Y13)))</f>
        <v>15586.586983285453</v>
      </c>
      <c r="AF12" s="29" cm="1">
        <f t="array" ref="AF12">AVERAGE(_xlfn._xlws.FILTER(L$3:L$1002,($I$3:$I$1002&gt;=$Y12)*($I$3:$I$1002&lt;=$Y13)))</f>
        <v>13302.19112230276</v>
      </c>
      <c r="AG12" s="29" cm="1">
        <f t="array" ref="AG12">AVERAGE(_xlfn._xlws.FILTER(M$3:M$1002,($I$3:$I$1002&gt;=$Y12)*($I$3:$I$1002&lt;=$Y13)))</f>
        <v>207203.17137285892</v>
      </c>
      <c r="AH12" s="42">
        <f t="shared" si="6"/>
        <v>0.29129077860715519</v>
      </c>
      <c r="AI12" s="42">
        <f t="shared" si="1"/>
        <v>0.29366629427690061</v>
      </c>
      <c r="AJ12" s="42">
        <f t="shared" si="1"/>
        <v>0.29205005899861436</v>
      </c>
      <c r="AK12" s="42">
        <f t="shared" si="1"/>
        <v>0.29237873471605746</v>
      </c>
      <c r="AM12" s="29">
        <v>55</v>
      </c>
      <c r="AN12" s="29" cm="1">
        <f t="array" ref="AN12">_xlfn.STDEV.S(_xlfn._xlws.FILTER(J$3:J$1002,($H$3:$H$1002&gt;=$Y12)*($H$3:$H$1002&lt;=$Y13)))</f>
        <v>10721.105370764488</v>
      </c>
      <c r="AO12" s="29" cm="1">
        <f t="array" ref="AO12">_xlfn.STDEV.S(_xlfn._xlws.FILTER(K$3:K$1002,($H$3:$H$1002&gt;=$Y12)*($H$3:$H$1002&lt;=$Y13)))</f>
        <v>8418.6982442820172</v>
      </c>
      <c r="AP12" s="29" cm="1">
        <f t="array" ref="AP12">_xlfn.STDEV.S(_xlfn._xlws.FILTER(L$3:L$1002,($H$3:$H$1002&gt;=$Y12)*($H$3:$H$1002&lt;=$Y13)))</f>
        <v>7171.6626726133345</v>
      </c>
      <c r="AQ12" s="29" cm="1">
        <f t="array" ref="AQ12">_xlfn.STDEV.S(_xlfn._xlws.FILTER(M$3:M$1002,($H$3:$H$1002&gt;=$Y12)*($H$3:$H$1002&lt;=$Y13)))</f>
        <v>111754.83855042224</v>
      </c>
      <c r="AR12" s="29" cm="1">
        <f t="array" ref="AR12">AVERAGE(_xlfn._xlws.FILTER(J$3:J$1002,($H$3:$H$1002&gt;=$Y12)*($H$3:$H$1002&lt;=$Y13)))</f>
        <v>20463.875301656204</v>
      </c>
      <c r="AS12" s="29" cm="1">
        <f t="array" ref="AS12">AVERAGE(_xlfn._xlws.FILTER(K$3:K$1002,($H$3:$H$1002&gt;=$Y12)*($H$3:$H$1002&lt;=$Y13)))</f>
        <v>16039.523437128933</v>
      </c>
      <c r="AT12" s="29" cm="1">
        <f t="array" ref="AT12">AVERAGE(_xlfn._xlws.FILTER(L$3:L$1002,($H$3:$H$1002&gt;=$Y12)*($H$3:$H$1002&lt;=$Y13)))</f>
        <v>13685.11112246389</v>
      </c>
      <c r="AU12" s="29" cm="1">
        <f t="array" ref="AU12">AVERAGE(_xlfn._xlws.FILTER(M$3:M$1002,($H$3:$H$1002&gt;=$Y12)*($H$3:$H$1002&lt;=$Y13)))</f>
        <v>213171.42387742604</v>
      </c>
      <c r="AV12" s="42">
        <f t="shared" si="7"/>
        <v>0.52390396309230813</v>
      </c>
      <c r="AW12" s="42">
        <f t="shared" si="2"/>
        <v>0.52487209344350449</v>
      </c>
      <c r="AX12" s="42">
        <f t="shared" si="2"/>
        <v>0.52404855236002912</v>
      </c>
      <c r="AY12" s="42">
        <f t="shared" si="2"/>
        <v>0.52424868454545515</v>
      </c>
    </row>
    <row r="13" spans="1:51" x14ac:dyDescent="0.35">
      <c r="C13" s="29" t="str">
        <f t="shared" ca="1" si="3"/>
        <v>Office</v>
      </c>
      <c r="D13" s="29">
        <f t="shared" ca="1" si="4"/>
        <v>1</v>
      </c>
      <c r="G13" s="29">
        <v>11</v>
      </c>
      <c r="H13" s="29">
        <v>28</v>
      </c>
      <c r="I13" s="29">
        <v>38</v>
      </c>
      <c r="J13" s="29">
        <v>19813.090841804071</v>
      </c>
      <c r="K13" s="29">
        <v>15542.053765877125</v>
      </c>
      <c r="L13" s="29">
        <v>13246.337700119713</v>
      </c>
      <c r="M13" s="29">
        <v>206427.46690909105</v>
      </c>
      <c r="O13" s="28">
        <f t="shared" si="5"/>
        <v>9.5980884416556791E-2</v>
      </c>
      <c r="P13" s="28">
        <f t="shared" si="0"/>
        <v>7.5290628706506948E-2</v>
      </c>
      <c r="Q13" s="28">
        <f t="shared" si="0"/>
        <v>6.4169453311914593E-2</v>
      </c>
      <c r="R13" s="28">
        <f t="shared" si="0"/>
        <v>1</v>
      </c>
      <c r="S13" s="12"/>
      <c r="T13">
        <v>1410455.5014090897</v>
      </c>
      <c r="Y13" s="29">
        <v>60</v>
      </c>
      <c r="Z13" s="29" cm="1">
        <f t="array" ref="Z13">_xlfn.STDEV.S(_xlfn._xlws.FILTER(J$3:J$1002,($I$3:$I$1002&gt;=$Y13)*($I$3:$I$1002&lt;=$Y14)))</f>
        <v>5510.119562464085</v>
      </c>
      <c r="AA13" s="29" cm="1">
        <f t="array" ref="AA13">_xlfn.STDEV.S(_xlfn._xlws.FILTER(K$3:K$1002,($I$3:$I$1002&gt;=$Y13)*($I$3:$I$1002&lt;=$Y14)))</f>
        <v>4355.0029096510525</v>
      </c>
      <c r="AB13" s="29" cm="1">
        <f t="array" ref="AB13">_xlfn.STDEV.S(_xlfn._xlws.FILTER(L$3:L$1002,($I$3:$I$1002&gt;=$Y13)*($I$3:$I$1002&lt;=$Y14)))</f>
        <v>3693.6228317612508</v>
      </c>
      <c r="AC13" s="29" cm="1">
        <f t="array" ref="AC13">_xlfn.STDEV.S(_xlfn._xlws.FILTER(M$3:M$1002,($I$3:$I$1002&gt;=$Y13)*($I$3:$I$1002&lt;=$Y14)))</f>
        <v>57600.849834466666</v>
      </c>
      <c r="AD13" s="29" cm="1">
        <f t="array" ref="AD13">AVERAGE(_xlfn._xlws.FILTER(J$3:J$1002,($I$3:$I$1002&gt;=$Y13)*($I$3:$I$1002&lt;=$Y14)))</f>
        <v>22256.034535682491</v>
      </c>
      <c r="AE13" s="29" cm="1">
        <f t="array" ref="AE13">AVERAGE(_xlfn._xlws.FILTER(K$3:K$1002,($I$3:$I$1002&gt;=$Y13)*($I$3:$I$1002&lt;=$Y14)))</f>
        <v>17426.7354978904</v>
      </c>
      <c r="AF13" s="29" cm="1">
        <f t="array" ref="AF13">AVERAGE(_xlfn._xlws.FILTER(L$3:L$1002,($I$3:$I$1002&gt;=$Y13)*($I$3:$I$1002&lt;=$Y14)))</f>
        <v>14866.960290195791</v>
      </c>
      <c r="AG13" s="29" cm="1">
        <f t="array" ref="AG13">AVERAGE(_xlfn._xlws.FILTER(M$3:M$1002,($I$3:$I$1002&gt;=$Y13)*($I$3:$I$1002&lt;=$Y14)))</f>
        <v>231573.23613986012</v>
      </c>
      <c r="AH13" s="42">
        <f t="shared" si="6"/>
        <v>0.24757867595999014</v>
      </c>
      <c r="AI13" s="42">
        <f t="shared" si="1"/>
        <v>0.24990354103774909</v>
      </c>
      <c r="AJ13" s="42">
        <f t="shared" si="1"/>
        <v>0.24844505935736291</v>
      </c>
      <c r="AK13" s="42">
        <f t="shared" si="1"/>
        <v>0.24873707685148153</v>
      </c>
      <c r="AM13" s="29">
        <v>60</v>
      </c>
      <c r="AN13" s="29" cm="1">
        <f t="array" ref="AN13">_xlfn.STDEV.S(_xlfn._xlws.FILTER(J$3:J$1002,($H$3:$H$1002&gt;=$Y13)*($H$3:$H$1002&lt;=$Y14)))</f>
        <v>12644.36646902993</v>
      </c>
      <c r="AO13" s="29" cm="1">
        <f t="array" ref="AO13">_xlfn.STDEV.S(_xlfn._xlws.FILTER(K$3:K$1002,($H$3:$H$1002&gt;=$Y13)*($H$3:$H$1002&lt;=$Y14)))</f>
        <v>9932.5071129580338</v>
      </c>
      <c r="AP13" s="29" cm="1">
        <f t="array" ref="AP13">_xlfn.STDEV.S(_xlfn._xlws.FILTER(L$3:L$1002,($H$3:$H$1002&gt;=$Y13)*($H$3:$H$1002&lt;=$Y14)))</f>
        <v>8458.4160276711918</v>
      </c>
      <c r="AQ13" s="29" cm="1">
        <f t="array" ref="AQ13">_xlfn.STDEV.S(_xlfn._xlws.FILTER(M$3:M$1002,($H$3:$H$1002&gt;=$Y13)*($H$3:$H$1002&lt;=$Y14)))</f>
        <v>131811.05986237104</v>
      </c>
      <c r="AR13" s="29" cm="1">
        <f t="array" ref="AR13">AVERAGE(_xlfn._xlws.FILTER(J$3:J$1002,($H$3:$H$1002&gt;=$Y13)*($H$3:$H$1002&lt;=$Y14)))</f>
        <v>21099.260697853635</v>
      </c>
      <c r="AS13" s="29" cm="1">
        <f t="array" ref="AS13">AVERAGE(_xlfn._xlws.FILTER(K$3:K$1002,($H$3:$H$1002&gt;=$Y13)*($H$3:$H$1002&lt;=$Y14)))</f>
        <v>16539.162234215182</v>
      </c>
      <c r="AT13" s="29" cm="1">
        <f t="array" ref="AT13">AVERAGE(_xlfn._xlws.FILTER(L$3:L$1002,($H$3:$H$1002&gt;=$Y13)*($H$3:$H$1002&lt;=$Y14)))</f>
        <v>14111.776066635282</v>
      </c>
      <c r="AU13" s="29" cm="1">
        <f t="array" ref="AU13">AVERAGE(_xlfn._xlws.FILTER(M$3:M$1002,($H$3:$H$1002&gt;=$Y13)*($H$3:$H$1002&lt;=$Y14)))</f>
        <v>219830.43877115991</v>
      </c>
      <c r="AV13" s="42">
        <f t="shared" si="7"/>
        <v>0.59928007194660637</v>
      </c>
      <c r="AW13" s="42">
        <f t="shared" si="2"/>
        <v>0.60054475385762196</v>
      </c>
      <c r="AX13" s="42">
        <f t="shared" si="2"/>
        <v>0.59938706423138133</v>
      </c>
      <c r="AY13" s="42">
        <f t="shared" si="2"/>
        <v>0.59960331516958087</v>
      </c>
    </row>
    <row r="14" spans="1:51" x14ac:dyDescent="0.35">
      <c r="C14" s="29" t="str">
        <f t="shared" ca="1" si="3"/>
        <v>Hotel</v>
      </c>
      <c r="D14" s="29">
        <f t="shared" ca="1" si="4"/>
        <v>1</v>
      </c>
      <c r="G14" s="29">
        <v>12</v>
      </c>
      <c r="H14" s="29">
        <v>36</v>
      </c>
      <c r="I14" s="29">
        <v>58</v>
      </c>
      <c r="J14" s="29">
        <v>12889.37881350009</v>
      </c>
      <c r="K14" s="29">
        <v>10131.238699113273</v>
      </c>
      <c r="L14" s="29">
        <v>8650.3744452667142</v>
      </c>
      <c r="M14" s="29">
        <v>134676.98618181812</v>
      </c>
      <c r="O14" s="28">
        <f t="shared" si="5"/>
        <v>9.5705875063903101E-2</v>
      </c>
      <c r="P14" s="28">
        <f t="shared" si="0"/>
        <v>7.5226205949068287E-2</v>
      </c>
      <c r="Q14" s="28">
        <f t="shared" si="0"/>
        <v>6.4230531811785868E-2</v>
      </c>
      <c r="R14" s="28">
        <f t="shared" si="0"/>
        <v>1</v>
      </c>
      <c r="S14" s="12"/>
      <c r="T14">
        <v>17604589.610560417</v>
      </c>
      <c r="Y14" s="29">
        <v>65</v>
      </c>
      <c r="Z14" s="29" cm="1">
        <f t="array" ref="Z14">_xlfn.STDEV.S(_xlfn._xlws.FILTER(J$3:J$1002,($I$3:$I$1002&gt;=$Y14)*($I$3:$I$1002&lt;=$Y15)))</f>
        <v>6860.6767091582506</v>
      </c>
      <c r="AA14" s="29" cm="1">
        <f t="array" ref="AA14">_xlfn.STDEV.S(_xlfn._xlws.FILTER(K$3:K$1002,($I$3:$I$1002&gt;=$Y14)*($I$3:$I$1002&lt;=$Y15)))</f>
        <v>5420.9504351548248</v>
      </c>
      <c r="AB14" s="29" cm="1">
        <f t="array" ref="AB14">_xlfn.STDEV.S(_xlfn._xlws.FILTER(L$3:L$1002,($I$3:$I$1002&gt;=$Y14)*($I$3:$I$1002&lt;=$Y15)))</f>
        <v>4599.9484493055379</v>
      </c>
      <c r="AC14" s="29" cm="1">
        <f t="array" ref="AC14">_xlfn.STDEV.S(_xlfn._xlws.FILTER(M$3:M$1002,($I$3:$I$1002&gt;=$Y14)*($I$3:$I$1002&lt;=$Y15)))</f>
        <v>71738.835498772518</v>
      </c>
      <c r="AD14" s="29" cm="1">
        <f t="array" ref="AD14">AVERAGE(_xlfn._xlws.FILTER(J$3:J$1002,($I$3:$I$1002&gt;=$Y14)*($I$3:$I$1002&lt;=$Y15)))</f>
        <v>24716.457250060652</v>
      </c>
      <c r="AE14" s="29" cm="1">
        <f t="array" ref="AE14">AVERAGE(_xlfn._xlws.FILTER(K$3:K$1002,($I$3:$I$1002&gt;=$Y14)*($I$3:$I$1002&lt;=$Y15)))</f>
        <v>19357.424970050586</v>
      </c>
      <c r="AF14" s="29" cm="1">
        <f t="array" ref="AF14">AVERAGE(_xlfn._xlws.FILTER(L$3:L$1002,($I$3:$I$1002&gt;=$Y14)*($I$3:$I$1002&lt;=$Y15)))</f>
        <v>16516.300176449964</v>
      </c>
      <c r="AG14" s="29" cm="1">
        <f t="array" ref="AG14">AVERAGE(_xlfn._xlws.FILTER(M$3:M$1002,($I$3:$I$1002&gt;=$Y14)*($I$3:$I$1002&lt;=$Y15)))</f>
        <v>257278.06961363641</v>
      </c>
      <c r="AH14" s="42">
        <f t="shared" si="6"/>
        <v>0.27757524631251168</v>
      </c>
      <c r="AI14" s="42">
        <f t="shared" si="1"/>
        <v>0.28004501856739772</v>
      </c>
      <c r="AJ14" s="42">
        <f t="shared" si="1"/>
        <v>0.27850961778137512</v>
      </c>
      <c r="AK14" s="42">
        <f t="shared" si="1"/>
        <v>0.27883774006274714</v>
      </c>
      <c r="AM14" s="29">
        <v>65</v>
      </c>
      <c r="AN14" s="29" cm="1">
        <f t="array" ref="AN14">_xlfn.STDEV.S(_xlfn._xlws.FILTER(J$3:J$1002,($H$3:$H$1002&gt;=$Y14)*($H$3:$H$1002&lt;=$Y15)))</f>
        <v>11028.096494712407</v>
      </c>
      <c r="AO14" s="29" cm="1">
        <f t="array" ref="AO14">_xlfn.STDEV.S(_xlfn._xlws.FILTER(K$3:K$1002,($H$3:$H$1002&gt;=$Y14)*($H$3:$H$1002&lt;=$Y15)))</f>
        <v>8663.541280322981</v>
      </c>
      <c r="AP14" s="29" cm="1">
        <f t="array" ref="AP14">_xlfn.STDEV.S(_xlfn._xlws.FILTER(L$3:L$1002,($H$3:$H$1002&gt;=$Y14)*($H$3:$H$1002&lt;=$Y15)))</f>
        <v>7377.6557149596138</v>
      </c>
      <c r="AQ14" s="29" cm="1">
        <f t="array" ref="AQ14">_xlfn.STDEV.S(_xlfn._xlws.FILTER(M$3:M$1002,($H$3:$H$1002&gt;=$Y14)*($H$3:$H$1002&lt;=$Y15)))</f>
        <v>114958.13926460869</v>
      </c>
      <c r="AR14" s="29" cm="1">
        <f t="array" ref="AR14">AVERAGE(_xlfn._xlws.FILTER(J$3:J$1002,($H$3:$H$1002&gt;=$Y14)*($H$3:$H$1002&lt;=$Y15)))</f>
        <v>18641.762451745231</v>
      </c>
      <c r="AS14" s="29" cm="1">
        <f t="array" ref="AS14">AVERAGE(_xlfn._xlws.FILTER(K$3:K$1002,($H$3:$H$1002&gt;=$Y14)*($H$3:$H$1002&lt;=$Y15)))</f>
        <v>14610.920651632036</v>
      </c>
      <c r="AT14" s="29" cm="1">
        <f t="array" ref="AT14">AVERAGE(_xlfn._xlws.FILTER(L$3:L$1002,($H$3:$H$1002&gt;=$Y14)*($H$3:$H$1002&lt;=$Y15)))</f>
        <v>12468.934703357971</v>
      </c>
      <c r="AU14" s="29" cm="1">
        <f t="array" ref="AU14">AVERAGE(_xlfn._xlws.FILTER(M$3:M$1002,($H$3:$H$1002&gt;=$Y14)*($H$3:$H$1002&lt;=$Y15)))</f>
        <v>194217.10904592313</v>
      </c>
      <c r="AV14" s="42">
        <f t="shared" si="7"/>
        <v>0.59158014287860228</v>
      </c>
      <c r="AW14" s="42">
        <f t="shared" si="2"/>
        <v>0.5929497180148785</v>
      </c>
      <c r="AX14" s="42">
        <f t="shared" si="2"/>
        <v>0.59168292163505831</v>
      </c>
      <c r="AY14" s="42">
        <f t="shared" si="2"/>
        <v>0.59190531580524419</v>
      </c>
    </row>
    <row r="15" spans="1:51" x14ac:dyDescent="0.35">
      <c r="C15" s="29" t="str">
        <f t="shared" ca="1" si="3"/>
        <v>Residential</v>
      </c>
      <c r="D15" s="29">
        <f t="shared" ca="1" si="4"/>
        <v>9</v>
      </c>
      <c r="G15" s="29">
        <v>13</v>
      </c>
      <c r="H15" s="29">
        <v>34</v>
      </c>
      <c r="I15" s="29">
        <v>50</v>
      </c>
      <c r="J15" s="29">
        <v>23802.680277574789</v>
      </c>
      <c r="K15" s="29">
        <v>18669.608042379896</v>
      </c>
      <c r="L15" s="29">
        <v>15914.506658206064</v>
      </c>
      <c r="M15" s="29">
        <v>247991.41018181809</v>
      </c>
      <c r="O15" s="28">
        <f t="shared" si="5"/>
        <v>9.5981873969439302E-2</v>
      </c>
      <c r="P15" s="28">
        <f t="shared" si="0"/>
        <v>7.5283285129481028E-2</v>
      </c>
      <c r="Q15" s="28">
        <f t="shared" si="0"/>
        <v>6.41736205562045E-2</v>
      </c>
      <c r="R15" s="28">
        <f t="shared" si="0"/>
        <v>1</v>
      </c>
      <c r="S15" s="12"/>
      <c r="Y15" s="29">
        <v>70</v>
      </c>
      <c r="Z15" s="29" cm="1">
        <f t="array" ref="Z15">_xlfn.STDEV.S(_xlfn._xlws.FILTER(J$3:J$1002,($I$3:$I$1002&gt;=$Y15)*($I$3:$I$1002&lt;=$Y16)))</f>
        <v>6425.2863705929331</v>
      </c>
      <c r="AA15" s="29" cm="1">
        <f t="array" ref="AA15">_xlfn.STDEV.S(_xlfn._xlws.FILTER(K$3:K$1002,($I$3:$I$1002&gt;=$Y15)*($I$3:$I$1002&lt;=$Y16)))</f>
        <v>5070.1505167196983</v>
      </c>
      <c r="AB15" s="29" cm="1">
        <f t="array" ref="AB15">_xlfn.STDEV.S(_xlfn._xlws.FILTER(L$3:L$1002,($I$3:$I$1002&gt;=$Y15)*($I$3:$I$1002&lt;=$Y16)))</f>
        <v>4303.8017043369318</v>
      </c>
      <c r="AC15" s="29" cm="1">
        <f t="array" ref="AC15">_xlfn.STDEV.S(_xlfn._xlws.FILTER(M$3:M$1002,($I$3:$I$1002&gt;=$Y15)*($I$3:$I$1002&lt;=$Y16)))</f>
        <v>67121.496587524103</v>
      </c>
      <c r="AD15" s="29" cm="1">
        <f t="array" ref="AD15">AVERAGE(_xlfn._xlws.FILTER(J$3:J$1002,($I$3:$I$1002&gt;=$Y15)*($I$3:$I$1002&lt;=$Y16)))</f>
        <v>25989.034692591289</v>
      </c>
      <c r="AE15" s="29" cm="1">
        <f t="array" ref="AE15">AVERAGE(_xlfn._xlws.FILTER(K$3:K$1002,($I$3:$I$1002&gt;=$Y15)*($I$3:$I$1002&lt;=$Y16)))</f>
        <v>20351.053083047856</v>
      </c>
      <c r="AF15" s="29" cm="1">
        <f t="array" ref="AF15">AVERAGE(_xlfn._xlws.FILTER(L$3:L$1002,($I$3:$I$1002&gt;=$Y15)*($I$3:$I$1002&lt;=$Y16)))</f>
        <v>17363.448119853227</v>
      </c>
      <c r="AG15" s="29" cm="1">
        <f t="array" ref="AG15">AVERAGE(_xlfn._xlws.FILTER(M$3:M$1002,($I$3:$I$1002&gt;=$Y15)*($I$3:$I$1002&lt;=$Y16)))</f>
        <v>270477.09587650083</v>
      </c>
      <c r="AH15" s="42">
        <f t="shared" si="6"/>
        <v>0.24723066657125953</v>
      </c>
      <c r="AI15" s="42">
        <f t="shared" si="1"/>
        <v>0.24913455318649153</v>
      </c>
      <c r="AJ15" s="42">
        <f t="shared" si="1"/>
        <v>0.24786561255745049</v>
      </c>
      <c r="AK15" s="42">
        <f t="shared" si="1"/>
        <v>0.24815963203838751</v>
      </c>
      <c r="AM15" s="29">
        <v>70</v>
      </c>
      <c r="AN15" s="29" cm="1">
        <f t="array" ref="AN15">_xlfn.STDEV.S(_xlfn._xlws.FILTER(J$3:J$1002,($H$3:$H$1002&gt;=$Y15)*($H$3:$H$1002&lt;=$Y16)))</f>
        <v>10373.885517010476</v>
      </c>
      <c r="AO15" s="29" cm="1">
        <f t="array" ref="AO15">_xlfn.STDEV.S(_xlfn._xlws.FILTER(K$3:K$1002,($H$3:$H$1002&gt;=$Y15)*($H$3:$H$1002&lt;=$Y16)))</f>
        <v>8143.8147706951922</v>
      </c>
      <c r="AP15" s="29" cm="1">
        <f t="array" ref="AP15">_xlfn.STDEV.S(_xlfn._xlws.FILTER(L$3:L$1002,($H$3:$H$1002&gt;=$Y15)*($H$3:$H$1002&lt;=$Y16)))</f>
        <v>6941.0083665059346</v>
      </c>
      <c r="AQ15" s="29" cm="1">
        <f t="array" ref="AQ15">_xlfn.STDEV.S(_xlfn._xlws.FILTER(M$3:M$1002,($H$3:$H$1002&gt;=$Y15)*($H$3:$H$1002&lt;=$Y16)))</f>
        <v>108132.26703281174</v>
      </c>
      <c r="AR15" s="29" cm="1">
        <f t="array" ref="AR15">AVERAGE(_xlfn._xlws.FILTER(J$3:J$1002,($H$3:$H$1002&gt;=$Y15)*($H$3:$H$1002&lt;=$Y16)))</f>
        <v>18326.120466806035</v>
      </c>
      <c r="AS15" s="29" cm="1">
        <f t="array" ref="AS15">AVERAGE(_xlfn._xlws.FILTER(K$3:K$1002,($H$3:$H$1002&gt;=$Y15)*($H$3:$H$1002&lt;=$Y16)))</f>
        <v>14365.942552703751</v>
      </c>
      <c r="AT15" s="29" cm="1">
        <f t="array" ref="AT15">AVERAGE(_xlfn._xlws.FILTER(L$3:L$1002,($H$3:$H$1002&gt;=$Y15)*($H$3:$H$1002&lt;=$Y16)))</f>
        <v>12260.148666942534</v>
      </c>
      <c r="AU15" s="29" cm="1">
        <f t="array" ref="AU15">AVERAGE(_xlfn._xlws.FILTER(M$3:M$1002,($H$3:$H$1002&gt;=$Y15)*($H$3:$H$1002&lt;=$Y16)))</f>
        <v>190966.16811753903</v>
      </c>
      <c r="AV15" s="42">
        <f t="shared" si="7"/>
        <v>0.56607100972628754</v>
      </c>
      <c r="AW15" s="42">
        <f t="shared" si="2"/>
        <v>0.5668834286938228</v>
      </c>
      <c r="AX15" s="42">
        <f t="shared" si="2"/>
        <v>0.56614389882736227</v>
      </c>
      <c r="AY15" s="42">
        <f t="shared" si="2"/>
        <v>0.56623782159286296</v>
      </c>
    </row>
    <row r="16" spans="1:51" x14ac:dyDescent="0.35">
      <c r="C16" s="29" t="str">
        <f t="shared" ca="1" si="3"/>
        <v>Restaurant/pub/bar</v>
      </c>
      <c r="D16" s="29">
        <f t="shared" ca="1" si="4"/>
        <v>1</v>
      </c>
      <c r="G16" s="29">
        <v>14</v>
      </c>
      <c r="H16" s="29">
        <v>59</v>
      </c>
      <c r="I16" s="29">
        <v>54</v>
      </c>
      <c r="J16" s="29">
        <v>14164.880370268696</v>
      </c>
      <c r="K16" s="29">
        <v>11032.491104957</v>
      </c>
      <c r="L16" s="29">
        <v>9464.4556962568913</v>
      </c>
      <c r="M16" s="29">
        <v>147419.94763636368</v>
      </c>
      <c r="O16" s="28">
        <f t="shared" si="5"/>
        <v>9.6085235393033638E-2</v>
      </c>
      <c r="P16" s="28">
        <f t="shared" si="0"/>
        <v>7.4837166081285766E-2</v>
      </c>
      <c r="Q16" s="28">
        <f t="shared" si="0"/>
        <v>6.4200644810989749E-2</v>
      </c>
      <c r="R16" s="28">
        <f t="shared" si="0"/>
        <v>1</v>
      </c>
      <c r="S16" s="12"/>
      <c r="Y16" s="29">
        <v>75</v>
      </c>
      <c r="Z16" s="29" cm="1">
        <f t="array" ref="Z16">_xlfn.STDEV.S(_xlfn._xlws.FILTER(J$3:J$1002,($I$3:$I$1002&gt;=$Y16)*($I$3:$I$1002&lt;=$Y17)))</f>
        <v>7101.8941685490854</v>
      </c>
      <c r="AA16" s="29" cm="1">
        <f t="array" ref="AA16">_xlfn.STDEV.S(_xlfn._xlws.FILTER(K$3:K$1002,($I$3:$I$1002&gt;=$Y16)*($I$3:$I$1002&lt;=$Y17)))</f>
        <v>5606.4777313386912</v>
      </c>
      <c r="AB16" s="29" cm="1">
        <f t="array" ref="AB16">_xlfn.STDEV.S(_xlfn._xlws.FILTER(L$3:L$1002,($I$3:$I$1002&gt;=$Y16)*($I$3:$I$1002&lt;=$Y17)))</f>
        <v>4761.0668780807637</v>
      </c>
      <c r="AC16" s="29" cm="1">
        <f t="array" ref="AC16">_xlfn.STDEV.S(_xlfn._xlws.FILTER(M$3:M$1002,($I$3:$I$1002&gt;=$Y16)*($I$3:$I$1002&lt;=$Y17)))</f>
        <v>74252.102831957935</v>
      </c>
      <c r="AD16" s="29" cm="1">
        <f t="array" ref="AD16">AVERAGE(_xlfn._xlws.FILTER(J$3:J$1002,($I$3:$I$1002&gt;=$Y16)*($I$3:$I$1002&lt;=$Y17)))</f>
        <v>28702.37335442441</v>
      </c>
      <c r="AE16" s="29" cm="1">
        <f t="array" ref="AE16">AVERAGE(_xlfn._xlws.FILTER(K$3:K$1002,($I$3:$I$1002&gt;=$Y16)*($I$3:$I$1002&lt;=$Y17)))</f>
        <v>22476.326528177044</v>
      </c>
      <c r="AF16" s="29" cm="1">
        <f t="array" ref="AF16">AVERAGE(_xlfn._xlws.FILTER(L$3:L$1002,($I$3:$I$1002&gt;=$Y16)*($I$3:$I$1002&lt;=$Y17)))</f>
        <v>19177.275030747329</v>
      </c>
      <c r="AG16" s="29" cm="1">
        <f t="array" ref="AG16">AVERAGE(_xlfn._xlws.FILTER(M$3:M$1002,($I$3:$I$1002&gt;=$Y16)*($I$3:$I$1002&lt;=$Y17)))</f>
        <v>298723.45985345996</v>
      </c>
      <c r="AH16" s="42">
        <f t="shared" si="6"/>
        <v>0.24743229700391112</v>
      </c>
      <c r="AI16" s="42">
        <f t="shared" si="1"/>
        <v>0.24943923662571066</v>
      </c>
      <c r="AJ16" s="42">
        <f t="shared" si="1"/>
        <v>0.24826607901525347</v>
      </c>
      <c r="AK16" s="42">
        <f t="shared" si="1"/>
        <v>0.24856468543977969</v>
      </c>
      <c r="AM16" s="29">
        <v>75</v>
      </c>
      <c r="AN16" s="29" cm="1">
        <f t="array" ref="AN16">_xlfn.STDEV.S(_xlfn._xlws.FILTER(J$3:J$1002,($H$3:$H$1002&gt;=$Y16)*($H$3:$H$1002&lt;=$Y17)))</f>
        <v>13650.753302688478</v>
      </c>
      <c r="AO16" s="29" cm="1">
        <f t="array" ref="AO16">_xlfn.STDEV.S(_xlfn._xlws.FILTER(K$3:K$1002,($H$3:$H$1002&gt;=$Y16)*($H$3:$H$1002&lt;=$Y17)))</f>
        <v>10723.505822634141</v>
      </c>
      <c r="AP16" s="29" cm="1">
        <f t="array" ref="AP16">_xlfn.STDEV.S(_xlfn._xlws.FILTER(L$3:L$1002,($H$3:$H$1002&gt;=$Y16)*($H$3:$H$1002&lt;=$Y17)))</f>
        <v>9138.6104232341841</v>
      </c>
      <c r="AQ16" s="29" cm="1">
        <f t="array" ref="AQ16">_xlfn.STDEV.S(_xlfn._xlws.FILTER(M$3:M$1002,($H$3:$H$1002&gt;=$Y16)*($H$3:$H$1002&lt;=$Y17)))</f>
        <v>142384.05036034575</v>
      </c>
      <c r="AR16" s="29" cm="1">
        <f t="array" ref="AR16">AVERAGE(_xlfn._xlws.FILTER(J$3:J$1002,($H$3:$H$1002&gt;=$Y16)*($H$3:$H$1002&lt;=$Y17)))</f>
        <v>18405.694918858477</v>
      </c>
      <c r="AS16" s="29" cm="1">
        <f t="array" ref="AS16">AVERAGE(_xlfn._xlws.FILTER(K$3:K$1002,($H$3:$H$1002&gt;=$Y16)*($H$3:$H$1002&lt;=$Y17)))</f>
        <v>14435.16806432767</v>
      </c>
      <c r="AT16" s="29" cm="1">
        <f t="array" ref="AT16">AVERAGE(_xlfn._xlws.FILTER(L$3:L$1002,($H$3:$H$1002&gt;=$Y16)*($H$3:$H$1002&lt;=$Y17)))</f>
        <v>12316.160845907372</v>
      </c>
      <c r="AU16" s="29" cm="1">
        <f t="array" ref="AU16">AVERAGE(_xlfn._xlws.FILTER(M$3:M$1002,($H$3:$H$1002&gt;=$Y16)*($H$3:$H$1002&lt;=$Y17)))</f>
        <v>191861.19254545454</v>
      </c>
      <c r="AV16" s="42">
        <f t="shared" si="7"/>
        <v>0.74165921813155311</v>
      </c>
      <c r="AW16" s="42">
        <f t="shared" si="2"/>
        <v>0.74287363852272525</v>
      </c>
      <c r="AX16" s="42">
        <f t="shared" si="2"/>
        <v>0.74200154882443914</v>
      </c>
      <c r="AY16" s="42">
        <f t="shared" si="2"/>
        <v>0.74212011544029688</v>
      </c>
    </row>
    <row r="17" spans="3:51" x14ac:dyDescent="0.35">
      <c r="C17" s="29" t="str">
        <f t="shared" ca="1" si="3"/>
        <v>Residential</v>
      </c>
      <c r="D17" s="29">
        <f t="shared" ca="1" si="4"/>
        <v>5</v>
      </c>
      <c r="G17" s="29">
        <v>15</v>
      </c>
      <c r="H17" s="29">
        <v>23</v>
      </c>
      <c r="I17" s="29">
        <v>77</v>
      </c>
      <c r="J17" s="29">
        <v>26472.03338953499</v>
      </c>
      <c r="K17" s="29">
        <v>20684.125360729591</v>
      </c>
      <c r="L17" s="29">
        <v>17661.03778392759</v>
      </c>
      <c r="M17" s="29">
        <v>274979.6945454544</v>
      </c>
      <c r="O17" s="28">
        <f t="shared" si="5"/>
        <v>9.6269047913860192E-2</v>
      </c>
      <c r="P17" s="28">
        <f t="shared" si="0"/>
        <v>7.5220555448360524E-2</v>
      </c>
      <c r="Q17" s="28">
        <f t="shared" si="0"/>
        <v>6.4226697949903364E-2</v>
      </c>
      <c r="R17" s="28">
        <f t="shared" si="0"/>
        <v>1</v>
      </c>
      <c r="S17" s="12"/>
      <c r="Y17" s="29">
        <v>80</v>
      </c>
      <c r="Z17" s="29" cm="1">
        <f t="array" ref="Z17">_xlfn.STDEV.S(_xlfn._xlws.FILTER(J$3:J$1002,($I$3:$I$1002&gt;=$Y17)*($I$3:$I$1002&lt;=$Y18)))</f>
        <v>7722.9006498287645</v>
      </c>
      <c r="AA17" s="29" cm="1">
        <f t="array" ref="AA17">_xlfn.STDEV.S(_xlfn._xlws.FILTER(K$3:K$1002,($I$3:$I$1002&gt;=$Y17)*($I$3:$I$1002&lt;=$Y18)))</f>
        <v>6095.7519857777888</v>
      </c>
      <c r="AB17" s="29" cm="1">
        <f t="array" ref="AB17">_xlfn.STDEV.S(_xlfn._xlws.FILTER(L$3:L$1002,($I$3:$I$1002&gt;=$Y17)*($I$3:$I$1002&lt;=$Y18)))</f>
        <v>5174.4953571371498</v>
      </c>
      <c r="AC17" s="29" cm="1">
        <f t="array" ref="AC17">_xlfn.STDEV.S(_xlfn._xlws.FILTER(M$3:M$1002,($I$3:$I$1002&gt;=$Y17)*($I$3:$I$1002&lt;=$Y18)))</f>
        <v>80698.749274361384</v>
      </c>
      <c r="AD17" s="29" cm="1">
        <f t="array" ref="AD17">AVERAGE(_xlfn._xlws.FILTER(J$3:J$1002,($I$3:$I$1002&gt;=$Y17)*($I$3:$I$1002&lt;=$Y18)))</f>
        <v>32304.347435210118</v>
      </c>
      <c r="AE17" s="29" cm="1">
        <f t="array" ref="AE17">AVERAGE(_xlfn._xlws.FILTER(K$3:K$1002,($I$3:$I$1002&gt;=$Y17)*($I$3:$I$1002&lt;=$Y18)))</f>
        <v>25309.514197500073</v>
      </c>
      <c r="AF17" s="29" cm="1">
        <f t="array" ref="AF17">AVERAGE(_xlfn._xlws.FILTER(L$3:L$1002,($I$3:$I$1002&gt;=$Y17)*($I$3:$I$1002&lt;=$Y18)))</f>
        <v>21584.316783052764</v>
      </c>
      <c r="AG17" s="29" cm="1">
        <f t="array" ref="AG17">AVERAGE(_xlfn._xlws.FILTER(M$3:M$1002,($I$3:$I$1002&gt;=$Y17)*($I$3:$I$1002&lt;=$Y18)))</f>
        <v>336243.11054545461</v>
      </c>
      <c r="AH17" s="42">
        <f t="shared" si="6"/>
        <v>0.23906691399100016</v>
      </c>
      <c r="AI17" s="42">
        <f t="shared" si="1"/>
        <v>0.24084824142455852</v>
      </c>
      <c r="AJ17" s="42">
        <f t="shared" si="1"/>
        <v>0.23973403509347949</v>
      </c>
      <c r="AK17" s="42">
        <f t="shared" si="1"/>
        <v>0.24000119777458526</v>
      </c>
      <c r="AM17" s="29">
        <v>80</v>
      </c>
      <c r="AN17" s="29"/>
      <c r="AO17" s="29"/>
      <c r="AP17" s="29"/>
      <c r="AQ17" s="29"/>
      <c r="AR17" s="29"/>
      <c r="AS17" s="29"/>
      <c r="AT17" s="29"/>
      <c r="AU17" s="29"/>
      <c r="AV17" s="42"/>
      <c r="AW17" s="42"/>
      <c r="AX17" s="42"/>
      <c r="AY17" s="42"/>
    </row>
    <row r="18" spans="3:51" x14ac:dyDescent="0.35">
      <c r="C18" s="29" t="str">
        <f t="shared" ca="1" si="3"/>
        <v>Residential</v>
      </c>
      <c r="D18" s="29">
        <f t="shared" ca="1" si="4"/>
        <v>36</v>
      </c>
      <c r="G18" s="29">
        <v>16</v>
      </c>
      <c r="H18" s="29">
        <v>48</v>
      </c>
      <c r="I18" s="29">
        <v>13</v>
      </c>
      <c r="J18" s="29">
        <v>2736.9519314291888</v>
      </c>
      <c r="K18" s="29">
        <v>2135.2151278841548</v>
      </c>
      <c r="L18" s="29">
        <v>1831.1992804774513</v>
      </c>
      <c r="M18" s="29">
        <v>28474.796363636375</v>
      </c>
      <c r="O18" s="28">
        <f t="shared" si="5"/>
        <v>9.6118402269749062E-2</v>
      </c>
      <c r="P18" s="28">
        <f t="shared" si="0"/>
        <v>7.4986142152395602E-2</v>
      </c>
      <c r="Q18" s="28">
        <f t="shared" si="0"/>
        <v>6.430947765498253E-2</v>
      </c>
      <c r="R18" s="28">
        <f t="shared" si="0"/>
        <v>1</v>
      </c>
      <c r="S18" s="12"/>
      <c r="Y18" s="29">
        <v>85</v>
      </c>
      <c r="Z18" s="29" cm="1">
        <f t="array" ref="Z18">_xlfn.STDEV.S(_xlfn._xlws.FILTER(J$3:J$1002,($I$3:$I$1002&gt;=$Y18)*($I$3:$I$1002&lt;=$Y19)))</f>
        <v>7239.617564876884</v>
      </c>
      <c r="AA18" s="29" cm="1">
        <f t="array" ref="AA18">_xlfn.STDEV.S(_xlfn._xlws.FILTER(K$3:K$1002,($I$3:$I$1002&gt;=$Y18)*($I$3:$I$1002&lt;=$Y19)))</f>
        <v>5714.2253241401404</v>
      </c>
      <c r="AB18" s="29" cm="1">
        <f t="array" ref="AB18">_xlfn.STDEV.S(_xlfn._xlws.FILTER(L$3:L$1002,($I$3:$I$1002&gt;=$Y18)*($I$3:$I$1002&lt;=$Y19)))</f>
        <v>4847.2747814386566</v>
      </c>
      <c r="AC18" s="29" cm="1">
        <f t="array" ref="AC18">_xlfn.STDEV.S(_xlfn._xlws.FILTER(M$3:M$1002,($I$3:$I$1002&gt;=$Y18)*($I$3:$I$1002&lt;=$Y19)))</f>
        <v>75587.647676742868</v>
      </c>
      <c r="AD18" s="29" cm="1">
        <f t="array" ref="AD18">AVERAGE(_xlfn._xlws.FILTER(J$3:J$1002,($I$3:$I$1002&gt;=$Y18)*($I$3:$I$1002&lt;=$Y19)))</f>
        <v>30964.274081385789</v>
      </c>
      <c r="AE18" s="29" cm="1">
        <f t="array" ref="AE18">AVERAGE(_xlfn._xlws.FILTER(K$3:K$1002,($I$3:$I$1002&gt;=$Y18)*($I$3:$I$1002&lt;=$Y19)))</f>
        <v>24244.299989241907</v>
      </c>
      <c r="AF18" s="29" cm="1">
        <f t="array" ref="AF18">AVERAGE(_xlfn._xlws.FILTER(L$3:L$1002,($I$3:$I$1002&gt;=$Y18)*($I$3:$I$1002&lt;=$Y19)))</f>
        <v>20685.568987596169</v>
      </c>
      <c r="AG18" s="29" cm="1">
        <f t="array" ref="AG18">AVERAGE(_xlfn._xlws.FILTER(M$3:M$1002,($I$3:$I$1002&gt;=$Y18)*($I$3:$I$1002&lt;=$Y19)))</f>
        <v>322198.83061519294</v>
      </c>
      <c r="AH18" s="42">
        <f t="shared" si="6"/>
        <v>0.23380549939095743</v>
      </c>
      <c r="AI18" s="42">
        <f t="shared" si="1"/>
        <v>0.23569355793632951</v>
      </c>
      <c r="AJ18" s="42">
        <f t="shared" si="1"/>
        <v>0.23433122793698649</v>
      </c>
      <c r="AK18" s="42">
        <f t="shared" si="1"/>
        <v>0.23459938551738063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42"/>
      <c r="AW18" s="42"/>
      <c r="AX18" s="42"/>
      <c r="AY18" s="42"/>
    </row>
    <row r="19" spans="3:51" x14ac:dyDescent="0.35">
      <c r="C19" s="29" t="str">
        <f t="shared" ca="1" si="3"/>
        <v>Restaurant/pub/bar</v>
      </c>
      <c r="D19" s="29">
        <f t="shared" ca="1" si="4"/>
        <v>1</v>
      </c>
      <c r="G19" s="29">
        <v>17</v>
      </c>
      <c r="H19" s="29">
        <v>27</v>
      </c>
      <c r="I19" s="29">
        <v>86</v>
      </c>
      <c r="J19" s="29">
        <v>22841.925511927187</v>
      </c>
      <c r="K19" s="29">
        <v>17789.436561164446</v>
      </c>
      <c r="L19" s="29">
        <v>15224.745275853975</v>
      </c>
      <c r="M19" s="29">
        <v>237027.75854545442</v>
      </c>
      <c r="O19" s="28">
        <f t="shared" si="5"/>
        <v>9.636814545308553E-2</v>
      </c>
      <c r="P19" s="28">
        <f t="shared" si="5"/>
        <v>7.5052123305435536E-2</v>
      </c>
      <c r="Q19" s="28">
        <f t="shared" si="5"/>
        <v>6.4231908402974464E-2</v>
      </c>
      <c r="R19" s="28">
        <f t="shared" si="5"/>
        <v>1</v>
      </c>
      <c r="S19" s="12"/>
      <c r="Y19" s="29">
        <v>90</v>
      </c>
      <c r="Z19" s="29" cm="1">
        <f t="array" ref="Z19">_xlfn.STDEV.S(_xlfn._xlws.FILTER(J$3:J$1002,($I$3:$I$1002&gt;=$Y19)*($I$3:$I$1002&lt;=$Y20)))</f>
        <v>7372.8508530771996</v>
      </c>
      <c r="AA19" s="29" cm="1">
        <f t="array" ref="AA19">_xlfn.STDEV.S(_xlfn._xlws.FILTER(K$3:K$1002,($I$3:$I$1002&gt;=$Y19)*($I$3:$I$1002&lt;=$Y20)))</f>
        <v>5815.5521110593991</v>
      </c>
      <c r="AB19" s="29" cm="1">
        <f t="array" ref="AB19">_xlfn.STDEV.S(_xlfn._xlws.FILTER(L$3:L$1002,($I$3:$I$1002&gt;=$Y19)*($I$3:$I$1002&lt;=$Y20)))</f>
        <v>4936.0401089474353</v>
      </c>
      <c r="AC19" s="29" cm="1">
        <f t="array" ref="AC19">_xlfn.STDEV.S(_xlfn._xlws.FILTER(M$3:M$1002,($I$3:$I$1002&gt;=$Y19)*($I$3:$I$1002&lt;=$Y20)))</f>
        <v>76963.844679764487</v>
      </c>
      <c r="AD19" s="29" cm="1">
        <f t="array" ref="AD19">AVERAGE(_xlfn._xlws.FILTER(J$3:J$1002,($I$3:$I$1002&gt;=$Y19)*($I$3:$I$1002&lt;=$Y20)))</f>
        <v>33758.387282603253</v>
      </c>
      <c r="AE19" s="29" cm="1">
        <f t="array" ref="AE19">AVERAGE(_xlfn._xlws.FILTER(K$3:K$1002,($I$3:$I$1002&gt;=$Y19)*($I$3:$I$1002&lt;=$Y20)))</f>
        <v>26429.437167229884</v>
      </c>
      <c r="AF19" s="29" cm="1">
        <f t="array" ref="AF19">AVERAGE(_xlfn._xlws.FILTER(L$3:L$1002,($I$3:$I$1002&gt;=$Y19)*($I$3:$I$1002&lt;=$Y20)))</f>
        <v>22549.817410854335</v>
      </c>
      <c r="AG19" s="29" cm="1">
        <f t="array" ref="AG19">AVERAGE(_xlfn._xlws.FILTER(M$3:M$1002,($I$3:$I$1002&gt;=$Y19)*($I$3:$I$1002&lt;=$Y20)))</f>
        <v>351262.19090909098</v>
      </c>
      <c r="AH19" s="42">
        <f t="shared" si="6"/>
        <v>0.21840056491314261</v>
      </c>
      <c r="AI19" s="42">
        <f t="shared" si="6"/>
        <v>0.2200407096928329</v>
      </c>
      <c r="AJ19" s="42">
        <f t="shared" si="6"/>
        <v>0.21889490362664651</v>
      </c>
      <c r="AK19" s="42">
        <f t="shared" si="6"/>
        <v>0.21910654397667084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42"/>
      <c r="AW19" s="42"/>
      <c r="AX19" s="42"/>
      <c r="AY19" s="42"/>
    </row>
    <row r="20" spans="3:51" x14ac:dyDescent="0.35">
      <c r="C20" s="29" t="str">
        <f t="shared" ca="1" si="3"/>
        <v>Residential</v>
      </c>
      <c r="D20" s="29">
        <f t="shared" ca="1" si="4"/>
        <v>1</v>
      </c>
      <c r="G20" s="29">
        <v>18</v>
      </c>
      <c r="H20" s="29">
        <v>43</v>
      </c>
      <c r="I20" s="29">
        <v>57</v>
      </c>
      <c r="J20" s="29">
        <v>19613.08382182055</v>
      </c>
      <c r="K20" s="29">
        <v>15435.374865168047</v>
      </c>
      <c r="L20" s="29">
        <v>13164.631209889461</v>
      </c>
      <c r="M20" s="29">
        <v>204954.30181818191</v>
      </c>
      <c r="O20" s="28">
        <f t="shared" si="5"/>
        <v>9.5694911733151214E-2</v>
      </c>
      <c r="P20" s="28">
        <f t="shared" si="5"/>
        <v>7.5311299778723376E-2</v>
      </c>
      <c r="Q20" s="28">
        <f t="shared" si="5"/>
        <v>6.4232031692450189E-2</v>
      </c>
      <c r="R20" s="28">
        <f t="shared" si="5"/>
        <v>1</v>
      </c>
      <c r="S20" s="12"/>
      <c r="Y20" s="29">
        <v>95</v>
      </c>
      <c r="Z20" s="29" cm="1">
        <f t="array" ref="Z20">_xlfn.STDEV.S(_xlfn._xlws.FILTER(J$3:J$1002,($I$3:$I$1002&gt;=$Y20)*($I$3:$I$1002&lt;=$Y21)))</f>
        <v>7290.7915616945265</v>
      </c>
      <c r="AA20" s="29" cm="1">
        <f t="array" ref="AA20">_xlfn.STDEV.S(_xlfn._xlws.FILTER(K$3:K$1002,($I$3:$I$1002&gt;=$Y20)*($I$3:$I$1002&lt;=$Y21)))</f>
        <v>5755.4455097657847</v>
      </c>
      <c r="AB20" s="29" cm="1">
        <f t="array" ref="AB20">_xlfn.STDEV.S(_xlfn._xlws.FILTER(L$3:L$1002,($I$3:$I$1002&gt;=$Y20)*($I$3:$I$1002&lt;=$Y21)))</f>
        <v>4882.4074952493984</v>
      </c>
      <c r="AC20" s="29" cm="1">
        <f t="array" ref="AC20">_xlfn.STDEV.S(_xlfn._xlws.FILTER(M$3:M$1002,($I$3:$I$1002&gt;=$Y20)*($I$3:$I$1002&lt;=$Y21)))</f>
        <v>76126.360505899574</v>
      </c>
      <c r="AD20" s="29" cm="1">
        <f t="array" ref="AD20">AVERAGE(_xlfn._xlws.FILTER(J$3:J$1002,($I$3:$I$1002&gt;=$Y20)*($I$3:$I$1002&lt;=$Y21)))</f>
        <v>35214.023284792194</v>
      </c>
      <c r="AE20" s="29" cm="1">
        <f t="array" ref="AE20">AVERAGE(_xlfn._xlws.FILTER(K$3:K$1002,($I$3:$I$1002&gt;=$Y20)*($I$3:$I$1002&lt;=$Y21)))</f>
        <v>27561.238520237035</v>
      </c>
      <c r="AF20" s="29" cm="1">
        <f t="array" ref="AF20">AVERAGE(_xlfn._xlws.FILTER(L$3:L$1002,($I$3:$I$1002&gt;=$Y20)*($I$3:$I$1002&lt;=$Y21)))</f>
        <v>23515.497867551807</v>
      </c>
      <c r="AG20" s="29" cm="1">
        <f t="array" ref="AG20">AVERAGE(_xlfn._xlws.FILTER(M$3:M$1002,($I$3:$I$1002&gt;=$Y20)*($I$3:$I$1002&lt;=$Y21)))</f>
        <v>366306.19425155676</v>
      </c>
      <c r="AH20" s="42">
        <f t="shared" ref="AH20:AK21" si="9">Z20/AD20</f>
        <v>0.20704227695683911</v>
      </c>
      <c r="AI20" s="42">
        <f t="shared" si="9"/>
        <v>0.20882390700765527</v>
      </c>
      <c r="AJ20" s="42">
        <f t="shared" si="9"/>
        <v>0.20762509570279852</v>
      </c>
      <c r="AK20" s="42">
        <f t="shared" si="9"/>
        <v>0.20782165767478294</v>
      </c>
      <c r="AM20" s="29"/>
      <c r="AN20" s="29"/>
      <c r="AO20" s="29"/>
      <c r="AP20" s="29"/>
      <c r="AQ20" s="29"/>
      <c r="AR20" s="29"/>
      <c r="AS20" s="29"/>
      <c r="AT20" s="29"/>
      <c r="AU20" s="29"/>
      <c r="AV20" s="42"/>
      <c r="AW20" s="42"/>
      <c r="AX20" s="42"/>
      <c r="AY20" s="42"/>
    </row>
    <row r="21" spans="3:51" x14ac:dyDescent="0.35">
      <c r="C21" s="29" t="str">
        <f t="shared" ca="1" si="3"/>
        <v>Restaurant/pub/bar</v>
      </c>
      <c r="D21" s="29">
        <f t="shared" ca="1" si="4"/>
        <v>1</v>
      </c>
      <c r="G21" s="29">
        <v>19</v>
      </c>
      <c r="H21" s="29">
        <v>57</v>
      </c>
      <c r="I21" s="29">
        <v>58</v>
      </c>
      <c r="J21" s="29">
        <v>19393.740603442293</v>
      </c>
      <c r="K21" s="29">
        <v>15173.925423024813</v>
      </c>
      <c r="L21" s="29">
        <v>12961.90602377504</v>
      </c>
      <c r="M21" s="29">
        <v>201954.584</v>
      </c>
      <c r="O21" s="28">
        <f t="shared" si="5"/>
        <v>9.6030207481907381E-2</v>
      </c>
      <c r="P21" s="28">
        <f t="shared" si="5"/>
        <v>7.5135335492185776E-2</v>
      </c>
      <c r="Q21" s="28">
        <f t="shared" si="5"/>
        <v>6.4182281813296396E-2</v>
      </c>
      <c r="R21" s="28">
        <f t="shared" si="5"/>
        <v>1</v>
      </c>
      <c r="S21" s="12"/>
      <c r="Y21" s="29">
        <v>100</v>
      </c>
      <c r="Z21" s="29" cm="1">
        <f t="array" ref="Z21">_xlfn.STDEV.S(_xlfn._xlws.FILTER(J$3:J$1002,($I$3:$I$1002&gt;=$Y21)*($I$3:$I$1002&lt;=$Y22)))</f>
        <v>3851.6778780283666</v>
      </c>
      <c r="AA21" s="29" cm="1">
        <f t="array" ref="AA21">_xlfn.STDEV.S(_xlfn._xlws.FILTER(K$3:K$1002,($I$3:$I$1002&gt;=$Y21)*($I$3:$I$1002&lt;=$Y22)))</f>
        <v>3054.9010049929898</v>
      </c>
      <c r="AB21" s="29" cm="1">
        <f t="array" ref="AB21">_xlfn.STDEV.S(_xlfn._xlws.FILTER(L$3:L$1002,($I$3:$I$1002&gt;=$Y21)*($I$3:$I$1002&lt;=$Y22)))</f>
        <v>2600.4691837349164</v>
      </c>
      <c r="AC21" s="29" cm="1">
        <f t="array" ref="AC21">_xlfn.STDEV.S(_xlfn._xlws.FILTER(M$3:M$1002,($I$3:$I$1002&gt;=$Y21)*($I$3:$I$1002&lt;=$Y22)))</f>
        <v>40561.813051319048</v>
      </c>
      <c r="AD21" s="29" cm="1">
        <f t="array" ref="AD21">AVERAGE(_xlfn._xlws.FILTER(J$3:J$1002,($I$3:$I$1002&gt;=$Y21)*($I$3:$I$1002&lt;=$Y22)))</f>
        <v>33564.462990959531</v>
      </c>
      <c r="AE21" s="29" cm="1">
        <f t="array" ref="AE21">AVERAGE(_xlfn._xlws.FILTER(K$3:K$1002,($I$3:$I$1002&gt;=$Y21)*($I$3:$I$1002&lt;=$Y22)))</f>
        <v>26253.938359051219</v>
      </c>
      <c r="AF21" s="29" cm="1">
        <f t="array" ref="AF21">AVERAGE(_xlfn._xlws.FILTER(L$3:L$1002,($I$3:$I$1002&gt;=$Y21)*($I$3:$I$1002&lt;=$Y22)))</f>
        <v>22407.520164788846</v>
      </c>
      <c r="AG21" s="29" cm="1">
        <f t="array" ref="AG21">AVERAGE(_xlfn._xlws.FILTER(M$3:M$1002,($I$3:$I$1002&gt;=$Y21)*($I$3:$I$1002&lt;=$Y22)))</f>
        <v>349020.91438016522</v>
      </c>
      <c r="AH21" s="42">
        <f t="shared" si="9"/>
        <v>0.11475464031901247</v>
      </c>
      <c r="AI21" s="42">
        <f t="shared" si="9"/>
        <v>0.1163597233761232</v>
      </c>
      <c r="AJ21" s="42">
        <f t="shared" si="9"/>
        <v>0.11605341263159014</v>
      </c>
      <c r="AK21" s="42">
        <f t="shared" si="9"/>
        <v>0.1162159956040278</v>
      </c>
      <c r="AM21" s="29"/>
      <c r="AN21" s="29"/>
      <c r="AO21" s="29"/>
      <c r="AP21" s="29"/>
      <c r="AQ21" s="29"/>
      <c r="AR21" s="29"/>
      <c r="AS21" s="29"/>
      <c r="AT21" s="29"/>
      <c r="AU21" s="29"/>
      <c r="AV21" s="42"/>
      <c r="AW21" s="42"/>
      <c r="AX21" s="42"/>
      <c r="AY21" s="42"/>
    </row>
    <row r="22" spans="3:51" x14ac:dyDescent="0.35">
      <c r="C22" s="29" t="str">
        <f t="shared" ca="1" si="3"/>
        <v>Residential</v>
      </c>
      <c r="D22" s="29">
        <f t="shared" ca="1" si="4"/>
        <v>40</v>
      </c>
      <c r="G22" s="29">
        <v>20</v>
      </c>
      <c r="H22" s="29">
        <v>23</v>
      </c>
      <c r="I22" s="29">
        <v>13</v>
      </c>
      <c r="J22" s="29">
        <v>4083.6398680932593</v>
      </c>
      <c r="K22" s="29">
        <v>3179.2652102396351</v>
      </c>
      <c r="L22" s="29">
        <v>2727.3617858084117</v>
      </c>
      <c r="M22" s="29">
        <v>42494.05599999999</v>
      </c>
      <c r="O22" s="28">
        <f t="shared" si="5"/>
        <v>9.6099084260002396E-2</v>
      </c>
      <c r="P22" s="28">
        <f t="shared" si="5"/>
        <v>7.481670401713679E-2</v>
      </c>
      <c r="Q22" s="28">
        <f t="shared" si="5"/>
        <v>6.4182194935884965E-2</v>
      </c>
      <c r="R22" s="28">
        <f t="shared" si="5"/>
        <v>1</v>
      </c>
      <c r="S22" s="12"/>
      <c r="Y22" s="29">
        <v>110</v>
      </c>
    </row>
    <row r="23" spans="3:51" x14ac:dyDescent="0.35">
      <c r="C23" s="29" t="str">
        <f t="shared" ca="1" si="3"/>
        <v>Residential</v>
      </c>
      <c r="D23" s="29">
        <f t="shared" ca="1" si="4"/>
        <v>23</v>
      </c>
      <c r="G23" s="29">
        <v>21</v>
      </c>
      <c r="H23" s="29">
        <v>64</v>
      </c>
      <c r="I23" s="29">
        <v>51</v>
      </c>
      <c r="J23" s="29">
        <v>20208.613217914713</v>
      </c>
      <c r="K23" s="29">
        <v>15836.422291510909</v>
      </c>
      <c r="L23" s="29">
        <v>13524.658195031903</v>
      </c>
      <c r="M23" s="29">
        <v>210625.90399999989</v>
      </c>
      <c r="O23" s="28">
        <f t="shared" si="5"/>
        <v>9.5945526329537914E-2</v>
      </c>
      <c r="P23" s="28">
        <f t="shared" si="5"/>
        <v>7.5187438917821411E-2</v>
      </c>
      <c r="Q23" s="28">
        <f t="shared" si="5"/>
        <v>6.4211751442652135E-2</v>
      </c>
      <c r="R23" s="28">
        <f t="shared" si="5"/>
        <v>1</v>
      </c>
      <c r="S23" s="12"/>
      <c r="Y23" s="29"/>
    </row>
    <row r="24" spans="3:51" x14ac:dyDescent="0.35">
      <c r="C24" s="29" t="str">
        <f t="shared" ca="1" si="3"/>
        <v>Office</v>
      </c>
      <c r="D24" s="29">
        <f t="shared" ca="1" si="4"/>
        <v>1</v>
      </c>
      <c r="G24" s="29">
        <v>22</v>
      </c>
      <c r="H24" s="29">
        <v>21</v>
      </c>
      <c r="I24" s="29">
        <v>19</v>
      </c>
      <c r="J24" s="29">
        <v>5641.4370667348621</v>
      </c>
      <c r="K24" s="29">
        <v>4410.4898290321426</v>
      </c>
      <c r="L24" s="29">
        <v>3763.0333940763953</v>
      </c>
      <c r="M24" s="29">
        <v>58627.966545454481</v>
      </c>
      <c r="O24" s="28">
        <f t="shared" ref="O24:R87" si="10">J24/$M24</f>
        <v>9.6224334547933443E-2</v>
      </c>
      <c r="P24" s="28">
        <f t="shared" si="10"/>
        <v>7.522842917658884E-2</v>
      </c>
      <c r="Q24" s="28">
        <f t="shared" si="10"/>
        <v>6.4184954993431353E-2</v>
      </c>
      <c r="R24" s="28">
        <f t="shared" si="10"/>
        <v>1</v>
      </c>
    </row>
    <row r="25" spans="3:51" x14ac:dyDescent="0.35">
      <c r="C25" s="29" t="str">
        <f t="shared" ca="1" si="3"/>
        <v>Residential</v>
      </c>
      <c r="D25" s="29">
        <f t="shared" ca="1" si="4"/>
        <v>17</v>
      </c>
      <c r="G25" s="29">
        <v>23</v>
      </c>
      <c r="H25" s="29">
        <v>25</v>
      </c>
      <c r="I25" s="29">
        <v>40</v>
      </c>
      <c r="J25" s="29">
        <v>15390.208549856794</v>
      </c>
      <c r="K25" s="29">
        <v>12085.71276082863</v>
      </c>
      <c r="L25" s="29">
        <v>10326.712848518431</v>
      </c>
      <c r="M25" s="29">
        <v>160817.7418181817</v>
      </c>
      <c r="O25" s="28">
        <f t="shared" si="10"/>
        <v>9.5699693179728568E-2</v>
      </c>
      <c r="P25" s="28">
        <f t="shared" si="10"/>
        <v>7.5151613399052505E-2</v>
      </c>
      <c r="Q25" s="28">
        <f t="shared" si="10"/>
        <v>6.4213766042018353E-2</v>
      </c>
      <c r="R25" s="28">
        <f t="shared" si="10"/>
        <v>1</v>
      </c>
    </row>
    <row r="26" spans="3:51" x14ac:dyDescent="0.35">
      <c r="C26" s="29" t="str">
        <f t="shared" ca="1" si="3"/>
        <v>Residential</v>
      </c>
      <c r="D26" s="29">
        <f t="shared" ca="1" si="4"/>
        <v>1</v>
      </c>
      <c r="G26" s="29">
        <v>24</v>
      </c>
      <c r="H26" s="29">
        <v>72</v>
      </c>
      <c r="I26" s="29">
        <v>90</v>
      </c>
      <c r="J26" s="29">
        <v>31442.695465962071</v>
      </c>
      <c r="K26" s="29">
        <v>24672.727360254961</v>
      </c>
      <c r="L26" s="29">
        <v>21034.341666940141</v>
      </c>
      <c r="M26" s="29">
        <v>327511.46036363649</v>
      </c>
      <c r="O26" s="28">
        <f t="shared" si="10"/>
        <v>9.6004870886201035E-2</v>
      </c>
      <c r="P26" s="28">
        <f t="shared" si="10"/>
        <v>7.5333935896047102E-2</v>
      </c>
      <c r="Q26" s="28">
        <f t="shared" si="10"/>
        <v>6.4224750009009388E-2</v>
      </c>
      <c r="R26" s="28">
        <f t="shared" si="10"/>
        <v>1</v>
      </c>
    </row>
    <row r="27" spans="3:51" x14ac:dyDescent="0.35">
      <c r="C27" s="29" t="str">
        <f t="shared" ca="1" si="3"/>
        <v>Hotel</v>
      </c>
      <c r="D27" s="29">
        <f t="shared" ca="1" si="4"/>
        <v>1</v>
      </c>
      <c r="G27" s="29">
        <v>25</v>
      </c>
      <c r="H27" s="29">
        <v>61</v>
      </c>
      <c r="I27" s="29">
        <v>76</v>
      </c>
      <c r="J27" s="29">
        <v>26522.446164647554</v>
      </c>
      <c r="K27" s="29">
        <v>20764.000306651149</v>
      </c>
      <c r="L27" s="29">
        <v>17738.414633228247</v>
      </c>
      <c r="M27" s="29">
        <v>276281.85236363648</v>
      </c>
      <c r="O27" s="28">
        <f t="shared" si="10"/>
        <v>9.5997786093236614E-2</v>
      </c>
      <c r="P27" s="28">
        <f t="shared" si="10"/>
        <v>7.5155136426847166E-2</v>
      </c>
      <c r="Q27" s="28">
        <f t="shared" si="10"/>
        <v>6.420405278693915E-2</v>
      </c>
      <c r="R27" s="28">
        <f t="shared" si="10"/>
        <v>1</v>
      </c>
    </row>
    <row r="28" spans="3:51" x14ac:dyDescent="0.35">
      <c r="C28" s="29" t="str">
        <f t="shared" ca="1" si="3"/>
        <v>Residential</v>
      </c>
      <c r="D28" s="29">
        <f t="shared" ca="1" si="4"/>
        <v>10</v>
      </c>
      <c r="G28" s="29">
        <v>26</v>
      </c>
      <c r="H28" s="29">
        <v>61</v>
      </c>
      <c r="I28" s="29">
        <v>70</v>
      </c>
      <c r="J28" s="29">
        <v>21737.24205623864</v>
      </c>
      <c r="K28" s="29">
        <v>17034.104036771387</v>
      </c>
      <c r="L28" s="29">
        <v>14531.873646909244</v>
      </c>
      <c r="M28" s="29">
        <v>226291.83854545464</v>
      </c>
      <c r="O28" s="28">
        <f t="shared" si="10"/>
        <v>9.6058444687886255E-2</v>
      </c>
      <c r="P28" s="28">
        <f t="shared" si="10"/>
        <v>7.5274937648048643E-2</v>
      </c>
      <c r="Q28" s="28">
        <f t="shared" si="10"/>
        <v>6.4217400593483021E-2</v>
      </c>
      <c r="R28" s="28">
        <f t="shared" si="10"/>
        <v>1</v>
      </c>
    </row>
    <row r="29" spans="3:51" x14ac:dyDescent="0.35">
      <c r="C29" s="29" t="str">
        <f t="shared" ca="1" si="3"/>
        <v>Residential</v>
      </c>
      <c r="D29" s="29">
        <f t="shared" ca="1" si="4"/>
        <v>27</v>
      </c>
      <c r="G29" s="29">
        <v>27</v>
      </c>
      <c r="H29" s="29">
        <v>54</v>
      </c>
      <c r="I29" s="29">
        <v>29</v>
      </c>
      <c r="J29" s="29">
        <v>10822.96389951906</v>
      </c>
      <c r="K29" s="29">
        <v>8496.7961383123475</v>
      </c>
      <c r="L29" s="29">
        <v>7242.9560075353556</v>
      </c>
      <c r="M29" s="29">
        <v>112792.22618181825</v>
      </c>
      <c r="O29" s="28">
        <f t="shared" si="10"/>
        <v>9.5954874426121467E-2</v>
      </c>
      <c r="P29" s="28">
        <f t="shared" si="10"/>
        <v>7.5331398500954536E-2</v>
      </c>
      <c r="Q29" s="28">
        <f t="shared" si="10"/>
        <v>6.4215028399739998E-2</v>
      </c>
      <c r="R29" s="28">
        <f t="shared" si="10"/>
        <v>1</v>
      </c>
    </row>
    <row r="30" spans="3:51" x14ac:dyDescent="0.35">
      <c r="C30" s="29" t="str">
        <f t="shared" ca="1" si="3"/>
        <v>Residential</v>
      </c>
      <c r="D30" s="29">
        <f t="shared" ca="1" si="4"/>
        <v>40</v>
      </c>
      <c r="G30" s="29">
        <v>28</v>
      </c>
      <c r="H30" s="29">
        <v>55</v>
      </c>
      <c r="I30" s="29">
        <v>60</v>
      </c>
      <c r="J30" s="29">
        <v>20424.303863151094</v>
      </c>
      <c r="K30" s="29">
        <v>16002.248170472278</v>
      </c>
      <c r="L30" s="29">
        <v>13656.594919430758</v>
      </c>
      <c r="M30" s="29">
        <v>212703.85090909086</v>
      </c>
      <c r="O30" s="28">
        <f t="shared" si="10"/>
        <v>9.6022257123498878E-2</v>
      </c>
      <c r="P30" s="28">
        <f t="shared" si="10"/>
        <v>7.5232526830516108E-2</v>
      </c>
      <c r="Q30" s="28">
        <f t="shared" si="10"/>
        <v>6.4204737530904207E-2</v>
      </c>
      <c r="R30" s="28">
        <f t="shared" si="10"/>
        <v>1</v>
      </c>
    </row>
    <row r="31" spans="3:51" x14ac:dyDescent="0.35">
      <c r="C31" s="29" t="str">
        <f t="shared" ca="1" si="3"/>
        <v>Residential</v>
      </c>
      <c r="D31" s="29">
        <f t="shared" ca="1" si="4"/>
        <v>17</v>
      </c>
      <c r="G31" s="29">
        <v>29</v>
      </c>
      <c r="H31" s="29">
        <v>66</v>
      </c>
      <c r="I31" s="29">
        <v>30</v>
      </c>
      <c r="J31" s="29">
        <v>7798.4800662161297</v>
      </c>
      <c r="K31" s="29">
        <v>6112.4929169126372</v>
      </c>
      <c r="L31" s="29">
        <v>5230.3506511801588</v>
      </c>
      <c r="M31" s="29">
        <v>81479.543272727227</v>
      </c>
      <c r="O31" s="28">
        <f t="shared" si="10"/>
        <v>9.5710895679829266E-2</v>
      </c>
      <c r="P31" s="28">
        <f t="shared" si="10"/>
        <v>7.5018743004645755E-2</v>
      </c>
      <c r="Q31" s="28">
        <f t="shared" si="10"/>
        <v>6.4192194029281682E-2</v>
      </c>
      <c r="R31" s="28">
        <f t="shared" si="10"/>
        <v>1</v>
      </c>
    </row>
    <row r="32" spans="3:51" x14ac:dyDescent="0.35">
      <c r="C32" s="29" t="str">
        <f t="shared" ca="1" si="3"/>
        <v>Residential</v>
      </c>
      <c r="D32" s="29">
        <f t="shared" ca="1" si="4"/>
        <v>31</v>
      </c>
      <c r="G32" s="29">
        <v>30</v>
      </c>
      <c r="H32" s="29">
        <v>41</v>
      </c>
      <c r="I32" s="29">
        <v>69</v>
      </c>
      <c r="J32" s="29">
        <v>24596.14067308823</v>
      </c>
      <c r="K32" s="29">
        <v>19235.352506934181</v>
      </c>
      <c r="L32" s="29">
        <v>16431.912101701269</v>
      </c>
      <c r="M32" s="29">
        <v>255927.8159999999</v>
      </c>
      <c r="O32" s="28">
        <f t="shared" si="10"/>
        <v>9.6105773329024299E-2</v>
      </c>
      <c r="P32" s="28">
        <f t="shared" si="10"/>
        <v>7.5159288300784735E-2</v>
      </c>
      <c r="Q32" s="28">
        <f t="shared" si="10"/>
        <v>6.420526052432407E-2</v>
      </c>
      <c r="R32" s="28">
        <f t="shared" si="10"/>
        <v>1</v>
      </c>
    </row>
    <row r="33" spans="3:18" x14ac:dyDescent="0.35">
      <c r="C33" s="29" t="str">
        <f t="shared" ca="1" si="3"/>
        <v>Residential</v>
      </c>
      <c r="D33" s="29">
        <f t="shared" ca="1" si="4"/>
        <v>31</v>
      </c>
      <c r="G33" s="29">
        <v>31</v>
      </c>
      <c r="H33" s="29">
        <v>44</v>
      </c>
      <c r="I33" s="29">
        <v>19</v>
      </c>
      <c r="J33" s="29">
        <v>6520.2862391746939</v>
      </c>
      <c r="K33" s="29">
        <v>5101.8535397560845</v>
      </c>
      <c r="L33" s="29">
        <v>4358.8498322822525</v>
      </c>
      <c r="M33" s="29">
        <v>67904.068363636354</v>
      </c>
      <c r="O33" s="28">
        <f t="shared" si="10"/>
        <v>9.6022026313027295E-2</v>
      </c>
      <c r="P33" s="28">
        <f t="shared" si="10"/>
        <v>7.5133252877204681E-2</v>
      </c>
      <c r="Q33" s="28">
        <f t="shared" si="10"/>
        <v>6.4191291292591851E-2</v>
      </c>
      <c r="R33" s="28">
        <f t="shared" si="10"/>
        <v>1</v>
      </c>
    </row>
    <row r="34" spans="3:18" x14ac:dyDescent="0.35">
      <c r="C34" s="29" t="str">
        <f t="shared" ca="1" si="3"/>
        <v>Restaurant/pub/bar</v>
      </c>
      <c r="D34" s="29">
        <f t="shared" ca="1" si="4"/>
        <v>1</v>
      </c>
      <c r="G34" s="29">
        <v>32</v>
      </c>
      <c r="H34" s="29">
        <v>42</v>
      </c>
      <c r="I34" s="29">
        <v>81</v>
      </c>
      <c r="J34" s="29">
        <v>36919.732694883081</v>
      </c>
      <c r="K34" s="29">
        <v>28964.957608609006</v>
      </c>
      <c r="L34" s="29">
        <v>24681.069050861079</v>
      </c>
      <c r="M34" s="29">
        <v>384592.85381818184</v>
      </c>
      <c r="O34" s="28">
        <f t="shared" si="10"/>
        <v>9.5996928513749941E-2</v>
      </c>
      <c r="P34" s="28">
        <f t="shared" si="10"/>
        <v>7.5313301641070876E-2</v>
      </c>
      <c r="Q34" s="28">
        <f t="shared" si="10"/>
        <v>6.4174538881393711E-2</v>
      </c>
      <c r="R34" s="28">
        <f t="shared" si="10"/>
        <v>1</v>
      </c>
    </row>
    <row r="35" spans="3:18" x14ac:dyDescent="0.35">
      <c r="C35" s="29" t="str">
        <f t="shared" ca="1" si="3"/>
        <v>Residential</v>
      </c>
      <c r="D35" s="29">
        <f t="shared" ca="1" si="4"/>
        <v>26</v>
      </c>
      <c r="G35" s="29">
        <v>33</v>
      </c>
      <c r="H35" s="29">
        <v>16</v>
      </c>
      <c r="I35" s="29">
        <v>89</v>
      </c>
      <c r="J35" s="29">
        <v>40117.995777231743</v>
      </c>
      <c r="K35" s="29">
        <v>31432.949662483741</v>
      </c>
      <c r="L35" s="29">
        <v>26766.106711510347</v>
      </c>
      <c r="M35" s="29">
        <v>417064.21527272731</v>
      </c>
      <c r="O35" s="28">
        <f t="shared" si="10"/>
        <v>9.6191412037107321E-2</v>
      </c>
      <c r="P35" s="28">
        <f t="shared" si="10"/>
        <v>7.5367170117745672E-2</v>
      </c>
      <c r="Q35" s="28">
        <f t="shared" si="10"/>
        <v>6.4177423359152053E-2</v>
      </c>
      <c r="R35" s="28">
        <f t="shared" si="10"/>
        <v>1</v>
      </c>
    </row>
    <row r="36" spans="3:18" x14ac:dyDescent="0.35">
      <c r="C36" s="29" t="str">
        <f t="shared" ca="1" si="3"/>
        <v>Office</v>
      </c>
      <c r="D36" s="29">
        <f t="shared" ca="1" si="4"/>
        <v>1</v>
      </c>
      <c r="G36" s="29">
        <v>34</v>
      </c>
      <c r="H36" s="29">
        <v>61</v>
      </c>
      <c r="I36" s="29">
        <v>60</v>
      </c>
      <c r="J36" s="29">
        <v>26686.716590400218</v>
      </c>
      <c r="K36" s="29">
        <v>20959.677240565143</v>
      </c>
      <c r="L36" s="29">
        <v>17859.1304877441</v>
      </c>
      <c r="M36" s="29">
        <v>278171.2741818183</v>
      </c>
      <c r="O36" s="28">
        <f t="shared" si="10"/>
        <v>9.5936277636479633E-2</v>
      </c>
      <c r="P36" s="28">
        <f t="shared" si="10"/>
        <v>7.5348100921684244E-2</v>
      </c>
      <c r="Q36" s="28">
        <f t="shared" si="10"/>
        <v>6.4201922144092483E-2</v>
      </c>
      <c r="R36" s="28">
        <f t="shared" si="10"/>
        <v>1</v>
      </c>
    </row>
    <row r="37" spans="3:18" x14ac:dyDescent="0.35">
      <c r="C37" s="29" t="str">
        <f t="shared" ca="1" si="3"/>
        <v>Residential</v>
      </c>
      <c r="D37" s="29">
        <f t="shared" ca="1" si="4"/>
        <v>32</v>
      </c>
      <c r="G37" s="29">
        <v>35</v>
      </c>
      <c r="H37" s="29">
        <v>47</v>
      </c>
      <c r="I37" s="29">
        <v>27</v>
      </c>
      <c r="J37" s="29">
        <v>3310.9330174767283</v>
      </c>
      <c r="K37" s="29">
        <v>2597.1716693512658</v>
      </c>
      <c r="L37" s="29">
        <v>2229.5958837631579</v>
      </c>
      <c r="M37" s="29">
        <v>34572.665454545458</v>
      </c>
      <c r="O37" s="28">
        <f t="shared" si="10"/>
        <v>9.5767363434265423E-2</v>
      </c>
      <c r="P37" s="28">
        <f t="shared" si="10"/>
        <v>7.5122112663425014E-2</v>
      </c>
      <c r="Q37" s="28">
        <f t="shared" si="10"/>
        <v>6.4490135615795294E-2</v>
      </c>
      <c r="R37" s="28">
        <f t="shared" si="10"/>
        <v>1</v>
      </c>
    </row>
    <row r="38" spans="3:18" x14ac:dyDescent="0.35">
      <c r="C38" s="29" t="str">
        <f t="shared" ca="1" si="3"/>
        <v>Residential</v>
      </c>
      <c r="D38" s="29">
        <f t="shared" ca="1" si="4"/>
        <v>5</v>
      </c>
      <c r="G38" s="29">
        <v>36</v>
      </c>
      <c r="H38" s="29">
        <v>54</v>
      </c>
      <c r="I38" s="29">
        <v>42</v>
      </c>
      <c r="J38" s="29">
        <v>9832.3667715487045</v>
      </c>
      <c r="K38" s="29">
        <v>7688.0872195163183</v>
      </c>
      <c r="L38" s="29">
        <v>6570.3501785861017</v>
      </c>
      <c r="M38" s="29">
        <v>102282.36945454551</v>
      </c>
      <c r="O38" s="28">
        <f t="shared" si="10"/>
        <v>9.6129634305335762E-2</v>
      </c>
      <c r="P38" s="28">
        <f t="shared" si="10"/>
        <v>7.5165321848873673E-2</v>
      </c>
      <c r="Q38" s="28">
        <f t="shared" si="10"/>
        <v>6.4237367726468042E-2</v>
      </c>
      <c r="R38" s="28">
        <f t="shared" si="10"/>
        <v>1</v>
      </c>
    </row>
    <row r="39" spans="3:18" x14ac:dyDescent="0.35">
      <c r="C39" s="29" t="str">
        <f t="shared" ca="1" si="3"/>
        <v>Residential</v>
      </c>
      <c r="D39" s="29">
        <f t="shared" ca="1" si="4"/>
        <v>12</v>
      </c>
      <c r="G39" s="29">
        <v>37</v>
      </c>
      <c r="H39" s="29">
        <v>44</v>
      </c>
      <c r="I39" s="29">
        <v>20</v>
      </c>
      <c r="J39" s="29">
        <v>6183.5791878375148</v>
      </c>
      <c r="K39" s="29">
        <v>4841.0661226503471</v>
      </c>
      <c r="L39" s="29">
        <v>4136.4623957806607</v>
      </c>
      <c r="M39" s="29">
        <v>64412.183272727343</v>
      </c>
      <c r="O39" s="28">
        <f t="shared" si="10"/>
        <v>9.6000148941631891E-2</v>
      </c>
      <c r="P39" s="28">
        <f t="shared" si="10"/>
        <v>7.5157615790677521E-2</v>
      </c>
      <c r="Q39" s="28">
        <f t="shared" si="10"/>
        <v>6.4218633581577006E-2</v>
      </c>
      <c r="R39" s="28">
        <f t="shared" si="10"/>
        <v>1</v>
      </c>
    </row>
    <row r="40" spans="3:18" x14ac:dyDescent="0.35">
      <c r="C40" s="29" t="str">
        <f t="shared" ca="1" si="3"/>
        <v>Residential</v>
      </c>
      <c r="D40" s="29">
        <f t="shared" ca="1" si="4"/>
        <v>26</v>
      </c>
      <c r="G40" s="29">
        <v>38</v>
      </c>
      <c r="H40" s="29">
        <v>52</v>
      </c>
      <c r="I40" s="29">
        <v>66</v>
      </c>
      <c r="J40" s="29">
        <v>16643.823450128348</v>
      </c>
      <c r="K40" s="29">
        <v>12962.338542250953</v>
      </c>
      <c r="L40" s="29">
        <v>11111.176983926343</v>
      </c>
      <c r="M40" s="29">
        <v>173081.04872727289</v>
      </c>
      <c r="O40" s="28">
        <f t="shared" si="10"/>
        <v>9.61620210445705E-2</v>
      </c>
      <c r="P40" s="28">
        <f t="shared" si="10"/>
        <v>7.48917263765599E-2</v>
      </c>
      <c r="Q40" s="28">
        <f t="shared" si="10"/>
        <v>6.4196381207710596E-2</v>
      </c>
      <c r="R40" s="28">
        <f t="shared" si="10"/>
        <v>1</v>
      </c>
    </row>
    <row r="41" spans="3:18" x14ac:dyDescent="0.35">
      <c r="C41" s="29" t="str">
        <f t="shared" ca="1" si="3"/>
        <v>Residential</v>
      </c>
      <c r="D41" s="29">
        <f t="shared" ca="1" si="4"/>
        <v>39</v>
      </c>
      <c r="G41" s="29">
        <v>39</v>
      </c>
      <c r="H41" s="29">
        <v>27</v>
      </c>
      <c r="I41" s="29">
        <v>62</v>
      </c>
      <c r="J41" s="29">
        <v>24775.236002679121</v>
      </c>
      <c r="K41" s="29">
        <v>19380.402357337367</v>
      </c>
      <c r="L41" s="29">
        <v>16547.83246360354</v>
      </c>
      <c r="M41" s="29">
        <v>257778.86545454524</v>
      </c>
      <c r="O41" s="28">
        <f t="shared" si="10"/>
        <v>9.6110423788981242E-2</v>
      </c>
      <c r="P41" s="28">
        <f t="shared" si="10"/>
        <v>7.5182278124948765E-2</v>
      </c>
      <c r="Q41" s="28">
        <f t="shared" si="10"/>
        <v>6.4193906798466607E-2</v>
      </c>
      <c r="R41" s="28">
        <f t="shared" si="10"/>
        <v>1</v>
      </c>
    </row>
    <row r="42" spans="3:18" x14ac:dyDescent="0.35">
      <c r="C42" s="29" t="str">
        <f t="shared" ca="1" si="3"/>
        <v>Education</v>
      </c>
      <c r="D42" s="29">
        <f t="shared" ca="1" si="4"/>
        <v>1</v>
      </c>
      <c r="G42" s="29">
        <v>40</v>
      </c>
      <c r="H42" s="29">
        <v>38</v>
      </c>
      <c r="I42" s="29">
        <v>81</v>
      </c>
      <c r="J42" s="29">
        <v>37299.016047102792</v>
      </c>
      <c r="K42" s="29">
        <v>29273.367714976175</v>
      </c>
      <c r="L42" s="29">
        <v>24933.528570486225</v>
      </c>
      <c r="M42" s="29">
        <v>388539.36800000019</v>
      </c>
      <c r="O42" s="28">
        <f t="shared" si="10"/>
        <v>9.5998035512073962E-2</v>
      </c>
      <c r="P42" s="28">
        <f t="shared" si="10"/>
        <v>7.5342089183035268E-2</v>
      </c>
      <c r="Q42" s="28">
        <f t="shared" si="10"/>
        <v>6.4172463909722047E-2</v>
      </c>
      <c r="R42" s="28">
        <f t="shared" si="10"/>
        <v>1</v>
      </c>
    </row>
    <row r="43" spans="3:18" x14ac:dyDescent="0.35">
      <c r="C43" s="29" t="str">
        <f t="shared" ca="1" si="3"/>
        <v>Retail</v>
      </c>
      <c r="D43" s="29">
        <f t="shared" ca="1" si="4"/>
        <v>1</v>
      </c>
      <c r="G43" s="29">
        <v>41</v>
      </c>
      <c r="H43" s="29">
        <v>59</v>
      </c>
      <c r="I43" s="29">
        <v>37</v>
      </c>
      <c r="J43" s="29">
        <v>12852.456817800688</v>
      </c>
      <c r="K43" s="29">
        <v>10063.557318099893</v>
      </c>
      <c r="L43" s="29">
        <v>8591.3555120030451</v>
      </c>
      <c r="M43" s="29">
        <v>133869.49818181808</v>
      </c>
      <c r="O43" s="28">
        <f t="shared" si="10"/>
        <v>9.6007357854922371E-2</v>
      </c>
      <c r="P43" s="28">
        <f t="shared" si="10"/>
        <v>7.5174385911507866E-2</v>
      </c>
      <c r="Q43" s="28">
        <f t="shared" si="10"/>
        <v>6.4177095071608389E-2</v>
      </c>
      <c r="R43" s="28">
        <f t="shared" si="10"/>
        <v>1</v>
      </c>
    </row>
    <row r="44" spans="3:18" x14ac:dyDescent="0.35">
      <c r="C44" s="29" t="str">
        <f t="shared" ca="1" si="3"/>
        <v>Office</v>
      </c>
      <c r="D44" s="29">
        <f t="shared" ca="1" si="4"/>
        <v>1</v>
      </c>
      <c r="G44" s="29">
        <v>42</v>
      </c>
      <c r="H44" s="29">
        <v>60</v>
      </c>
      <c r="I44" s="29">
        <v>51</v>
      </c>
      <c r="J44" s="29">
        <v>10284.882289861273</v>
      </c>
      <c r="K44" s="29">
        <v>8032.8335583895214</v>
      </c>
      <c r="L44" s="29">
        <v>6902.5441921033089</v>
      </c>
      <c r="M44" s="29">
        <v>107464.30690909094</v>
      </c>
      <c r="O44" s="28">
        <f t="shared" si="10"/>
        <v>9.5705100471747642E-2</v>
      </c>
      <c r="P44" s="28">
        <f t="shared" si="10"/>
        <v>7.4748851869345503E-2</v>
      </c>
      <c r="Q44" s="28">
        <f t="shared" si="10"/>
        <v>6.4231039966995668E-2</v>
      </c>
      <c r="R44" s="28">
        <f t="shared" si="10"/>
        <v>1</v>
      </c>
    </row>
    <row r="45" spans="3:18" x14ac:dyDescent="0.35">
      <c r="C45" s="29" t="str">
        <f t="shared" ca="1" si="3"/>
        <v>Restaurant/pub/bar</v>
      </c>
      <c r="D45" s="29">
        <f t="shared" ca="1" si="4"/>
        <v>1</v>
      </c>
      <c r="G45" s="29">
        <v>43</v>
      </c>
      <c r="H45" s="29">
        <v>57</v>
      </c>
      <c r="I45" s="29">
        <v>46</v>
      </c>
      <c r="J45" s="29">
        <v>13227.696233746401</v>
      </c>
      <c r="K45" s="29">
        <v>10366.463684730392</v>
      </c>
      <c r="L45" s="29">
        <v>8843.7762316399148</v>
      </c>
      <c r="M45" s="29">
        <v>137673.36727272722</v>
      </c>
      <c r="O45" s="28">
        <f t="shared" si="10"/>
        <v>9.6080284050456127E-2</v>
      </c>
      <c r="P45" s="28">
        <f t="shared" si="10"/>
        <v>7.5297524060660967E-2</v>
      </c>
      <c r="Q45" s="28">
        <f t="shared" si="10"/>
        <v>6.4237378708989032E-2</v>
      </c>
      <c r="R45" s="28">
        <f t="shared" si="10"/>
        <v>1</v>
      </c>
    </row>
    <row r="46" spans="3:18" x14ac:dyDescent="0.35">
      <c r="C46" s="29" t="str">
        <f t="shared" ca="1" si="3"/>
        <v>Hotel</v>
      </c>
      <c r="D46" s="29">
        <f t="shared" ca="1" si="4"/>
        <v>1</v>
      </c>
      <c r="G46" s="29">
        <v>44</v>
      </c>
      <c r="H46" s="29">
        <v>29</v>
      </c>
      <c r="I46" s="29">
        <v>94</v>
      </c>
      <c r="J46" s="29">
        <v>33942.547619171208</v>
      </c>
      <c r="K46" s="29">
        <v>26554.258771458175</v>
      </c>
      <c r="L46" s="29">
        <v>22656.671927442683</v>
      </c>
      <c r="M46" s="29">
        <v>353034.92145454517</v>
      </c>
      <c r="O46" s="28">
        <f t="shared" si="10"/>
        <v>9.6145014434617232E-2</v>
      </c>
      <c r="P46" s="28">
        <f t="shared" si="10"/>
        <v>7.5217088049112882E-2</v>
      </c>
      <c r="Q46" s="28">
        <f t="shared" si="10"/>
        <v>6.4176857728676096E-2</v>
      </c>
      <c r="R46" s="28">
        <f t="shared" si="10"/>
        <v>1</v>
      </c>
    </row>
    <row r="47" spans="3:18" x14ac:dyDescent="0.35">
      <c r="C47" s="29" t="str">
        <f t="shared" ca="1" si="3"/>
        <v>Hotel</v>
      </c>
      <c r="D47" s="29">
        <f t="shared" ca="1" si="4"/>
        <v>1</v>
      </c>
      <c r="G47" s="29">
        <v>45</v>
      </c>
      <c r="H47" s="29">
        <v>34</v>
      </c>
      <c r="I47" s="29">
        <v>38</v>
      </c>
      <c r="J47" s="29">
        <v>16238.765011939899</v>
      </c>
      <c r="K47" s="29">
        <v>12731.700494338542</v>
      </c>
      <c r="L47" s="29">
        <v>10851.903364998498</v>
      </c>
      <c r="M47" s="29">
        <v>169056.12145454541</v>
      </c>
      <c r="O47" s="28">
        <f t="shared" si="10"/>
        <v>9.6055468871655503E-2</v>
      </c>
      <c r="P47" s="28">
        <f t="shared" si="10"/>
        <v>7.5310496803049798E-2</v>
      </c>
      <c r="Q47" s="28">
        <f t="shared" si="10"/>
        <v>6.4191129381353268E-2</v>
      </c>
      <c r="R47" s="28">
        <f t="shared" si="10"/>
        <v>1</v>
      </c>
    </row>
    <row r="48" spans="3:18" x14ac:dyDescent="0.35">
      <c r="C48" s="29" t="str">
        <f t="shared" ca="1" si="3"/>
        <v>Residential</v>
      </c>
      <c r="D48" s="29">
        <f t="shared" ca="1" si="4"/>
        <v>15</v>
      </c>
      <c r="G48" s="29">
        <v>46</v>
      </c>
      <c r="H48" s="29">
        <v>49</v>
      </c>
      <c r="I48" s="29">
        <v>26</v>
      </c>
      <c r="J48" s="29">
        <v>9140.7439475495939</v>
      </c>
      <c r="K48" s="29">
        <v>7164.910966446766</v>
      </c>
      <c r="L48" s="29">
        <v>6113.7120861034036</v>
      </c>
      <c r="M48" s="29">
        <v>95233.533090909055</v>
      </c>
      <c r="O48" s="28">
        <f t="shared" si="10"/>
        <v>9.5982409250992759E-2</v>
      </c>
      <c r="P48" s="28">
        <f t="shared" si="10"/>
        <v>7.5235169103798849E-2</v>
      </c>
      <c r="Q48" s="28">
        <f t="shared" si="10"/>
        <v>6.4197052106292327E-2</v>
      </c>
      <c r="R48" s="28">
        <f t="shared" si="10"/>
        <v>1</v>
      </c>
    </row>
    <row r="49" spans="3:18" x14ac:dyDescent="0.35">
      <c r="C49" s="29" t="str">
        <f t="shared" ca="1" si="3"/>
        <v>Office</v>
      </c>
      <c r="D49" s="29">
        <f t="shared" ca="1" si="4"/>
        <v>1</v>
      </c>
      <c r="G49" s="29">
        <v>47</v>
      </c>
      <c r="H49" s="29">
        <v>35</v>
      </c>
      <c r="I49" s="29">
        <v>64</v>
      </c>
      <c r="J49" s="29">
        <v>28512.511253776607</v>
      </c>
      <c r="K49" s="29">
        <v>22349.293199890133</v>
      </c>
      <c r="L49" s="29">
        <v>19061.714045098579</v>
      </c>
      <c r="M49" s="29">
        <v>296952.04363636358</v>
      </c>
      <c r="O49" s="28">
        <f t="shared" si="10"/>
        <v>9.6017225221362565E-2</v>
      </c>
      <c r="P49" s="28">
        <f t="shared" si="10"/>
        <v>7.5262298000071171E-2</v>
      </c>
      <c r="Q49" s="28">
        <f t="shared" si="10"/>
        <v>6.4191220278116162E-2</v>
      </c>
      <c r="R49" s="28">
        <f t="shared" si="10"/>
        <v>1</v>
      </c>
    </row>
    <row r="50" spans="3:18" x14ac:dyDescent="0.35">
      <c r="C50" s="29" t="str">
        <f t="shared" ca="1" si="3"/>
        <v>Residential</v>
      </c>
      <c r="D50" s="29">
        <f t="shared" ca="1" si="4"/>
        <v>1</v>
      </c>
      <c r="G50" s="29">
        <v>48</v>
      </c>
      <c r="H50" s="29">
        <v>51</v>
      </c>
      <c r="I50" s="29">
        <v>30</v>
      </c>
      <c r="J50" s="29">
        <v>14758.075705160018</v>
      </c>
      <c r="K50" s="29">
        <v>11601.237030010923</v>
      </c>
      <c r="L50" s="29">
        <v>9872.5126040579089</v>
      </c>
      <c r="M50" s="29">
        <v>153874.0123636364</v>
      </c>
      <c r="O50" s="28">
        <f t="shared" si="10"/>
        <v>9.5910124643293279E-2</v>
      </c>
      <c r="P50" s="28">
        <f t="shared" si="10"/>
        <v>7.5394388251830202E-2</v>
      </c>
      <c r="Q50" s="28">
        <f t="shared" si="10"/>
        <v>6.4159713862059445E-2</v>
      </c>
      <c r="R50" s="28">
        <f t="shared" si="10"/>
        <v>1</v>
      </c>
    </row>
    <row r="51" spans="3:18" x14ac:dyDescent="0.35">
      <c r="C51" s="29" t="str">
        <f t="shared" ca="1" si="3"/>
        <v>Residential</v>
      </c>
      <c r="D51" s="29">
        <f t="shared" ca="1" si="4"/>
        <v>6</v>
      </c>
      <c r="G51" s="29">
        <v>49</v>
      </c>
      <c r="H51" s="29">
        <v>45</v>
      </c>
      <c r="I51" s="29">
        <v>66</v>
      </c>
      <c r="J51" s="29">
        <v>31092.663577942978</v>
      </c>
      <c r="K51" s="29">
        <v>24475.229905738328</v>
      </c>
      <c r="L51" s="29">
        <v>20859.190147653477</v>
      </c>
      <c r="M51" s="29">
        <v>324933.83854545426</v>
      </c>
      <c r="O51" s="28">
        <f t="shared" si="10"/>
        <v>9.5689213893903197E-2</v>
      </c>
      <c r="P51" s="28">
        <f t="shared" si="10"/>
        <v>7.5323733641593449E-2</v>
      </c>
      <c r="Q51" s="28">
        <f t="shared" si="10"/>
        <v>6.4195191984400019E-2</v>
      </c>
      <c r="R51" s="28">
        <f t="shared" si="10"/>
        <v>1</v>
      </c>
    </row>
    <row r="52" spans="3:18" x14ac:dyDescent="0.35">
      <c r="C52" s="29" t="str">
        <f t="shared" ca="1" si="3"/>
        <v>Hotel</v>
      </c>
      <c r="D52" s="29">
        <f t="shared" ca="1" si="4"/>
        <v>1</v>
      </c>
      <c r="G52" s="29">
        <v>50</v>
      </c>
      <c r="H52" s="29">
        <v>10</v>
      </c>
      <c r="I52" s="29">
        <v>84</v>
      </c>
      <c r="J52" s="29">
        <v>41501.398457682793</v>
      </c>
      <c r="K52" s="29">
        <v>32453.769245030031</v>
      </c>
      <c r="L52" s="29">
        <v>27646.018391612695</v>
      </c>
      <c r="M52" s="29">
        <v>430806.52654545434</v>
      </c>
      <c r="O52" s="28">
        <f t="shared" si="10"/>
        <v>9.6334191569644165E-2</v>
      </c>
      <c r="P52" s="28">
        <f t="shared" si="10"/>
        <v>7.5332584919894058E-2</v>
      </c>
      <c r="Q52" s="28">
        <f t="shared" si="10"/>
        <v>6.4172700941418456E-2</v>
      </c>
      <c r="R52" s="28">
        <f t="shared" si="10"/>
        <v>1</v>
      </c>
    </row>
    <row r="53" spans="3:18" x14ac:dyDescent="0.35">
      <c r="C53" s="29" t="str">
        <f t="shared" ca="1" si="3"/>
        <v>Residential</v>
      </c>
      <c r="D53" s="29">
        <f t="shared" ca="1" si="4"/>
        <v>28</v>
      </c>
      <c r="G53" s="29">
        <v>51</v>
      </c>
      <c r="H53" s="29">
        <v>19</v>
      </c>
      <c r="I53" s="29">
        <v>84</v>
      </c>
      <c r="J53" s="29">
        <v>39208.924466486387</v>
      </c>
      <c r="K53" s="29">
        <v>30711.225891957125</v>
      </c>
      <c r="L53" s="29">
        <v>26175.72290860632</v>
      </c>
      <c r="M53" s="29">
        <v>407929.92436363612</v>
      </c>
      <c r="O53" s="28">
        <f t="shared" si="10"/>
        <v>9.6116813513133795E-2</v>
      </c>
      <c r="P53" s="28">
        <f t="shared" si="10"/>
        <v>7.5285543074257485E-2</v>
      </c>
      <c r="Q53" s="28">
        <f t="shared" si="10"/>
        <v>6.4167204574266057E-2</v>
      </c>
      <c r="R53" s="28">
        <f t="shared" si="10"/>
        <v>1</v>
      </c>
    </row>
    <row r="54" spans="3:18" x14ac:dyDescent="0.35">
      <c r="C54" s="29" t="str">
        <f t="shared" ca="1" si="3"/>
        <v>Retail</v>
      </c>
      <c r="D54" s="29">
        <f t="shared" ca="1" si="4"/>
        <v>1</v>
      </c>
      <c r="G54" s="29">
        <v>52</v>
      </c>
      <c r="H54" s="29">
        <v>51</v>
      </c>
      <c r="I54" s="29">
        <v>55</v>
      </c>
      <c r="J54" s="29">
        <v>18671.869647975502</v>
      </c>
      <c r="K54" s="29">
        <v>14652.175955072098</v>
      </c>
      <c r="L54" s="29">
        <v>12491.040919661164</v>
      </c>
      <c r="M54" s="29">
        <v>194441.9425454546</v>
      </c>
      <c r="O54" s="28">
        <f t="shared" si="10"/>
        <v>9.6027993773054335E-2</v>
      </c>
      <c r="P54" s="28">
        <f t="shared" si="10"/>
        <v>7.5355017355100043E-2</v>
      </c>
      <c r="Q54" s="28">
        <f t="shared" si="10"/>
        <v>6.4240465591630977E-2</v>
      </c>
      <c r="R54" s="28">
        <f t="shared" si="10"/>
        <v>1</v>
      </c>
    </row>
    <row r="55" spans="3:18" x14ac:dyDescent="0.35">
      <c r="C55" s="29" t="str">
        <f t="shared" ca="1" si="3"/>
        <v>Residential</v>
      </c>
      <c r="D55" s="29">
        <f t="shared" ca="1" si="4"/>
        <v>33</v>
      </c>
      <c r="G55" s="29">
        <v>53</v>
      </c>
      <c r="H55" s="29">
        <v>68</v>
      </c>
      <c r="I55" s="29">
        <v>95</v>
      </c>
      <c r="J55" s="29">
        <v>37548.18111251486</v>
      </c>
      <c r="K55" s="29">
        <v>29459.132559633857</v>
      </c>
      <c r="L55" s="29">
        <v>25110.058950319599</v>
      </c>
      <c r="M55" s="29">
        <v>391167.04072727292</v>
      </c>
      <c r="O55" s="28">
        <f t="shared" si="10"/>
        <v>9.5990145393394663E-2</v>
      </c>
      <c r="P55" s="28">
        <f t="shared" si="10"/>
        <v>7.5310876153732928E-2</v>
      </c>
      <c r="Q55" s="28">
        <f t="shared" si="10"/>
        <v>6.4192675598726323E-2</v>
      </c>
      <c r="R55" s="28">
        <f t="shared" si="10"/>
        <v>1</v>
      </c>
    </row>
    <row r="56" spans="3:18" x14ac:dyDescent="0.35">
      <c r="C56" s="29" t="str">
        <f t="shared" ca="1" si="3"/>
        <v>Residential</v>
      </c>
      <c r="D56" s="29">
        <f t="shared" ca="1" si="4"/>
        <v>27</v>
      </c>
      <c r="G56" s="29">
        <v>54</v>
      </c>
      <c r="H56" s="29">
        <v>18</v>
      </c>
      <c r="I56" s="29">
        <v>78</v>
      </c>
      <c r="J56" s="29">
        <v>27299.457237182996</v>
      </c>
      <c r="K56" s="29">
        <v>21347.425858469436</v>
      </c>
      <c r="L56" s="29">
        <v>18204.767921265604</v>
      </c>
      <c r="M56" s="29">
        <v>283495.02254545456</v>
      </c>
      <c r="O56" s="28">
        <f t="shared" si="10"/>
        <v>9.6296072474450239E-2</v>
      </c>
      <c r="P56" s="28">
        <f t="shared" si="10"/>
        <v>7.5300884180591457E-2</v>
      </c>
      <c r="Q56" s="28">
        <f t="shared" si="10"/>
        <v>6.4215476369948316E-2</v>
      </c>
      <c r="R56" s="28">
        <f t="shared" si="10"/>
        <v>1</v>
      </c>
    </row>
    <row r="57" spans="3:18" x14ac:dyDescent="0.35">
      <c r="C57" s="29" t="str">
        <f t="shared" ca="1" si="3"/>
        <v>Residential</v>
      </c>
      <c r="D57" s="29">
        <f t="shared" ca="1" si="4"/>
        <v>26</v>
      </c>
      <c r="G57" s="29">
        <v>55</v>
      </c>
      <c r="H57" s="29">
        <v>72</v>
      </c>
      <c r="I57" s="29">
        <v>56</v>
      </c>
      <c r="J57" s="29">
        <v>30080.531166767549</v>
      </c>
      <c r="K57" s="29">
        <v>23669.576463467187</v>
      </c>
      <c r="L57" s="29">
        <v>20132.645024917161</v>
      </c>
      <c r="M57" s="29">
        <v>313739.95272727241</v>
      </c>
      <c r="O57" s="28">
        <f t="shared" si="10"/>
        <v>9.5877273217147216E-2</v>
      </c>
      <c r="P57" s="28">
        <f t="shared" si="10"/>
        <v>7.5443297092744374E-2</v>
      </c>
      <c r="Q57" s="28">
        <f t="shared" si="10"/>
        <v>6.4169847830690685E-2</v>
      </c>
      <c r="R57" s="28">
        <f t="shared" si="10"/>
        <v>1</v>
      </c>
    </row>
    <row r="58" spans="3:18" x14ac:dyDescent="0.35">
      <c r="C58" s="29" t="str">
        <f t="shared" ca="1" si="3"/>
        <v>Residential</v>
      </c>
      <c r="D58" s="29">
        <f t="shared" ca="1" si="4"/>
        <v>9</v>
      </c>
      <c r="G58" s="29">
        <v>56</v>
      </c>
      <c r="H58" s="29">
        <v>71</v>
      </c>
      <c r="I58" s="29">
        <v>32</v>
      </c>
      <c r="J58" s="29">
        <v>9991.6771750935204</v>
      </c>
      <c r="K58" s="29">
        <v>7831.4070425711316</v>
      </c>
      <c r="L58" s="29">
        <v>6704.1455731384176</v>
      </c>
      <c r="M58" s="29">
        <v>104402.85963636359</v>
      </c>
      <c r="O58" s="28">
        <f t="shared" si="10"/>
        <v>9.5703098649736723E-2</v>
      </c>
      <c r="P58" s="28">
        <f t="shared" si="10"/>
        <v>7.5011422769912781E-2</v>
      </c>
      <c r="Q58" s="28">
        <f t="shared" si="10"/>
        <v>6.4214194864863253E-2</v>
      </c>
      <c r="R58" s="28">
        <f t="shared" si="10"/>
        <v>1</v>
      </c>
    </row>
    <row r="59" spans="3:18" x14ac:dyDescent="0.35">
      <c r="C59" s="29" t="str">
        <f t="shared" ca="1" si="3"/>
        <v>Education</v>
      </c>
      <c r="D59" s="29">
        <f t="shared" ca="1" si="4"/>
        <v>1</v>
      </c>
      <c r="G59" s="29">
        <v>57</v>
      </c>
      <c r="H59" s="29">
        <v>70</v>
      </c>
      <c r="I59" s="29">
        <v>49</v>
      </c>
      <c r="J59" s="29">
        <v>13669.552320752216</v>
      </c>
      <c r="K59" s="29">
        <v>10676.883917561719</v>
      </c>
      <c r="L59" s="29">
        <v>9140.2781446764893</v>
      </c>
      <c r="M59" s="29">
        <v>142357.29818181822</v>
      </c>
      <c r="O59" s="28">
        <f t="shared" si="10"/>
        <v>9.6022841788508201E-2</v>
      </c>
      <c r="P59" s="28">
        <f t="shared" si="10"/>
        <v>7.5000608004833325E-2</v>
      </c>
      <c r="Q59" s="28">
        <f t="shared" si="10"/>
        <v>6.4206600303712988E-2</v>
      </c>
      <c r="R59" s="28">
        <f t="shared" si="10"/>
        <v>1</v>
      </c>
    </row>
    <row r="60" spans="3:18" x14ac:dyDescent="0.35">
      <c r="C60" s="29" t="str">
        <f t="shared" ca="1" si="3"/>
        <v>Retail</v>
      </c>
      <c r="D60" s="29">
        <f t="shared" ca="1" si="4"/>
        <v>1</v>
      </c>
      <c r="G60" s="29">
        <v>58</v>
      </c>
      <c r="H60" s="29">
        <v>52</v>
      </c>
      <c r="I60" s="29">
        <v>25</v>
      </c>
      <c r="J60" s="29">
        <v>15244.825584422075</v>
      </c>
      <c r="K60" s="29">
        <v>11962.423395796966</v>
      </c>
      <c r="L60" s="29">
        <v>10197.252772130052</v>
      </c>
      <c r="M60" s="29">
        <v>158987.54690909095</v>
      </c>
      <c r="O60" s="28">
        <f t="shared" si="10"/>
        <v>9.588691618180048E-2</v>
      </c>
      <c r="P60" s="28">
        <f t="shared" si="10"/>
        <v>7.5241260264472656E-2</v>
      </c>
      <c r="Q60" s="28">
        <f t="shared" si="10"/>
        <v>6.4138688660696427E-2</v>
      </c>
      <c r="R60" s="28">
        <f t="shared" si="10"/>
        <v>1</v>
      </c>
    </row>
    <row r="61" spans="3:18" x14ac:dyDescent="0.35">
      <c r="C61" s="29" t="str">
        <f t="shared" ca="1" si="3"/>
        <v>Residential</v>
      </c>
      <c r="D61" s="29">
        <f t="shared" ca="1" si="4"/>
        <v>17</v>
      </c>
      <c r="G61" s="29">
        <v>59</v>
      </c>
      <c r="H61" s="29">
        <v>25</v>
      </c>
      <c r="I61" s="29">
        <v>80</v>
      </c>
      <c r="J61" s="29">
        <v>26100.284579619372</v>
      </c>
      <c r="K61" s="29">
        <v>20420.049177927798</v>
      </c>
      <c r="L61" s="29">
        <v>17415.053325702767</v>
      </c>
      <c r="M61" s="29">
        <v>271218.36872727267</v>
      </c>
      <c r="O61" s="28">
        <f t="shared" si="10"/>
        <v>9.6233469370449867E-2</v>
      </c>
      <c r="P61" s="28">
        <f t="shared" si="10"/>
        <v>7.5290067091515686E-2</v>
      </c>
      <c r="Q61" s="28">
        <f t="shared" si="10"/>
        <v>6.4210449341706319E-2</v>
      </c>
      <c r="R61" s="28">
        <f t="shared" si="10"/>
        <v>1</v>
      </c>
    </row>
    <row r="62" spans="3:18" x14ac:dyDescent="0.35">
      <c r="C62" s="29" t="str">
        <f t="shared" ca="1" si="3"/>
        <v>Residential</v>
      </c>
      <c r="D62" s="29">
        <f t="shared" ca="1" si="4"/>
        <v>22</v>
      </c>
      <c r="G62" s="29">
        <v>60</v>
      </c>
      <c r="H62" s="29">
        <v>17</v>
      </c>
      <c r="I62" s="29">
        <v>13</v>
      </c>
      <c r="J62" s="29">
        <v>3305.837346887321</v>
      </c>
      <c r="K62" s="29">
        <v>2551.5740582884005</v>
      </c>
      <c r="L62" s="29">
        <v>2206.1836406409834</v>
      </c>
      <c r="M62" s="29">
        <v>34318.239999999969</v>
      </c>
      <c r="O62" s="28">
        <f t="shared" si="10"/>
        <v>9.6328871961013265E-2</v>
      </c>
      <c r="P62" s="28">
        <f t="shared" si="10"/>
        <v>7.4350376309752567E-2</v>
      </c>
      <c r="Q62" s="28">
        <f t="shared" si="10"/>
        <v>6.4286036831754351E-2</v>
      </c>
      <c r="R62" s="28">
        <f t="shared" si="10"/>
        <v>1</v>
      </c>
    </row>
    <row r="63" spans="3:18" x14ac:dyDescent="0.35">
      <c r="C63" s="29" t="str">
        <f t="shared" ca="1" si="3"/>
        <v>Residential</v>
      </c>
      <c r="D63" s="29">
        <f t="shared" ca="1" si="4"/>
        <v>34</v>
      </c>
      <c r="G63" s="29">
        <v>61</v>
      </c>
      <c r="H63" s="29">
        <v>17</v>
      </c>
      <c r="I63" s="29">
        <v>12</v>
      </c>
      <c r="J63" s="29">
        <v>4056.7665037416036</v>
      </c>
      <c r="K63" s="29">
        <v>3178.1952809802074</v>
      </c>
      <c r="L63" s="29">
        <v>2710.5649054650476</v>
      </c>
      <c r="M63" s="29">
        <v>42177.901090909116</v>
      </c>
      <c r="O63" s="28">
        <f t="shared" si="10"/>
        <v>9.6182275523804706E-2</v>
      </c>
      <c r="P63" s="28">
        <f t="shared" si="10"/>
        <v>7.5352144103377983E-2</v>
      </c>
      <c r="Q63" s="28">
        <f t="shared" si="10"/>
        <v>6.4265049596061427E-2</v>
      </c>
      <c r="R63" s="28">
        <f t="shared" si="10"/>
        <v>1</v>
      </c>
    </row>
    <row r="64" spans="3:18" x14ac:dyDescent="0.35">
      <c r="C64" s="29" t="str">
        <f t="shared" ca="1" si="3"/>
        <v>Retail</v>
      </c>
      <c r="D64" s="29">
        <f t="shared" ca="1" si="4"/>
        <v>1</v>
      </c>
      <c r="G64" s="29">
        <v>62</v>
      </c>
      <c r="H64" s="29">
        <v>33</v>
      </c>
      <c r="I64" s="29">
        <v>23</v>
      </c>
      <c r="J64" s="29">
        <v>6985.3697861621949</v>
      </c>
      <c r="K64" s="29">
        <v>5482.3891408934478</v>
      </c>
      <c r="L64" s="29">
        <v>4685.3327408689256</v>
      </c>
      <c r="M64" s="29">
        <v>72978.396363636377</v>
      </c>
      <c r="O64" s="28">
        <f t="shared" si="10"/>
        <v>9.57183239729677E-2</v>
      </c>
      <c r="P64" s="28">
        <f t="shared" si="10"/>
        <v>7.5123453159697123E-2</v>
      </c>
      <c r="Q64" s="28">
        <f t="shared" si="10"/>
        <v>6.4201640133648236E-2</v>
      </c>
      <c r="R64" s="28">
        <f t="shared" si="10"/>
        <v>1</v>
      </c>
    </row>
    <row r="65" spans="3:18" x14ac:dyDescent="0.35">
      <c r="C65" s="29" t="str">
        <f t="shared" ca="1" si="3"/>
        <v>Residential</v>
      </c>
      <c r="D65" s="29">
        <f t="shared" ca="1" si="4"/>
        <v>16</v>
      </c>
      <c r="G65" s="29">
        <v>63</v>
      </c>
      <c r="H65" s="29">
        <v>55</v>
      </c>
      <c r="I65" s="29">
        <v>27</v>
      </c>
      <c r="J65" s="29">
        <v>11963.529881363973</v>
      </c>
      <c r="K65" s="29">
        <v>9388.5140259320306</v>
      </c>
      <c r="L65" s="29">
        <v>8004.6750914831373</v>
      </c>
      <c r="M65" s="29">
        <v>124695.16654545446</v>
      </c>
      <c r="O65" s="28">
        <f t="shared" si="10"/>
        <v>9.5942210213921741E-2</v>
      </c>
      <c r="P65" s="28">
        <f t="shared" si="10"/>
        <v>7.5291723697322996E-2</v>
      </c>
      <c r="Q65" s="28">
        <f t="shared" si="10"/>
        <v>6.4193948436367304E-2</v>
      </c>
      <c r="R65" s="28">
        <f t="shared" si="10"/>
        <v>1</v>
      </c>
    </row>
    <row r="66" spans="3:18" x14ac:dyDescent="0.35">
      <c r="C66" s="29" t="str">
        <f t="shared" ca="1" si="3"/>
        <v>Residential</v>
      </c>
      <c r="D66" s="29">
        <f t="shared" ca="1" si="4"/>
        <v>10</v>
      </c>
      <c r="G66" s="29">
        <v>64</v>
      </c>
      <c r="H66" s="29">
        <v>47</v>
      </c>
      <c r="I66" s="29">
        <v>62</v>
      </c>
      <c r="J66" s="29">
        <v>32771.488825287495</v>
      </c>
      <c r="K66" s="29">
        <v>25726.891274060155</v>
      </c>
      <c r="L66" s="29">
        <v>21917.325734298687</v>
      </c>
      <c r="M66" s="29">
        <v>341575.76581818197</v>
      </c>
      <c r="O66" s="28">
        <f t="shared" si="10"/>
        <v>9.5942078170532435E-2</v>
      </c>
      <c r="P66" s="28">
        <f t="shared" si="10"/>
        <v>7.5318256880537518E-2</v>
      </c>
      <c r="Q66" s="28">
        <f t="shared" si="10"/>
        <v>6.4165341712108179E-2</v>
      </c>
      <c r="R66" s="28">
        <f t="shared" si="10"/>
        <v>1</v>
      </c>
    </row>
    <row r="67" spans="3:18" x14ac:dyDescent="0.35">
      <c r="C67" s="29" t="str">
        <f t="shared" ca="1" si="3"/>
        <v>Retail</v>
      </c>
      <c r="D67" s="29">
        <f t="shared" ca="1" si="4"/>
        <v>1</v>
      </c>
      <c r="G67" s="29">
        <v>65</v>
      </c>
      <c r="H67" s="29">
        <v>54</v>
      </c>
      <c r="I67" s="29">
        <v>100</v>
      </c>
      <c r="J67" s="29">
        <v>34430.865148500365</v>
      </c>
      <c r="K67" s="29">
        <v>26993.638115148922</v>
      </c>
      <c r="L67" s="29">
        <v>23018.587631712449</v>
      </c>
      <c r="M67" s="29">
        <v>358539.68727272708</v>
      </c>
      <c r="O67" s="28">
        <f t="shared" si="10"/>
        <v>9.6030833881745867E-2</v>
      </c>
      <c r="P67" s="28">
        <f t="shared" si="10"/>
        <v>7.5287727058834408E-2</v>
      </c>
      <c r="Q67" s="28">
        <f t="shared" si="10"/>
        <v>6.4200947478941464E-2</v>
      </c>
      <c r="R67" s="28">
        <f t="shared" si="10"/>
        <v>1</v>
      </c>
    </row>
    <row r="68" spans="3:18" x14ac:dyDescent="0.35">
      <c r="C68" s="29" t="str">
        <f t="shared" ref="C68:C81" ca="1" si="11">CHOOSE(INDEX($U$3:$U$9,MATCH(RAND(),$W$3:$W$9)),$T$3,$T$4,$T$5,$T$6,$T$7,$T$8,$T$9)</f>
        <v>Education</v>
      </c>
      <c r="D68" s="29">
        <f t="shared" ref="D68:D81" ca="1" si="12">IF(C68&lt;&gt;"Residential",1,ROUND(RANDBETWEEN(1,40),0))</f>
        <v>1</v>
      </c>
      <c r="G68" s="29">
        <v>66</v>
      </c>
      <c r="H68" s="29">
        <v>37</v>
      </c>
      <c r="I68" s="29">
        <v>49</v>
      </c>
      <c r="J68" s="29">
        <v>14258.050877203348</v>
      </c>
      <c r="K68" s="29">
        <v>11149.454994423015</v>
      </c>
      <c r="L68" s="29">
        <v>9529.9522943750708</v>
      </c>
      <c r="M68" s="29">
        <v>148299.17527272718</v>
      </c>
      <c r="O68" s="28">
        <f t="shared" si="10"/>
        <v>9.6143831218092154E-2</v>
      </c>
      <c r="P68" s="28">
        <f t="shared" si="10"/>
        <v>7.5182178012243098E-2</v>
      </c>
      <c r="Q68" s="28">
        <f t="shared" si="10"/>
        <v>6.4261667516688256E-2</v>
      </c>
      <c r="R68" s="28">
        <f t="shared" si="10"/>
        <v>1</v>
      </c>
    </row>
    <row r="69" spans="3:18" x14ac:dyDescent="0.35">
      <c r="C69" s="29" t="str">
        <f t="shared" ca="1" si="11"/>
        <v>Residential</v>
      </c>
      <c r="D69" s="29">
        <f t="shared" ca="1" si="12"/>
        <v>18</v>
      </c>
      <c r="G69" s="29">
        <v>67</v>
      </c>
      <c r="H69" s="29">
        <v>44</v>
      </c>
      <c r="I69" s="29">
        <v>73</v>
      </c>
      <c r="J69" s="29">
        <v>26565.511362798723</v>
      </c>
      <c r="K69" s="29">
        <v>20797.596572906441</v>
      </c>
      <c r="L69" s="29">
        <v>17753.799530270924</v>
      </c>
      <c r="M69" s="29">
        <v>276524.59927272744</v>
      </c>
      <c r="O69" s="28">
        <f t="shared" si="10"/>
        <v>9.6069251823046681E-2</v>
      </c>
      <c r="P69" s="28">
        <f t="shared" si="10"/>
        <v>7.5210656222285788E-2</v>
      </c>
      <c r="Q69" s="28">
        <f t="shared" si="10"/>
        <v>6.4203327938867794E-2</v>
      </c>
      <c r="R69" s="28">
        <f t="shared" si="10"/>
        <v>1</v>
      </c>
    </row>
    <row r="70" spans="3:18" x14ac:dyDescent="0.35">
      <c r="C70" s="29" t="str">
        <f t="shared" ca="1" si="11"/>
        <v>Residential</v>
      </c>
      <c r="D70" s="29">
        <f t="shared" ca="1" si="12"/>
        <v>5</v>
      </c>
      <c r="G70" s="29">
        <v>68</v>
      </c>
      <c r="H70" s="29">
        <v>27</v>
      </c>
      <c r="I70" s="29">
        <v>54</v>
      </c>
      <c r="J70" s="29">
        <v>20038.600339011162</v>
      </c>
      <c r="K70" s="29">
        <v>15695.026414608619</v>
      </c>
      <c r="L70" s="29">
        <v>13379.93175469396</v>
      </c>
      <c r="M70" s="29">
        <v>208521.26327272734</v>
      </c>
      <c r="O70" s="28">
        <f t="shared" si="10"/>
        <v>9.6098594572594967E-2</v>
      </c>
      <c r="P70" s="28">
        <f t="shared" si="10"/>
        <v>7.5268230051344517E-2</v>
      </c>
      <c r="Q70" s="28">
        <f t="shared" si="10"/>
        <v>6.4165790791293045E-2</v>
      </c>
      <c r="R70" s="28">
        <f t="shared" si="10"/>
        <v>1</v>
      </c>
    </row>
    <row r="71" spans="3:18" x14ac:dyDescent="0.35">
      <c r="C71" s="29" t="str">
        <f t="shared" ca="1" si="11"/>
        <v>Residential</v>
      </c>
      <c r="D71" s="29">
        <f t="shared" ca="1" si="12"/>
        <v>4</v>
      </c>
      <c r="G71" s="29">
        <v>69</v>
      </c>
      <c r="H71" s="29">
        <v>46</v>
      </c>
      <c r="I71" s="29">
        <v>69</v>
      </c>
      <c r="J71" s="29">
        <v>37268.716991117093</v>
      </c>
      <c r="K71" s="29">
        <v>29349.178459745799</v>
      </c>
      <c r="L71" s="29">
        <v>24990.289227420373</v>
      </c>
      <c r="M71" s="29">
        <v>389483.66181818146</v>
      </c>
      <c r="O71" s="28">
        <f t="shared" si="10"/>
        <v>9.5687497691533091E-2</v>
      </c>
      <c r="P71" s="28">
        <f t="shared" si="10"/>
        <v>7.535406831377324E-2</v>
      </c>
      <c r="Q71" s="28">
        <f t="shared" si="10"/>
        <v>6.4162612394987509E-2</v>
      </c>
      <c r="R71" s="28">
        <f t="shared" si="10"/>
        <v>1</v>
      </c>
    </row>
    <row r="72" spans="3:18" x14ac:dyDescent="0.35">
      <c r="C72" s="29" t="str">
        <f t="shared" ca="1" si="11"/>
        <v>Residential</v>
      </c>
      <c r="D72" s="29">
        <f t="shared" ca="1" si="12"/>
        <v>9</v>
      </c>
      <c r="G72" s="29">
        <v>70</v>
      </c>
      <c r="H72" s="29">
        <v>15</v>
      </c>
      <c r="I72" s="29">
        <v>81</v>
      </c>
      <c r="J72" s="29">
        <v>28633.805149637785</v>
      </c>
      <c r="K72" s="29">
        <v>22331.488474160316</v>
      </c>
      <c r="L72" s="29">
        <v>19082.274876099727</v>
      </c>
      <c r="M72" s="29">
        <v>297155.58399999986</v>
      </c>
      <c r="O72" s="28">
        <f t="shared" si="10"/>
        <v>9.6359640173000416E-2</v>
      </c>
      <c r="P72" s="28">
        <f t="shared" si="10"/>
        <v>7.5150828981764409E-2</v>
      </c>
      <c r="Q72" s="28">
        <f t="shared" si="10"/>
        <v>6.4216443854878846E-2</v>
      </c>
      <c r="R72" s="28">
        <f t="shared" si="10"/>
        <v>1</v>
      </c>
    </row>
    <row r="73" spans="3:18" x14ac:dyDescent="0.35">
      <c r="C73" s="29" t="str">
        <f t="shared" ca="1" si="11"/>
        <v>Residential</v>
      </c>
      <c r="D73" s="29">
        <f t="shared" ca="1" si="12"/>
        <v>17</v>
      </c>
      <c r="G73" s="29">
        <v>71</v>
      </c>
      <c r="H73" s="29">
        <v>45</v>
      </c>
      <c r="I73" s="29">
        <v>52</v>
      </c>
      <c r="J73" s="29">
        <v>19371.467074259002</v>
      </c>
      <c r="K73" s="29">
        <v>15150.938271405545</v>
      </c>
      <c r="L73" s="29">
        <v>12941.835886523357</v>
      </c>
      <c r="M73" s="29">
        <v>201635.92654545445</v>
      </c>
      <c r="O73" s="28">
        <f t="shared" si="10"/>
        <v>9.6071505738795637E-2</v>
      </c>
      <c r="P73" s="28">
        <f t="shared" si="10"/>
        <v>7.5140073155515241E-2</v>
      </c>
      <c r="Q73" s="28">
        <f t="shared" si="10"/>
        <v>6.4184176442415392E-2</v>
      </c>
      <c r="R73" s="28">
        <f t="shared" si="10"/>
        <v>1</v>
      </c>
    </row>
    <row r="74" spans="3:18" x14ac:dyDescent="0.35">
      <c r="C74" s="29" t="str">
        <f t="shared" ca="1" si="11"/>
        <v>Residential</v>
      </c>
      <c r="D74" s="29">
        <f t="shared" ca="1" si="12"/>
        <v>34</v>
      </c>
      <c r="G74" s="29">
        <v>72</v>
      </c>
      <c r="H74" s="29">
        <v>31</v>
      </c>
      <c r="I74" s="29">
        <v>52</v>
      </c>
      <c r="J74" s="29">
        <v>25790.301711826833</v>
      </c>
      <c r="K74" s="29">
        <v>20239.232067349993</v>
      </c>
      <c r="L74" s="29">
        <v>17239.995497443739</v>
      </c>
      <c r="M74" s="29">
        <v>268591.530181818</v>
      </c>
      <c r="O74" s="28">
        <f t="shared" si="10"/>
        <v>9.6020532346528464E-2</v>
      </c>
      <c r="P74" s="28">
        <f t="shared" si="10"/>
        <v>7.5353202886365864E-2</v>
      </c>
      <c r="Q74" s="28">
        <f t="shared" si="10"/>
        <v>6.4186668454412718E-2</v>
      </c>
      <c r="R74" s="28">
        <f t="shared" si="10"/>
        <v>1</v>
      </c>
    </row>
    <row r="75" spans="3:18" x14ac:dyDescent="0.35">
      <c r="C75" s="29" t="str">
        <f t="shared" ca="1" si="11"/>
        <v>Residential</v>
      </c>
      <c r="D75" s="29">
        <f t="shared" ca="1" si="12"/>
        <v>21</v>
      </c>
      <c r="G75" s="29">
        <v>73</v>
      </c>
      <c r="H75" s="29">
        <v>74</v>
      </c>
      <c r="I75" s="29">
        <v>31</v>
      </c>
      <c r="J75" s="29">
        <v>23069.314204311642</v>
      </c>
      <c r="K75" s="29">
        <v>18138.549106361959</v>
      </c>
      <c r="L75" s="29">
        <v>15444.392022965087</v>
      </c>
      <c r="M75" s="29">
        <v>240777.40581818167</v>
      </c>
      <c r="O75" s="28">
        <f t="shared" si="10"/>
        <v>9.5811789839333944E-2</v>
      </c>
      <c r="P75" s="28">
        <f t="shared" si="10"/>
        <v>7.5333269102745168E-2</v>
      </c>
      <c r="Q75" s="28">
        <f t="shared" si="10"/>
        <v>6.4143859223350946E-2</v>
      </c>
      <c r="R75" s="28">
        <f t="shared" si="10"/>
        <v>1</v>
      </c>
    </row>
    <row r="76" spans="3:18" x14ac:dyDescent="0.35">
      <c r="C76" s="29" t="str">
        <f t="shared" ca="1" si="11"/>
        <v>Residential</v>
      </c>
      <c r="D76" s="29">
        <f t="shared" ca="1" si="12"/>
        <v>38</v>
      </c>
      <c r="G76" s="29">
        <v>74</v>
      </c>
      <c r="H76" s="29">
        <v>60</v>
      </c>
      <c r="I76" s="29">
        <v>99</v>
      </c>
      <c r="J76" s="29">
        <v>39315.87786649551</v>
      </c>
      <c r="K76" s="29">
        <v>30837.635767880467</v>
      </c>
      <c r="L76" s="29">
        <v>26293.667084106026</v>
      </c>
      <c r="M76" s="29">
        <v>409594.11709090922</v>
      </c>
      <c r="O76" s="28">
        <f t="shared" si="10"/>
        <v>9.5987408573471697E-2</v>
      </c>
      <c r="P76" s="28">
        <f t="shared" si="10"/>
        <v>7.5288278032167311E-2</v>
      </c>
      <c r="Q76" s="28">
        <f t="shared" si="10"/>
        <v>6.4194445151833465E-2</v>
      </c>
      <c r="R76" s="28">
        <f t="shared" si="10"/>
        <v>1</v>
      </c>
    </row>
    <row r="77" spans="3:18" x14ac:dyDescent="0.35">
      <c r="C77" s="29" t="str">
        <f t="shared" ca="1" si="11"/>
        <v>Residential</v>
      </c>
      <c r="D77" s="29">
        <f t="shared" ca="1" si="12"/>
        <v>34</v>
      </c>
      <c r="G77" s="29">
        <v>75</v>
      </c>
      <c r="H77" s="29">
        <v>31</v>
      </c>
      <c r="I77" s="29">
        <v>29</v>
      </c>
      <c r="J77" s="29">
        <v>9270.2651281280905</v>
      </c>
      <c r="K77" s="29">
        <v>7261.1569645970076</v>
      </c>
      <c r="L77" s="29">
        <v>6195.3906604880603</v>
      </c>
      <c r="M77" s="29">
        <v>96456.443636363678</v>
      </c>
      <c r="O77" s="28">
        <f t="shared" si="10"/>
        <v>9.610830317440025E-2</v>
      </c>
      <c r="P77" s="28">
        <f t="shared" si="10"/>
        <v>7.5279127975848181E-2</v>
      </c>
      <c r="Q77" s="28">
        <f t="shared" si="10"/>
        <v>6.4229930390595741E-2</v>
      </c>
      <c r="R77" s="28">
        <f t="shared" si="10"/>
        <v>1</v>
      </c>
    </row>
    <row r="78" spans="3:18" x14ac:dyDescent="0.35">
      <c r="C78" s="29" t="str">
        <f t="shared" ca="1" si="11"/>
        <v>Hotel</v>
      </c>
      <c r="D78" s="29">
        <f t="shared" ca="1" si="12"/>
        <v>1</v>
      </c>
      <c r="G78" s="29">
        <v>76</v>
      </c>
      <c r="H78" s="29">
        <v>24</v>
      </c>
      <c r="I78" s="29">
        <v>62</v>
      </c>
      <c r="J78" s="29">
        <v>19251.589227454075</v>
      </c>
      <c r="K78" s="29">
        <v>15062.60415502787</v>
      </c>
      <c r="L78" s="29">
        <v>12836.162817367693</v>
      </c>
      <c r="M78" s="29">
        <v>199863.29018181807</v>
      </c>
      <c r="O78" s="28">
        <f t="shared" si="10"/>
        <v>9.6323788175110447E-2</v>
      </c>
      <c r="P78" s="28">
        <f t="shared" si="10"/>
        <v>7.536453613530146E-2</v>
      </c>
      <c r="Q78" s="28">
        <f t="shared" si="10"/>
        <v>6.4224714832276E-2</v>
      </c>
      <c r="R78" s="28">
        <f t="shared" si="10"/>
        <v>1</v>
      </c>
    </row>
    <row r="79" spans="3:18" x14ac:dyDescent="0.35">
      <c r="C79" s="29" t="str">
        <f t="shared" ca="1" si="11"/>
        <v>Residential</v>
      </c>
      <c r="D79" s="29">
        <f t="shared" ca="1" si="12"/>
        <v>1</v>
      </c>
      <c r="G79" s="29">
        <v>77</v>
      </c>
      <c r="H79" s="29">
        <v>54</v>
      </c>
      <c r="I79" s="29">
        <v>97</v>
      </c>
      <c r="J79" s="29">
        <v>23820.703055918795</v>
      </c>
      <c r="K79" s="29">
        <v>18538.565229933771</v>
      </c>
      <c r="L79" s="29">
        <v>15903.776482072546</v>
      </c>
      <c r="M79" s="29">
        <v>247687.76799999995</v>
      </c>
      <c r="O79" s="28">
        <f t="shared" si="10"/>
        <v>9.617230292906026E-2</v>
      </c>
      <c r="P79" s="28">
        <f t="shared" si="10"/>
        <v>7.4846510910194702E-2</v>
      </c>
      <c r="Q79" s="28">
        <f t="shared" si="10"/>
        <v>6.420897006941638E-2</v>
      </c>
      <c r="R79" s="28">
        <f t="shared" si="10"/>
        <v>1</v>
      </c>
    </row>
    <row r="80" spans="3:18" x14ac:dyDescent="0.35">
      <c r="C80" s="29" t="str">
        <f t="shared" ca="1" si="11"/>
        <v>Residential</v>
      </c>
      <c r="D80" s="29">
        <f t="shared" ca="1" si="12"/>
        <v>10</v>
      </c>
      <c r="G80" s="29">
        <v>78</v>
      </c>
      <c r="H80" s="29">
        <v>12</v>
      </c>
      <c r="I80" s="29">
        <v>56</v>
      </c>
      <c r="J80" s="29">
        <v>17322.866362242974</v>
      </c>
      <c r="K80" s="29">
        <v>13618.428623399295</v>
      </c>
      <c r="L80" s="29">
        <v>11619.385841461961</v>
      </c>
      <c r="M80" s="29">
        <v>180988.25818181821</v>
      </c>
      <c r="O80" s="28">
        <f t="shared" si="10"/>
        <v>9.5712653054214544E-2</v>
      </c>
      <c r="P80" s="28">
        <f t="shared" si="10"/>
        <v>7.5244818421968659E-2</v>
      </c>
      <c r="Q80" s="28">
        <f t="shared" si="10"/>
        <v>6.4199666642403355E-2</v>
      </c>
      <c r="R80" s="28">
        <f t="shared" si="10"/>
        <v>1</v>
      </c>
    </row>
    <row r="81" spans="3:18" x14ac:dyDescent="0.35">
      <c r="C81" s="29" t="str">
        <f t="shared" ca="1" si="11"/>
        <v>Hotel</v>
      </c>
      <c r="D81" s="29">
        <f t="shared" ca="1" si="12"/>
        <v>1</v>
      </c>
      <c r="G81" s="29">
        <v>79</v>
      </c>
      <c r="H81" s="29">
        <v>61</v>
      </c>
      <c r="I81" s="29">
        <v>21</v>
      </c>
      <c r="J81" s="29">
        <v>9641.7681276622225</v>
      </c>
      <c r="K81" s="29">
        <v>7588.2483489561637</v>
      </c>
      <c r="L81" s="29">
        <v>6455.5881724212813</v>
      </c>
      <c r="M81" s="29">
        <v>100556.44727272734</v>
      </c>
      <c r="O81" s="28">
        <f t="shared" si="10"/>
        <v>9.5884136613458473E-2</v>
      </c>
      <c r="P81" s="28">
        <f t="shared" si="10"/>
        <v>7.5462574054306605E-2</v>
      </c>
      <c r="Q81" s="28">
        <f t="shared" si="10"/>
        <v>6.419865008667773E-2</v>
      </c>
      <c r="R81" s="28">
        <f t="shared" si="10"/>
        <v>1</v>
      </c>
    </row>
    <row r="82" spans="3:18" x14ac:dyDescent="0.35">
      <c r="C82"/>
      <c r="D82"/>
      <c r="G82" s="29">
        <v>80</v>
      </c>
      <c r="H82" s="29">
        <v>67</v>
      </c>
      <c r="I82" s="29">
        <v>70</v>
      </c>
      <c r="J82" s="29">
        <v>28202.265976023853</v>
      </c>
      <c r="K82" s="29">
        <v>22141.728950406115</v>
      </c>
      <c r="L82" s="29">
        <v>18866.925117490195</v>
      </c>
      <c r="M82" s="29">
        <v>293899.77236363653</v>
      </c>
      <c r="O82" s="28">
        <f t="shared" si="10"/>
        <v>9.5958788090280425E-2</v>
      </c>
      <c r="P82" s="28">
        <f t="shared" si="10"/>
        <v>7.5337686628115449E-2</v>
      </c>
      <c r="Q82" s="28">
        <f t="shared" si="10"/>
        <v>6.4195099457737964E-2</v>
      </c>
      <c r="R82" s="28">
        <f t="shared" si="10"/>
        <v>1</v>
      </c>
    </row>
    <row r="83" spans="3:18" x14ac:dyDescent="0.35">
      <c r="C83"/>
      <c r="D83"/>
      <c r="G83" s="29">
        <v>81</v>
      </c>
      <c r="H83" s="29">
        <v>60</v>
      </c>
      <c r="I83" s="29">
        <v>40</v>
      </c>
      <c r="J83" s="29">
        <v>8161.055714443638</v>
      </c>
      <c r="K83" s="29">
        <v>6343.6288876219096</v>
      </c>
      <c r="L83" s="29">
        <v>5451.0999223375256</v>
      </c>
      <c r="M83" s="29">
        <v>84853.808727272728</v>
      </c>
      <c r="O83" s="28">
        <f t="shared" si="10"/>
        <v>9.6177836173199444E-2</v>
      </c>
      <c r="P83" s="28">
        <f t="shared" si="10"/>
        <v>7.475950676546371E-2</v>
      </c>
      <c r="Q83" s="28">
        <f t="shared" si="10"/>
        <v>6.4241075375388493E-2</v>
      </c>
      <c r="R83" s="28">
        <f t="shared" si="10"/>
        <v>1</v>
      </c>
    </row>
    <row r="84" spans="3:18" x14ac:dyDescent="0.35">
      <c r="C84"/>
      <c r="D84"/>
      <c r="G84" s="29">
        <v>82</v>
      </c>
      <c r="H84" s="29">
        <v>54</v>
      </c>
      <c r="I84" s="29">
        <v>100</v>
      </c>
      <c r="J84" s="29">
        <v>27104.614727926004</v>
      </c>
      <c r="K84" s="29">
        <v>21171.373142894965</v>
      </c>
      <c r="L84" s="29">
        <v>18102.666213804096</v>
      </c>
      <c r="M84" s="29">
        <v>281935.10254545457</v>
      </c>
      <c r="O84" s="28">
        <f t="shared" si="10"/>
        <v>9.613777952164046E-2</v>
      </c>
      <c r="P84" s="28">
        <f t="shared" si="10"/>
        <v>7.5093072667252E-2</v>
      </c>
      <c r="Q84" s="28">
        <f t="shared" si="10"/>
        <v>6.4208628334549156E-2</v>
      </c>
      <c r="R84" s="28">
        <f t="shared" si="10"/>
        <v>1</v>
      </c>
    </row>
    <row r="85" spans="3:18" x14ac:dyDescent="0.35">
      <c r="C85"/>
      <c r="D85"/>
      <c r="G85" s="29">
        <v>83</v>
      </c>
      <c r="H85" s="29">
        <v>23</v>
      </c>
      <c r="I85" s="29">
        <v>80</v>
      </c>
      <c r="J85" s="29">
        <v>33174.350607901353</v>
      </c>
      <c r="K85" s="29">
        <v>25983.127954024505</v>
      </c>
      <c r="L85" s="29">
        <v>22149.279313962008</v>
      </c>
      <c r="M85" s="29">
        <v>345126.87781818205</v>
      </c>
      <c r="O85" s="28">
        <f t="shared" si="10"/>
        <v>9.6122187925850533E-2</v>
      </c>
      <c r="P85" s="28">
        <f t="shared" si="10"/>
        <v>7.5285727145576881E-2</v>
      </c>
      <c r="Q85" s="28">
        <f t="shared" si="10"/>
        <v>6.4177207680795517E-2</v>
      </c>
      <c r="R85" s="28">
        <f t="shared" si="10"/>
        <v>1</v>
      </c>
    </row>
    <row r="86" spans="3:18" x14ac:dyDescent="0.35">
      <c r="C86"/>
      <c r="D86"/>
      <c r="G86" s="29">
        <v>84</v>
      </c>
      <c r="H86" s="29">
        <v>41</v>
      </c>
      <c r="I86" s="29">
        <v>59</v>
      </c>
      <c r="J86" s="29">
        <v>28809.202012610756</v>
      </c>
      <c r="K86" s="29">
        <v>22583.792419960908</v>
      </c>
      <c r="L86" s="29">
        <v>19256.500369252732</v>
      </c>
      <c r="M86" s="29">
        <v>300117.76363636361</v>
      </c>
      <c r="O86" s="28">
        <f t="shared" si="10"/>
        <v>9.5992991762784502E-2</v>
      </c>
      <c r="P86" s="28">
        <f t="shared" si="10"/>
        <v>7.5249769111715964E-2</v>
      </c>
      <c r="Q86" s="28">
        <f t="shared" si="10"/>
        <v>6.4163147612231269E-2</v>
      </c>
      <c r="R86" s="28">
        <f t="shared" si="10"/>
        <v>1</v>
      </c>
    </row>
    <row r="87" spans="3:18" x14ac:dyDescent="0.35">
      <c r="C87"/>
      <c r="D87"/>
      <c r="G87" s="29">
        <v>85</v>
      </c>
      <c r="H87" s="29">
        <v>23</v>
      </c>
      <c r="I87" s="29">
        <v>40</v>
      </c>
      <c r="J87" s="29">
        <v>13872.670937132225</v>
      </c>
      <c r="K87" s="29">
        <v>10915.971390655792</v>
      </c>
      <c r="L87" s="29">
        <v>9305.9628890633539</v>
      </c>
      <c r="M87" s="29">
        <v>144945.76436363629</v>
      </c>
      <c r="O87" s="28">
        <f t="shared" si="10"/>
        <v>9.5709391702739358E-2</v>
      </c>
      <c r="P87" s="28">
        <f t="shared" si="10"/>
        <v>7.531073045549698E-2</v>
      </c>
      <c r="Q87" s="28">
        <f t="shared" si="10"/>
        <v>6.4203068850751568E-2</v>
      </c>
      <c r="R87" s="28">
        <f t="shared" ref="R87:R150" si="13">M87/$M87</f>
        <v>1</v>
      </c>
    </row>
    <row r="88" spans="3:18" x14ac:dyDescent="0.35">
      <c r="C88"/>
      <c r="D88"/>
      <c r="G88" s="29">
        <v>86</v>
      </c>
      <c r="H88" s="29">
        <v>60</v>
      </c>
      <c r="I88" s="29">
        <v>72</v>
      </c>
      <c r="J88" s="29">
        <v>36042.57371138069</v>
      </c>
      <c r="K88" s="29">
        <v>28267.147620835265</v>
      </c>
      <c r="L88" s="29">
        <v>24113.86042489293</v>
      </c>
      <c r="M88" s="29">
        <v>375776.3861818185</v>
      </c>
      <c r="O88" s="28">
        <f t="shared" ref="O88:Q103" si="14">J88/$M88</f>
        <v>9.5914951116544023E-2</v>
      </c>
      <c r="P88" s="28">
        <f t="shared" si="14"/>
        <v>7.5223320730851556E-2</v>
      </c>
      <c r="Q88" s="28">
        <f t="shared" si="14"/>
        <v>6.4170771000031643E-2</v>
      </c>
      <c r="R88" s="28">
        <f t="shared" si="13"/>
        <v>1</v>
      </c>
    </row>
    <row r="89" spans="3:18" x14ac:dyDescent="0.35">
      <c r="C89"/>
      <c r="D89"/>
      <c r="G89" s="29">
        <v>87</v>
      </c>
      <c r="H89" s="29">
        <v>20</v>
      </c>
      <c r="I89" s="29">
        <v>23</v>
      </c>
      <c r="J89" s="29">
        <v>2129.0640075084862</v>
      </c>
      <c r="K89" s="29">
        <v>1635.3097451975677</v>
      </c>
      <c r="L89" s="29">
        <v>1409.5638582020388</v>
      </c>
      <c r="M89" s="29">
        <v>21898.941090909077</v>
      </c>
      <c r="O89" s="28">
        <f t="shared" si="14"/>
        <v>9.7222235480250052E-2</v>
      </c>
      <c r="P89" s="28">
        <f t="shared" si="14"/>
        <v>7.4675288563447254E-2</v>
      </c>
      <c r="Q89" s="28">
        <f t="shared" si="14"/>
        <v>6.4366758755618189E-2</v>
      </c>
      <c r="R89" s="28">
        <f t="shared" si="13"/>
        <v>1</v>
      </c>
    </row>
    <row r="90" spans="3:18" x14ac:dyDescent="0.35">
      <c r="C90"/>
      <c r="D90"/>
      <c r="G90" s="29">
        <v>88</v>
      </c>
      <c r="H90" s="29">
        <v>48</v>
      </c>
      <c r="I90" s="29">
        <v>53</v>
      </c>
      <c r="J90" s="29">
        <v>22098.424103218778</v>
      </c>
      <c r="K90" s="29">
        <v>17310.90133719816</v>
      </c>
      <c r="L90" s="29">
        <v>14772.756697372091</v>
      </c>
      <c r="M90" s="29">
        <v>230144.92436363621</v>
      </c>
      <c r="O90" s="28">
        <f t="shared" si="14"/>
        <v>9.601960227592321E-2</v>
      </c>
      <c r="P90" s="28">
        <f t="shared" si="14"/>
        <v>7.5217393497005361E-2</v>
      </c>
      <c r="Q90" s="28">
        <f t="shared" si="14"/>
        <v>6.4188931119031206E-2</v>
      </c>
      <c r="R90" s="28">
        <f t="shared" si="13"/>
        <v>1</v>
      </c>
    </row>
    <row r="91" spans="3:18" x14ac:dyDescent="0.35">
      <c r="C91"/>
      <c r="D91"/>
      <c r="G91" s="29">
        <v>89</v>
      </c>
      <c r="H91" s="29">
        <v>16</v>
      </c>
      <c r="I91" s="29">
        <v>39</v>
      </c>
      <c r="J91" s="29">
        <v>7188.3023666777963</v>
      </c>
      <c r="K91" s="29">
        <v>5603.2914489492441</v>
      </c>
      <c r="L91" s="29">
        <v>4824.1606942211056</v>
      </c>
      <c r="M91" s="29">
        <v>75073.861090909093</v>
      </c>
      <c r="O91" s="28">
        <f t="shared" si="14"/>
        <v>9.574973582314189E-2</v>
      </c>
      <c r="P91" s="28">
        <f t="shared" si="14"/>
        <v>7.4637049001170436E-2</v>
      </c>
      <c r="Q91" s="28">
        <f t="shared" si="14"/>
        <v>6.4258859530075207E-2</v>
      </c>
      <c r="R91" s="28">
        <f t="shared" si="13"/>
        <v>1</v>
      </c>
    </row>
    <row r="92" spans="3:18" x14ac:dyDescent="0.35">
      <c r="C92"/>
      <c r="D92"/>
      <c r="G92" s="29">
        <v>90</v>
      </c>
      <c r="H92" s="29">
        <v>47</v>
      </c>
      <c r="I92" s="29">
        <v>55</v>
      </c>
      <c r="J92" s="29">
        <v>28620.95689545518</v>
      </c>
      <c r="K92" s="29">
        <v>22448.6704449504</v>
      </c>
      <c r="L92" s="29">
        <v>19138.878670278416</v>
      </c>
      <c r="M92" s="29">
        <v>298335.11709090922</v>
      </c>
      <c r="O92" s="28">
        <f t="shared" si="14"/>
        <v>9.5935594758473408E-2</v>
      </c>
      <c r="P92" s="28">
        <f t="shared" si="14"/>
        <v>7.5246490134481217E-2</v>
      </c>
      <c r="Q92" s="28">
        <f t="shared" si="14"/>
        <v>6.4152282362543264E-2</v>
      </c>
      <c r="R92" s="28">
        <f t="shared" si="13"/>
        <v>1</v>
      </c>
    </row>
    <row r="93" spans="3:18" x14ac:dyDescent="0.35">
      <c r="C93"/>
      <c r="D93"/>
      <c r="G93" s="29">
        <v>91</v>
      </c>
      <c r="H93" s="29">
        <v>37</v>
      </c>
      <c r="I93" s="29">
        <v>11</v>
      </c>
      <c r="J93" s="29">
        <v>7284.3023370001365</v>
      </c>
      <c r="K93" s="29">
        <v>5742.6434876879302</v>
      </c>
      <c r="L93" s="29">
        <v>4879.0958037557875</v>
      </c>
      <c r="M93" s="29">
        <v>75998.968727272644</v>
      </c>
      <c r="O93" s="28">
        <f t="shared" si="14"/>
        <v>9.5847383970963346E-2</v>
      </c>
      <c r="P93" s="28">
        <f t="shared" si="14"/>
        <v>7.5562123853230009E-2</v>
      </c>
      <c r="Q93" s="28">
        <f t="shared" si="14"/>
        <v>6.4199500144070998E-2</v>
      </c>
      <c r="R93" s="28">
        <f t="shared" si="13"/>
        <v>1</v>
      </c>
    </row>
    <row r="94" spans="3:18" x14ac:dyDescent="0.35">
      <c r="C94"/>
      <c r="D94"/>
      <c r="G94" s="29">
        <v>92</v>
      </c>
      <c r="H94" s="29">
        <v>42</v>
      </c>
      <c r="I94" s="29">
        <v>19</v>
      </c>
      <c r="J94" s="29">
        <v>7583.3370824769863</v>
      </c>
      <c r="K94" s="29">
        <v>5955.3978220603922</v>
      </c>
      <c r="L94" s="29">
        <v>5075.9639063268914</v>
      </c>
      <c r="M94" s="29">
        <v>79018.706909090964</v>
      </c>
      <c r="O94" s="28">
        <f t="shared" si="14"/>
        <v>9.5968883560717144E-2</v>
      </c>
      <c r="P94" s="28">
        <f t="shared" si="14"/>
        <v>7.5366935944825408E-2</v>
      </c>
      <c r="Q94" s="28">
        <f t="shared" si="14"/>
        <v>6.423749647240698E-2</v>
      </c>
      <c r="R94" s="28">
        <f t="shared" si="13"/>
        <v>1</v>
      </c>
    </row>
    <row r="95" spans="3:18" x14ac:dyDescent="0.35">
      <c r="C95"/>
      <c r="D95"/>
      <c r="G95" s="29">
        <v>93</v>
      </c>
      <c r="H95" s="29">
        <v>75</v>
      </c>
      <c r="I95" s="29">
        <v>11</v>
      </c>
      <c r="J95" s="29">
        <v>4132.8782900488495</v>
      </c>
      <c r="K95" s="29">
        <v>3235.8876579488792</v>
      </c>
      <c r="L95" s="29">
        <v>2767.9487471646084</v>
      </c>
      <c r="M95" s="29">
        <v>43100.506181818193</v>
      </c>
      <c r="O95" s="28">
        <f t="shared" si="14"/>
        <v>9.5889321406445349E-2</v>
      </c>
      <c r="P95" s="28">
        <f t="shared" si="14"/>
        <v>7.5077718212829894E-2</v>
      </c>
      <c r="Q95" s="28">
        <f t="shared" si="14"/>
        <v>6.4220794426128075E-2</v>
      </c>
      <c r="R95" s="28">
        <f t="shared" si="13"/>
        <v>1</v>
      </c>
    </row>
    <row r="96" spans="3:18" x14ac:dyDescent="0.35">
      <c r="C96"/>
      <c r="D96"/>
      <c r="G96" s="29">
        <v>94</v>
      </c>
      <c r="H96" s="29">
        <v>75</v>
      </c>
      <c r="I96" s="29">
        <v>100</v>
      </c>
      <c r="J96" s="29">
        <v>32248.528993981879</v>
      </c>
      <c r="K96" s="29">
        <v>25274.124753608401</v>
      </c>
      <c r="L96" s="29">
        <v>21560.952447409392</v>
      </c>
      <c r="M96" s="29">
        <v>335829.08727272716</v>
      </c>
      <c r="O96" s="28">
        <f t="shared" si="14"/>
        <v>9.6026610606819815E-2</v>
      </c>
      <c r="P96" s="28">
        <f t="shared" si="14"/>
        <v>7.5258891237980394E-2</v>
      </c>
      <c r="Q96" s="28">
        <f t="shared" si="14"/>
        <v>6.4202158968736739E-2</v>
      </c>
      <c r="R96" s="28">
        <f t="shared" si="13"/>
        <v>1</v>
      </c>
    </row>
    <row r="97" spans="3:18" x14ac:dyDescent="0.35">
      <c r="C97"/>
      <c r="D97"/>
      <c r="G97" s="29">
        <v>95</v>
      </c>
      <c r="H97" s="29">
        <v>61</v>
      </c>
      <c r="I97" s="29">
        <v>58</v>
      </c>
      <c r="J97" s="29">
        <v>15503.494198201057</v>
      </c>
      <c r="K97" s="29">
        <v>12110.449099170566</v>
      </c>
      <c r="L97" s="29">
        <v>10362.664253796585</v>
      </c>
      <c r="M97" s="29">
        <v>161383.317090909</v>
      </c>
      <c r="O97" s="28">
        <f t="shared" si="14"/>
        <v>9.606627548414913E-2</v>
      </c>
      <c r="P97" s="28">
        <f t="shared" si="14"/>
        <v>7.504151802970202E-2</v>
      </c>
      <c r="Q97" s="28">
        <f t="shared" si="14"/>
        <v>6.4211496210349814E-2</v>
      </c>
      <c r="R97" s="28">
        <f t="shared" si="13"/>
        <v>1</v>
      </c>
    </row>
    <row r="98" spans="3:18" x14ac:dyDescent="0.35">
      <c r="C98"/>
      <c r="D98"/>
      <c r="G98" s="29">
        <v>96</v>
      </c>
      <c r="H98" s="29">
        <v>57</v>
      </c>
      <c r="I98" s="29">
        <v>76</v>
      </c>
      <c r="J98" s="29">
        <v>38055.601939876935</v>
      </c>
      <c r="K98" s="29">
        <v>29972.505327417035</v>
      </c>
      <c r="L98" s="29">
        <v>25528.379712244172</v>
      </c>
      <c r="M98" s="29">
        <v>397711.19709090871</v>
      </c>
      <c r="O98" s="28">
        <f t="shared" si="14"/>
        <v>9.5686523834978165E-2</v>
      </c>
      <c r="P98" s="28">
        <f t="shared" si="14"/>
        <v>7.5362488023101665E-2</v>
      </c>
      <c r="Q98" s="28">
        <f t="shared" si="14"/>
        <v>6.4188234827114762E-2</v>
      </c>
      <c r="R98" s="28">
        <f t="shared" si="13"/>
        <v>1</v>
      </c>
    </row>
    <row r="99" spans="3:18" x14ac:dyDescent="0.35">
      <c r="C99"/>
      <c r="D99"/>
      <c r="G99" s="29">
        <v>97</v>
      </c>
      <c r="H99" s="29">
        <v>28</v>
      </c>
      <c r="I99" s="29">
        <v>54</v>
      </c>
      <c r="J99" s="29">
        <v>12957.023169573724</v>
      </c>
      <c r="K99" s="29">
        <v>10107.4117533637</v>
      </c>
      <c r="L99" s="29">
        <v>8644.3186251995376</v>
      </c>
      <c r="M99" s="29">
        <v>134556.86400000003</v>
      </c>
      <c r="O99" s="28">
        <f t="shared" si="14"/>
        <v>9.6294033499277454E-2</v>
      </c>
      <c r="P99" s="28">
        <f t="shared" si="14"/>
        <v>7.5116285062675786E-2</v>
      </c>
      <c r="Q99" s="28">
        <f t="shared" si="14"/>
        <v>6.4242866311149574E-2</v>
      </c>
      <c r="R99" s="28">
        <f t="shared" si="13"/>
        <v>1</v>
      </c>
    </row>
    <row r="100" spans="3:18" x14ac:dyDescent="0.35">
      <c r="C100"/>
      <c r="D100"/>
      <c r="G100" s="29">
        <v>98</v>
      </c>
      <c r="H100" s="29">
        <v>30</v>
      </c>
      <c r="I100" s="29">
        <v>34</v>
      </c>
      <c r="J100" s="29">
        <v>21694.776232749911</v>
      </c>
      <c r="K100" s="29">
        <v>17029.509572436695</v>
      </c>
      <c r="L100" s="29">
        <v>14502.982158134422</v>
      </c>
      <c r="M100" s="29">
        <v>226093.30327272738</v>
      </c>
      <c r="O100" s="28">
        <f t="shared" si="14"/>
        <v>9.5954970442359205E-2</v>
      </c>
      <c r="P100" s="28">
        <f t="shared" si="14"/>
        <v>7.5320716385370662E-2</v>
      </c>
      <c r="Q100" s="28">
        <f t="shared" si="14"/>
        <v>6.4146004982023067E-2</v>
      </c>
      <c r="R100" s="28">
        <f t="shared" si="13"/>
        <v>1</v>
      </c>
    </row>
    <row r="101" spans="3:18" x14ac:dyDescent="0.35">
      <c r="C101"/>
      <c r="D101"/>
      <c r="G101" s="29">
        <v>99</v>
      </c>
      <c r="H101" s="29">
        <v>11</v>
      </c>
      <c r="I101" s="29">
        <v>21</v>
      </c>
      <c r="J101" s="29">
        <v>3866.8815532620483</v>
      </c>
      <c r="K101" s="29">
        <v>3003.9771055632082</v>
      </c>
      <c r="L101" s="29">
        <v>2569.2742620252047</v>
      </c>
      <c r="M101" s="29">
        <v>39959.811636363644</v>
      </c>
      <c r="O101" s="28">
        <f t="shared" si="14"/>
        <v>9.6769263790602189E-2</v>
      </c>
      <c r="P101" s="28">
        <f t="shared" si="14"/>
        <v>7.5174956601386303E-2</v>
      </c>
      <c r="Q101" s="28">
        <f t="shared" si="14"/>
        <v>6.429645578426979E-2</v>
      </c>
      <c r="R101" s="28">
        <f t="shared" si="13"/>
        <v>1</v>
      </c>
    </row>
    <row r="102" spans="3:18" x14ac:dyDescent="0.35">
      <c r="C102"/>
      <c r="D102"/>
      <c r="G102" s="29">
        <v>100</v>
      </c>
      <c r="H102" s="29">
        <v>15</v>
      </c>
      <c r="I102" s="29">
        <v>29</v>
      </c>
      <c r="J102" s="29">
        <v>21364.780849099665</v>
      </c>
      <c r="K102" s="29">
        <v>16788.768795439377</v>
      </c>
      <c r="L102" s="29">
        <v>14276.438975161585</v>
      </c>
      <c r="M102" s="29">
        <v>222553.03563636375</v>
      </c>
      <c r="O102" s="28">
        <f t="shared" si="14"/>
        <v>9.5998604503459734E-2</v>
      </c>
      <c r="P102" s="28">
        <f t="shared" si="14"/>
        <v>7.54371592705258E-2</v>
      </c>
      <c r="Q102" s="28">
        <f t="shared" si="14"/>
        <v>6.4148480088531787E-2</v>
      </c>
      <c r="R102" s="28">
        <f t="shared" si="13"/>
        <v>1</v>
      </c>
    </row>
    <row r="103" spans="3:18" x14ac:dyDescent="0.35">
      <c r="C103"/>
      <c r="D103"/>
      <c r="G103" s="29">
        <v>101</v>
      </c>
      <c r="H103" s="29">
        <v>47</v>
      </c>
      <c r="I103" s="29">
        <v>85</v>
      </c>
      <c r="J103" s="29">
        <v>40191.172149582686</v>
      </c>
      <c r="K103" s="29">
        <v>31558.937253121145</v>
      </c>
      <c r="L103" s="29">
        <v>26879.859414330651</v>
      </c>
      <c r="M103" s="29">
        <v>418770.11709090951</v>
      </c>
      <c r="O103" s="28">
        <f t="shared" si="14"/>
        <v>9.5974307882283089E-2</v>
      </c>
      <c r="P103" s="28">
        <f t="shared" si="14"/>
        <v>7.5361005872035786E-2</v>
      </c>
      <c r="Q103" s="28">
        <f t="shared" si="14"/>
        <v>6.4187625423366548E-2</v>
      </c>
      <c r="R103" s="28">
        <f t="shared" si="13"/>
        <v>1</v>
      </c>
    </row>
    <row r="104" spans="3:18" x14ac:dyDescent="0.35">
      <c r="C104" s="29" t="str">
        <f t="shared" ref="C104:C144" ca="1" si="15">CHOOSE(INDEX($U$3:$U$9,MATCH(RAND(),$W$3:$W$9)),$T$3,$T$4,$T$5,$T$6,$T$7,$T$8,$T$9)</f>
        <v>Retail</v>
      </c>
      <c r="D104" s="29">
        <f t="shared" ref="D104:D144" ca="1" si="16">IF(C104&lt;&gt;"Residential",1,ROUND(RANDBETWEEN(1,40),0))</f>
        <v>1</v>
      </c>
      <c r="G104" s="29">
        <v>102</v>
      </c>
      <c r="H104" s="29">
        <v>14</v>
      </c>
      <c r="I104" s="29">
        <v>12</v>
      </c>
      <c r="J104" s="29">
        <v>2830.6744293606416</v>
      </c>
      <c r="K104" s="29">
        <v>2211.3447770779048</v>
      </c>
      <c r="L104" s="29">
        <v>1896.1114938185219</v>
      </c>
      <c r="M104" s="29">
        <v>29518.357818181827</v>
      </c>
      <c r="O104" s="28">
        <f t="shared" ref="O104:R167" si="17">J104/$M104</f>
        <v>9.5895389804411424E-2</v>
      </c>
      <c r="P104" s="28">
        <f t="shared" si="17"/>
        <v>7.4914220862104586E-2</v>
      </c>
      <c r="Q104" s="28">
        <f t="shared" si="17"/>
        <v>6.4234992525587328E-2</v>
      </c>
      <c r="R104" s="28">
        <f t="shared" si="13"/>
        <v>1</v>
      </c>
    </row>
    <row r="105" spans="3:18" x14ac:dyDescent="0.35">
      <c r="C105" s="29" t="str">
        <f t="shared" ca="1" si="15"/>
        <v>Restaurant/pub/bar</v>
      </c>
      <c r="D105" s="29">
        <f t="shared" ca="1" si="16"/>
        <v>1</v>
      </c>
      <c r="G105" s="29">
        <v>103</v>
      </c>
      <c r="H105" s="29">
        <v>44</v>
      </c>
      <c r="I105" s="29">
        <v>19</v>
      </c>
      <c r="J105" s="29">
        <v>7448.92288970348</v>
      </c>
      <c r="K105" s="29">
        <v>5850.2837268695503</v>
      </c>
      <c r="L105" s="29">
        <v>4980.9190415885942</v>
      </c>
      <c r="M105" s="29">
        <v>77593.09018181813</v>
      </c>
      <c r="O105" s="28">
        <f t="shared" si="17"/>
        <v>9.5999822564728013E-2</v>
      </c>
      <c r="P105" s="28">
        <f t="shared" si="17"/>
        <v>7.539696786351742E-2</v>
      </c>
      <c r="Q105" s="28">
        <f t="shared" si="17"/>
        <v>6.4192817039728359E-2</v>
      </c>
      <c r="R105" s="28">
        <f t="shared" si="13"/>
        <v>1</v>
      </c>
    </row>
    <row r="106" spans="3:18" x14ac:dyDescent="0.35">
      <c r="C106" s="29" t="str">
        <f t="shared" ca="1" si="15"/>
        <v>Residential</v>
      </c>
      <c r="D106" s="29">
        <f t="shared" ca="1" si="16"/>
        <v>13</v>
      </c>
      <c r="G106" s="29">
        <v>104</v>
      </c>
      <c r="H106" s="29">
        <v>31</v>
      </c>
      <c r="I106" s="29">
        <v>16</v>
      </c>
      <c r="J106" s="29">
        <v>3237.09905517369</v>
      </c>
      <c r="K106" s="29">
        <v>2523.4866350448892</v>
      </c>
      <c r="L106" s="29">
        <v>2160.5584432506307</v>
      </c>
      <c r="M106" s="29">
        <v>33617.527272727297</v>
      </c>
      <c r="O106" s="28">
        <f t="shared" si="17"/>
        <v>9.6292003540659976E-2</v>
      </c>
      <c r="P106" s="28">
        <f t="shared" si="17"/>
        <v>7.5064611819088314E-2</v>
      </c>
      <c r="Q106" s="28">
        <f t="shared" si="17"/>
        <v>6.4268809116231909E-2</v>
      </c>
      <c r="R106" s="28">
        <f t="shared" si="13"/>
        <v>1</v>
      </c>
    </row>
    <row r="107" spans="3:18" x14ac:dyDescent="0.35">
      <c r="C107" s="29" t="str">
        <f t="shared" ca="1" si="15"/>
        <v>Restaurant/pub/bar</v>
      </c>
      <c r="D107" s="29">
        <f t="shared" ca="1" si="16"/>
        <v>1</v>
      </c>
      <c r="G107" s="29">
        <v>105</v>
      </c>
      <c r="H107" s="29">
        <v>29</v>
      </c>
      <c r="I107" s="29">
        <v>47</v>
      </c>
      <c r="J107" s="29">
        <v>12901.167778752028</v>
      </c>
      <c r="K107" s="29">
        <v>10051.05184243552</v>
      </c>
      <c r="L107" s="29">
        <v>8602.8051673837672</v>
      </c>
      <c r="M107" s="29">
        <v>133988.78618181811</v>
      </c>
      <c r="O107" s="28">
        <f t="shared" si="17"/>
        <v>9.6285429149612509E-2</v>
      </c>
      <c r="P107" s="28">
        <f t="shared" si="17"/>
        <v>7.5014127143420734E-2</v>
      </c>
      <c r="Q107" s="28">
        <f t="shared" si="17"/>
        <v>6.4205411605938872E-2</v>
      </c>
      <c r="R107" s="28">
        <f t="shared" si="13"/>
        <v>1</v>
      </c>
    </row>
    <row r="108" spans="3:18" x14ac:dyDescent="0.35">
      <c r="C108" s="29" t="str">
        <f t="shared" ca="1" si="15"/>
        <v>Residential</v>
      </c>
      <c r="D108" s="29">
        <f t="shared" ca="1" si="16"/>
        <v>12</v>
      </c>
      <c r="G108" s="29">
        <v>106</v>
      </c>
      <c r="H108" s="29">
        <v>41</v>
      </c>
      <c r="I108" s="29">
        <v>72</v>
      </c>
      <c r="J108" s="29">
        <v>15257.833325671692</v>
      </c>
      <c r="K108" s="29">
        <v>11870.963470796876</v>
      </c>
      <c r="L108" s="29">
        <v>10175.403697829735</v>
      </c>
      <c r="M108" s="29">
        <v>158452.00218181821</v>
      </c>
      <c r="O108" s="28">
        <f t="shared" si="17"/>
        <v>9.6293092643688113E-2</v>
      </c>
      <c r="P108" s="28">
        <f t="shared" si="17"/>
        <v>7.4918355762872313E-2</v>
      </c>
      <c r="Q108" s="28">
        <f t="shared" si="17"/>
        <v>6.4217577296081185E-2</v>
      </c>
      <c r="R108" s="28">
        <f t="shared" si="13"/>
        <v>1</v>
      </c>
    </row>
    <row r="109" spans="3:18" x14ac:dyDescent="0.35">
      <c r="C109" s="29" t="str">
        <f t="shared" ca="1" si="15"/>
        <v>Office</v>
      </c>
      <c r="D109" s="29">
        <f t="shared" ca="1" si="16"/>
        <v>1</v>
      </c>
      <c r="G109" s="29">
        <v>107</v>
      </c>
      <c r="H109" s="29">
        <v>58</v>
      </c>
      <c r="I109" s="29">
        <v>79</v>
      </c>
      <c r="J109" s="29">
        <v>38824.407029368675</v>
      </c>
      <c r="K109" s="29">
        <v>30446.871092497262</v>
      </c>
      <c r="L109" s="29">
        <v>25960.568812740516</v>
      </c>
      <c r="M109" s="29">
        <v>404581.51854545414</v>
      </c>
      <c r="O109" s="28">
        <f t="shared" si="17"/>
        <v>9.5961889630919492E-2</v>
      </c>
      <c r="P109" s="28">
        <f t="shared" si="17"/>
        <v>7.5255219768711704E-2</v>
      </c>
      <c r="Q109" s="28">
        <f t="shared" si="17"/>
        <v>6.4166472324473922E-2</v>
      </c>
      <c r="R109" s="28">
        <f t="shared" si="13"/>
        <v>1</v>
      </c>
    </row>
    <row r="110" spans="3:18" x14ac:dyDescent="0.35">
      <c r="C110" s="29" t="str">
        <f t="shared" ca="1" si="15"/>
        <v>Residential</v>
      </c>
      <c r="D110" s="29">
        <f t="shared" ca="1" si="16"/>
        <v>16</v>
      </c>
      <c r="G110" s="29">
        <v>108</v>
      </c>
      <c r="H110" s="29">
        <v>41</v>
      </c>
      <c r="I110" s="29">
        <v>99</v>
      </c>
      <c r="J110" s="29">
        <v>42083.724882566174</v>
      </c>
      <c r="K110" s="29">
        <v>33002.35991424181</v>
      </c>
      <c r="L110" s="29">
        <v>28128.801606245437</v>
      </c>
      <c r="M110" s="29">
        <v>438192.37236363598</v>
      </c>
      <c r="O110" s="28">
        <f t="shared" si="17"/>
        <v>9.6039382556031352E-2</v>
      </c>
      <c r="P110" s="28">
        <f t="shared" si="17"/>
        <v>7.5314774961109193E-2</v>
      </c>
      <c r="Q110" s="28">
        <f t="shared" si="17"/>
        <v>6.4192814344341487E-2</v>
      </c>
      <c r="R110" s="28">
        <f t="shared" si="13"/>
        <v>1</v>
      </c>
    </row>
    <row r="111" spans="3:18" x14ac:dyDescent="0.35">
      <c r="C111" s="29" t="str">
        <f t="shared" ca="1" si="15"/>
        <v>Residential</v>
      </c>
      <c r="D111" s="29">
        <f t="shared" ca="1" si="16"/>
        <v>19</v>
      </c>
      <c r="G111" s="29">
        <v>109</v>
      </c>
      <c r="H111" s="29">
        <v>74</v>
      </c>
      <c r="I111" s="29">
        <v>29</v>
      </c>
      <c r="J111" s="29">
        <v>12377.237634151397</v>
      </c>
      <c r="K111" s="29">
        <v>9725.5188251430536</v>
      </c>
      <c r="L111" s="29">
        <v>8287.7719141777798</v>
      </c>
      <c r="M111" s="29">
        <v>129033.74618181828</v>
      </c>
      <c r="O111" s="28">
        <f t="shared" si="17"/>
        <v>9.5922485399369373E-2</v>
      </c>
      <c r="P111" s="28">
        <f t="shared" si="17"/>
        <v>7.5371901637569017E-2</v>
      </c>
      <c r="Q111" s="28">
        <f t="shared" si="17"/>
        <v>6.4229491581990372E-2</v>
      </c>
      <c r="R111" s="28">
        <f t="shared" si="13"/>
        <v>1</v>
      </c>
    </row>
    <row r="112" spans="3:18" x14ac:dyDescent="0.35">
      <c r="C112" s="29" t="str">
        <f t="shared" ca="1" si="15"/>
        <v>Residential</v>
      </c>
      <c r="D112" s="29">
        <f t="shared" ca="1" si="16"/>
        <v>30</v>
      </c>
      <c r="G112" s="29">
        <v>110</v>
      </c>
      <c r="H112" s="29">
        <v>44</v>
      </c>
      <c r="I112" s="29">
        <v>83</v>
      </c>
      <c r="J112" s="29">
        <v>27241.274338089046</v>
      </c>
      <c r="K112" s="29">
        <v>21434.637536062717</v>
      </c>
      <c r="L112" s="29">
        <v>18280.834758981662</v>
      </c>
      <c r="M112" s="29">
        <v>284680.39490909089</v>
      </c>
      <c r="O112" s="28">
        <f t="shared" si="17"/>
        <v>9.569072835798266E-2</v>
      </c>
      <c r="P112" s="28">
        <f t="shared" si="17"/>
        <v>7.5293690466136945E-2</v>
      </c>
      <c r="Q112" s="28">
        <f t="shared" si="17"/>
        <v>6.4215292257197465E-2</v>
      </c>
      <c r="R112" s="28">
        <f t="shared" si="13"/>
        <v>1</v>
      </c>
    </row>
    <row r="113" spans="3:18" x14ac:dyDescent="0.35">
      <c r="C113" s="29" t="str">
        <f t="shared" ca="1" si="15"/>
        <v>Hotel</v>
      </c>
      <c r="D113" s="29">
        <f t="shared" ca="1" si="16"/>
        <v>1</v>
      </c>
      <c r="G113" s="29">
        <v>111</v>
      </c>
      <c r="H113" s="29">
        <v>24</v>
      </c>
      <c r="I113" s="29">
        <v>77</v>
      </c>
      <c r="J113" s="29">
        <v>17347.556048155646</v>
      </c>
      <c r="K113" s="29">
        <v>13531.24654170861</v>
      </c>
      <c r="L113" s="29">
        <v>11551.197297432456</v>
      </c>
      <c r="M113" s="29">
        <v>179709.45745454531</v>
      </c>
      <c r="O113" s="28">
        <f t="shared" si="17"/>
        <v>9.6531124704683044E-2</v>
      </c>
      <c r="P113" s="28">
        <f t="shared" si="17"/>
        <v>7.5295127665337955E-2</v>
      </c>
      <c r="Q113" s="28">
        <f t="shared" si="17"/>
        <v>6.4277069560204708E-2</v>
      </c>
      <c r="R113" s="28">
        <f t="shared" si="13"/>
        <v>1</v>
      </c>
    </row>
    <row r="114" spans="3:18" x14ac:dyDescent="0.35">
      <c r="C114" s="29" t="str">
        <f t="shared" ca="1" si="15"/>
        <v>Hotel</v>
      </c>
      <c r="D114" s="29">
        <f t="shared" ca="1" si="16"/>
        <v>1</v>
      </c>
      <c r="G114" s="29">
        <v>112</v>
      </c>
      <c r="H114" s="29">
        <v>67</v>
      </c>
      <c r="I114" s="29">
        <v>55</v>
      </c>
      <c r="J114" s="29">
        <v>18255.634559848761</v>
      </c>
      <c r="K114" s="29">
        <v>14290.522839396668</v>
      </c>
      <c r="L114" s="29">
        <v>12204.458615937419</v>
      </c>
      <c r="M114" s="29">
        <v>190181.77600000016</v>
      </c>
      <c r="O114" s="28">
        <f t="shared" si="17"/>
        <v>9.5990451576436778E-2</v>
      </c>
      <c r="P114" s="28">
        <f t="shared" si="17"/>
        <v>7.5141389148646168E-2</v>
      </c>
      <c r="Q114" s="28">
        <f t="shared" si="17"/>
        <v>6.417259777791437E-2</v>
      </c>
      <c r="R114" s="28">
        <f t="shared" si="13"/>
        <v>1</v>
      </c>
    </row>
    <row r="115" spans="3:18" x14ac:dyDescent="0.35">
      <c r="C115" s="29" t="str">
        <f t="shared" ca="1" si="15"/>
        <v>Residential</v>
      </c>
      <c r="D115" s="29">
        <f t="shared" ca="1" si="16"/>
        <v>12</v>
      </c>
      <c r="G115" s="29">
        <v>113</v>
      </c>
      <c r="H115" s="29">
        <v>36</v>
      </c>
      <c r="I115" s="29">
        <v>37</v>
      </c>
      <c r="J115" s="29">
        <v>10243.577796525175</v>
      </c>
      <c r="K115" s="29">
        <v>8014.7612078517359</v>
      </c>
      <c r="L115" s="29">
        <v>6841.0128846209882</v>
      </c>
      <c r="M115" s="29">
        <v>106499.15854545444</v>
      </c>
      <c r="O115" s="28">
        <f t="shared" si="17"/>
        <v>9.6184589028026526E-2</v>
      </c>
      <c r="P115" s="28">
        <f t="shared" si="17"/>
        <v>7.5256568383411132E-2</v>
      </c>
      <c r="Q115" s="28">
        <f t="shared" si="17"/>
        <v>6.423537028887609E-2</v>
      </c>
      <c r="R115" s="28">
        <f t="shared" si="13"/>
        <v>1</v>
      </c>
    </row>
    <row r="116" spans="3:18" x14ac:dyDescent="0.35">
      <c r="C116" s="29" t="str">
        <f t="shared" ca="1" si="15"/>
        <v>Residential</v>
      </c>
      <c r="D116" s="29">
        <f t="shared" ca="1" si="16"/>
        <v>31</v>
      </c>
      <c r="G116" s="29">
        <v>114</v>
      </c>
      <c r="H116" s="29">
        <v>21</v>
      </c>
      <c r="I116" s="29">
        <v>97</v>
      </c>
      <c r="J116" s="29">
        <v>26411.475272068441</v>
      </c>
      <c r="K116" s="29">
        <v>20574.513528002026</v>
      </c>
      <c r="L116" s="29">
        <v>17593.086776410259</v>
      </c>
      <c r="M116" s="29">
        <v>273983.68145454547</v>
      </c>
      <c r="O116" s="28">
        <f t="shared" si="17"/>
        <v>9.6397986667867169E-2</v>
      </c>
      <c r="P116" s="28">
        <f t="shared" si="17"/>
        <v>7.5093937780434508E-2</v>
      </c>
      <c r="Q116" s="28">
        <f t="shared" si="17"/>
        <v>6.4212170166525015E-2</v>
      </c>
      <c r="R116" s="28">
        <f t="shared" si="13"/>
        <v>1</v>
      </c>
    </row>
    <row r="117" spans="3:18" x14ac:dyDescent="0.35">
      <c r="C117" s="29" t="str">
        <f t="shared" ca="1" si="15"/>
        <v>Residential</v>
      </c>
      <c r="D117" s="29">
        <f t="shared" ca="1" si="16"/>
        <v>26</v>
      </c>
      <c r="G117" s="29">
        <v>115</v>
      </c>
      <c r="H117" s="29">
        <v>45</v>
      </c>
      <c r="I117" s="29">
        <v>72</v>
      </c>
      <c r="J117" s="29">
        <v>18395.243013781474</v>
      </c>
      <c r="K117" s="29">
        <v>14374.509522853225</v>
      </c>
      <c r="L117" s="29">
        <v>12282.43073415783</v>
      </c>
      <c r="M117" s="29">
        <v>191211.99054545458</v>
      </c>
      <c r="O117" s="28">
        <f t="shared" si="17"/>
        <v>9.6203396875409797E-2</v>
      </c>
      <c r="P117" s="28">
        <f t="shared" si="17"/>
        <v>7.5175774708731671E-2</v>
      </c>
      <c r="Q117" s="28">
        <f t="shared" si="17"/>
        <v>6.4234626181761706E-2</v>
      </c>
      <c r="R117" s="28">
        <f t="shared" si="13"/>
        <v>1</v>
      </c>
    </row>
    <row r="118" spans="3:18" x14ac:dyDescent="0.35">
      <c r="C118" s="29" t="str">
        <f t="shared" ca="1" si="15"/>
        <v>Residential</v>
      </c>
      <c r="D118" s="29">
        <f t="shared" ca="1" si="16"/>
        <v>3</v>
      </c>
      <c r="G118" s="29">
        <v>116</v>
      </c>
      <c r="H118" s="29">
        <v>11</v>
      </c>
      <c r="I118" s="29">
        <v>42</v>
      </c>
      <c r="J118" s="29">
        <v>9857.7349266304645</v>
      </c>
      <c r="K118" s="29">
        <v>7713.6690575484727</v>
      </c>
      <c r="L118" s="29">
        <v>6613.1653672979337</v>
      </c>
      <c r="M118" s="29">
        <v>102961.39345454535</v>
      </c>
      <c r="O118" s="28">
        <f t="shared" si="17"/>
        <v>9.574205045100119E-2</v>
      </c>
      <c r="P118" s="28">
        <f t="shared" si="17"/>
        <v>7.491807170377747E-2</v>
      </c>
      <c r="Q118" s="28">
        <f t="shared" si="17"/>
        <v>6.4229563581202562E-2</v>
      </c>
      <c r="R118" s="28">
        <f t="shared" si="13"/>
        <v>1</v>
      </c>
    </row>
    <row r="119" spans="3:18" x14ac:dyDescent="0.35">
      <c r="C119" s="29" t="str">
        <f t="shared" ca="1" si="15"/>
        <v>Office</v>
      </c>
      <c r="D119" s="29">
        <f t="shared" ca="1" si="16"/>
        <v>1</v>
      </c>
      <c r="G119" s="29">
        <v>117</v>
      </c>
      <c r="H119" s="29">
        <v>62</v>
      </c>
      <c r="I119" s="29">
        <v>81</v>
      </c>
      <c r="J119" s="29">
        <v>34459.718297849395</v>
      </c>
      <c r="K119" s="29">
        <v>27035.470934627152</v>
      </c>
      <c r="L119" s="29">
        <v>23048.472332780751</v>
      </c>
      <c r="M119" s="29">
        <v>359092.74981818168</v>
      </c>
      <c r="O119" s="28">
        <f t="shared" si="17"/>
        <v>9.5963280559959174E-2</v>
      </c>
      <c r="P119" s="28">
        <f t="shared" si="17"/>
        <v>7.5288267302294293E-2</v>
      </c>
      <c r="Q119" s="28">
        <f t="shared" si="17"/>
        <v>6.4185290135907264E-2</v>
      </c>
      <c r="R119" s="28">
        <f t="shared" si="13"/>
        <v>1</v>
      </c>
    </row>
    <row r="120" spans="3:18" x14ac:dyDescent="0.35">
      <c r="C120" s="29" t="str">
        <f t="shared" ca="1" si="15"/>
        <v>Residential</v>
      </c>
      <c r="D120" s="29">
        <f t="shared" ca="1" si="16"/>
        <v>16</v>
      </c>
      <c r="G120" s="29">
        <v>118</v>
      </c>
      <c r="H120" s="29">
        <v>66</v>
      </c>
      <c r="I120" s="29">
        <v>31</v>
      </c>
      <c r="J120" s="29">
        <v>7147.7378347191889</v>
      </c>
      <c r="K120" s="29">
        <v>5561.5937479436279</v>
      </c>
      <c r="L120" s="29">
        <v>4778.7202754318314</v>
      </c>
      <c r="M120" s="29">
        <v>74388.163636363664</v>
      </c>
      <c r="O120" s="28">
        <f t="shared" si="17"/>
        <v>9.6087031663530845E-2</v>
      </c>
      <c r="P120" s="28">
        <f t="shared" si="17"/>
        <v>7.47644984910599E-2</v>
      </c>
      <c r="Q120" s="28">
        <f t="shared" si="17"/>
        <v>6.4240331281626331E-2</v>
      </c>
      <c r="R120" s="28">
        <f t="shared" si="13"/>
        <v>1</v>
      </c>
    </row>
    <row r="121" spans="3:18" x14ac:dyDescent="0.35">
      <c r="C121" s="29" t="str">
        <f t="shared" ca="1" si="15"/>
        <v>Residential</v>
      </c>
      <c r="D121" s="29">
        <f t="shared" ca="1" si="16"/>
        <v>11</v>
      </c>
      <c r="G121" s="29">
        <v>119</v>
      </c>
      <c r="H121" s="29">
        <v>39</v>
      </c>
      <c r="I121" s="29">
        <v>76</v>
      </c>
      <c r="J121" s="29">
        <v>33659.311229549974</v>
      </c>
      <c r="K121" s="29">
        <v>26384.628850101002</v>
      </c>
      <c r="L121" s="29">
        <v>22499.728801474081</v>
      </c>
      <c r="M121" s="29">
        <v>350500.67709090892</v>
      </c>
      <c r="O121" s="28">
        <f t="shared" si="17"/>
        <v>9.6032086182874329E-2</v>
      </c>
      <c r="P121" s="28">
        <f t="shared" si="17"/>
        <v>7.527696970256538E-2</v>
      </c>
      <c r="Q121" s="28">
        <f t="shared" si="17"/>
        <v>6.4193110804286274E-2</v>
      </c>
      <c r="R121" s="28">
        <f t="shared" si="13"/>
        <v>1</v>
      </c>
    </row>
    <row r="122" spans="3:18" x14ac:dyDescent="0.35">
      <c r="C122" s="29" t="str">
        <f t="shared" ca="1" si="15"/>
        <v>Residential</v>
      </c>
      <c r="D122" s="29">
        <f t="shared" ca="1" si="16"/>
        <v>8</v>
      </c>
      <c r="G122" s="29">
        <v>120</v>
      </c>
      <c r="H122" s="29">
        <v>69</v>
      </c>
      <c r="I122" s="29">
        <v>14</v>
      </c>
      <c r="J122" s="29">
        <v>3394.1955777157477</v>
      </c>
      <c r="K122" s="29">
        <v>2654.376282633878</v>
      </c>
      <c r="L122" s="29">
        <v>2272.3919076437996</v>
      </c>
      <c r="M122" s="29">
        <v>35353.459636363652</v>
      </c>
      <c r="O122" s="28">
        <f t="shared" si="17"/>
        <v>9.6007451961633933E-2</v>
      </c>
      <c r="P122" s="28">
        <f t="shared" si="17"/>
        <v>7.5081089939601137E-2</v>
      </c>
      <c r="Q122" s="28">
        <f t="shared" si="17"/>
        <v>6.4276365906392824E-2</v>
      </c>
      <c r="R122" s="28">
        <f t="shared" si="13"/>
        <v>1</v>
      </c>
    </row>
    <row r="123" spans="3:18" x14ac:dyDescent="0.35">
      <c r="C123" s="29" t="str">
        <f t="shared" ca="1" si="15"/>
        <v>Residential</v>
      </c>
      <c r="D123" s="29">
        <f t="shared" ca="1" si="16"/>
        <v>20</v>
      </c>
      <c r="G123" s="29">
        <v>121</v>
      </c>
      <c r="H123" s="29">
        <v>48</v>
      </c>
      <c r="I123" s="29">
        <v>70</v>
      </c>
      <c r="J123" s="29">
        <v>31871.628899004379</v>
      </c>
      <c r="K123" s="29">
        <v>25077.259995342385</v>
      </c>
      <c r="L123" s="29">
        <v>21371.996231604735</v>
      </c>
      <c r="M123" s="29">
        <v>333085.46327272733</v>
      </c>
      <c r="O123" s="28">
        <f t="shared" si="17"/>
        <v>9.5686039810474049E-2</v>
      </c>
      <c r="P123" s="28">
        <f t="shared" si="17"/>
        <v>7.5287764734450008E-2</v>
      </c>
      <c r="Q123" s="28">
        <f t="shared" si="17"/>
        <v>6.4163701476535287E-2</v>
      </c>
      <c r="R123" s="28">
        <f t="shared" si="13"/>
        <v>1</v>
      </c>
    </row>
    <row r="124" spans="3:18" x14ac:dyDescent="0.35">
      <c r="C124" s="29" t="str">
        <f t="shared" ca="1" si="15"/>
        <v>Hotel</v>
      </c>
      <c r="D124" s="29">
        <f t="shared" ca="1" si="16"/>
        <v>1</v>
      </c>
      <c r="G124" s="29">
        <v>122</v>
      </c>
      <c r="H124" s="29">
        <v>65</v>
      </c>
      <c r="I124" s="29">
        <v>30</v>
      </c>
      <c r="J124" s="29">
        <v>8233.4815077240655</v>
      </c>
      <c r="K124" s="29">
        <v>6437.0463860620184</v>
      </c>
      <c r="L124" s="29">
        <v>5509.4351025621627</v>
      </c>
      <c r="M124" s="29">
        <v>85755.559272727172</v>
      </c>
      <c r="O124" s="28">
        <f t="shared" si="17"/>
        <v>9.6011052549249229E-2</v>
      </c>
      <c r="P124" s="28">
        <f t="shared" si="17"/>
        <v>7.5062729934398456E-2</v>
      </c>
      <c r="Q124" s="28">
        <f t="shared" si="17"/>
        <v>6.424580691078681E-2</v>
      </c>
      <c r="R124" s="28">
        <f t="shared" si="13"/>
        <v>1</v>
      </c>
    </row>
    <row r="125" spans="3:18" x14ac:dyDescent="0.35">
      <c r="C125" s="29" t="str">
        <f t="shared" ca="1" si="15"/>
        <v>Residential</v>
      </c>
      <c r="D125" s="29">
        <f t="shared" ca="1" si="16"/>
        <v>19</v>
      </c>
      <c r="G125" s="29">
        <v>123</v>
      </c>
      <c r="H125" s="29">
        <v>41</v>
      </c>
      <c r="I125" s="29">
        <v>89</v>
      </c>
      <c r="J125" s="29">
        <v>33047.772519979342</v>
      </c>
      <c r="K125" s="29">
        <v>25942.815171868748</v>
      </c>
      <c r="L125" s="29">
        <v>22094.481902351592</v>
      </c>
      <c r="M125" s="29">
        <v>344068.30109090923</v>
      </c>
      <c r="O125" s="28">
        <f t="shared" si="17"/>
        <v>9.6050035458650138E-2</v>
      </c>
      <c r="P125" s="28">
        <f t="shared" si="17"/>
        <v>7.5400189699585771E-2</v>
      </c>
      <c r="Q125" s="28">
        <f t="shared" si="17"/>
        <v>6.4215395118639024E-2</v>
      </c>
      <c r="R125" s="28">
        <f t="shared" si="13"/>
        <v>1</v>
      </c>
    </row>
    <row r="126" spans="3:18" x14ac:dyDescent="0.35">
      <c r="C126" s="29" t="str">
        <f t="shared" ca="1" si="15"/>
        <v>Hotel</v>
      </c>
      <c r="D126" s="29">
        <f t="shared" ca="1" si="16"/>
        <v>1</v>
      </c>
      <c r="G126" s="29">
        <v>124</v>
      </c>
      <c r="H126" s="29">
        <v>65</v>
      </c>
      <c r="I126" s="29">
        <v>46</v>
      </c>
      <c r="J126" s="29">
        <v>21710.255983383238</v>
      </c>
      <c r="K126" s="29">
        <v>17070.089992978905</v>
      </c>
      <c r="L126" s="29">
        <v>14527.580202513709</v>
      </c>
      <c r="M126" s="29">
        <v>226376.92509090886</v>
      </c>
      <c r="O126" s="28">
        <f t="shared" si="17"/>
        <v>9.5903131357866059E-2</v>
      </c>
      <c r="P126" s="28">
        <f t="shared" si="17"/>
        <v>7.5405609410605201E-2</v>
      </c>
      <c r="Q126" s="28">
        <f t="shared" si="17"/>
        <v>6.417429778534052E-2</v>
      </c>
      <c r="R126" s="28">
        <f t="shared" si="13"/>
        <v>1</v>
      </c>
    </row>
    <row r="127" spans="3:18" x14ac:dyDescent="0.35">
      <c r="C127" s="29" t="str">
        <f t="shared" ca="1" si="15"/>
        <v>Residential</v>
      </c>
      <c r="D127" s="29">
        <f t="shared" ca="1" si="16"/>
        <v>30</v>
      </c>
      <c r="G127" s="29">
        <v>125</v>
      </c>
      <c r="H127" s="29">
        <v>29</v>
      </c>
      <c r="I127" s="29">
        <v>43</v>
      </c>
      <c r="J127" s="29">
        <v>15525.922356151103</v>
      </c>
      <c r="K127" s="29">
        <v>12128.514902270337</v>
      </c>
      <c r="L127" s="29">
        <v>10370.611866771224</v>
      </c>
      <c r="M127" s="29">
        <v>161569.33963636364</v>
      </c>
      <c r="O127" s="28">
        <f t="shared" si="17"/>
        <v>9.6094484207799272E-2</v>
      </c>
      <c r="P127" s="28">
        <f t="shared" si="17"/>
        <v>7.5066933674219405E-2</v>
      </c>
      <c r="Q127" s="28">
        <f t="shared" si="17"/>
        <v>6.4186756535069472E-2</v>
      </c>
      <c r="R127" s="28">
        <f t="shared" si="13"/>
        <v>1</v>
      </c>
    </row>
    <row r="128" spans="3:18" x14ac:dyDescent="0.35">
      <c r="C128" s="29" t="str">
        <f t="shared" ca="1" si="15"/>
        <v>Residential</v>
      </c>
      <c r="D128" s="29">
        <f t="shared" ca="1" si="16"/>
        <v>19</v>
      </c>
      <c r="G128" s="29">
        <v>126</v>
      </c>
      <c r="H128" s="29">
        <v>70</v>
      </c>
      <c r="I128" s="29">
        <v>25</v>
      </c>
      <c r="J128" s="29">
        <v>8974.8078137864668</v>
      </c>
      <c r="K128" s="29">
        <v>7032.5127567154486</v>
      </c>
      <c r="L128" s="29">
        <v>6003.4174187925109</v>
      </c>
      <c r="M128" s="29">
        <v>93545.149090909021</v>
      </c>
      <c r="O128" s="28">
        <f t="shared" si="17"/>
        <v>9.5940921587121225E-2</v>
      </c>
      <c r="P128" s="28">
        <f t="shared" si="17"/>
        <v>7.5177738504442537E-2</v>
      </c>
      <c r="Q128" s="28">
        <f t="shared" si="17"/>
        <v>6.4176683421160313E-2</v>
      </c>
      <c r="R128" s="28">
        <f t="shared" si="13"/>
        <v>1</v>
      </c>
    </row>
    <row r="129" spans="3:18" x14ac:dyDescent="0.35">
      <c r="C129" s="29" t="str">
        <f t="shared" ca="1" si="15"/>
        <v>Retail</v>
      </c>
      <c r="D129" s="29">
        <f t="shared" ca="1" si="16"/>
        <v>1</v>
      </c>
      <c r="G129" s="29">
        <v>127</v>
      </c>
      <c r="H129" s="29">
        <v>75</v>
      </c>
      <c r="I129" s="29">
        <v>78</v>
      </c>
      <c r="J129" s="29">
        <v>30426.011607552817</v>
      </c>
      <c r="K129" s="29">
        <v>23844.275505783437</v>
      </c>
      <c r="L129" s="29">
        <v>20347.151093952099</v>
      </c>
      <c r="M129" s="29">
        <v>317092.52945454553</v>
      </c>
      <c r="O129" s="28">
        <f t="shared" si="17"/>
        <v>9.5953101323108636E-2</v>
      </c>
      <c r="P129" s="28">
        <f t="shared" si="17"/>
        <v>7.5196585510228675E-2</v>
      </c>
      <c r="Q129" s="28">
        <f t="shared" si="17"/>
        <v>6.4167866486645866E-2</v>
      </c>
      <c r="R129" s="28">
        <f t="shared" si="13"/>
        <v>1</v>
      </c>
    </row>
    <row r="130" spans="3:18" x14ac:dyDescent="0.35">
      <c r="C130" s="29" t="str">
        <f t="shared" ca="1" si="15"/>
        <v>Office</v>
      </c>
      <c r="D130" s="29">
        <f t="shared" ca="1" si="16"/>
        <v>1</v>
      </c>
      <c r="G130" s="29">
        <v>128</v>
      </c>
      <c r="H130" s="29">
        <v>54</v>
      </c>
      <c r="I130" s="29">
        <v>60</v>
      </c>
      <c r="J130" s="29">
        <v>21827.500657638568</v>
      </c>
      <c r="K130" s="29">
        <v>17184.973033477298</v>
      </c>
      <c r="L130" s="29">
        <v>14643.158452733496</v>
      </c>
      <c r="M130" s="29">
        <v>228102.0130909092</v>
      </c>
      <c r="O130" s="28">
        <f t="shared" si="17"/>
        <v>9.5691837006889102E-2</v>
      </c>
      <c r="P130" s="28">
        <f t="shared" si="17"/>
        <v>7.5338980137050746E-2</v>
      </c>
      <c r="Q130" s="28">
        <f t="shared" si="17"/>
        <v>6.4195656383345998E-2</v>
      </c>
      <c r="R130" s="28">
        <f t="shared" si="13"/>
        <v>1</v>
      </c>
    </row>
    <row r="131" spans="3:18" x14ac:dyDescent="0.35">
      <c r="C131" s="29" t="str">
        <f t="shared" ca="1" si="15"/>
        <v>Residential</v>
      </c>
      <c r="D131" s="29">
        <f t="shared" ca="1" si="16"/>
        <v>27</v>
      </c>
      <c r="G131" s="29">
        <v>129</v>
      </c>
      <c r="H131" s="29">
        <v>59</v>
      </c>
      <c r="I131" s="29">
        <v>60</v>
      </c>
      <c r="J131" s="29">
        <v>26672.876371933453</v>
      </c>
      <c r="K131" s="29">
        <v>20935.736534118179</v>
      </c>
      <c r="L131" s="29">
        <v>17841.942281913223</v>
      </c>
      <c r="M131" s="29">
        <v>278040.30763636349</v>
      </c>
      <c r="O131" s="28">
        <f t="shared" si="17"/>
        <v>9.5931689180900045E-2</v>
      </c>
      <c r="P131" s="28">
        <f t="shared" si="17"/>
        <v>7.5297487303528282E-2</v>
      </c>
      <c r="Q131" s="28">
        <f t="shared" si="17"/>
        <v>6.417034434175603E-2</v>
      </c>
      <c r="R131" s="28">
        <f t="shared" si="13"/>
        <v>1</v>
      </c>
    </row>
    <row r="132" spans="3:18" x14ac:dyDescent="0.35">
      <c r="C132" s="29" t="str">
        <f t="shared" ca="1" si="15"/>
        <v>Residential</v>
      </c>
      <c r="D132" s="29">
        <f t="shared" ca="1" si="16"/>
        <v>7</v>
      </c>
      <c r="G132" s="29">
        <v>130</v>
      </c>
      <c r="H132" s="29">
        <v>49</v>
      </c>
      <c r="I132" s="29">
        <v>63</v>
      </c>
      <c r="J132" s="29">
        <v>17118.143627832851</v>
      </c>
      <c r="K132" s="29">
        <v>13342.209332126862</v>
      </c>
      <c r="L132" s="29">
        <v>11435.91975545268</v>
      </c>
      <c r="M132" s="29">
        <v>178081.13454545458</v>
      </c>
      <c r="O132" s="28">
        <f t="shared" si="17"/>
        <v>9.6125531048116192E-2</v>
      </c>
      <c r="P132" s="28">
        <f t="shared" si="17"/>
        <v>7.4922081815024091E-2</v>
      </c>
      <c r="Q132" s="28">
        <f t="shared" si="17"/>
        <v>6.4217469102734751E-2</v>
      </c>
      <c r="R132" s="28">
        <f t="shared" si="13"/>
        <v>1</v>
      </c>
    </row>
    <row r="133" spans="3:18" x14ac:dyDescent="0.35">
      <c r="C133" s="29" t="str">
        <f t="shared" ca="1" si="15"/>
        <v>Office</v>
      </c>
      <c r="D133" s="29">
        <f t="shared" ca="1" si="16"/>
        <v>1</v>
      </c>
      <c r="G133" s="29">
        <v>131</v>
      </c>
      <c r="H133" s="29">
        <v>60</v>
      </c>
      <c r="I133" s="29">
        <v>98</v>
      </c>
      <c r="J133" s="29">
        <v>35680.952672773485</v>
      </c>
      <c r="K133" s="29">
        <v>27970.091355758315</v>
      </c>
      <c r="L133" s="29">
        <v>23861.160765301465</v>
      </c>
      <c r="M133" s="29">
        <v>371660.53309090907</v>
      </c>
      <c r="O133" s="28">
        <f t="shared" si="17"/>
        <v>9.600414759144156E-2</v>
      </c>
      <c r="P133" s="28">
        <f t="shared" si="17"/>
        <v>7.52570931412746E-2</v>
      </c>
      <c r="Q133" s="28">
        <f t="shared" si="17"/>
        <v>6.4201492062825424E-2</v>
      </c>
      <c r="R133" s="28">
        <f t="shared" si="13"/>
        <v>1</v>
      </c>
    </row>
    <row r="134" spans="3:18" x14ac:dyDescent="0.35">
      <c r="C134" s="29" t="str">
        <f t="shared" ca="1" si="15"/>
        <v>Restaurant/pub/bar</v>
      </c>
      <c r="D134" s="29">
        <f t="shared" ca="1" si="16"/>
        <v>1</v>
      </c>
      <c r="G134" s="29">
        <v>132</v>
      </c>
      <c r="H134" s="29">
        <v>11</v>
      </c>
      <c r="I134" s="29">
        <v>24</v>
      </c>
      <c r="J134" s="29">
        <v>7519.4541421281046</v>
      </c>
      <c r="K134" s="29">
        <v>5863.2327536232342</v>
      </c>
      <c r="L134" s="29">
        <v>5011.9010597947581</v>
      </c>
      <c r="M134" s="29">
        <v>77997.668363636418</v>
      </c>
      <c r="O134" s="28">
        <f t="shared" si="17"/>
        <v>9.6406140079358799E-2</v>
      </c>
      <c r="P134" s="28">
        <f t="shared" si="17"/>
        <v>7.5171897784020864E-2</v>
      </c>
      <c r="Q134" s="28">
        <f t="shared" si="17"/>
        <v>6.4257062614084176E-2</v>
      </c>
      <c r="R134" s="28">
        <f t="shared" si="13"/>
        <v>1</v>
      </c>
    </row>
    <row r="135" spans="3:18" x14ac:dyDescent="0.35">
      <c r="C135" s="29" t="str">
        <f t="shared" ca="1" si="15"/>
        <v>Retail</v>
      </c>
      <c r="D135" s="29">
        <f t="shared" ca="1" si="16"/>
        <v>1</v>
      </c>
      <c r="G135" s="29">
        <v>133</v>
      </c>
      <c r="H135" s="29">
        <v>50</v>
      </c>
      <c r="I135" s="29">
        <v>68</v>
      </c>
      <c r="J135" s="29">
        <v>15902.38967533795</v>
      </c>
      <c r="K135" s="29">
        <v>12419.200099779515</v>
      </c>
      <c r="L135" s="29">
        <v>10614.015101815286</v>
      </c>
      <c r="M135" s="29">
        <v>165239.73963636361</v>
      </c>
      <c r="O135" s="28">
        <f t="shared" si="17"/>
        <v>9.6238288140211875E-2</v>
      </c>
      <c r="P135" s="28">
        <f t="shared" si="17"/>
        <v>7.5158676279144132E-2</v>
      </c>
      <c r="Q135" s="28">
        <f t="shared" si="17"/>
        <v>6.4234034289651618E-2</v>
      </c>
      <c r="R135" s="28">
        <f t="shared" si="13"/>
        <v>1</v>
      </c>
    </row>
    <row r="136" spans="3:18" x14ac:dyDescent="0.35">
      <c r="C136" s="29" t="str">
        <f t="shared" ca="1" si="15"/>
        <v>Residential</v>
      </c>
      <c r="D136" s="29">
        <f t="shared" ca="1" si="16"/>
        <v>2</v>
      </c>
      <c r="G136" s="29">
        <v>134</v>
      </c>
      <c r="H136" s="29">
        <v>44</v>
      </c>
      <c r="I136" s="29">
        <v>32</v>
      </c>
      <c r="J136" s="29">
        <v>22384.143209650436</v>
      </c>
      <c r="K136" s="29">
        <v>17619.524088332539</v>
      </c>
      <c r="L136" s="29">
        <v>14983.198107509184</v>
      </c>
      <c r="M136" s="29">
        <v>233513.35054545439</v>
      </c>
      <c r="O136" s="28">
        <f t="shared" si="17"/>
        <v>9.5858087588415061E-2</v>
      </c>
      <c r="P136" s="28">
        <f t="shared" si="17"/>
        <v>7.5454033129908005E-2</v>
      </c>
      <c r="Q136" s="28">
        <f t="shared" si="17"/>
        <v>6.4164203342166687E-2</v>
      </c>
      <c r="R136" s="28">
        <f t="shared" si="13"/>
        <v>1</v>
      </c>
    </row>
    <row r="137" spans="3:18" x14ac:dyDescent="0.35">
      <c r="C137" s="29" t="str">
        <f t="shared" ca="1" si="15"/>
        <v>Residential</v>
      </c>
      <c r="D137" s="29">
        <f t="shared" ca="1" si="16"/>
        <v>19</v>
      </c>
      <c r="G137" s="29">
        <v>135</v>
      </c>
      <c r="H137" s="29">
        <v>74</v>
      </c>
      <c r="I137" s="29">
        <v>63</v>
      </c>
      <c r="J137" s="29">
        <v>25265.433369003342</v>
      </c>
      <c r="K137" s="29">
        <v>19832.634153610423</v>
      </c>
      <c r="L137" s="29">
        <v>16908.493517654075</v>
      </c>
      <c r="M137" s="29">
        <v>263321.16945454531</v>
      </c>
      <c r="O137" s="28">
        <f t="shared" si="17"/>
        <v>9.5949115756014752E-2</v>
      </c>
      <c r="P137" s="28">
        <f t="shared" si="17"/>
        <v>7.531727963495144E-2</v>
      </c>
      <c r="Q137" s="28">
        <f t="shared" si="17"/>
        <v>6.4212435151640296E-2</v>
      </c>
      <c r="R137" s="28">
        <f t="shared" si="13"/>
        <v>1</v>
      </c>
    </row>
    <row r="138" spans="3:18" x14ac:dyDescent="0.35">
      <c r="C138" s="29" t="str">
        <f t="shared" ca="1" si="15"/>
        <v>Residential</v>
      </c>
      <c r="D138" s="29">
        <f t="shared" ca="1" si="16"/>
        <v>24</v>
      </c>
      <c r="G138" s="29">
        <v>136</v>
      </c>
      <c r="H138" s="29">
        <v>51</v>
      </c>
      <c r="I138" s="29">
        <v>96</v>
      </c>
      <c r="J138" s="29">
        <v>33523.927694879938</v>
      </c>
      <c r="K138" s="29">
        <v>26376.085837642171</v>
      </c>
      <c r="L138" s="29">
        <v>22500.001593868499</v>
      </c>
      <c r="M138" s="29">
        <v>350347.18763636361</v>
      </c>
      <c r="O138" s="28">
        <f t="shared" si="17"/>
        <v>9.5687731707084459E-2</v>
      </c>
      <c r="P138" s="28">
        <f t="shared" si="17"/>
        <v>7.5285564629731641E-2</v>
      </c>
      <c r="Q138" s="28">
        <f t="shared" si="17"/>
        <v>6.4222012871477538E-2</v>
      </c>
      <c r="R138" s="28">
        <f t="shared" si="13"/>
        <v>1</v>
      </c>
    </row>
    <row r="139" spans="3:18" x14ac:dyDescent="0.35">
      <c r="C139" s="29" t="str">
        <f t="shared" ca="1" si="15"/>
        <v>Residential</v>
      </c>
      <c r="D139" s="29">
        <f t="shared" ca="1" si="16"/>
        <v>12</v>
      </c>
      <c r="G139" s="29">
        <v>137</v>
      </c>
      <c r="H139" s="29">
        <v>73</v>
      </c>
      <c r="I139" s="29">
        <v>39</v>
      </c>
      <c r="J139" s="29">
        <v>17564.385575599506</v>
      </c>
      <c r="K139" s="29">
        <v>13818.659868665371</v>
      </c>
      <c r="L139" s="29">
        <v>11753.559073904911</v>
      </c>
      <c r="M139" s="29">
        <v>183144.61818181805</v>
      </c>
      <c r="O139" s="28">
        <f t="shared" si="17"/>
        <v>9.5904459273612644E-2</v>
      </c>
      <c r="P139" s="28">
        <f t="shared" si="17"/>
        <v>7.5452175476686978E-2</v>
      </c>
      <c r="Q139" s="28">
        <f t="shared" si="17"/>
        <v>6.417638252540124E-2</v>
      </c>
      <c r="R139" s="28">
        <f t="shared" si="13"/>
        <v>1</v>
      </c>
    </row>
    <row r="140" spans="3:18" x14ac:dyDescent="0.35">
      <c r="C140" s="29" t="str">
        <f t="shared" ca="1" si="15"/>
        <v>Hotel</v>
      </c>
      <c r="D140" s="29">
        <f t="shared" ca="1" si="16"/>
        <v>1</v>
      </c>
      <c r="G140" s="29">
        <v>138</v>
      </c>
      <c r="H140" s="29">
        <v>12</v>
      </c>
      <c r="I140" s="29">
        <v>41</v>
      </c>
      <c r="J140" s="29">
        <v>7284.4167100762124</v>
      </c>
      <c r="K140" s="29">
        <v>5599.0950155237506</v>
      </c>
      <c r="L140" s="29">
        <v>4830.9416707698128</v>
      </c>
      <c r="M140" s="29">
        <v>75128.917090909075</v>
      </c>
      <c r="O140" s="28">
        <f t="shared" si="17"/>
        <v>9.695889402028475E-2</v>
      </c>
      <c r="P140" s="28">
        <f t="shared" si="17"/>
        <v>7.4526497017767687E-2</v>
      </c>
      <c r="Q140" s="28">
        <f t="shared" si="17"/>
        <v>6.4302027206437365E-2</v>
      </c>
      <c r="R140" s="28">
        <f t="shared" si="13"/>
        <v>1</v>
      </c>
    </row>
    <row r="141" spans="3:18" x14ac:dyDescent="0.35">
      <c r="C141" s="29" t="str">
        <f t="shared" ca="1" si="15"/>
        <v>Residential</v>
      </c>
      <c r="D141" s="29">
        <f t="shared" ca="1" si="16"/>
        <v>4</v>
      </c>
      <c r="G141" s="29">
        <v>139</v>
      </c>
      <c r="H141" s="29">
        <v>62</v>
      </c>
      <c r="I141" s="29">
        <v>83</v>
      </c>
      <c r="J141" s="29">
        <v>30041.294032822574</v>
      </c>
      <c r="K141" s="29">
        <v>23539.542751391455</v>
      </c>
      <c r="L141" s="29">
        <v>20090.287407200834</v>
      </c>
      <c r="M141" s="29">
        <v>312922.45454545447</v>
      </c>
      <c r="O141" s="28">
        <f t="shared" si="17"/>
        <v>9.600235967872621E-2</v>
      </c>
      <c r="P141" s="28">
        <f t="shared" si="17"/>
        <v>7.5224843757488002E-2</v>
      </c>
      <c r="Q141" s="28">
        <f t="shared" si="17"/>
        <v>6.4202127764795988E-2</v>
      </c>
      <c r="R141" s="28">
        <f t="shared" si="13"/>
        <v>1</v>
      </c>
    </row>
    <row r="142" spans="3:18" x14ac:dyDescent="0.35">
      <c r="C142" s="29" t="str">
        <f t="shared" ca="1" si="15"/>
        <v>Education</v>
      </c>
      <c r="D142" s="29">
        <f t="shared" ca="1" si="16"/>
        <v>1</v>
      </c>
      <c r="G142" s="29">
        <v>140</v>
      </c>
      <c r="H142" s="29">
        <v>21</v>
      </c>
      <c r="I142" s="29">
        <v>64</v>
      </c>
      <c r="J142" s="29">
        <v>22978.815638443477</v>
      </c>
      <c r="K142" s="29">
        <v>17978.359645736509</v>
      </c>
      <c r="L142" s="29">
        <v>15325.917883401691</v>
      </c>
      <c r="M142" s="29">
        <v>238739.4996363635</v>
      </c>
      <c r="O142" s="28">
        <f t="shared" si="17"/>
        <v>9.625058138030658E-2</v>
      </c>
      <c r="P142" s="28">
        <f t="shared" si="17"/>
        <v>7.5305341902451334E-2</v>
      </c>
      <c r="Q142" s="28">
        <f t="shared" si="17"/>
        <v>6.4195149553154765E-2</v>
      </c>
      <c r="R142" s="28">
        <f t="shared" si="13"/>
        <v>1</v>
      </c>
    </row>
    <row r="143" spans="3:18" x14ac:dyDescent="0.35">
      <c r="C143" s="29" t="str">
        <f t="shared" ca="1" si="15"/>
        <v>Office</v>
      </c>
      <c r="D143" s="29">
        <f t="shared" ca="1" si="16"/>
        <v>1</v>
      </c>
      <c r="G143" s="29">
        <v>141</v>
      </c>
      <c r="H143" s="29">
        <v>72</v>
      </c>
      <c r="I143" s="29">
        <v>25</v>
      </c>
      <c r="J143" s="29">
        <v>5572.9236891923683</v>
      </c>
      <c r="K143" s="29">
        <v>4353.1942371161822</v>
      </c>
      <c r="L143" s="29">
        <v>3724.0623594531307</v>
      </c>
      <c r="M143" s="29">
        <v>58008.16945454543</v>
      </c>
      <c r="O143" s="28">
        <f t="shared" si="17"/>
        <v>9.6071359286026961E-2</v>
      </c>
      <c r="P143" s="28">
        <f t="shared" si="17"/>
        <v>7.504450283554108E-2</v>
      </c>
      <c r="Q143" s="28">
        <f t="shared" si="17"/>
        <v>6.4198929124479012E-2</v>
      </c>
      <c r="R143" s="28">
        <f t="shared" si="13"/>
        <v>1</v>
      </c>
    </row>
    <row r="144" spans="3:18" x14ac:dyDescent="0.35">
      <c r="C144" s="29" t="str">
        <f t="shared" ca="1" si="15"/>
        <v>Education</v>
      </c>
      <c r="D144" s="29">
        <f t="shared" ca="1" si="16"/>
        <v>1</v>
      </c>
      <c r="G144" s="29">
        <v>142</v>
      </c>
      <c r="H144" s="29">
        <v>25</v>
      </c>
      <c r="I144" s="29">
        <v>60</v>
      </c>
      <c r="J144" s="29">
        <v>24162.096601206722</v>
      </c>
      <c r="K144" s="29">
        <v>18911.278359268003</v>
      </c>
      <c r="L144" s="29">
        <v>16138.057657353471</v>
      </c>
      <c r="M144" s="29">
        <v>251381.52509090927</v>
      </c>
      <c r="O144" s="28">
        <f t="shared" si="17"/>
        <v>9.6117232928986232E-2</v>
      </c>
      <c r="P144" s="28">
        <f t="shared" si="17"/>
        <v>7.5229388287102461E-2</v>
      </c>
      <c r="Q144" s="28">
        <f t="shared" si="17"/>
        <v>6.4197468972778823E-2</v>
      </c>
      <c r="R144" s="28">
        <f t="shared" si="13"/>
        <v>1</v>
      </c>
    </row>
    <row r="145" spans="3:18" x14ac:dyDescent="0.35">
      <c r="C145"/>
      <c r="D145"/>
      <c r="G145" s="29">
        <v>143</v>
      </c>
      <c r="H145" s="29">
        <v>46</v>
      </c>
      <c r="I145" s="29">
        <v>12</v>
      </c>
      <c r="J145" s="29">
        <v>4621.8420031080695</v>
      </c>
      <c r="K145" s="29">
        <v>3624.6219283269334</v>
      </c>
      <c r="L145" s="29">
        <v>3093.6154116963326</v>
      </c>
      <c r="M145" s="29">
        <v>48175.66836363636</v>
      </c>
      <c r="O145" s="28">
        <f t="shared" si="17"/>
        <v>9.5937267921677616E-2</v>
      </c>
      <c r="P145" s="28">
        <f t="shared" si="17"/>
        <v>7.5237605443640235E-2</v>
      </c>
      <c r="Q145" s="28">
        <f t="shared" si="17"/>
        <v>6.4215308614824218E-2</v>
      </c>
      <c r="R145" s="28">
        <f t="shared" si="13"/>
        <v>1</v>
      </c>
    </row>
    <row r="146" spans="3:18" x14ac:dyDescent="0.35">
      <c r="C146"/>
      <c r="D146"/>
      <c r="G146" s="29">
        <v>144</v>
      </c>
      <c r="H146" s="29">
        <v>62</v>
      </c>
      <c r="I146" s="29">
        <v>25</v>
      </c>
      <c r="J146" s="29">
        <v>7580.651235540141</v>
      </c>
      <c r="K146" s="29">
        <v>5967.5698905205618</v>
      </c>
      <c r="L146" s="29">
        <v>5087.3447127454456</v>
      </c>
      <c r="M146" s="29">
        <v>79204.729454545362</v>
      </c>
      <c r="O146" s="28">
        <f t="shared" si="17"/>
        <v>9.5709578048500055E-2</v>
      </c>
      <c r="P146" s="28">
        <f t="shared" si="17"/>
        <v>7.5343605509634093E-2</v>
      </c>
      <c r="Q146" s="28">
        <f t="shared" si="17"/>
        <v>6.4230314878671618E-2</v>
      </c>
      <c r="R146" s="28">
        <f t="shared" si="13"/>
        <v>1</v>
      </c>
    </row>
    <row r="147" spans="3:18" x14ac:dyDescent="0.35">
      <c r="C147"/>
      <c r="D147"/>
      <c r="G147" s="29">
        <v>145</v>
      </c>
      <c r="H147" s="29">
        <v>52</v>
      </c>
      <c r="I147" s="29">
        <v>11</v>
      </c>
      <c r="J147" s="29">
        <v>2811.4184375631526</v>
      </c>
      <c r="K147" s="29">
        <v>2190.6530630488692</v>
      </c>
      <c r="L147" s="29">
        <v>1880.7348774643178</v>
      </c>
      <c r="M147" s="29">
        <v>29281.450181818207</v>
      </c>
      <c r="O147" s="28">
        <f t="shared" si="17"/>
        <v>9.6013633891290417E-2</v>
      </c>
      <c r="P147" s="28">
        <f t="shared" si="17"/>
        <v>7.4813680656059714E-2</v>
      </c>
      <c r="Q147" s="28">
        <f t="shared" si="17"/>
        <v>6.4229567380925917E-2</v>
      </c>
      <c r="R147" s="28">
        <f t="shared" si="13"/>
        <v>1</v>
      </c>
    </row>
    <row r="148" spans="3:18" x14ac:dyDescent="0.35">
      <c r="C148"/>
      <c r="D148"/>
      <c r="G148" s="29">
        <v>146</v>
      </c>
      <c r="H148" s="29">
        <v>19</v>
      </c>
      <c r="I148" s="29">
        <v>41</v>
      </c>
      <c r="J148" s="29">
        <v>11016.00907303241</v>
      </c>
      <c r="K148" s="29">
        <v>8608.87410128175</v>
      </c>
      <c r="L148" s="29">
        <v>7336.282973824591</v>
      </c>
      <c r="M148" s="29">
        <v>114274.56727272719</v>
      </c>
      <c r="O148" s="28">
        <f t="shared" si="17"/>
        <v>9.6399481843949142E-2</v>
      </c>
      <c r="P148" s="28">
        <f t="shared" si="17"/>
        <v>7.5334996287807834E-2</v>
      </c>
      <c r="Q148" s="28">
        <f t="shared" si="17"/>
        <v>6.4198737732393679E-2</v>
      </c>
      <c r="R148" s="28">
        <f t="shared" si="13"/>
        <v>1</v>
      </c>
    </row>
    <row r="149" spans="3:18" x14ac:dyDescent="0.35">
      <c r="C149"/>
      <c r="D149"/>
      <c r="G149" s="29">
        <v>147</v>
      </c>
      <c r="H149" s="29">
        <v>25</v>
      </c>
      <c r="I149" s="29">
        <v>51</v>
      </c>
      <c r="J149" s="29">
        <v>27820.828423755691</v>
      </c>
      <c r="K149" s="29">
        <v>21842.675572860426</v>
      </c>
      <c r="L149" s="29">
        <v>18595.881970110433</v>
      </c>
      <c r="M149" s="29">
        <v>289760.56218181824</v>
      </c>
      <c r="O149" s="28">
        <f t="shared" si="17"/>
        <v>9.6013164159651054E-2</v>
      </c>
      <c r="P149" s="28">
        <f t="shared" si="17"/>
        <v>7.5381809754892171E-2</v>
      </c>
      <c r="Q149" s="28">
        <f t="shared" si="17"/>
        <v>6.4176718287984047E-2</v>
      </c>
      <c r="R149" s="28">
        <f t="shared" si="13"/>
        <v>1</v>
      </c>
    </row>
    <row r="150" spans="3:18" x14ac:dyDescent="0.35">
      <c r="C150"/>
      <c r="D150"/>
      <c r="G150" s="29">
        <v>148</v>
      </c>
      <c r="H150" s="29">
        <v>59</v>
      </c>
      <c r="I150" s="29">
        <v>11</v>
      </c>
      <c r="J150" s="29">
        <v>715.92719813033466</v>
      </c>
      <c r="K150" s="29">
        <v>543.93611350381013</v>
      </c>
      <c r="L150" s="29">
        <v>477.55759654333912</v>
      </c>
      <c r="M150" s="29">
        <v>7390.0167272727322</v>
      </c>
      <c r="O150" s="28">
        <f t="shared" si="17"/>
        <v>9.6877615376460169E-2</v>
      </c>
      <c r="P150" s="28">
        <f t="shared" si="17"/>
        <v>7.3604178931885644E-2</v>
      </c>
      <c r="Q150" s="28">
        <f t="shared" si="17"/>
        <v>6.4621991284663921E-2</v>
      </c>
      <c r="R150" s="28">
        <f t="shared" si="13"/>
        <v>1</v>
      </c>
    </row>
    <row r="151" spans="3:18" x14ac:dyDescent="0.35">
      <c r="C151"/>
      <c r="D151"/>
      <c r="G151" s="29">
        <v>149</v>
      </c>
      <c r="H151" s="29">
        <v>39</v>
      </c>
      <c r="I151" s="29">
        <v>14</v>
      </c>
      <c r="J151" s="29">
        <v>4654.1459756142885</v>
      </c>
      <c r="K151" s="29">
        <v>3643.2304309200881</v>
      </c>
      <c r="L151" s="29">
        <v>3110.867259580999</v>
      </c>
      <c r="M151" s="29">
        <v>48466.797818181811</v>
      </c>
      <c r="O151" s="28">
        <f t="shared" si="17"/>
        <v>9.6027511309367639E-2</v>
      </c>
      <c r="P151" s="28">
        <f t="shared" si="17"/>
        <v>7.5169612908764699E-2</v>
      </c>
      <c r="Q151" s="28">
        <f t="shared" si="17"/>
        <v>6.4185533181934082E-2</v>
      </c>
      <c r="R151" s="28">
        <f t="shared" si="17"/>
        <v>1</v>
      </c>
    </row>
    <row r="152" spans="3:18" x14ac:dyDescent="0.35">
      <c r="C152"/>
      <c r="D152"/>
      <c r="G152" s="29">
        <v>150</v>
      </c>
      <c r="H152" s="29">
        <v>75</v>
      </c>
      <c r="I152" s="29">
        <v>88</v>
      </c>
      <c r="J152" s="29">
        <v>34592.081068399108</v>
      </c>
      <c r="K152" s="29">
        <v>27216.387524782644</v>
      </c>
      <c r="L152" s="29">
        <v>23205.266406356426</v>
      </c>
      <c r="M152" s="29">
        <v>361521.88727272698</v>
      </c>
      <c r="O152" s="28">
        <f t="shared" si="17"/>
        <v>9.5684610769647072E-2</v>
      </c>
      <c r="P152" s="28">
        <f t="shared" si="17"/>
        <v>7.528282099349351E-2</v>
      </c>
      <c r="Q152" s="28">
        <f t="shared" si="17"/>
        <v>6.4187722025390692E-2</v>
      </c>
      <c r="R152" s="28">
        <f t="shared" si="17"/>
        <v>1</v>
      </c>
    </row>
    <row r="153" spans="3:18" x14ac:dyDescent="0.35">
      <c r="C153"/>
      <c r="D153"/>
      <c r="G153" s="29">
        <v>151</v>
      </c>
      <c r="H153" s="29">
        <v>26</v>
      </c>
      <c r="I153" s="29">
        <v>93</v>
      </c>
      <c r="J153" s="29">
        <v>28071.22256385216</v>
      </c>
      <c r="K153" s="29">
        <v>21928.732572155139</v>
      </c>
      <c r="L153" s="29">
        <v>18715.061630998232</v>
      </c>
      <c r="M153" s="29">
        <v>291488.98690909118</v>
      </c>
      <c r="O153" s="28">
        <f t="shared" si="17"/>
        <v>9.6302858168040975E-2</v>
      </c>
      <c r="P153" s="28">
        <f t="shared" si="17"/>
        <v>7.5230055188994893E-2</v>
      </c>
      <c r="Q153" s="28">
        <f t="shared" si="17"/>
        <v>6.4205038514319704E-2</v>
      </c>
      <c r="R153" s="28">
        <f t="shared" si="17"/>
        <v>1</v>
      </c>
    </row>
    <row r="154" spans="3:18" x14ac:dyDescent="0.35">
      <c r="C154"/>
      <c r="D154"/>
      <c r="G154" s="29">
        <v>152</v>
      </c>
      <c r="H154" s="29">
        <v>62</v>
      </c>
      <c r="I154" s="29">
        <v>83</v>
      </c>
      <c r="J154" s="29">
        <v>41901.06884055055</v>
      </c>
      <c r="K154" s="29">
        <v>32927.583363170837</v>
      </c>
      <c r="L154" s="29">
        <v>28036.514462600517</v>
      </c>
      <c r="M154" s="29">
        <v>436866.85745454562</v>
      </c>
      <c r="O154" s="28">
        <f t="shared" si="17"/>
        <v>9.5912674824297467E-2</v>
      </c>
      <c r="P154" s="28">
        <f t="shared" si="17"/>
        <v>7.5372124942201246E-2</v>
      </c>
      <c r="Q154" s="28">
        <f t="shared" si="17"/>
        <v>6.4176336529528588E-2</v>
      </c>
      <c r="R154" s="28">
        <f t="shared" si="17"/>
        <v>1</v>
      </c>
    </row>
    <row r="155" spans="3:18" x14ac:dyDescent="0.35">
      <c r="C155"/>
      <c r="D155"/>
      <c r="G155" s="29">
        <v>153</v>
      </c>
      <c r="H155" s="29">
        <v>56</v>
      </c>
      <c r="I155" s="29">
        <v>41</v>
      </c>
      <c r="J155" s="29">
        <v>17868.076771664793</v>
      </c>
      <c r="K155" s="29">
        <v>14031.192502429009</v>
      </c>
      <c r="L155" s="29">
        <v>11957.577710226873</v>
      </c>
      <c r="M155" s="29">
        <v>186249.44290909098</v>
      </c>
      <c r="O155" s="28">
        <f t="shared" si="17"/>
        <v>9.5936269620877548E-2</v>
      </c>
      <c r="P155" s="28">
        <f t="shared" si="17"/>
        <v>7.533548709339058E-2</v>
      </c>
      <c r="Q155" s="28">
        <f t="shared" si="17"/>
        <v>6.4201951551948577E-2</v>
      </c>
      <c r="R155" s="28">
        <f t="shared" si="17"/>
        <v>1</v>
      </c>
    </row>
    <row r="156" spans="3:18" x14ac:dyDescent="0.35">
      <c r="C156"/>
      <c r="D156"/>
      <c r="G156" s="29">
        <v>154</v>
      </c>
      <c r="H156" s="29">
        <v>34</v>
      </c>
      <c r="I156" s="29">
        <v>86</v>
      </c>
      <c r="J156" s="29">
        <v>45335.739189343469</v>
      </c>
      <c r="K156" s="29">
        <v>35581.654536046888</v>
      </c>
      <c r="L156" s="29">
        <v>30307.011973882676</v>
      </c>
      <c r="M156" s="29">
        <v>472267.8654545453</v>
      </c>
      <c r="O156" s="28">
        <f t="shared" si="17"/>
        <v>9.5995816157656677E-2</v>
      </c>
      <c r="P156" s="28">
        <f t="shared" si="17"/>
        <v>7.5342103790611473E-2</v>
      </c>
      <c r="Q156" s="28">
        <f t="shared" si="17"/>
        <v>6.4173352012237755E-2</v>
      </c>
      <c r="R156" s="28">
        <f t="shared" si="17"/>
        <v>1</v>
      </c>
    </row>
    <row r="157" spans="3:18" x14ac:dyDescent="0.35">
      <c r="C157"/>
      <c r="D157"/>
      <c r="G157" s="29">
        <v>155</v>
      </c>
      <c r="H157" s="29">
        <v>53</v>
      </c>
      <c r="I157" s="29">
        <v>54</v>
      </c>
      <c r="J157" s="29">
        <v>18197.064057881329</v>
      </c>
      <c r="K157" s="29">
        <v>14251.687041976813</v>
      </c>
      <c r="L157" s="29">
        <v>12163.874258035432</v>
      </c>
      <c r="M157" s="29">
        <v>189461.87709090891</v>
      </c>
      <c r="O157" s="28">
        <f t="shared" si="17"/>
        <v>9.6046045448762704E-2</v>
      </c>
      <c r="P157" s="28">
        <f t="shared" si="17"/>
        <v>7.522192464681679E-2</v>
      </c>
      <c r="Q157" s="28">
        <f t="shared" si="17"/>
        <v>6.4202226035155754E-2</v>
      </c>
      <c r="R157" s="28">
        <f t="shared" si="17"/>
        <v>1</v>
      </c>
    </row>
    <row r="158" spans="3:18" x14ac:dyDescent="0.35">
      <c r="C158"/>
      <c r="D158"/>
      <c r="G158" s="29">
        <v>156</v>
      </c>
      <c r="H158" s="29">
        <v>22</v>
      </c>
      <c r="I158" s="29">
        <v>29</v>
      </c>
      <c r="J158" s="29">
        <v>7937.9581393084836</v>
      </c>
      <c r="K158" s="29">
        <v>6217.5405041544127</v>
      </c>
      <c r="L158" s="29">
        <v>5322.3070376112055</v>
      </c>
      <c r="M158" s="29">
        <v>82917.672727272715</v>
      </c>
      <c r="O158" s="28">
        <f t="shared" si="17"/>
        <v>9.5733006947957722E-2</v>
      </c>
      <c r="P158" s="28">
        <f t="shared" si="17"/>
        <v>7.4984503298889407E-2</v>
      </c>
      <c r="Q158" s="28">
        <f t="shared" si="17"/>
        <v>6.4187848772806047E-2</v>
      </c>
      <c r="R158" s="28">
        <f t="shared" si="17"/>
        <v>1</v>
      </c>
    </row>
    <row r="159" spans="3:18" x14ac:dyDescent="0.35">
      <c r="C159"/>
      <c r="D159"/>
      <c r="G159" s="29">
        <v>157</v>
      </c>
      <c r="H159" s="29">
        <v>54</v>
      </c>
      <c r="I159" s="29">
        <v>20</v>
      </c>
      <c r="J159" s="29">
        <v>3903.869169529758</v>
      </c>
      <c r="K159" s="29">
        <v>3066.3700404726465</v>
      </c>
      <c r="L159" s="29">
        <v>2612.8725720379998</v>
      </c>
      <c r="M159" s="29">
        <v>40614.644363636333</v>
      </c>
      <c r="O159" s="28">
        <f t="shared" si="17"/>
        <v>9.6119742784822326E-2</v>
      </c>
      <c r="P159" s="28">
        <f t="shared" si="17"/>
        <v>7.5499123247723704E-2</v>
      </c>
      <c r="Q159" s="28">
        <f t="shared" si="17"/>
        <v>6.4333262373150138E-2</v>
      </c>
      <c r="R159" s="28">
        <f t="shared" si="17"/>
        <v>1</v>
      </c>
    </row>
    <row r="160" spans="3:18" x14ac:dyDescent="0.35">
      <c r="C160"/>
      <c r="D160"/>
      <c r="G160" s="29">
        <v>158</v>
      </c>
      <c r="H160" s="29">
        <v>34</v>
      </c>
      <c r="I160" s="29">
        <v>72</v>
      </c>
      <c r="J160" s="29">
        <v>25282.627981860325</v>
      </c>
      <c r="K160" s="29">
        <v>19758.774061373486</v>
      </c>
      <c r="L160" s="29">
        <v>16878.065835251131</v>
      </c>
      <c r="M160" s="29">
        <v>262961.63709090906</v>
      </c>
      <c r="O160" s="28">
        <f t="shared" si="17"/>
        <v>9.6145689772686546E-2</v>
      </c>
      <c r="P160" s="28">
        <f t="shared" si="17"/>
        <v>7.5139378808105894E-2</v>
      </c>
      <c r="Q160" s="28">
        <f t="shared" si="17"/>
        <v>6.4184517642838432E-2</v>
      </c>
      <c r="R160" s="28">
        <f t="shared" si="17"/>
        <v>1</v>
      </c>
    </row>
    <row r="161" spans="3:18" x14ac:dyDescent="0.35">
      <c r="C161"/>
      <c r="D161"/>
      <c r="G161" s="29">
        <v>159</v>
      </c>
      <c r="H161" s="29">
        <v>20</v>
      </c>
      <c r="I161" s="29">
        <v>11</v>
      </c>
      <c r="J161" s="29">
        <v>8492.6694033725307</v>
      </c>
      <c r="K161" s="29">
        <v>6679.2150570706981</v>
      </c>
      <c r="L161" s="29">
        <v>5679.1710182499537</v>
      </c>
      <c r="M161" s="29">
        <v>88549.234181818261</v>
      </c>
      <c r="O161" s="28">
        <f t="shared" si="17"/>
        <v>9.5909010189004246E-2</v>
      </c>
      <c r="P161" s="28">
        <f t="shared" si="17"/>
        <v>7.5429393814476775E-2</v>
      </c>
      <c r="Q161" s="28">
        <f t="shared" si="17"/>
        <v>6.4135744038044465E-2</v>
      </c>
      <c r="R161" s="28">
        <f t="shared" si="17"/>
        <v>1</v>
      </c>
    </row>
    <row r="162" spans="3:18" x14ac:dyDescent="0.35">
      <c r="C162"/>
      <c r="D162"/>
      <c r="G162" s="29">
        <v>160</v>
      </c>
      <c r="H162" s="29">
        <v>41</v>
      </c>
      <c r="I162" s="29">
        <v>90</v>
      </c>
      <c r="J162" s="29">
        <v>35036.226099085288</v>
      </c>
      <c r="K162" s="29">
        <v>27483.477255531881</v>
      </c>
      <c r="L162" s="29">
        <v>23427.449429099834</v>
      </c>
      <c r="M162" s="29">
        <v>364754.34181818197</v>
      </c>
      <c r="O162" s="28">
        <f t="shared" si="17"/>
        <v>9.6054308564062801E-2</v>
      </c>
      <c r="P162" s="28">
        <f t="shared" si="17"/>
        <v>7.5347909824830792E-2</v>
      </c>
      <c r="Q162" s="28">
        <f t="shared" si="17"/>
        <v>6.4228020733959196E-2</v>
      </c>
      <c r="R162" s="28">
        <f t="shared" si="17"/>
        <v>1</v>
      </c>
    </row>
    <row r="163" spans="3:18" x14ac:dyDescent="0.35">
      <c r="C163"/>
      <c r="D163"/>
      <c r="G163" s="29">
        <v>161</v>
      </c>
      <c r="H163" s="29">
        <v>19</v>
      </c>
      <c r="I163" s="29">
        <v>88</v>
      </c>
      <c r="J163" s="29">
        <v>36034.67886129101</v>
      </c>
      <c r="K163" s="29">
        <v>28177.400574586722</v>
      </c>
      <c r="L163" s="29">
        <v>24038.703522259482</v>
      </c>
      <c r="M163" s="29">
        <v>374540.96290909062</v>
      </c>
      <c r="O163" s="28">
        <f t="shared" si="17"/>
        <v>9.6210247822846082E-2</v>
      </c>
      <c r="P163" s="28">
        <f t="shared" si="17"/>
        <v>7.5231826061775781E-2</v>
      </c>
      <c r="Q163" s="28">
        <f t="shared" si="17"/>
        <v>6.4181774232513547E-2</v>
      </c>
      <c r="R163" s="28">
        <f t="shared" si="17"/>
        <v>1</v>
      </c>
    </row>
    <row r="164" spans="3:18" x14ac:dyDescent="0.35">
      <c r="C164"/>
      <c r="D164"/>
      <c r="G164" s="29">
        <v>162</v>
      </c>
      <c r="H164" s="29">
        <v>39</v>
      </c>
      <c r="I164" s="29">
        <v>27</v>
      </c>
      <c r="J164" s="29">
        <v>6875.3742724186432</v>
      </c>
      <c r="K164" s="29">
        <v>5382.7128330746946</v>
      </c>
      <c r="L164" s="29">
        <v>4593.528010284982</v>
      </c>
      <c r="M164" s="29">
        <v>71531.925090909092</v>
      </c>
      <c r="O164" s="28">
        <f t="shared" si="17"/>
        <v>9.6116164407441987E-2</v>
      </c>
      <c r="P164" s="28">
        <f t="shared" si="17"/>
        <v>7.5249097885089308E-2</v>
      </c>
      <c r="Q164" s="28">
        <f t="shared" si="17"/>
        <v>6.4216474035154528E-2</v>
      </c>
      <c r="R164" s="28">
        <f t="shared" si="17"/>
        <v>1</v>
      </c>
    </row>
    <row r="165" spans="3:18" x14ac:dyDescent="0.35">
      <c r="C165"/>
      <c r="D165"/>
      <c r="G165" s="29">
        <v>163</v>
      </c>
      <c r="H165" s="29">
        <v>26</v>
      </c>
      <c r="I165" s="29">
        <v>11</v>
      </c>
      <c r="J165" s="29">
        <v>1000.4979552772326</v>
      </c>
      <c r="K165" s="29">
        <v>769.71495696892384</v>
      </c>
      <c r="L165" s="29">
        <v>664.30522014944995</v>
      </c>
      <c r="M165" s="29">
        <v>10305.482181818179</v>
      </c>
      <c r="O165" s="28">
        <f t="shared" si="17"/>
        <v>9.7084050763039248E-2</v>
      </c>
      <c r="P165" s="28">
        <f t="shared" si="17"/>
        <v>7.4689853748611729E-2</v>
      </c>
      <c r="Q165" s="28">
        <f t="shared" si="17"/>
        <v>6.4461342849291864E-2</v>
      </c>
      <c r="R165" s="28">
        <f t="shared" si="17"/>
        <v>1</v>
      </c>
    </row>
    <row r="166" spans="3:18" x14ac:dyDescent="0.35">
      <c r="C166"/>
      <c r="D166"/>
      <c r="G166" s="29">
        <v>164</v>
      </c>
      <c r="H166" s="29">
        <v>38</v>
      </c>
      <c r="I166" s="29">
        <v>35</v>
      </c>
      <c r="J166" s="29">
        <v>11781.581203578573</v>
      </c>
      <c r="K166" s="29">
        <v>9244.4228753884036</v>
      </c>
      <c r="L166" s="29">
        <v>7905.1572106565991</v>
      </c>
      <c r="M166" s="29">
        <v>123112.72363636356</v>
      </c>
      <c r="O166" s="28">
        <f t="shared" si="17"/>
        <v>9.5697510830624416E-2</v>
      </c>
      <c r="P166" s="28">
        <f t="shared" si="17"/>
        <v>7.5089093981005037E-2</v>
      </c>
      <c r="Q166" s="28">
        <f t="shared" si="17"/>
        <v>6.4210724750156281E-2</v>
      </c>
      <c r="R166" s="28">
        <f t="shared" si="17"/>
        <v>1</v>
      </c>
    </row>
    <row r="167" spans="3:18" x14ac:dyDescent="0.35">
      <c r="C167"/>
      <c r="D167"/>
      <c r="G167" s="29">
        <v>165</v>
      </c>
      <c r="H167" s="29">
        <v>71</v>
      </c>
      <c r="I167" s="29">
        <v>81</v>
      </c>
      <c r="J167" s="29">
        <v>30192.006551897688</v>
      </c>
      <c r="K167" s="29">
        <v>23678.554097968579</v>
      </c>
      <c r="L167" s="29">
        <v>20193.186193886126</v>
      </c>
      <c r="M167" s="29">
        <v>314583.31054545467</v>
      </c>
      <c r="O167" s="28">
        <f t="shared" si="17"/>
        <v>9.5974597315883967E-2</v>
      </c>
      <c r="P167" s="28">
        <f t="shared" si="17"/>
        <v>7.5269581392962123E-2</v>
      </c>
      <c r="Q167" s="28">
        <f t="shared" si="17"/>
        <v>6.4190265398610127E-2</v>
      </c>
      <c r="R167" s="28">
        <f t="shared" si="17"/>
        <v>1</v>
      </c>
    </row>
    <row r="168" spans="3:18" x14ac:dyDescent="0.35">
      <c r="C168"/>
      <c r="D168"/>
      <c r="G168" s="29">
        <v>166</v>
      </c>
      <c r="H168" s="29">
        <v>39</v>
      </c>
      <c r="I168" s="29">
        <v>69</v>
      </c>
      <c r="J168" s="29">
        <v>20083.139544327896</v>
      </c>
      <c r="K168" s="29">
        <v>15678.531308308988</v>
      </c>
      <c r="L168" s="29">
        <v>13406.482160254342</v>
      </c>
      <c r="M168" s="29">
        <v>208798.2116363637</v>
      </c>
      <c r="O168" s="28">
        <f t="shared" ref="O168:R231" si="18">J168/$M168</f>
        <v>9.6184442323213243E-2</v>
      </c>
      <c r="P168" s="28">
        <f t="shared" si="18"/>
        <v>7.5089394614232696E-2</v>
      </c>
      <c r="Q168" s="28">
        <f t="shared" si="18"/>
        <v>6.4207839977109785E-2</v>
      </c>
      <c r="R168" s="28">
        <f t="shared" si="18"/>
        <v>1</v>
      </c>
    </row>
    <row r="169" spans="3:18" x14ac:dyDescent="0.35">
      <c r="C169"/>
      <c r="D169"/>
      <c r="G169" s="29">
        <v>167</v>
      </c>
      <c r="H169" s="29">
        <v>59</v>
      </c>
      <c r="I169" s="29">
        <v>38</v>
      </c>
      <c r="J169" s="29">
        <v>9023.8405316015869</v>
      </c>
      <c r="K169" s="29">
        <v>7060.8550384859982</v>
      </c>
      <c r="L169" s="29">
        <v>6033.3570109001676</v>
      </c>
      <c r="M169" s="29">
        <v>93906.349818181872</v>
      </c>
      <c r="O169" s="28">
        <f t="shared" si="18"/>
        <v>9.6094039956544211E-2</v>
      </c>
      <c r="P169" s="28">
        <f t="shared" si="18"/>
        <v>7.5190389703752455E-2</v>
      </c>
      <c r="Q169" s="28">
        <f t="shared" si="18"/>
        <v>6.4248658611283885E-2</v>
      </c>
      <c r="R169" s="28">
        <f t="shared" si="18"/>
        <v>1</v>
      </c>
    </row>
    <row r="170" spans="3:18" x14ac:dyDescent="0.35">
      <c r="C170"/>
      <c r="D170"/>
      <c r="G170" s="29">
        <v>168</v>
      </c>
      <c r="H170" s="29">
        <v>65</v>
      </c>
      <c r="I170" s="29">
        <v>26</v>
      </c>
      <c r="J170" s="29">
        <v>7922.2004077149386</v>
      </c>
      <c r="K170" s="29">
        <v>6216.1387662306761</v>
      </c>
      <c r="L170" s="29">
        <v>5301.825939714874</v>
      </c>
      <c r="M170" s="29">
        <v>82539.788363636413</v>
      </c>
      <c r="O170" s="28">
        <f t="shared" si="18"/>
        <v>9.5980381883376986E-2</v>
      </c>
      <c r="P170" s="28">
        <f t="shared" si="18"/>
        <v>7.5310815419648541E-2</v>
      </c>
      <c r="Q170" s="28">
        <f t="shared" si="18"/>
        <v>6.4233578069732941E-2</v>
      </c>
      <c r="R170" s="28">
        <f t="shared" si="18"/>
        <v>1</v>
      </c>
    </row>
    <row r="171" spans="3:18" x14ac:dyDescent="0.35">
      <c r="C171"/>
      <c r="D171"/>
      <c r="G171" s="29">
        <v>169</v>
      </c>
      <c r="H171" s="29">
        <v>41</v>
      </c>
      <c r="I171" s="29">
        <v>66</v>
      </c>
      <c r="J171" s="29">
        <v>33739.007905961575</v>
      </c>
      <c r="K171" s="29">
        <v>26540.492833403969</v>
      </c>
      <c r="L171" s="29">
        <v>22625.800161641124</v>
      </c>
      <c r="M171" s="29">
        <v>352592.80509090913</v>
      </c>
      <c r="O171" s="28">
        <f t="shared" si="18"/>
        <v>9.5688305089670314E-2</v>
      </c>
      <c r="P171" s="28">
        <f t="shared" si="18"/>
        <v>7.5272360780478845E-2</v>
      </c>
      <c r="Q171" s="28">
        <f t="shared" si="18"/>
        <v>6.416977270936515E-2</v>
      </c>
      <c r="R171" s="28">
        <f t="shared" si="18"/>
        <v>1</v>
      </c>
    </row>
    <row r="172" spans="3:18" x14ac:dyDescent="0.35">
      <c r="C172"/>
      <c r="D172"/>
      <c r="G172" s="29">
        <v>170</v>
      </c>
      <c r="H172" s="29">
        <v>39</v>
      </c>
      <c r="I172" s="29">
        <v>87</v>
      </c>
      <c r="J172" s="29">
        <v>33529.571563022437</v>
      </c>
      <c r="K172" s="29">
        <v>26281.109818536443</v>
      </c>
      <c r="L172" s="29">
        <v>22402.623926604261</v>
      </c>
      <c r="M172" s="29">
        <v>349005.82327272737</v>
      </c>
      <c r="O172" s="28">
        <f t="shared" si="18"/>
        <v>9.607166794125685E-2</v>
      </c>
      <c r="P172" s="28">
        <f t="shared" si="18"/>
        <v>7.5302783122903116E-2</v>
      </c>
      <c r="Q172" s="28">
        <f t="shared" si="18"/>
        <v>6.4189828457670003E-2</v>
      </c>
      <c r="R172" s="28">
        <f t="shared" si="18"/>
        <v>1</v>
      </c>
    </row>
    <row r="173" spans="3:18" x14ac:dyDescent="0.35">
      <c r="C173"/>
      <c r="D173"/>
      <c r="G173" s="29">
        <v>171</v>
      </c>
      <c r="H173" s="29">
        <v>41</v>
      </c>
      <c r="I173" s="29">
        <v>57</v>
      </c>
      <c r="J173" s="29">
        <v>16750.717602665842</v>
      </c>
      <c r="K173" s="29">
        <v>13081.559880790261</v>
      </c>
      <c r="L173" s="29">
        <v>11192.452878354865</v>
      </c>
      <c r="M173" s="29">
        <v>174250.57163636357</v>
      </c>
      <c r="O173" s="28">
        <f t="shared" si="18"/>
        <v>9.6130058256693893E-2</v>
      </c>
      <c r="P173" s="28">
        <f t="shared" si="18"/>
        <v>7.5073268098595602E-2</v>
      </c>
      <c r="Q173" s="28">
        <f t="shared" si="18"/>
        <v>6.4231943535381558E-2</v>
      </c>
      <c r="R173" s="28">
        <f t="shared" si="18"/>
        <v>1</v>
      </c>
    </row>
    <row r="174" spans="3:18" x14ac:dyDescent="0.35">
      <c r="C174"/>
      <c r="D174"/>
      <c r="G174" s="29">
        <v>172</v>
      </c>
      <c r="H174" s="29">
        <v>75</v>
      </c>
      <c r="I174" s="29">
        <v>19</v>
      </c>
      <c r="J174" s="29">
        <v>5048.0391099873714</v>
      </c>
      <c r="K174" s="29">
        <v>3954.4079092472475</v>
      </c>
      <c r="L174" s="29">
        <v>3381.405755288466</v>
      </c>
      <c r="M174" s="29">
        <v>52595.997818181851</v>
      </c>
      <c r="O174" s="28">
        <f t="shared" si="18"/>
        <v>9.5977627944959731E-2</v>
      </c>
      <c r="P174" s="28">
        <f t="shared" si="18"/>
        <v>7.5184578167281246E-2</v>
      </c>
      <c r="Q174" s="28">
        <f t="shared" si="18"/>
        <v>6.4290172171988944E-2</v>
      </c>
      <c r="R174" s="28">
        <f t="shared" si="18"/>
        <v>1</v>
      </c>
    </row>
    <row r="175" spans="3:18" x14ac:dyDescent="0.35">
      <c r="C175"/>
      <c r="D175"/>
      <c r="G175" s="29">
        <v>173</v>
      </c>
      <c r="H175" s="29">
        <v>25</v>
      </c>
      <c r="I175" s="29">
        <v>78</v>
      </c>
      <c r="J175" s="29">
        <v>29540.383257317837</v>
      </c>
      <c r="K175" s="29">
        <v>23137.377796074048</v>
      </c>
      <c r="L175" s="29">
        <v>19727.475255445363</v>
      </c>
      <c r="M175" s="29">
        <v>307246.68145454512</v>
      </c>
      <c r="O175" s="28">
        <f t="shared" si="18"/>
        <v>9.6145491685930937E-2</v>
      </c>
      <c r="P175" s="28">
        <f t="shared" si="18"/>
        <v>7.5305541744303761E-2</v>
      </c>
      <c r="Q175" s="28">
        <f t="shared" si="18"/>
        <v>6.4207285045530749E-2</v>
      </c>
      <c r="R175" s="28">
        <f t="shared" si="18"/>
        <v>1</v>
      </c>
    </row>
    <row r="176" spans="3:18" x14ac:dyDescent="0.35">
      <c r="C176"/>
      <c r="D176"/>
      <c r="G176" s="29">
        <v>174</v>
      </c>
      <c r="H176" s="29">
        <v>74</v>
      </c>
      <c r="I176" s="29">
        <v>78</v>
      </c>
      <c r="J176" s="29">
        <v>35616.084757059383</v>
      </c>
      <c r="K176" s="29">
        <v>27940.423696974562</v>
      </c>
      <c r="L176" s="29">
        <v>23840.282664683247</v>
      </c>
      <c r="M176" s="29">
        <v>371348.54909090872</v>
      </c>
      <c r="O176" s="28">
        <f t="shared" si="18"/>
        <v>9.5910122294136979E-2</v>
      </c>
      <c r="P176" s="28">
        <f t="shared" si="18"/>
        <v>7.5240427801252965E-2</v>
      </c>
      <c r="Q176" s="28">
        <f t="shared" si="18"/>
        <v>6.4199207787525192E-2</v>
      </c>
      <c r="R176" s="28">
        <f t="shared" si="18"/>
        <v>1</v>
      </c>
    </row>
    <row r="177" spans="3:18" x14ac:dyDescent="0.35">
      <c r="C177"/>
      <c r="D177"/>
      <c r="G177" s="29">
        <v>175</v>
      </c>
      <c r="H177" s="29">
        <v>59</v>
      </c>
      <c r="I177" s="29">
        <v>91</v>
      </c>
      <c r="J177" s="29">
        <v>32992.627663313251</v>
      </c>
      <c r="K177" s="29">
        <v>25839.730716535356</v>
      </c>
      <c r="L177" s="29">
        <v>22056.608655192162</v>
      </c>
      <c r="M177" s="29">
        <v>343646.20509090903</v>
      </c>
      <c r="O177" s="28">
        <f t="shared" si="18"/>
        <v>9.600754256717399E-2</v>
      </c>
      <c r="P177" s="28">
        <f t="shared" si="18"/>
        <v>7.5192830107638317E-2</v>
      </c>
      <c r="Q177" s="28">
        <f t="shared" si="18"/>
        <v>6.4184060025796741E-2</v>
      </c>
      <c r="R177" s="28">
        <f t="shared" si="18"/>
        <v>1</v>
      </c>
    </row>
    <row r="178" spans="3:18" x14ac:dyDescent="0.35">
      <c r="C178"/>
      <c r="D178"/>
      <c r="G178" s="29">
        <v>176</v>
      </c>
      <c r="H178" s="29">
        <v>73</v>
      </c>
      <c r="I178" s="29">
        <v>26</v>
      </c>
      <c r="J178" s="29">
        <v>9227.6632958984737</v>
      </c>
      <c r="K178" s="29">
        <v>7235.2744036968388</v>
      </c>
      <c r="L178" s="29">
        <v>6192.8839635037248</v>
      </c>
      <c r="M178" s="29">
        <v>96418.071272727262</v>
      </c>
      <c r="O178" s="28">
        <f t="shared" si="18"/>
        <v>9.5704707365460467E-2</v>
      </c>
      <c r="P178" s="28">
        <f t="shared" si="18"/>
        <v>7.5040646511494807E-2</v>
      </c>
      <c r="Q178" s="28">
        <f t="shared" si="18"/>
        <v>6.4229494344339153E-2</v>
      </c>
      <c r="R178" s="28">
        <f t="shared" si="18"/>
        <v>1</v>
      </c>
    </row>
    <row r="179" spans="3:18" x14ac:dyDescent="0.35">
      <c r="C179"/>
      <c r="D179"/>
      <c r="G179" s="29">
        <v>177</v>
      </c>
      <c r="H179" s="29">
        <v>36</v>
      </c>
      <c r="I179" s="29">
        <v>52</v>
      </c>
      <c r="J179" s="29">
        <v>17296.675182422572</v>
      </c>
      <c r="K179" s="29">
        <v>13534.997963528474</v>
      </c>
      <c r="L179" s="29">
        <v>11559.757211029775</v>
      </c>
      <c r="M179" s="29">
        <v>179981.40072727267</v>
      </c>
      <c r="O179" s="28">
        <f t="shared" si="18"/>
        <v>9.6102570112966107E-2</v>
      </c>
      <c r="P179" s="28">
        <f t="shared" si="18"/>
        <v>7.5202203721251012E-2</v>
      </c>
      <c r="Q179" s="28">
        <f t="shared" si="18"/>
        <v>6.4227509977802494E-2</v>
      </c>
      <c r="R179" s="28">
        <f t="shared" si="18"/>
        <v>1</v>
      </c>
    </row>
    <row r="180" spans="3:18" x14ac:dyDescent="0.35">
      <c r="C180"/>
      <c r="D180"/>
      <c r="G180" s="29">
        <v>178</v>
      </c>
      <c r="H180" s="29">
        <v>61</v>
      </c>
      <c r="I180" s="29">
        <v>28</v>
      </c>
      <c r="J180" s="29">
        <v>5485.0810883107861</v>
      </c>
      <c r="K180" s="29">
        <v>4268.6961574645902</v>
      </c>
      <c r="L180" s="29">
        <v>3666.4854584639911</v>
      </c>
      <c r="M180" s="29">
        <v>57064.709818181851</v>
      </c>
      <c r="O180" s="28">
        <f t="shared" si="18"/>
        <v>9.6120371167876154E-2</v>
      </c>
      <c r="P180" s="28">
        <f t="shared" si="18"/>
        <v>7.4804483735489119E-2</v>
      </c>
      <c r="Q180" s="28">
        <f t="shared" si="18"/>
        <v>6.4251364287070858E-2</v>
      </c>
      <c r="R180" s="28">
        <f t="shared" si="18"/>
        <v>1</v>
      </c>
    </row>
    <row r="181" spans="3:18" x14ac:dyDescent="0.35">
      <c r="C181"/>
      <c r="D181"/>
      <c r="G181" s="29">
        <v>179</v>
      </c>
      <c r="H181" s="29">
        <v>26</v>
      </c>
      <c r="I181" s="29">
        <v>68</v>
      </c>
      <c r="J181" s="29">
        <v>16124.787386270958</v>
      </c>
      <c r="K181" s="29">
        <v>12506.191725309131</v>
      </c>
      <c r="L181" s="29">
        <v>10740.778495709852</v>
      </c>
      <c r="M181" s="29">
        <v>167243.44436363655</v>
      </c>
      <c r="O181" s="28">
        <f t="shared" si="18"/>
        <v>9.6415063966339504E-2</v>
      </c>
      <c r="P181" s="28">
        <f t="shared" si="18"/>
        <v>7.4778367384714842E-2</v>
      </c>
      <c r="Q181" s="28">
        <f t="shared" si="18"/>
        <v>6.4222418622019245E-2</v>
      </c>
      <c r="R181" s="28">
        <f t="shared" si="18"/>
        <v>1</v>
      </c>
    </row>
    <row r="182" spans="3:18" x14ac:dyDescent="0.35">
      <c r="C182"/>
      <c r="D182"/>
      <c r="G182" s="29">
        <v>180</v>
      </c>
      <c r="H182" s="29">
        <v>32</v>
      </c>
      <c r="I182" s="29">
        <v>68</v>
      </c>
      <c r="J182" s="29">
        <v>34617.423229396765</v>
      </c>
      <c r="K182" s="29">
        <v>27194.434996941876</v>
      </c>
      <c r="L182" s="29">
        <v>23140.688024009316</v>
      </c>
      <c r="M182" s="29">
        <v>360598.44800000009</v>
      </c>
      <c r="O182" s="28">
        <f t="shared" si="18"/>
        <v>9.5999922965272322E-2</v>
      </c>
      <c r="P182" s="28">
        <f t="shared" si="18"/>
        <v>7.5414731116485195E-2</v>
      </c>
      <c r="Q182" s="28">
        <f t="shared" si="18"/>
        <v>6.4173010594902255E-2</v>
      </c>
      <c r="R182" s="28">
        <f t="shared" si="18"/>
        <v>1</v>
      </c>
    </row>
    <row r="183" spans="3:18" x14ac:dyDescent="0.35">
      <c r="C183"/>
      <c r="D183"/>
      <c r="G183" s="29">
        <v>181</v>
      </c>
      <c r="H183" s="29">
        <v>41</v>
      </c>
      <c r="I183" s="29">
        <v>14</v>
      </c>
      <c r="J183" s="29">
        <v>6089.8433718343913</v>
      </c>
      <c r="K183" s="29">
        <v>4791.8515525222865</v>
      </c>
      <c r="L183" s="29">
        <v>4073.0201305597197</v>
      </c>
      <c r="M183" s="29">
        <v>63482.904727272697</v>
      </c>
      <c r="O183" s="28">
        <f t="shared" si="18"/>
        <v>9.5928870898343635E-2</v>
      </c>
      <c r="P183" s="28">
        <f t="shared" si="18"/>
        <v>7.5482550351286523E-2</v>
      </c>
      <c r="Q183" s="28">
        <f t="shared" si="18"/>
        <v>6.4159322073520722E-2</v>
      </c>
      <c r="R183" s="28">
        <f t="shared" si="18"/>
        <v>1</v>
      </c>
    </row>
    <row r="184" spans="3:18" x14ac:dyDescent="0.35">
      <c r="C184"/>
      <c r="D184"/>
      <c r="G184" s="29">
        <v>182</v>
      </c>
      <c r="H184" s="29">
        <v>67</v>
      </c>
      <c r="I184" s="29">
        <v>15</v>
      </c>
      <c r="J184" s="29">
        <v>8998.9450991846443</v>
      </c>
      <c r="K184" s="29">
        <v>7077.331144915076</v>
      </c>
      <c r="L184" s="29">
        <v>6025.1862896620796</v>
      </c>
      <c r="M184" s="29">
        <v>93908.852363636295</v>
      </c>
      <c r="O184" s="28">
        <f t="shared" si="18"/>
        <v>9.5826377095299758E-2</v>
      </c>
      <c r="P184" s="28">
        <f t="shared" si="18"/>
        <v>7.536383383229997E-2</v>
      </c>
      <c r="Q184" s="28">
        <f t="shared" si="18"/>
        <v>6.4159939537235505E-2</v>
      </c>
      <c r="R184" s="28">
        <f t="shared" si="18"/>
        <v>1</v>
      </c>
    </row>
    <row r="185" spans="3:18" x14ac:dyDescent="0.35">
      <c r="C185"/>
      <c r="D185"/>
      <c r="G185" s="29">
        <v>183</v>
      </c>
      <c r="H185" s="29">
        <v>48</v>
      </c>
      <c r="I185" s="29">
        <v>74</v>
      </c>
      <c r="J185" s="29">
        <v>30099.657796369425</v>
      </c>
      <c r="K185" s="29">
        <v>23595.298682202258</v>
      </c>
      <c r="L185" s="29">
        <v>20124.101672696852</v>
      </c>
      <c r="M185" s="29">
        <v>313479.68799999997</v>
      </c>
      <c r="O185" s="28">
        <f t="shared" si="18"/>
        <v>9.6017888713636299E-2</v>
      </c>
      <c r="P185" s="28">
        <f t="shared" si="18"/>
        <v>7.5268987387158107E-2</v>
      </c>
      <c r="Q185" s="28">
        <f t="shared" si="18"/>
        <v>6.4195871193724219E-2</v>
      </c>
      <c r="R185" s="28">
        <f t="shared" si="18"/>
        <v>1</v>
      </c>
    </row>
    <row r="186" spans="3:18" x14ac:dyDescent="0.35">
      <c r="C186"/>
      <c r="D186"/>
      <c r="G186" s="29">
        <v>184</v>
      </c>
      <c r="H186" s="29">
        <v>18</v>
      </c>
      <c r="I186" s="29">
        <v>54</v>
      </c>
      <c r="J186" s="29">
        <v>16390.412179024424</v>
      </c>
      <c r="K186" s="29">
        <v>12885.214834221106</v>
      </c>
      <c r="L186" s="29">
        <v>10995.617898537725</v>
      </c>
      <c r="M186" s="29">
        <v>171254.19054545459</v>
      </c>
      <c r="O186" s="28">
        <f t="shared" si="18"/>
        <v>9.5708094072442865E-2</v>
      </c>
      <c r="P186" s="28">
        <f t="shared" si="18"/>
        <v>7.5240289263468207E-2</v>
      </c>
      <c r="Q186" s="28">
        <f t="shared" si="18"/>
        <v>6.420641657594503E-2</v>
      </c>
      <c r="R186" s="28">
        <f t="shared" si="18"/>
        <v>1</v>
      </c>
    </row>
    <row r="187" spans="3:18" x14ac:dyDescent="0.35">
      <c r="C187"/>
      <c r="D187"/>
      <c r="G187" s="29">
        <v>185</v>
      </c>
      <c r="H187" s="29">
        <v>37</v>
      </c>
      <c r="I187" s="29">
        <v>37</v>
      </c>
      <c r="J187" s="29">
        <v>10731.150079207471</v>
      </c>
      <c r="K187" s="29">
        <v>8426.7649816312332</v>
      </c>
      <c r="L187" s="29">
        <v>7177.0784977464182</v>
      </c>
      <c r="M187" s="29">
        <v>111644.39200000007</v>
      </c>
      <c r="O187" s="28">
        <f t="shared" si="18"/>
        <v>9.6119024762188365E-2</v>
      </c>
      <c r="P187" s="28">
        <f t="shared" si="18"/>
        <v>7.5478623069855838E-2</v>
      </c>
      <c r="Q187" s="28">
        <f t="shared" si="18"/>
        <v>6.4285168015840999E-2</v>
      </c>
      <c r="R187" s="28">
        <f t="shared" si="18"/>
        <v>1</v>
      </c>
    </row>
    <row r="188" spans="3:18" x14ac:dyDescent="0.35">
      <c r="C188"/>
      <c r="D188"/>
      <c r="G188" s="29">
        <v>186</v>
      </c>
      <c r="H188" s="29">
        <v>71</v>
      </c>
      <c r="I188" s="29">
        <v>87</v>
      </c>
      <c r="J188" s="29">
        <v>25045.599906819403</v>
      </c>
      <c r="K188" s="29">
        <v>19619.064003923821</v>
      </c>
      <c r="L188" s="29">
        <v>16745.28234749757</v>
      </c>
      <c r="M188" s="29">
        <v>260747.71854545453</v>
      </c>
      <c r="O188" s="28">
        <f t="shared" si="18"/>
        <v>9.605299730533734E-2</v>
      </c>
      <c r="P188" s="28">
        <f t="shared" si="18"/>
        <v>7.524155575882345E-2</v>
      </c>
      <c r="Q188" s="28">
        <f t="shared" si="18"/>
        <v>6.4220244920679792E-2</v>
      </c>
      <c r="R188" s="28">
        <f t="shared" si="18"/>
        <v>1</v>
      </c>
    </row>
    <row r="189" spans="3:18" x14ac:dyDescent="0.35">
      <c r="C189"/>
      <c r="D189"/>
      <c r="G189" s="29">
        <v>187</v>
      </c>
      <c r="H189" s="29">
        <v>35</v>
      </c>
      <c r="I189" s="29">
        <v>77</v>
      </c>
      <c r="J189" s="29">
        <v>28843.35361651711</v>
      </c>
      <c r="K189" s="29">
        <v>22578.219273620438</v>
      </c>
      <c r="L189" s="29">
        <v>19268.272501158815</v>
      </c>
      <c r="M189" s="29">
        <v>300118.59781818208</v>
      </c>
      <c r="O189" s="28">
        <f t="shared" si="18"/>
        <v>9.6106518643642988E-2</v>
      </c>
      <c r="P189" s="28">
        <f t="shared" si="18"/>
        <v>7.5230990141100088E-2</v>
      </c>
      <c r="Q189" s="28">
        <f t="shared" si="18"/>
        <v>6.4202194203345983E-2</v>
      </c>
      <c r="R189" s="28">
        <f t="shared" si="18"/>
        <v>1</v>
      </c>
    </row>
    <row r="190" spans="3:18" x14ac:dyDescent="0.35">
      <c r="C190"/>
      <c r="D190"/>
      <c r="G190" s="29">
        <v>188</v>
      </c>
      <c r="H190" s="29">
        <v>10</v>
      </c>
      <c r="I190" s="29">
        <v>25</v>
      </c>
      <c r="J190" s="29">
        <v>9902.2115470738609</v>
      </c>
      <c r="K190" s="29">
        <v>7754.056213113101</v>
      </c>
      <c r="L190" s="29">
        <v>6601.7405539827005</v>
      </c>
      <c r="M190" s="29">
        <v>102859.6232727273</v>
      </c>
      <c r="O190" s="28">
        <f t="shared" si="18"/>
        <v>9.6269179606254515E-2</v>
      </c>
      <c r="P190" s="28">
        <f t="shared" si="18"/>
        <v>7.538483971065689E-2</v>
      </c>
      <c r="Q190" s="28">
        <f t="shared" si="18"/>
        <v>6.4182040959633938E-2</v>
      </c>
      <c r="R190" s="28">
        <f t="shared" si="18"/>
        <v>1</v>
      </c>
    </row>
    <row r="191" spans="3:18" x14ac:dyDescent="0.35">
      <c r="C191"/>
      <c r="D191"/>
      <c r="G191" s="29">
        <v>189</v>
      </c>
      <c r="H191" s="29">
        <v>73</v>
      </c>
      <c r="I191" s="29">
        <v>58</v>
      </c>
      <c r="J191" s="29">
        <v>17008.615440332265</v>
      </c>
      <c r="K191" s="29">
        <v>13278.979737445077</v>
      </c>
      <c r="L191" s="29">
        <v>11373.470232199261</v>
      </c>
      <c r="M191" s="29">
        <v>177160.1978181818</v>
      </c>
      <c r="O191" s="28">
        <f t="shared" si="18"/>
        <v>9.6006979275266344E-2</v>
      </c>
      <c r="P191" s="28">
        <f t="shared" si="18"/>
        <v>7.4954645010462201E-2</v>
      </c>
      <c r="Q191" s="28">
        <f t="shared" si="18"/>
        <v>6.4198789413589211E-2</v>
      </c>
      <c r="R191" s="28">
        <f t="shared" si="18"/>
        <v>1</v>
      </c>
    </row>
    <row r="192" spans="3:18" x14ac:dyDescent="0.35">
      <c r="C192"/>
      <c r="D192"/>
      <c r="G192" s="29">
        <v>190</v>
      </c>
      <c r="H192" s="29">
        <v>29</v>
      </c>
      <c r="I192" s="29">
        <v>60</v>
      </c>
      <c r="J192" s="29">
        <v>21982.391381623565</v>
      </c>
      <c r="K192" s="29">
        <v>17205.433724125716</v>
      </c>
      <c r="L192" s="29">
        <v>14676.738255497434</v>
      </c>
      <c r="M192" s="29">
        <v>228609.19563636385</v>
      </c>
      <c r="O192" s="28">
        <f t="shared" si="18"/>
        <v>9.6157074173821744E-2</v>
      </c>
      <c r="P192" s="28">
        <f t="shared" si="18"/>
        <v>7.5261337043910775E-2</v>
      </c>
      <c r="Q192" s="28">
        <f t="shared" si="18"/>
        <v>6.420012202327556E-2</v>
      </c>
      <c r="R192" s="28">
        <f t="shared" si="18"/>
        <v>1</v>
      </c>
    </row>
    <row r="193" spans="3:18" x14ac:dyDescent="0.35">
      <c r="C193"/>
      <c r="D193"/>
      <c r="G193" s="29">
        <v>191</v>
      </c>
      <c r="H193" s="29">
        <v>56</v>
      </c>
      <c r="I193" s="29">
        <v>20</v>
      </c>
      <c r="J193" s="29">
        <v>10562.728292169102</v>
      </c>
      <c r="K193" s="29">
        <v>8300.8034914480249</v>
      </c>
      <c r="L193" s="29">
        <v>7072.9804222071298</v>
      </c>
      <c r="M193" s="29">
        <v>110175.39781818171</v>
      </c>
      <c r="O193" s="28">
        <f t="shared" si="18"/>
        <v>9.5871932403642168E-2</v>
      </c>
      <c r="P193" s="28">
        <f t="shared" si="18"/>
        <v>7.5341715626446176E-2</v>
      </c>
      <c r="Q193" s="28">
        <f t="shared" si="18"/>
        <v>6.4197457529306154E-2</v>
      </c>
      <c r="R193" s="28">
        <f t="shared" si="18"/>
        <v>1</v>
      </c>
    </row>
    <row r="194" spans="3:18" x14ac:dyDescent="0.35">
      <c r="C194"/>
      <c r="D194"/>
      <c r="G194" s="29">
        <v>192</v>
      </c>
      <c r="H194" s="29">
        <v>65</v>
      </c>
      <c r="I194" s="29">
        <v>10</v>
      </c>
      <c r="J194" s="29">
        <v>3904.0425284295666</v>
      </c>
      <c r="K194" s="29">
        <v>3077.1404350158746</v>
      </c>
      <c r="L194" s="29">
        <v>2616.6975612953702</v>
      </c>
      <c r="M194" s="29">
        <v>40775.641454545454</v>
      </c>
      <c r="O194" s="28">
        <f t="shared" si="18"/>
        <v>9.5744478545643191E-2</v>
      </c>
      <c r="P194" s="28">
        <f t="shared" si="18"/>
        <v>7.5465163152518625E-2</v>
      </c>
      <c r="Q194" s="28">
        <f t="shared" si="18"/>
        <v>6.4173056951472546E-2</v>
      </c>
      <c r="R194" s="28">
        <f t="shared" si="18"/>
        <v>1</v>
      </c>
    </row>
    <row r="195" spans="3:18" x14ac:dyDescent="0.35">
      <c r="C195"/>
      <c r="D195"/>
      <c r="G195" s="29">
        <v>193</v>
      </c>
      <c r="H195" s="29">
        <v>68</v>
      </c>
      <c r="I195" s="29">
        <v>31</v>
      </c>
      <c r="J195" s="29">
        <v>11968.561929773661</v>
      </c>
      <c r="K195" s="29">
        <v>9384.2601409696072</v>
      </c>
      <c r="L195" s="29">
        <v>8006.2635726963854</v>
      </c>
      <c r="M195" s="29">
        <v>124777.75054545447</v>
      </c>
      <c r="O195" s="28">
        <f t="shared" si="18"/>
        <v>9.5919039071101955E-2</v>
      </c>
      <c r="P195" s="28">
        <f t="shared" si="18"/>
        <v>7.5207800268454722E-2</v>
      </c>
      <c r="Q195" s="28">
        <f t="shared" si="18"/>
        <v>6.4164192235376422E-2</v>
      </c>
      <c r="R195" s="28">
        <f t="shared" si="18"/>
        <v>1</v>
      </c>
    </row>
    <row r="196" spans="3:18" x14ac:dyDescent="0.35">
      <c r="C196"/>
      <c r="D196"/>
      <c r="G196" s="29">
        <v>194</v>
      </c>
      <c r="H196" s="29">
        <v>32</v>
      </c>
      <c r="I196" s="29">
        <v>73</v>
      </c>
      <c r="J196" s="29">
        <v>16369.724736382339</v>
      </c>
      <c r="K196" s="29">
        <v>12740.778718249792</v>
      </c>
      <c r="L196" s="29">
        <v>10913.473002143184</v>
      </c>
      <c r="M196" s="29">
        <v>169817.72945454542</v>
      </c>
      <c r="O196" s="28">
        <f t="shared" si="18"/>
        <v>9.6395852123108097E-2</v>
      </c>
      <c r="P196" s="28">
        <f t="shared" si="18"/>
        <v>7.5026198731859006E-2</v>
      </c>
      <c r="Q196" s="28">
        <f t="shared" si="18"/>
        <v>6.4265804502258161E-2</v>
      </c>
      <c r="R196" s="28">
        <f t="shared" si="18"/>
        <v>1</v>
      </c>
    </row>
    <row r="197" spans="3:18" x14ac:dyDescent="0.35">
      <c r="C197"/>
      <c r="D197"/>
      <c r="G197" s="29">
        <v>195</v>
      </c>
      <c r="H197" s="29">
        <v>70</v>
      </c>
      <c r="I197" s="29">
        <v>87</v>
      </c>
      <c r="J197" s="29">
        <v>31379.065813356334</v>
      </c>
      <c r="K197" s="29">
        <v>24602.514267092771</v>
      </c>
      <c r="L197" s="29">
        <v>20991.079791375523</v>
      </c>
      <c r="M197" s="29">
        <v>326863.30109090923</v>
      </c>
      <c r="O197" s="28">
        <f t="shared" si="18"/>
        <v>9.6000577943832849E-2</v>
      </c>
      <c r="P197" s="28">
        <f t="shared" si="18"/>
        <v>7.5268511897731122E-2</v>
      </c>
      <c r="Q197" s="28">
        <f t="shared" si="18"/>
        <v>6.4219750951904367E-2</v>
      </c>
      <c r="R197" s="28">
        <f t="shared" si="18"/>
        <v>1</v>
      </c>
    </row>
    <row r="198" spans="3:18" x14ac:dyDescent="0.35">
      <c r="C198"/>
      <c r="D198"/>
      <c r="G198" s="29">
        <v>196</v>
      </c>
      <c r="H198" s="29">
        <v>15</v>
      </c>
      <c r="I198" s="29">
        <v>54</v>
      </c>
      <c r="J198" s="29">
        <v>28325.355793801635</v>
      </c>
      <c r="K198" s="29">
        <v>22215.371241253895</v>
      </c>
      <c r="L198" s="29">
        <v>18912.473185229876</v>
      </c>
      <c r="M198" s="29">
        <v>294661.38036363624</v>
      </c>
      <c r="O198" s="28">
        <f t="shared" si="18"/>
        <v>9.6128497595598814E-2</v>
      </c>
      <c r="P198" s="28">
        <f t="shared" si="18"/>
        <v>7.5392883905716829E-2</v>
      </c>
      <c r="Q198" s="28">
        <f t="shared" si="18"/>
        <v>6.4183752760169438E-2</v>
      </c>
      <c r="R198" s="28">
        <f t="shared" si="18"/>
        <v>1</v>
      </c>
    </row>
    <row r="199" spans="3:18" x14ac:dyDescent="0.35">
      <c r="C199"/>
      <c r="D199"/>
      <c r="G199" s="29">
        <v>197</v>
      </c>
      <c r="H199" s="29">
        <v>12</v>
      </c>
      <c r="I199" s="29">
        <v>14</v>
      </c>
      <c r="J199" s="29">
        <v>3646.1519766605543</v>
      </c>
      <c r="K199" s="29">
        <v>2835.4831553784857</v>
      </c>
      <c r="L199" s="29">
        <v>2427.9313310001949</v>
      </c>
      <c r="M199" s="29">
        <v>37820.135272727312</v>
      </c>
      <c r="O199" s="28">
        <f t="shared" si="18"/>
        <v>9.6407692631650929E-2</v>
      </c>
      <c r="P199" s="28">
        <f t="shared" si="18"/>
        <v>7.497284541505056E-2</v>
      </c>
      <c r="Q199" s="28">
        <f t="shared" si="18"/>
        <v>6.419679129891992E-2</v>
      </c>
      <c r="R199" s="28">
        <f t="shared" si="18"/>
        <v>1</v>
      </c>
    </row>
    <row r="200" spans="3:18" x14ac:dyDescent="0.35">
      <c r="C200"/>
      <c r="D200"/>
      <c r="G200" s="29">
        <v>198</v>
      </c>
      <c r="H200" s="29">
        <v>13</v>
      </c>
      <c r="I200" s="29">
        <v>14</v>
      </c>
      <c r="J200" s="29">
        <v>3087.515632746014</v>
      </c>
      <c r="K200" s="29">
        <v>2408.4023914666891</v>
      </c>
      <c r="L200" s="29">
        <v>2057.0778752424217</v>
      </c>
      <c r="M200" s="29">
        <v>32007.556363636384</v>
      </c>
      <c r="O200" s="28">
        <f t="shared" si="18"/>
        <v>9.6462085317257279E-2</v>
      </c>
      <c r="P200" s="28">
        <f t="shared" si="18"/>
        <v>7.5244806698297723E-2</v>
      </c>
      <c r="Q200" s="28">
        <f t="shared" si="18"/>
        <v>6.4268507469675412E-2</v>
      </c>
      <c r="R200" s="28">
        <f t="shared" si="18"/>
        <v>1</v>
      </c>
    </row>
    <row r="201" spans="3:18" x14ac:dyDescent="0.35">
      <c r="C201"/>
      <c r="D201"/>
      <c r="G201" s="29">
        <v>199</v>
      </c>
      <c r="H201" s="29">
        <v>15</v>
      </c>
      <c r="I201" s="29">
        <v>15</v>
      </c>
      <c r="J201" s="29">
        <v>9199.5860878685107</v>
      </c>
      <c r="K201" s="29">
        <v>7254.7424536780545</v>
      </c>
      <c r="L201" s="29">
        <v>6168.5726694416353</v>
      </c>
      <c r="M201" s="29">
        <v>96106.087272727207</v>
      </c>
      <c r="O201" s="28">
        <f t="shared" si="18"/>
        <v>9.5723240316320221E-2</v>
      </c>
      <c r="P201" s="28">
        <f t="shared" si="18"/>
        <v>7.548681524293821E-2</v>
      </c>
      <c r="Q201" s="28">
        <f t="shared" si="18"/>
        <v>6.4185035979423752E-2</v>
      </c>
      <c r="R201" s="28">
        <f t="shared" si="18"/>
        <v>1</v>
      </c>
    </row>
    <row r="202" spans="3:18" x14ac:dyDescent="0.35">
      <c r="C202"/>
      <c r="D202"/>
      <c r="G202" s="29">
        <v>200</v>
      </c>
      <c r="H202" s="29">
        <v>23</v>
      </c>
      <c r="I202" s="29">
        <v>72</v>
      </c>
      <c r="J202" s="29">
        <v>26620.154347173993</v>
      </c>
      <c r="K202" s="29">
        <v>20770.133497418767</v>
      </c>
      <c r="L202" s="29">
        <v>17755.142664609441</v>
      </c>
      <c r="M202" s="29">
        <v>276664.74181818182</v>
      </c>
      <c r="O202" s="28">
        <f t="shared" si="18"/>
        <v>9.6218094767811763E-2</v>
      </c>
      <c r="P202" s="28">
        <f t="shared" si="18"/>
        <v>7.5073293983620282E-2</v>
      </c>
      <c r="Q202" s="28">
        <f t="shared" si="18"/>
        <v>6.4175660938674078E-2</v>
      </c>
      <c r="R202" s="28">
        <f t="shared" si="18"/>
        <v>1</v>
      </c>
    </row>
    <row r="203" spans="3:18" x14ac:dyDescent="0.35">
      <c r="C203"/>
      <c r="D203"/>
      <c r="G203" s="29">
        <v>201</v>
      </c>
      <c r="H203" s="29">
        <v>59</v>
      </c>
      <c r="I203" s="29">
        <v>86</v>
      </c>
      <c r="J203" s="29">
        <v>32993.228095062856</v>
      </c>
      <c r="K203" s="29">
        <v>25860.278950049553</v>
      </c>
      <c r="L203" s="29">
        <v>22059.148474930451</v>
      </c>
      <c r="M203" s="29">
        <v>343707.93454545463</v>
      </c>
      <c r="O203" s="28">
        <f t="shared" si="18"/>
        <v>9.5992046673858716E-2</v>
      </c>
      <c r="P203" s="28">
        <f t="shared" si="18"/>
        <v>7.5239109577872096E-2</v>
      </c>
      <c r="Q203" s="28">
        <f t="shared" si="18"/>
        <v>6.4179922130989317E-2</v>
      </c>
      <c r="R203" s="28">
        <f t="shared" si="18"/>
        <v>1</v>
      </c>
    </row>
    <row r="204" spans="3:18" x14ac:dyDescent="0.35">
      <c r="C204"/>
      <c r="D204"/>
      <c r="G204" s="29">
        <v>202</v>
      </c>
      <c r="H204" s="29">
        <v>29</v>
      </c>
      <c r="I204" s="29">
        <v>28</v>
      </c>
      <c r="J204" s="29">
        <v>14093.846037973637</v>
      </c>
      <c r="K204" s="29">
        <v>11015.747863730174</v>
      </c>
      <c r="L204" s="29">
        <v>9421.6296234023976</v>
      </c>
      <c r="M204" s="29">
        <v>146848.53309090907</v>
      </c>
      <c r="O204" s="28">
        <f t="shared" si="18"/>
        <v>9.5975395472616687E-2</v>
      </c>
      <c r="P204" s="28">
        <f t="shared" si="18"/>
        <v>7.501435412303839E-2</v>
      </c>
      <c r="Q204" s="28">
        <f t="shared" si="18"/>
        <v>6.4158826956546983E-2</v>
      </c>
      <c r="R204" s="28">
        <f t="shared" si="18"/>
        <v>1</v>
      </c>
    </row>
    <row r="205" spans="3:18" x14ac:dyDescent="0.35">
      <c r="C205"/>
      <c r="D205"/>
      <c r="G205" s="29">
        <v>203</v>
      </c>
      <c r="H205" s="29">
        <v>21</v>
      </c>
      <c r="I205" s="29">
        <v>17</v>
      </c>
      <c r="J205" s="29">
        <v>4028.4435098125668</v>
      </c>
      <c r="K205" s="29">
        <v>3124.3035844750725</v>
      </c>
      <c r="L205" s="29">
        <v>2686.7251403212499</v>
      </c>
      <c r="M205" s="29">
        <v>41852.570181818162</v>
      </c>
      <c r="O205" s="28">
        <f t="shared" si="18"/>
        <v>9.6253192869923829E-2</v>
      </c>
      <c r="P205" s="28">
        <f t="shared" si="18"/>
        <v>7.465022030671728E-2</v>
      </c>
      <c r="Q205" s="28">
        <f t="shared" si="18"/>
        <v>6.419498560421584E-2</v>
      </c>
      <c r="R205" s="28">
        <f t="shared" si="18"/>
        <v>1</v>
      </c>
    </row>
    <row r="206" spans="3:18" x14ac:dyDescent="0.35">
      <c r="C206"/>
      <c r="D206"/>
      <c r="G206" s="29">
        <v>204</v>
      </c>
      <c r="H206" s="29">
        <v>70</v>
      </c>
      <c r="I206" s="29">
        <v>20</v>
      </c>
      <c r="J206" s="29">
        <v>7131.4371899542757</v>
      </c>
      <c r="K206" s="29">
        <v>5601.2021509159204</v>
      </c>
      <c r="L206" s="29">
        <v>4769.3223494941649</v>
      </c>
      <c r="M206" s="29">
        <v>74332.273454545444</v>
      </c>
      <c r="O206" s="28">
        <f t="shared" si="18"/>
        <v>9.5939984861557956E-2</v>
      </c>
      <c r="P206" s="28">
        <f t="shared" si="18"/>
        <v>7.5353569729588371E-2</v>
      </c>
      <c r="Q206" s="28">
        <f t="shared" si="18"/>
        <v>6.4162202067055432E-2</v>
      </c>
      <c r="R206" s="28">
        <f t="shared" si="18"/>
        <v>1</v>
      </c>
    </row>
    <row r="207" spans="3:18" x14ac:dyDescent="0.35">
      <c r="C207"/>
      <c r="D207"/>
      <c r="G207" s="29">
        <v>205</v>
      </c>
      <c r="H207" s="29">
        <v>29</v>
      </c>
      <c r="I207" s="29">
        <v>61</v>
      </c>
      <c r="J207" s="29">
        <v>21311.362783663033</v>
      </c>
      <c r="K207" s="29">
        <v>16772.824204023407</v>
      </c>
      <c r="L207" s="29">
        <v>14294.468267112912</v>
      </c>
      <c r="M207" s="29">
        <v>222700.68581818169</v>
      </c>
      <c r="O207" s="28">
        <f t="shared" si="18"/>
        <v>9.5695092744627439E-2</v>
      </c>
      <c r="P207" s="28">
        <f t="shared" si="18"/>
        <v>7.5315548052317868E-2</v>
      </c>
      <c r="Q207" s="28">
        <f t="shared" si="18"/>
        <v>6.4186907258935277E-2</v>
      </c>
      <c r="R207" s="28">
        <f t="shared" si="18"/>
        <v>1</v>
      </c>
    </row>
    <row r="208" spans="3:18" x14ac:dyDescent="0.35">
      <c r="C208"/>
      <c r="D208"/>
      <c r="G208" s="29">
        <v>206</v>
      </c>
      <c r="H208" s="29">
        <v>57</v>
      </c>
      <c r="I208" s="29">
        <v>68</v>
      </c>
      <c r="J208" s="29">
        <v>17741.72297167535</v>
      </c>
      <c r="K208" s="29">
        <v>13846.157802975998</v>
      </c>
      <c r="L208" s="29">
        <v>11850.338398469259</v>
      </c>
      <c r="M208" s="29">
        <v>184525.189090909</v>
      </c>
      <c r="O208" s="28">
        <f t="shared" si="18"/>
        <v>9.6147973396383479E-2</v>
      </c>
      <c r="P208" s="28">
        <f t="shared" si="18"/>
        <v>7.5036681285580414E-2</v>
      </c>
      <c r="Q208" s="28">
        <f t="shared" si="18"/>
        <v>6.4220708602720999E-2</v>
      </c>
      <c r="R208" s="28">
        <f t="shared" si="18"/>
        <v>1</v>
      </c>
    </row>
    <row r="209" spans="3:18" x14ac:dyDescent="0.35">
      <c r="C209"/>
      <c r="D209"/>
      <c r="G209" s="29">
        <v>207</v>
      </c>
      <c r="H209" s="29">
        <v>28</v>
      </c>
      <c r="I209" s="29">
        <v>47</v>
      </c>
      <c r="J209" s="29">
        <v>17358.412859137767</v>
      </c>
      <c r="K209" s="29">
        <v>13577.024467403553</v>
      </c>
      <c r="L209" s="29">
        <v>11593.621160656725</v>
      </c>
      <c r="M209" s="29">
        <v>180573.66981818184</v>
      </c>
      <c r="O209" s="28">
        <f t="shared" si="18"/>
        <v>9.6129257807164317E-2</v>
      </c>
      <c r="P209" s="28">
        <f t="shared" si="18"/>
        <v>7.5188284543777337E-2</v>
      </c>
      <c r="Q209" s="28">
        <f t="shared" si="18"/>
        <v>6.4204383575580254E-2</v>
      </c>
      <c r="R209" s="28">
        <f t="shared" si="18"/>
        <v>1</v>
      </c>
    </row>
    <row r="210" spans="3:18" x14ac:dyDescent="0.35">
      <c r="C210"/>
      <c r="D210"/>
      <c r="G210" s="29">
        <v>208</v>
      </c>
      <c r="H210" s="29">
        <v>20</v>
      </c>
      <c r="I210" s="29">
        <v>76</v>
      </c>
      <c r="J210" s="29">
        <v>36356.174532835968</v>
      </c>
      <c r="K210" s="29">
        <v>28463.882234596105</v>
      </c>
      <c r="L210" s="29">
        <v>24272.833041693255</v>
      </c>
      <c r="M210" s="29">
        <v>378243.06181818183</v>
      </c>
      <c r="O210" s="28">
        <f t="shared" si="18"/>
        <v>9.6118549691499869E-2</v>
      </c>
      <c r="P210" s="28">
        <f t="shared" si="18"/>
        <v>7.5252886590365137E-2</v>
      </c>
      <c r="Q210" s="28">
        <f t="shared" si="18"/>
        <v>6.41725797295946E-2</v>
      </c>
      <c r="R210" s="28">
        <f t="shared" si="18"/>
        <v>1</v>
      </c>
    </row>
    <row r="211" spans="3:18" x14ac:dyDescent="0.35">
      <c r="C211"/>
      <c r="D211"/>
      <c r="G211" s="29">
        <v>209</v>
      </c>
      <c r="H211" s="29">
        <v>48</v>
      </c>
      <c r="I211" s="29">
        <v>75</v>
      </c>
      <c r="J211" s="29">
        <v>26274.894182888063</v>
      </c>
      <c r="K211" s="29">
        <v>20562.474485474573</v>
      </c>
      <c r="L211" s="29">
        <v>17567.170439757971</v>
      </c>
      <c r="M211" s="29">
        <v>273577.43490909098</v>
      </c>
      <c r="O211" s="28">
        <f t="shared" si="18"/>
        <v>9.6041890997403123E-2</v>
      </c>
      <c r="P211" s="28">
        <f t="shared" si="18"/>
        <v>7.5161441923407998E-2</v>
      </c>
      <c r="Q211" s="28">
        <f t="shared" si="18"/>
        <v>6.4212790231019945E-2</v>
      </c>
      <c r="R211" s="28">
        <f t="shared" si="18"/>
        <v>1</v>
      </c>
    </row>
    <row r="212" spans="3:18" x14ac:dyDescent="0.35">
      <c r="C212"/>
      <c r="D212"/>
      <c r="G212" s="29">
        <v>210</v>
      </c>
      <c r="H212" s="29">
        <v>65</v>
      </c>
      <c r="I212" s="29">
        <v>62</v>
      </c>
      <c r="J212" s="29">
        <v>28541.186212723842</v>
      </c>
      <c r="K212" s="29">
        <v>22389.167852444276</v>
      </c>
      <c r="L212" s="29">
        <v>19093.962067992605</v>
      </c>
      <c r="M212" s="29">
        <v>297557.65963636345</v>
      </c>
      <c r="O212" s="28">
        <f t="shared" si="18"/>
        <v>9.591817010391597E-2</v>
      </c>
      <c r="P212" s="28">
        <f t="shared" si="18"/>
        <v>7.5243123903466061E-2</v>
      </c>
      <c r="Q212" s="28">
        <f t="shared" si="18"/>
        <v>6.4168948268133241E-2</v>
      </c>
      <c r="R212" s="28">
        <f t="shared" si="18"/>
        <v>1</v>
      </c>
    </row>
    <row r="213" spans="3:18" x14ac:dyDescent="0.35">
      <c r="C213"/>
      <c r="D213"/>
      <c r="G213" s="29">
        <v>211</v>
      </c>
      <c r="H213" s="29">
        <v>43</v>
      </c>
      <c r="I213" s="29">
        <v>40</v>
      </c>
      <c r="J213" s="29">
        <v>18135.582348656204</v>
      </c>
      <c r="K213" s="29">
        <v>14236.346727001168</v>
      </c>
      <c r="L213" s="29">
        <v>12134.155170737018</v>
      </c>
      <c r="M213" s="29">
        <v>189025.60000000015</v>
      </c>
      <c r="O213" s="28">
        <f t="shared" si="18"/>
        <v>9.5942466780458258E-2</v>
      </c>
      <c r="P213" s="28">
        <f t="shared" si="18"/>
        <v>7.5314384543686969E-2</v>
      </c>
      <c r="Q213" s="28">
        <f t="shared" si="18"/>
        <v>6.4193184260422975E-2</v>
      </c>
      <c r="R213" s="28">
        <f t="shared" si="18"/>
        <v>1</v>
      </c>
    </row>
    <row r="214" spans="3:18" x14ac:dyDescent="0.35">
      <c r="C214"/>
      <c r="D214"/>
      <c r="G214" s="29">
        <v>212</v>
      </c>
      <c r="H214" s="29">
        <v>29</v>
      </c>
      <c r="I214" s="29">
        <v>33</v>
      </c>
      <c r="J214" s="29">
        <v>16051.538302463168</v>
      </c>
      <c r="K214" s="29">
        <v>12654.517132539138</v>
      </c>
      <c r="L214" s="29">
        <v>10763.201070644596</v>
      </c>
      <c r="M214" s="29">
        <v>167722.26472727265</v>
      </c>
      <c r="O214" s="28">
        <f t="shared" si="18"/>
        <v>9.5703085863788076E-2</v>
      </c>
      <c r="P214" s="28">
        <f t="shared" si="18"/>
        <v>7.544923837700504E-2</v>
      </c>
      <c r="Q214" s="28">
        <f t="shared" si="18"/>
        <v>6.4172762561644781E-2</v>
      </c>
      <c r="R214" s="28">
        <f t="shared" si="18"/>
        <v>1</v>
      </c>
    </row>
    <row r="215" spans="3:18" x14ac:dyDescent="0.35">
      <c r="C215"/>
      <c r="D215"/>
      <c r="G215" s="29">
        <v>213</v>
      </c>
      <c r="H215" s="29">
        <v>13</v>
      </c>
      <c r="I215" s="29">
        <v>47</v>
      </c>
      <c r="J215" s="29">
        <v>22284.306755451886</v>
      </c>
      <c r="K215" s="29">
        <v>17442.388097616968</v>
      </c>
      <c r="L215" s="29">
        <v>14865.714106459171</v>
      </c>
      <c r="M215" s="29">
        <v>231597.23490909091</v>
      </c>
      <c r="O215" s="28">
        <f t="shared" si="18"/>
        <v>9.6220089865058908E-2</v>
      </c>
      <c r="P215" s="28">
        <f t="shared" si="18"/>
        <v>7.5313455726117126E-2</v>
      </c>
      <c r="Q215" s="28">
        <f t="shared" si="18"/>
        <v>6.4187787528181953E-2</v>
      </c>
      <c r="R215" s="28">
        <f t="shared" si="18"/>
        <v>1</v>
      </c>
    </row>
    <row r="216" spans="3:18" x14ac:dyDescent="0.35">
      <c r="C216"/>
      <c r="D216"/>
      <c r="G216" s="29">
        <v>214</v>
      </c>
      <c r="H216" s="29">
        <v>73</v>
      </c>
      <c r="I216" s="29">
        <v>14</v>
      </c>
      <c r="J216" s="29">
        <v>8744.5921057595078</v>
      </c>
      <c r="K216" s="29">
        <v>6888.6404237400102</v>
      </c>
      <c r="L216" s="29">
        <v>5860.218421068229</v>
      </c>
      <c r="M216" s="29">
        <v>91249.480727272661</v>
      </c>
      <c r="O216" s="28">
        <f t="shared" si="18"/>
        <v>9.5831691710064962E-2</v>
      </c>
      <c r="P216" s="28">
        <f t="shared" si="18"/>
        <v>7.5492379450671568E-2</v>
      </c>
      <c r="Q216" s="28">
        <f t="shared" si="18"/>
        <v>6.422193720294482E-2</v>
      </c>
      <c r="R216" s="28">
        <f t="shared" si="18"/>
        <v>1</v>
      </c>
    </row>
    <row r="217" spans="3:18" x14ac:dyDescent="0.35">
      <c r="C217"/>
      <c r="D217"/>
      <c r="G217" s="29">
        <v>215</v>
      </c>
      <c r="H217" s="29">
        <v>34</v>
      </c>
      <c r="I217" s="29">
        <v>36</v>
      </c>
      <c r="J217" s="29">
        <v>14627.014782374841</v>
      </c>
      <c r="K217" s="29">
        <v>11459.626806547427</v>
      </c>
      <c r="L217" s="29">
        <v>9776.3673484016363</v>
      </c>
      <c r="M217" s="29">
        <v>152364.14327272726</v>
      </c>
      <c r="O217" s="28">
        <f t="shared" si="18"/>
        <v>9.6000374288804438E-2</v>
      </c>
      <c r="P217" s="28">
        <f t="shared" si="18"/>
        <v>7.5212097547354279E-2</v>
      </c>
      <c r="Q217" s="28">
        <f t="shared" si="18"/>
        <v>6.4164488694050739E-2</v>
      </c>
      <c r="R217" s="28">
        <f t="shared" si="18"/>
        <v>1</v>
      </c>
    </row>
    <row r="218" spans="3:18" x14ac:dyDescent="0.35">
      <c r="C218"/>
      <c r="D218"/>
      <c r="G218" s="29">
        <v>216</v>
      </c>
      <c r="H218" s="29">
        <v>75</v>
      </c>
      <c r="I218" s="29">
        <v>83</v>
      </c>
      <c r="J218" s="29">
        <v>46550.866963524233</v>
      </c>
      <c r="K218" s="29">
        <v>36601.445070282636</v>
      </c>
      <c r="L218" s="29">
        <v>31167.159431881733</v>
      </c>
      <c r="M218" s="29">
        <v>485561.3869090912</v>
      </c>
      <c r="O218" s="28">
        <f t="shared" si="18"/>
        <v>9.5870199358005531E-2</v>
      </c>
      <c r="P218" s="28">
        <f t="shared" si="18"/>
        <v>7.5379645204644963E-2</v>
      </c>
      <c r="Q218" s="28">
        <f t="shared" si="18"/>
        <v>6.4187886994640647E-2</v>
      </c>
      <c r="R218" s="28">
        <f t="shared" si="18"/>
        <v>1</v>
      </c>
    </row>
    <row r="219" spans="3:18" x14ac:dyDescent="0.35">
      <c r="C219"/>
      <c r="D219"/>
      <c r="G219" s="29">
        <v>217</v>
      </c>
      <c r="H219" s="29">
        <v>66</v>
      </c>
      <c r="I219" s="29">
        <v>73</v>
      </c>
      <c r="J219" s="29">
        <v>24163.717544502291</v>
      </c>
      <c r="K219" s="29">
        <v>18997.012920732523</v>
      </c>
      <c r="L219" s="29">
        <v>16165.087872520646</v>
      </c>
      <c r="M219" s="29">
        <v>251650.96581818184</v>
      </c>
      <c r="O219" s="28">
        <f t="shared" si="18"/>
        <v>9.6020762193142581E-2</v>
      </c>
      <c r="P219" s="28">
        <f t="shared" si="18"/>
        <v>7.5489529153875329E-2</v>
      </c>
      <c r="Q219" s="28">
        <f t="shared" si="18"/>
        <v>6.4236144772835652E-2</v>
      </c>
      <c r="R219" s="28">
        <f t="shared" si="18"/>
        <v>1</v>
      </c>
    </row>
    <row r="220" spans="3:18" x14ac:dyDescent="0.35">
      <c r="C220"/>
      <c r="D220"/>
      <c r="G220" s="29">
        <v>218</v>
      </c>
      <c r="H220" s="29">
        <v>16</v>
      </c>
      <c r="I220" s="29">
        <v>20</v>
      </c>
      <c r="J220" s="29">
        <v>5783.2680970587408</v>
      </c>
      <c r="K220" s="29">
        <v>4535.0713130771437</v>
      </c>
      <c r="L220" s="29">
        <v>3878.1732381318761</v>
      </c>
      <c r="M220" s="29">
        <v>60389.758545454533</v>
      </c>
      <c r="O220" s="28">
        <f t="shared" si="18"/>
        <v>9.5765709887807471E-2</v>
      </c>
      <c r="P220" s="28">
        <f t="shared" si="18"/>
        <v>7.5096695570717645E-2</v>
      </c>
      <c r="Q220" s="28">
        <f t="shared" si="18"/>
        <v>6.4219055209714562E-2</v>
      </c>
      <c r="R220" s="28">
        <f t="shared" si="18"/>
        <v>1</v>
      </c>
    </row>
    <row r="221" spans="3:18" x14ac:dyDescent="0.35">
      <c r="C221"/>
      <c r="D221"/>
      <c r="G221" s="29">
        <v>219</v>
      </c>
      <c r="H221" s="29">
        <v>25</v>
      </c>
      <c r="I221" s="29">
        <v>72</v>
      </c>
      <c r="J221" s="29">
        <v>32820.502315337428</v>
      </c>
      <c r="K221" s="29">
        <v>25736.32235762143</v>
      </c>
      <c r="L221" s="29">
        <v>21919.085036190172</v>
      </c>
      <c r="M221" s="29">
        <v>341548.23781818157</v>
      </c>
      <c r="O221" s="28">
        <f t="shared" si="18"/>
        <v>9.6093314739363292E-2</v>
      </c>
      <c r="P221" s="28">
        <f t="shared" si="18"/>
        <v>7.5351940100835194E-2</v>
      </c>
      <c r="Q221" s="28">
        <f t="shared" si="18"/>
        <v>6.4175664252317091E-2</v>
      </c>
      <c r="R221" s="28">
        <f t="shared" si="18"/>
        <v>1</v>
      </c>
    </row>
    <row r="222" spans="3:18" x14ac:dyDescent="0.35">
      <c r="C222"/>
      <c r="D222"/>
      <c r="G222" s="29">
        <v>220</v>
      </c>
      <c r="H222" s="29">
        <v>34</v>
      </c>
      <c r="I222" s="29">
        <v>37</v>
      </c>
      <c r="J222" s="29">
        <v>23226.073740072836</v>
      </c>
      <c r="K222" s="29">
        <v>18219.237882152105</v>
      </c>
      <c r="L222" s="29">
        <v>15532.109856039933</v>
      </c>
      <c r="M222" s="29">
        <v>242108.76000000018</v>
      </c>
      <c r="O222" s="28">
        <f t="shared" si="18"/>
        <v>9.5932397241937126E-2</v>
      </c>
      <c r="P222" s="28">
        <f t="shared" si="18"/>
        <v>7.5252286956292255E-2</v>
      </c>
      <c r="Q222" s="28">
        <f t="shared" si="18"/>
        <v>6.415344019786777E-2</v>
      </c>
      <c r="R222" s="28">
        <f t="shared" si="18"/>
        <v>1</v>
      </c>
    </row>
    <row r="223" spans="3:18" x14ac:dyDescent="0.35">
      <c r="C223"/>
      <c r="D223"/>
      <c r="G223" s="29">
        <v>221</v>
      </c>
      <c r="H223" s="29">
        <v>11</v>
      </c>
      <c r="I223" s="29">
        <v>62</v>
      </c>
      <c r="J223" s="29">
        <v>19011.226288598311</v>
      </c>
      <c r="K223" s="29">
        <v>14797.226704776782</v>
      </c>
      <c r="L223" s="29">
        <v>12646.293592700351</v>
      </c>
      <c r="M223" s="29">
        <v>196936.98036363619</v>
      </c>
      <c r="O223" s="28">
        <f t="shared" si="18"/>
        <v>9.6534567827204668E-2</v>
      </c>
      <c r="P223" s="28">
        <f t="shared" si="18"/>
        <v>7.5136861941593192E-2</v>
      </c>
      <c r="Q223" s="28">
        <f t="shared" si="18"/>
        <v>6.4214925857751445E-2</v>
      </c>
      <c r="R223" s="28">
        <f t="shared" si="18"/>
        <v>1</v>
      </c>
    </row>
    <row r="224" spans="3:18" x14ac:dyDescent="0.35">
      <c r="C224"/>
      <c r="D224"/>
      <c r="G224" s="29">
        <v>222</v>
      </c>
      <c r="H224" s="29">
        <v>74</v>
      </c>
      <c r="I224" s="29">
        <v>88</v>
      </c>
      <c r="J224" s="29">
        <v>26543.106013808221</v>
      </c>
      <c r="K224" s="29">
        <v>20793.8816598761</v>
      </c>
      <c r="L224" s="29">
        <v>17752.431553866947</v>
      </c>
      <c r="M224" s="29">
        <v>276366.93890909094</v>
      </c>
      <c r="O224" s="28">
        <f t="shared" si="18"/>
        <v>9.6042985888914148E-2</v>
      </c>
      <c r="P224" s="28">
        <f t="shared" si="18"/>
        <v>7.5240120044590825E-2</v>
      </c>
      <c r="Q224" s="28">
        <f t="shared" si="18"/>
        <v>6.4235004461609971E-2</v>
      </c>
      <c r="R224" s="28">
        <f t="shared" si="18"/>
        <v>1</v>
      </c>
    </row>
    <row r="225" spans="3:18" x14ac:dyDescent="0.35">
      <c r="C225"/>
      <c r="D225"/>
      <c r="G225" s="29">
        <v>223</v>
      </c>
      <c r="H225" s="29">
        <v>60</v>
      </c>
      <c r="I225" s="29">
        <v>20</v>
      </c>
      <c r="J225" s="29">
        <v>4871.0405288535048</v>
      </c>
      <c r="K225" s="29">
        <v>3818.9496088081755</v>
      </c>
      <c r="L225" s="29">
        <v>3259.0739740396557</v>
      </c>
      <c r="M225" s="29">
        <v>50719.922909090892</v>
      </c>
      <c r="O225" s="28">
        <f t="shared" si="18"/>
        <v>9.6038011287679498E-2</v>
      </c>
      <c r="P225" s="28">
        <f t="shared" si="18"/>
        <v>7.5294862250740488E-2</v>
      </c>
      <c r="Q225" s="28">
        <f t="shared" si="18"/>
        <v>6.4256288005033788E-2</v>
      </c>
      <c r="R225" s="28">
        <f t="shared" si="18"/>
        <v>1</v>
      </c>
    </row>
    <row r="226" spans="3:18" x14ac:dyDescent="0.35">
      <c r="C226"/>
      <c r="D226"/>
      <c r="G226" s="29">
        <v>224</v>
      </c>
      <c r="H226" s="29">
        <v>24</v>
      </c>
      <c r="I226" s="29">
        <v>13</v>
      </c>
      <c r="J226" s="29">
        <v>10738.251116198495</v>
      </c>
      <c r="K226" s="29">
        <v>8455.0660960307341</v>
      </c>
      <c r="L226" s="29">
        <v>7183.4738260418926</v>
      </c>
      <c r="M226" s="29">
        <v>112003.92436363631</v>
      </c>
      <c r="O226" s="28">
        <f t="shared" si="18"/>
        <v>9.5873882787671533E-2</v>
      </c>
      <c r="P226" s="28">
        <f t="shared" si="18"/>
        <v>7.5489016514994484E-2</v>
      </c>
      <c r="Q226" s="28">
        <f t="shared" si="18"/>
        <v>6.4135911905369908E-2</v>
      </c>
      <c r="R226" s="28">
        <f t="shared" si="18"/>
        <v>1</v>
      </c>
    </row>
    <row r="227" spans="3:18" x14ac:dyDescent="0.35">
      <c r="C227"/>
      <c r="D227"/>
      <c r="G227" s="29">
        <v>225</v>
      </c>
      <c r="H227" s="29">
        <v>68</v>
      </c>
      <c r="I227" s="29">
        <v>31</v>
      </c>
      <c r="J227" s="29">
        <v>9946.7911137121282</v>
      </c>
      <c r="K227" s="29">
        <v>7814.7112615832984</v>
      </c>
      <c r="L227" s="29">
        <v>6657.2683289829893</v>
      </c>
      <c r="M227" s="29">
        <v>103626.23636363639</v>
      </c>
      <c r="O227" s="28">
        <f t="shared" si="18"/>
        <v>9.5987188792688499E-2</v>
      </c>
      <c r="P227" s="28">
        <f t="shared" si="18"/>
        <v>7.5412477918821427E-2</v>
      </c>
      <c r="Q227" s="28">
        <f t="shared" si="18"/>
        <v>6.4243077454071276E-2</v>
      </c>
      <c r="R227" s="28">
        <f t="shared" si="18"/>
        <v>1</v>
      </c>
    </row>
    <row r="228" spans="3:18" x14ac:dyDescent="0.35">
      <c r="C228"/>
      <c r="D228"/>
      <c r="G228" s="29">
        <v>226</v>
      </c>
      <c r="H228" s="29">
        <v>34</v>
      </c>
      <c r="I228" s="29">
        <v>12</v>
      </c>
      <c r="J228" s="29">
        <v>6740.7719348644478</v>
      </c>
      <c r="K228" s="29">
        <v>5306.2575222175901</v>
      </c>
      <c r="L228" s="29">
        <v>4510.0404498778335</v>
      </c>
      <c r="M228" s="29">
        <v>70301.506909090938</v>
      </c>
      <c r="O228" s="28">
        <f t="shared" si="18"/>
        <v>9.5883747464775529E-2</v>
      </c>
      <c r="P228" s="28">
        <f t="shared" si="18"/>
        <v>7.5478574436238996E-2</v>
      </c>
      <c r="Q228" s="28">
        <f t="shared" si="18"/>
        <v>6.4152827559015302E-2</v>
      </c>
      <c r="R228" s="28">
        <f t="shared" si="18"/>
        <v>1</v>
      </c>
    </row>
    <row r="229" spans="3:18" x14ac:dyDescent="0.35">
      <c r="C229"/>
      <c r="D229"/>
      <c r="G229" s="29">
        <v>227</v>
      </c>
      <c r="H229" s="29">
        <v>31</v>
      </c>
      <c r="I229" s="29">
        <v>76</v>
      </c>
      <c r="J229" s="29">
        <v>31552.673905296208</v>
      </c>
      <c r="K229" s="29">
        <v>24804.440308440866</v>
      </c>
      <c r="L229" s="29">
        <v>21165.029418354014</v>
      </c>
      <c r="M229" s="29">
        <v>329746.23345454544</v>
      </c>
      <c r="O229" s="28">
        <f t="shared" si="18"/>
        <v>9.5687746224539225E-2</v>
      </c>
      <c r="P229" s="28">
        <f t="shared" si="18"/>
        <v>7.5222816189832495E-2</v>
      </c>
      <c r="Q229" s="28">
        <f t="shared" si="18"/>
        <v>6.4185810999632095E-2</v>
      </c>
      <c r="R229" s="28">
        <f t="shared" si="18"/>
        <v>1</v>
      </c>
    </row>
    <row r="230" spans="3:18" x14ac:dyDescent="0.35">
      <c r="C230"/>
      <c r="D230"/>
      <c r="G230" s="29">
        <v>228</v>
      </c>
      <c r="H230" s="29">
        <v>48</v>
      </c>
      <c r="I230" s="29">
        <v>20</v>
      </c>
      <c r="J230" s="29">
        <v>2323.5232320632394</v>
      </c>
      <c r="K230" s="29">
        <v>1794.1499831901133</v>
      </c>
      <c r="L230" s="29">
        <v>1552.0925904841588</v>
      </c>
      <c r="M230" s="29">
        <v>24067.813818181796</v>
      </c>
      <c r="O230" s="28">
        <f t="shared" si="18"/>
        <v>9.654068498352586E-2</v>
      </c>
      <c r="P230" s="28">
        <f t="shared" si="18"/>
        <v>7.4545615016962621E-2</v>
      </c>
      <c r="Q230" s="28">
        <f t="shared" si="18"/>
        <v>6.4488308003764164E-2</v>
      </c>
      <c r="R230" s="28">
        <f t="shared" si="18"/>
        <v>1</v>
      </c>
    </row>
    <row r="231" spans="3:18" x14ac:dyDescent="0.35">
      <c r="C231"/>
      <c r="D231"/>
      <c r="G231" s="29">
        <v>229</v>
      </c>
      <c r="H231" s="29">
        <v>32</v>
      </c>
      <c r="I231" s="29">
        <v>63</v>
      </c>
      <c r="J231" s="29">
        <v>23903.335252105899</v>
      </c>
      <c r="K231" s="29">
        <v>18686.138944966577</v>
      </c>
      <c r="L231" s="29">
        <v>15964.271040690674</v>
      </c>
      <c r="M231" s="29">
        <v>248728.82690909089</v>
      </c>
      <c r="O231" s="28">
        <f t="shared" si="18"/>
        <v>9.6101990063429385E-2</v>
      </c>
      <c r="P231" s="28">
        <f t="shared" si="18"/>
        <v>7.5126551180962495E-2</v>
      </c>
      <c r="Q231" s="28">
        <f t="shared" si="18"/>
        <v>6.4183437195743834E-2</v>
      </c>
      <c r="R231" s="28">
        <f t="shared" ref="R231:R294" si="19">M231/$M231</f>
        <v>1</v>
      </c>
    </row>
    <row r="232" spans="3:18" x14ac:dyDescent="0.35">
      <c r="C232"/>
      <c r="D232"/>
      <c r="G232" s="29">
        <v>230</v>
      </c>
      <c r="H232" s="29">
        <v>73</v>
      </c>
      <c r="I232" s="29">
        <v>71</v>
      </c>
      <c r="J232" s="29">
        <v>31542.164625671652</v>
      </c>
      <c r="K232" s="29">
        <v>24766.198361529576</v>
      </c>
      <c r="L232" s="29">
        <v>21100.257976717377</v>
      </c>
      <c r="M232" s="29">
        <v>328801.93963636388</v>
      </c>
      <c r="O232" s="28">
        <f t="shared" ref="O232:R295" si="20">J232/$M232</f>
        <v>9.5930591712918359E-2</v>
      </c>
      <c r="P232" s="28">
        <f t="shared" si="20"/>
        <v>7.5322543379517687E-2</v>
      </c>
      <c r="Q232" s="28">
        <f t="shared" si="20"/>
        <v>6.4173155426190773E-2</v>
      </c>
      <c r="R232" s="28">
        <f t="shared" si="19"/>
        <v>1</v>
      </c>
    </row>
    <row r="233" spans="3:18" x14ac:dyDescent="0.35">
      <c r="C233"/>
      <c r="D233"/>
      <c r="G233" s="29">
        <v>231</v>
      </c>
      <c r="H233" s="29">
        <v>61</v>
      </c>
      <c r="I233" s="29">
        <v>61</v>
      </c>
      <c r="J233" s="29">
        <v>18526.984277501513</v>
      </c>
      <c r="K233" s="29">
        <v>14473.753637761589</v>
      </c>
      <c r="L233" s="29">
        <v>12387.16334893111</v>
      </c>
      <c r="M233" s="29">
        <v>192897.87200000012</v>
      </c>
      <c r="O233" s="28">
        <f t="shared" si="20"/>
        <v>9.6045560717753803E-2</v>
      </c>
      <c r="P233" s="28">
        <f t="shared" si="20"/>
        <v>7.5033246804099424E-2</v>
      </c>
      <c r="Q233" s="28">
        <f t="shared" si="20"/>
        <v>6.4216174188438446E-2</v>
      </c>
      <c r="R233" s="28">
        <f t="shared" si="19"/>
        <v>1</v>
      </c>
    </row>
    <row r="234" spans="3:18" x14ac:dyDescent="0.35">
      <c r="C234"/>
      <c r="D234"/>
      <c r="G234" s="29">
        <v>232</v>
      </c>
      <c r="H234" s="29">
        <v>19</v>
      </c>
      <c r="I234" s="29">
        <v>10</v>
      </c>
      <c r="J234" s="29">
        <v>2895.6299509330961</v>
      </c>
      <c r="K234" s="29">
        <v>2260.0319313845889</v>
      </c>
      <c r="L234" s="29">
        <v>1932.0877411621786</v>
      </c>
      <c r="M234" s="29">
        <v>30101.450909090923</v>
      </c>
      <c r="O234" s="28">
        <f t="shared" si="20"/>
        <v>9.6195693678625585E-2</v>
      </c>
      <c r="P234" s="28">
        <f t="shared" si="20"/>
        <v>7.5080498219507352E-2</v>
      </c>
      <c r="Q234" s="28">
        <f t="shared" si="20"/>
        <v>6.418586755160928E-2</v>
      </c>
      <c r="R234" s="28">
        <f t="shared" si="19"/>
        <v>1</v>
      </c>
    </row>
    <row r="235" spans="3:18" x14ac:dyDescent="0.35">
      <c r="C235"/>
      <c r="D235"/>
      <c r="G235" s="29">
        <v>233</v>
      </c>
      <c r="H235" s="29">
        <v>55</v>
      </c>
      <c r="I235" s="29">
        <v>26</v>
      </c>
      <c r="J235" s="29">
        <v>10822.612421812477</v>
      </c>
      <c r="K235" s="29">
        <v>8485.2756093839234</v>
      </c>
      <c r="L235" s="29">
        <v>7245.925952749486</v>
      </c>
      <c r="M235" s="29">
        <v>112811.41236363632</v>
      </c>
      <c r="O235" s="28">
        <f t="shared" si="20"/>
        <v>9.5935439465351838E-2</v>
      </c>
      <c r="P235" s="28">
        <f t="shared" si="20"/>
        <v>7.521646464306718E-2</v>
      </c>
      <c r="Q235" s="28">
        <f t="shared" si="20"/>
        <v>6.4230433791511873E-2</v>
      </c>
      <c r="R235" s="28">
        <f t="shared" si="19"/>
        <v>1</v>
      </c>
    </row>
    <row r="236" spans="3:18" x14ac:dyDescent="0.35">
      <c r="C236"/>
      <c r="D236"/>
      <c r="G236" s="29">
        <v>234</v>
      </c>
      <c r="H236" s="29">
        <v>29</v>
      </c>
      <c r="I236" s="29">
        <v>69</v>
      </c>
      <c r="J236" s="29">
        <v>19839.561190518831</v>
      </c>
      <c r="K236" s="29">
        <v>15478.481230543692</v>
      </c>
      <c r="L236" s="29">
        <v>13235.422745385129</v>
      </c>
      <c r="M236" s="29">
        <v>206108.80945454555</v>
      </c>
      <c r="O236" s="28">
        <f t="shared" si="20"/>
        <v>9.625770602927175E-2</v>
      </c>
      <c r="P236" s="28">
        <f t="shared" si="20"/>
        <v>7.509859123201261E-2</v>
      </c>
      <c r="Q236" s="28">
        <f t="shared" si="20"/>
        <v>6.4215706162254152E-2</v>
      </c>
      <c r="R236" s="28">
        <f t="shared" si="19"/>
        <v>1</v>
      </c>
    </row>
    <row r="237" spans="3:18" x14ac:dyDescent="0.35">
      <c r="C237"/>
      <c r="D237"/>
      <c r="G237" s="29">
        <v>235</v>
      </c>
      <c r="H237" s="29">
        <v>48</v>
      </c>
      <c r="I237" s="29">
        <v>100</v>
      </c>
      <c r="J237" s="29">
        <v>38536.496197123335</v>
      </c>
      <c r="K237" s="29">
        <v>30289.833459419951</v>
      </c>
      <c r="L237" s="29">
        <v>25852.011208709868</v>
      </c>
      <c r="M237" s="29">
        <v>402734.63999999984</v>
      </c>
      <c r="O237" s="28">
        <f t="shared" si="20"/>
        <v>9.5687066295373421E-2</v>
      </c>
      <c r="P237" s="28">
        <f t="shared" si="20"/>
        <v>7.5210400226362356E-2</v>
      </c>
      <c r="Q237" s="28">
        <f t="shared" si="20"/>
        <v>6.4191178610088967E-2</v>
      </c>
      <c r="R237" s="28">
        <f t="shared" si="19"/>
        <v>1</v>
      </c>
    </row>
    <row r="238" spans="3:18" x14ac:dyDescent="0.35">
      <c r="C238"/>
      <c r="D238"/>
      <c r="G238" s="29">
        <v>236</v>
      </c>
      <c r="H238" s="29">
        <v>22</v>
      </c>
      <c r="I238" s="29">
        <v>63</v>
      </c>
      <c r="J238" s="29">
        <v>15276.424073540345</v>
      </c>
      <c r="K238" s="29">
        <v>11861.817046342345</v>
      </c>
      <c r="L238" s="29">
        <v>10181.90880820392</v>
      </c>
      <c r="M238" s="29">
        <v>158427.81090909097</v>
      </c>
      <c r="O238" s="28">
        <f t="shared" si="20"/>
        <v>9.6425141431173728E-2</v>
      </c>
      <c r="P238" s="28">
        <f t="shared" si="20"/>
        <v>7.4872063044214454E-2</v>
      </c>
      <c r="Q238" s="28">
        <f t="shared" si="20"/>
        <v>6.4268443461902663E-2</v>
      </c>
      <c r="R238" s="28">
        <f t="shared" si="19"/>
        <v>1</v>
      </c>
    </row>
    <row r="239" spans="3:18" x14ac:dyDescent="0.35">
      <c r="C239"/>
      <c r="D239"/>
      <c r="G239" s="29">
        <v>237</v>
      </c>
      <c r="H239" s="29">
        <v>32</v>
      </c>
      <c r="I239" s="29">
        <v>22</v>
      </c>
      <c r="J239" s="29">
        <v>12361.140806090078</v>
      </c>
      <c r="K239" s="29">
        <v>9699.9725543404857</v>
      </c>
      <c r="L239" s="29">
        <v>8267.6991734718958</v>
      </c>
      <c r="M239" s="29">
        <v>128828.53745454559</v>
      </c>
      <c r="O239" s="28">
        <f t="shared" si="20"/>
        <v>9.5950330961813823E-2</v>
      </c>
      <c r="P239" s="28">
        <f t="shared" si="20"/>
        <v>7.5293663546890099E-2</v>
      </c>
      <c r="Q239" s="28">
        <f t="shared" si="20"/>
        <v>6.4175991879042937E-2</v>
      </c>
      <c r="R239" s="28">
        <f t="shared" si="19"/>
        <v>1</v>
      </c>
    </row>
    <row r="240" spans="3:18" x14ac:dyDescent="0.35">
      <c r="C240"/>
      <c r="D240"/>
      <c r="G240" s="29">
        <v>238</v>
      </c>
      <c r="H240" s="29">
        <v>58</v>
      </c>
      <c r="I240" s="29">
        <v>56</v>
      </c>
      <c r="J240" s="29">
        <v>13091.044758795544</v>
      </c>
      <c r="K240" s="29">
        <v>10221.642020548781</v>
      </c>
      <c r="L240" s="29">
        <v>8745.6372113600864</v>
      </c>
      <c r="M240" s="29">
        <v>136140.97527272723</v>
      </c>
      <c r="O240" s="28">
        <f t="shared" si="20"/>
        <v>9.6158006306114943E-2</v>
      </c>
      <c r="P240" s="28">
        <f t="shared" si="20"/>
        <v>7.5081304508595334E-2</v>
      </c>
      <c r="Q240" s="28">
        <f t="shared" si="20"/>
        <v>6.423956633071129E-2</v>
      </c>
      <c r="R240" s="28">
        <f t="shared" si="19"/>
        <v>1</v>
      </c>
    </row>
    <row r="241" spans="3:18" x14ac:dyDescent="0.35">
      <c r="C241"/>
      <c r="D241"/>
      <c r="G241" s="29">
        <v>239</v>
      </c>
      <c r="H241" s="29">
        <v>42</v>
      </c>
      <c r="I241" s="29">
        <v>10</v>
      </c>
      <c r="J241" s="29">
        <v>2084.6994495340264</v>
      </c>
      <c r="K241" s="29">
        <v>1630.8827322778795</v>
      </c>
      <c r="L241" s="29">
        <v>1395.0283279682756</v>
      </c>
      <c r="M241" s="29">
        <v>21678.717090909093</v>
      </c>
      <c r="O241" s="28">
        <f t="shared" si="20"/>
        <v>9.6163414135250605E-2</v>
      </c>
      <c r="P241" s="28">
        <f t="shared" si="20"/>
        <v>7.5229669977186317E-2</v>
      </c>
      <c r="Q241" s="28">
        <f t="shared" si="20"/>
        <v>6.4350132995336554E-2</v>
      </c>
      <c r="R241" s="28">
        <f t="shared" si="19"/>
        <v>1</v>
      </c>
    </row>
    <row r="242" spans="3:18" x14ac:dyDescent="0.35">
      <c r="C242"/>
      <c r="D242"/>
      <c r="G242" s="29">
        <v>240</v>
      </c>
      <c r="H242" s="29">
        <v>68</v>
      </c>
      <c r="I242" s="29">
        <v>70</v>
      </c>
      <c r="J242" s="29">
        <v>27863.855480486865</v>
      </c>
      <c r="K242" s="29">
        <v>21877.401616860756</v>
      </c>
      <c r="L242" s="29">
        <v>18640.574993806917</v>
      </c>
      <c r="M242" s="29">
        <v>290380.35927272734</v>
      </c>
      <c r="O242" s="28">
        <f t="shared" si="20"/>
        <v>9.5956405420371191E-2</v>
      </c>
      <c r="P242" s="28">
        <f t="shared" si="20"/>
        <v>7.5340500547811995E-2</v>
      </c>
      <c r="Q242" s="28">
        <f t="shared" si="20"/>
        <v>6.4193649462013211E-2</v>
      </c>
      <c r="R242" s="28">
        <f t="shared" si="19"/>
        <v>1</v>
      </c>
    </row>
    <row r="243" spans="3:18" x14ac:dyDescent="0.35">
      <c r="C243"/>
      <c r="D243"/>
      <c r="G243" s="29">
        <v>241</v>
      </c>
      <c r="H243" s="29">
        <v>36</v>
      </c>
      <c r="I243" s="29">
        <v>63</v>
      </c>
      <c r="J243" s="29">
        <v>22925.820453703178</v>
      </c>
      <c r="K243" s="29">
        <v>18040.939646522158</v>
      </c>
      <c r="L243" s="29">
        <v>15378.599923515276</v>
      </c>
      <c r="M243" s="29">
        <v>239574.51563636336</v>
      </c>
      <c r="O243" s="28">
        <f t="shared" si="20"/>
        <v>9.5693902971303452E-2</v>
      </c>
      <c r="P243" s="28">
        <f t="shared" si="20"/>
        <v>7.5304084821381762E-2</v>
      </c>
      <c r="Q243" s="28">
        <f t="shared" si="20"/>
        <v>6.4191301327131078E-2</v>
      </c>
      <c r="R243" s="28">
        <f t="shared" si="19"/>
        <v>1</v>
      </c>
    </row>
    <row r="244" spans="3:18" x14ac:dyDescent="0.35">
      <c r="C244"/>
      <c r="D244"/>
      <c r="G244" s="29">
        <v>242</v>
      </c>
      <c r="H244" s="29">
        <v>47</v>
      </c>
      <c r="I244" s="29">
        <v>23</v>
      </c>
      <c r="J244" s="29">
        <v>13535.664503824528</v>
      </c>
      <c r="K244" s="29">
        <v>10610.927011570606</v>
      </c>
      <c r="L244" s="29">
        <v>9055.0312823778022</v>
      </c>
      <c r="M244" s="29">
        <v>141154.40799999994</v>
      </c>
      <c r="O244" s="28">
        <f t="shared" si="20"/>
        <v>9.5892609346103691E-2</v>
      </c>
      <c r="P244" s="28">
        <f t="shared" si="20"/>
        <v>7.5172480703334543E-2</v>
      </c>
      <c r="Q244" s="28">
        <f t="shared" si="20"/>
        <v>6.414983003844843E-2</v>
      </c>
      <c r="R244" s="28">
        <f t="shared" si="19"/>
        <v>1</v>
      </c>
    </row>
    <row r="245" spans="3:18" x14ac:dyDescent="0.35">
      <c r="C245"/>
      <c r="D245"/>
      <c r="G245" s="29">
        <v>243</v>
      </c>
      <c r="H245" s="29">
        <v>15</v>
      </c>
      <c r="I245" s="29">
        <v>31</v>
      </c>
      <c r="J245" s="29">
        <v>10702.123617727906</v>
      </c>
      <c r="K245" s="29">
        <v>8344.0545204695063</v>
      </c>
      <c r="L245" s="29">
        <v>7132.7964346945846</v>
      </c>
      <c r="M245" s="29">
        <v>111083.82181818185</v>
      </c>
      <c r="O245" s="28">
        <f t="shared" si="20"/>
        <v>9.634277469535367E-2</v>
      </c>
      <c r="P245" s="28">
        <f t="shared" si="20"/>
        <v>7.5114939186434956E-2</v>
      </c>
      <c r="Q245" s="28">
        <f t="shared" si="20"/>
        <v>6.4210938352204872E-2</v>
      </c>
      <c r="R245" s="28">
        <f t="shared" si="19"/>
        <v>1</v>
      </c>
    </row>
    <row r="246" spans="3:18" x14ac:dyDescent="0.35">
      <c r="C246"/>
      <c r="D246"/>
      <c r="G246" s="29">
        <v>244</v>
      </c>
      <c r="H246" s="29">
        <v>39</v>
      </c>
      <c r="I246" s="29">
        <v>40</v>
      </c>
      <c r="J246" s="29">
        <v>12140.581022792901</v>
      </c>
      <c r="K246" s="29">
        <v>9511.7683870584369</v>
      </c>
      <c r="L246" s="29">
        <v>8108.2824732729614</v>
      </c>
      <c r="M246" s="29">
        <v>126279.2778181819</v>
      </c>
      <c r="O246" s="28">
        <f t="shared" si="20"/>
        <v>9.6140722631254075E-2</v>
      </c>
      <c r="P246" s="28">
        <f t="shared" si="20"/>
        <v>7.5323271968292152E-2</v>
      </c>
      <c r="Q246" s="28">
        <f t="shared" si="20"/>
        <v>6.4209129267807058E-2</v>
      </c>
      <c r="R246" s="28">
        <f t="shared" si="19"/>
        <v>1</v>
      </c>
    </row>
    <row r="247" spans="3:18" x14ac:dyDescent="0.35">
      <c r="C247"/>
      <c r="D247"/>
      <c r="G247" s="29">
        <v>245</v>
      </c>
      <c r="H247" s="29">
        <v>67</v>
      </c>
      <c r="I247" s="29">
        <v>46</v>
      </c>
      <c r="J247" s="29">
        <v>13562.636754603122</v>
      </c>
      <c r="K247" s="29">
        <v>10590.793629739586</v>
      </c>
      <c r="L247" s="29">
        <v>9067.2143749285242</v>
      </c>
      <c r="M247" s="29">
        <v>141214.46909090906</v>
      </c>
      <c r="O247" s="28">
        <f t="shared" si="20"/>
        <v>9.6042826502941131E-2</v>
      </c>
      <c r="P247" s="28">
        <f t="shared" si="20"/>
        <v>7.4997935395144211E-2</v>
      </c>
      <c r="Q247" s="28">
        <f t="shared" si="20"/>
        <v>6.420881962946276E-2</v>
      </c>
      <c r="R247" s="28">
        <f t="shared" si="19"/>
        <v>1</v>
      </c>
    </row>
    <row r="248" spans="3:18" x14ac:dyDescent="0.35">
      <c r="C248"/>
      <c r="D248"/>
      <c r="G248" s="29">
        <v>246</v>
      </c>
      <c r="H248" s="29">
        <v>70</v>
      </c>
      <c r="I248" s="29">
        <v>44</v>
      </c>
      <c r="J248" s="29">
        <v>20310.171649262524</v>
      </c>
      <c r="K248" s="29">
        <v>15956.730627182553</v>
      </c>
      <c r="L248" s="29">
        <v>13591.192012340216</v>
      </c>
      <c r="M248" s="29">
        <v>211775.40654545443</v>
      </c>
      <c r="O248" s="28">
        <f t="shared" si="20"/>
        <v>9.5904297767943361E-2</v>
      </c>
      <c r="P248" s="28">
        <f t="shared" si="20"/>
        <v>7.5347420588035466E-2</v>
      </c>
      <c r="Q248" s="28">
        <f t="shared" si="20"/>
        <v>6.4177386005504225E-2</v>
      </c>
      <c r="R248" s="28">
        <f t="shared" si="19"/>
        <v>1</v>
      </c>
    </row>
    <row r="249" spans="3:18" x14ac:dyDescent="0.35">
      <c r="C249"/>
      <c r="D249"/>
      <c r="G249" s="29">
        <v>247</v>
      </c>
      <c r="H249" s="29">
        <v>21</v>
      </c>
      <c r="I249" s="29">
        <v>54</v>
      </c>
      <c r="J249" s="29">
        <v>14351.996777693024</v>
      </c>
      <c r="K249" s="29">
        <v>11254.521914646193</v>
      </c>
      <c r="L249" s="29">
        <v>9624.5038619096977</v>
      </c>
      <c r="M249" s="29">
        <v>149953.3578181818</v>
      </c>
      <c r="O249" s="28">
        <f t="shared" si="20"/>
        <v>9.5709739258355228E-2</v>
      </c>
      <c r="P249" s="28">
        <f t="shared" si="20"/>
        <v>7.5053483819230521E-2</v>
      </c>
      <c r="Q249" s="28">
        <f t="shared" si="20"/>
        <v>6.4183316745593605E-2</v>
      </c>
      <c r="R249" s="28">
        <f t="shared" si="19"/>
        <v>1</v>
      </c>
    </row>
    <row r="250" spans="3:18" x14ac:dyDescent="0.35">
      <c r="C250"/>
      <c r="D250"/>
      <c r="G250" s="29">
        <v>248</v>
      </c>
      <c r="H250" s="29">
        <v>70</v>
      </c>
      <c r="I250" s="29">
        <v>91</v>
      </c>
      <c r="J250" s="29">
        <v>34959.529714476987</v>
      </c>
      <c r="K250" s="29">
        <v>27426.496931884849</v>
      </c>
      <c r="L250" s="29">
        <v>23380.859405587518</v>
      </c>
      <c r="M250" s="29">
        <v>364295.54181818158</v>
      </c>
      <c r="O250" s="28">
        <f t="shared" si="20"/>
        <v>9.5964747578286713E-2</v>
      </c>
      <c r="P250" s="28">
        <f t="shared" si="20"/>
        <v>7.5286391908614955E-2</v>
      </c>
      <c r="Q250" s="28">
        <f t="shared" si="20"/>
        <v>6.4181019863418509E-2</v>
      </c>
      <c r="R250" s="28">
        <f t="shared" si="19"/>
        <v>1</v>
      </c>
    </row>
    <row r="251" spans="3:18" x14ac:dyDescent="0.35">
      <c r="C251"/>
      <c r="D251"/>
      <c r="G251" s="29">
        <v>249</v>
      </c>
      <c r="H251" s="29">
        <v>12</v>
      </c>
      <c r="I251" s="29">
        <v>49</v>
      </c>
      <c r="J251" s="29">
        <v>10925.396240784219</v>
      </c>
      <c r="K251" s="29">
        <v>8443.7491937875784</v>
      </c>
      <c r="L251" s="29">
        <v>7255.1199352548992</v>
      </c>
      <c r="M251" s="29">
        <v>112954.05745454541</v>
      </c>
      <c r="O251" s="28">
        <f t="shared" si="20"/>
        <v>9.6724247778179895E-2</v>
      </c>
      <c r="P251" s="28">
        <f t="shared" si="20"/>
        <v>7.4753836949907559E-2</v>
      </c>
      <c r="Q251" s="28">
        <f t="shared" si="20"/>
        <v>6.4230715555963797E-2</v>
      </c>
      <c r="R251" s="28">
        <f t="shared" si="19"/>
        <v>1</v>
      </c>
    </row>
    <row r="252" spans="3:18" x14ac:dyDescent="0.35">
      <c r="C252"/>
      <c r="D252"/>
      <c r="G252" s="29">
        <v>250</v>
      </c>
      <c r="H252" s="29">
        <v>19</v>
      </c>
      <c r="I252" s="29">
        <v>87</v>
      </c>
      <c r="J252" s="29">
        <v>46894.42363090023</v>
      </c>
      <c r="K252" s="29">
        <v>36811.741093352881</v>
      </c>
      <c r="L252" s="29">
        <v>31325.633074244073</v>
      </c>
      <c r="M252" s="29">
        <v>488137.3403636365</v>
      </c>
      <c r="O252" s="28">
        <f t="shared" si="20"/>
        <v>9.6068093450843911E-2</v>
      </c>
      <c r="P252" s="28">
        <f t="shared" si="20"/>
        <v>7.5412671904857925E-2</v>
      </c>
      <c r="Q252" s="28">
        <f t="shared" si="20"/>
        <v>6.417381028648235E-2</v>
      </c>
      <c r="R252" s="28">
        <f t="shared" si="19"/>
        <v>1</v>
      </c>
    </row>
    <row r="253" spans="3:18" x14ac:dyDescent="0.35">
      <c r="C253"/>
      <c r="D253"/>
      <c r="G253" s="29">
        <v>251</v>
      </c>
      <c r="H253" s="29">
        <v>16</v>
      </c>
      <c r="I253" s="29">
        <v>43</v>
      </c>
      <c r="J253" s="29">
        <v>14721.843645963576</v>
      </c>
      <c r="K253" s="29">
        <v>11502.257625619357</v>
      </c>
      <c r="L253" s="29">
        <v>9818.3797806553957</v>
      </c>
      <c r="M253" s="29">
        <v>152822.94327272725</v>
      </c>
      <c r="O253" s="28">
        <f t="shared" si="20"/>
        <v>9.6332679705631821E-2</v>
      </c>
      <c r="P253" s="28">
        <f t="shared" si="20"/>
        <v>7.5265253889872222E-2</v>
      </c>
      <c r="Q253" s="28">
        <f t="shared" si="20"/>
        <v>6.4246765376933954E-2</v>
      </c>
      <c r="R253" s="28">
        <f t="shared" si="19"/>
        <v>1</v>
      </c>
    </row>
    <row r="254" spans="3:18" x14ac:dyDescent="0.35">
      <c r="C254"/>
      <c r="D254"/>
      <c r="G254" s="29">
        <v>252</v>
      </c>
      <c r="H254" s="29">
        <v>59</v>
      </c>
      <c r="I254" s="29">
        <v>90</v>
      </c>
      <c r="J254" s="29">
        <v>26495.895836981985</v>
      </c>
      <c r="K254" s="29">
        <v>20755.088447152972</v>
      </c>
      <c r="L254" s="29">
        <v>17714.133388140035</v>
      </c>
      <c r="M254" s="29">
        <v>275760.4887272729</v>
      </c>
      <c r="O254" s="28">
        <f t="shared" si="20"/>
        <v>9.6083002895989297E-2</v>
      </c>
      <c r="P254" s="28">
        <f t="shared" si="20"/>
        <v>7.5264910295686896E-2</v>
      </c>
      <c r="Q254" s="28">
        <f t="shared" si="20"/>
        <v>6.4237387560113129E-2</v>
      </c>
      <c r="R254" s="28">
        <f t="shared" si="19"/>
        <v>1</v>
      </c>
    </row>
    <row r="255" spans="3:18" x14ac:dyDescent="0.35">
      <c r="C255"/>
      <c r="D255"/>
      <c r="G255" s="29">
        <v>253</v>
      </c>
      <c r="H255" s="29">
        <v>47</v>
      </c>
      <c r="I255" s="29">
        <v>82</v>
      </c>
      <c r="J255" s="29">
        <v>21166.825951225026</v>
      </c>
      <c r="K255" s="29">
        <v>16531.1219031609</v>
      </c>
      <c r="L255" s="29">
        <v>14134.439266291289</v>
      </c>
      <c r="M255" s="29">
        <v>220065.50545454523</v>
      </c>
      <c r="O255" s="28">
        <f t="shared" si="20"/>
        <v>9.6184206186721327E-2</v>
      </c>
      <c r="P255" s="28">
        <f t="shared" si="20"/>
        <v>7.5119096330048971E-2</v>
      </c>
      <c r="Q255" s="28">
        <f t="shared" si="20"/>
        <v>6.4228327093319826E-2</v>
      </c>
      <c r="R255" s="28">
        <f t="shared" si="19"/>
        <v>1</v>
      </c>
    </row>
    <row r="256" spans="3:18" x14ac:dyDescent="0.35">
      <c r="C256"/>
      <c r="D256"/>
      <c r="G256" s="29">
        <v>254</v>
      </c>
      <c r="H256" s="29">
        <v>43</v>
      </c>
      <c r="I256" s="29">
        <v>70</v>
      </c>
      <c r="J256" s="29">
        <v>17967.272149961478</v>
      </c>
      <c r="K256" s="29">
        <v>14033.130567552071</v>
      </c>
      <c r="L256" s="29">
        <v>11991.493947438998</v>
      </c>
      <c r="M256" s="29">
        <v>186763.29890909098</v>
      </c>
      <c r="O256" s="28">
        <f t="shared" si="20"/>
        <v>9.6203441762437697E-2</v>
      </c>
      <c r="P256" s="28">
        <f t="shared" si="20"/>
        <v>7.5138587985548733E-2</v>
      </c>
      <c r="Q256" s="28">
        <f t="shared" si="20"/>
        <v>6.4206907981829903E-2</v>
      </c>
      <c r="R256" s="28">
        <f t="shared" si="19"/>
        <v>1</v>
      </c>
    </row>
    <row r="257" spans="3:18" x14ac:dyDescent="0.35">
      <c r="C257"/>
      <c r="D257"/>
      <c r="G257" s="29">
        <v>255</v>
      </c>
      <c r="H257" s="29">
        <v>52</v>
      </c>
      <c r="I257" s="29">
        <v>32</v>
      </c>
      <c r="J257" s="29">
        <v>11632.296729712863</v>
      </c>
      <c r="K257" s="29">
        <v>9089.0971377057303</v>
      </c>
      <c r="L257" s="29">
        <v>7772.3188318636567</v>
      </c>
      <c r="M257" s="29">
        <v>121090.66690909093</v>
      </c>
      <c r="O257" s="28">
        <f t="shared" si="20"/>
        <v>9.6062702656067089E-2</v>
      </c>
      <c r="P257" s="28">
        <f t="shared" si="20"/>
        <v>7.5060261618093066E-2</v>
      </c>
      <c r="Q257" s="28">
        <f t="shared" si="20"/>
        <v>6.4185944550943314E-2</v>
      </c>
      <c r="R257" s="28">
        <f t="shared" si="19"/>
        <v>1</v>
      </c>
    </row>
    <row r="258" spans="3:18" x14ac:dyDescent="0.35">
      <c r="C258"/>
      <c r="D258"/>
      <c r="G258" s="29">
        <v>256</v>
      </c>
      <c r="H258" s="29">
        <v>19</v>
      </c>
      <c r="I258" s="29">
        <v>14</v>
      </c>
      <c r="J258" s="29">
        <v>3261.9585749082917</v>
      </c>
      <c r="K258" s="29">
        <v>2565.9842016417033</v>
      </c>
      <c r="L258" s="29">
        <v>2186.4996219684349</v>
      </c>
      <c r="M258" s="29">
        <v>34041.29163636361</v>
      </c>
      <c r="O258" s="28">
        <f t="shared" si="20"/>
        <v>9.582358418573636E-2</v>
      </c>
      <c r="P258" s="28">
        <f t="shared" si="20"/>
        <v>7.5378579316322594E-2</v>
      </c>
      <c r="Q258" s="28">
        <f t="shared" si="20"/>
        <v>6.4230806672234811E-2</v>
      </c>
      <c r="R258" s="28">
        <f t="shared" si="19"/>
        <v>1</v>
      </c>
    </row>
    <row r="259" spans="3:18" x14ac:dyDescent="0.35">
      <c r="C259"/>
      <c r="D259"/>
      <c r="G259" s="29">
        <v>257</v>
      </c>
      <c r="H259" s="29">
        <v>40</v>
      </c>
      <c r="I259" s="29">
        <v>46</v>
      </c>
      <c r="J259" s="29">
        <v>16831.775590663427</v>
      </c>
      <c r="K259" s="29">
        <v>13195.224797563356</v>
      </c>
      <c r="L259" s="29">
        <v>11250.112586228935</v>
      </c>
      <c r="M259" s="29">
        <v>175252.42399999991</v>
      </c>
      <c r="O259" s="28">
        <f t="shared" si="20"/>
        <v>9.6043040127441748E-2</v>
      </c>
      <c r="P259" s="28">
        <f t="shared" si="20"/>
        <v>7.5292680673925305E-2</v>
      </c>
      <c r="Q259" s="28">
        <f t="shared" si="20"/>
        <v>6.4193763084434946E-2</v>
      </c>
      <c r="R259" s="28">
        <f t="shared" si="19"/>
        <v>1</v>
      </c>
    </row>
    <row r="260" spans="3:18" x14ac:dyDescent="0.35">
      <c r="C260"/>
      <c r="D260"/>
      <c r="G260" s="29">
        <v>258</v>
      </c>
      <c r="H260" s="29">
        <v>51</v>
      </c>
      <c r="I260" s="29">
        <v>71</v>
      </c>
      <c r="J260" s="29">
        <v>28342.329695697794</v>
      </c>
      <c r="K260" s="29">
        <v>22237.855737062553</v>
      </c>
      <c r="L260" s="29">
        <v>18955.448310477284</v>
      </c>
      <c r="M260" s="29">
        <v>295337.9018181818</v>
      </c>
      <c r="O260" s="28">
        <f t="shared" si="20"/>
        <v>9.5965771820056195E-2</v>
      </c>
      <c r="P260" s="28">
        <f t="shared" si="20"/>
        <v>7.5296315170386749E-2</v>
      </c>
      <c r="Q260" s="28">
        <f t="shared" si="20"/>
        <v>6.4182240727594736E-2</v>
      </c>
      <c r="R260" s="28">
        <f t="shared" si="19"/>
        <v>1</v>
      </c>
    </row>
    <row r="261" spans="3:18" x14ac:dyDescent="0.35">
      <c r="C261"/>
      <c r="D261"/>
      <c r="G261" s="29">
        <v>259</v>
      </c>
      <c r="H261" s="29">
        <v>56</v>
      </c>
      <c r="I261" s="29">
        <v>77</v>
      </c>
      <c r="J261" s="29">
        <v>30127.592120803183</v>
      </c>
      <c r="K261" s="29">
        <v>23639.371445803943</v>
      </c>
      <c r="L261" s="29">
        <v>20145.652642211331</v>
      </c>
      <c r="M261" s="29">
        <v>313805.01890909084</v>
      </c>
      <c r="O261" s="28">
        <f t="shared" si="20"/>
        <v>9.6007362232568796E-2</v>
      </c>
      <c r="P261" s="28">
        <f t="shared" si="20"/>
        <v>7.5331400141347829E-2</v>
      </c>
      <c r="Q261" s="28">
        <f t="shared" si="20"/>
        <v>6.41979937486198E-2</v>
      </c>
      <c r="R261" s="28">
        <f t="shared" si="19"/>
        <v>1</v>
      </c>
    </row>
    <row r="262" spans="3:18" x14ac:dyDescent="0.35">
      <c r="C262"/>
      <c r="D262"/>
      <c r="G262" s="29">
        <v>260</v>
      </c>
      <c r="H262" s="29">
        <v>37</v>
      </c>
      <c r="I262" s="29">
        <v>21</v>
      </c>
      <c r="J262" s="29">
        <v>3750.3241889067181</v>
      </c>
      <c r="K262" s="29">
        <v>2933.6217484181266</v>
      </c>
      <c r="L262" s="29">
        <v>2504.8832617333842</v>
      </c>
      <c r="M262" s="29">
        <v>38937.938909090888</v>
      </c>
      <c r="O262" s="28">
        <f t="shared" si="20"/>
        <v>9.6315426393334999E-2</v>
      </c>
      <c r="P262" s="28">
        <f t="shared" si="20"/>
        <v>7.5340961299140835E-2</v>
      </c>
      <c r="Q262" s="28">
        <f t="shared" si="20"/>
        <v>6.4330145146654541E-2</v>
      </c>
      <c r="R262" s="28">
        <f t="shared" si="19"/>
        <v>1</v>
      </c>
    </row>
    <row r="263" spans="3:18" x14ac:dyDescent="0.35">
      <c r="C263"/>
      <c r="D263"/>
      <c r="G263" s="29">
        <v>261</v>
      </c>
      <c r="H263" s="29">
        <v>71</v>
      </c>
      <c r="I263" s="29">
        <v>35</v>
      </c>
      <c r="J263" s="29">
        <v>12280.193099790806</v>
      </c>
      <c r="K263" s="29">
        <v>9608.9155459508511</v>
      </c>
      <c r="L263" s="29">
        <v>8214.9840106043357</v>
      </c>
      <c r="M263" s="29">
        <v>127970.1643636363</v>
      </c>
      <c r="O263" s="28">
        <f t="shared" si="20"/>
        <v>9.5961376316558961E-2</v>
      </c>
      <c r="P263" s="28">
        <f t="shared" si="20"/>
        <v>7.508715483592282E-2</v>
      </c>
      <c r="Q263" s="28">
        <f t="shared" si="20"/>
        <v>6.4194525743210551E-2</v>
      </c>
      <c r="R263" s="28">
        <f t="shared" si="19"/>
        <v>1</v>
      </c>
    </row>
    <row r="264" spans="3:18" x14ac:dyDescent="0.35">
      <c r="C264"/>
      <c r="D264"/>
      <c r="G264" s="29">
        <v>262</v>
      </c>
      <c r="H264" s="29">
        <v>70</v>
      </c>
      <c r="I264" s="29">
        <v>21</v>
      </c>
      <c r="J264" s="29">
        <v>11835.94259181762</v>
      </c>
      <c r="K264" s="29">
        <v>9330.455752582744</v>
      </c>
      <c r="L264" s="29">
        <v>7939.6360643604567</v>
      </c>
      <c r="M264" s="29">
        <v>123677.46472727273</v>
      </c>
      <c r="O264" s="28">
        <f t="shared" si="20"/>
        <v>9.5700074527866816E-2</v>
      </c>
      <c r="P264" s="28">
        <f t="shared" si="20"/>
        <v>7.5441841997309633E-2</v>
      </c>
      <c r="Q264" s="28">
        <f t="shared" si="20"/>
        <v>6.4196303521167244E-2</v>
      </c>
      <c r="R264" s="28">
        <f t="shared" si="19"/>
        <v>1</v>
      </c>
    </row>
    <row r="265" spans="3:18" x14ac:dyDescent="0.35">
      <c r="C265"/>
      <c r="D265"/>
      <c r="G265" s="29">
        <v>263</v>
      </c>
      <c r="H265" s="29">
        <v>37</v>
      </c>
      <c r="I265" s="29">
        <v>49</v>
      </c>
      <c r="J265" s="29">
        <v>17558.540099826812</v>
      </c>
      <c r="K265" s="29">
        <v>13751.098075417029</v>
      </c>
      <c r="L265" s="29">
        <v>11733.541224238375</v>
      </c>
      <c r="M265" s="29">
        <v>182747.54763636377</v>
      </c>
      <c r="O265" s="28">
        <f t="shared" si="20"/>
        <v>9.6080852120463425E-2</v>
      </c>
      <c r="P265" s="28">
        <f t="shared" si="20"/>
        <v>7.5246416454131312E-2</v>
      </c>
      <c r="Q265" s="28">
        <f t="shared" si="20"/>
        <v>6.4206285534326876E-2</v>
      </c>
      <c r="R265" s="28">
        <f t="shared" si="19"/>
        <v>1</v>
      </c>
    </row>
    <row r="266" spans="3:18" x14ac:dyDescent="0.35">
      <c r="C266"/>
      <c r="D266"/>
      <c r="G266" s="29">
        <v>264</v>
      </c>
      <c r="H266" s="29">
        <v>49</v>
      </c>
      <c r="I266" s="29">
        <v>78</v>
      </c>
      <c r="J266" s="29">
        <v>45516.137903283692</v>
      </c>
      <c r="K266" s="29">
        <v>35768.06478680695</v>
      </c>
      <c r="L266" s="29">
        <v>30460.888389829412</v>
      </c>
      <c r="M266" s="29">
        <v>474599.40363636409</v>
      </c>
      <c r="O266" s="28">
        <f t="shared" si="20"/>
        <v>9.5904330166748278E-2</v>
      </c>
      <c r="P266" s="28">
        <f t="shared" si="20"/>
        <v>7.5364748697013276E-2</v>
      </c>
      <c r="Q266" s="28">
        <f t="shared" si="20"/>
        <v>6.4182314930105566E-2</v>
      </c>
      <c r="R266" s="28">
        <f t="shared" si="19"/>
        <v>1</v>
      </c>
    </row>
    <row r="267" spans="3:18" x14ac:dyDescent="0.35">
      <c r="C267"/>
      <c r="D267"/>
      <c r="G267" s="29">
        <v>265</v>
      </c>
      <c r="H267" s="29">
        <v>66</v>
      </c>
      <c r="I267" s="29">
        <v>99</v>
      </c>
      <c r="J267" s="29">
        <v>35704.762412602431</v>
      </c>
      <c r="K267" s="29">
        <v>27995.805703577476</v>
      </c>
      <c r="L267" s="29">
        <v>23878.925545546896</v>
      </c>
      <c r="M267" s="29">
        <v>371967.51200000034</v>
      </c>
      <c r="O267" s="28">
        <f t="shared" si="20"/>
        <v>9.5988927152870274E-2</v>
      </c>
      <c r="P267" s="28">
        <f t="shared" si="20"/>
        <v>7.5264115279985666E-2</v>
      </c>
      <c r="Q267" s="28">
        <f t="shared" si="20"/>
        <v>6.4196266542619118E-2</v>
      </c>
      <c r="R267" s="28">
        <f t="shared" si="19"/>
        <v>1</v>
      </c>
    </row>
    <row r="268" spans="3:18" x14ac:dyDescent="0.35">
      <c r="C268"/>
      <c r="D268"/>
      <c r="G268" s="29">
        <v>266</v>
      </c>
      <c r="H268" s="29">
        <v>54</v>
      </c>
      <c r="I268" s="29">
        <v>17</v>
      </c>
      <c r="J268" s="29">
        <v>14704.837095540845</v>
      </c>
      <c r="K268" s="29">
        <v>11574.79350966667</v>
      </c>
      <c r="L268" s="29">
        <v>9843.3064491202585</v>
      </c>
      <c r="M268" s="29">
        <v>153453.58472727277</v>
      </c>
      <c r="O268" s="28">
        <f t="shared" si="20"/>
        <v>9.5825960153848436E-2</v>
      </c>
      <c r="P268" s="28">
        <f t="shared" si="20"/>
        <v>7.5428628990571386E-2</v>
      </c>
      <c r="Q268" s="28">
        <f t="shared" si="20"/>
        <v>6.4145171105741153E-2</v>
      </c>
      <c r="R268" s="28">
        <f t="shared" si="19"/>
        <v>1</v>
      </c>
    </row>
    <row r="269" spans="3:18" x14ac:dyDescent="0.35">
      <c r="C269"/>
      <c r="D269"/>
      <c r="G269" s="29">
        <v>267</v>
      </c>
      <c r="H269" s="29">
        <v>39</v>
      </c>
      <c r="I269" s="29">
        <v>66</v>
      </c>
      <c r="J269" s="29">
        <v>21682.189294089378</v>
      </c>
      <c r="K269" s="29">
        <v>17073.69246883145</v>
      </c>
      <c r="L269" s="29">
        <v>14550.261611920056</v>
      </c>
      <c r="M269" s="29">
        <v>226577.12872727282</v>
      </c>
      <c r="O269" s="28">
        <f t="shared" si="20"/>
        <v>9.5694518753425786E-2</v>
      </c>
      <c r="P269" s="28">
        <f t="shared" si="20"/>
        <v>7.5354880542169697E-2</v>
      </c>
      <c r="Q269" s="28">
        <f t="shared" si="20"/>
        <v>6.4217697936467213E-2</v>
      </c>
      <c r="R269" s="28">
        <f t="shared" si="19"/>
        <v>1</v>
      </c>
    </row>
    <row r="270" spans="3:18" x14ac:dyDescent="0.35">
      <c r="C270"/>
      <c r="D270"/>
      <c r="G270" s="29">
        <v>268</v>
      </c>
      <c r="H270" s="29">
        <v>14</v>
      </c>
      <c r="I270" s="29">
        <v>60</v>
      </c>
      <c r="J270" s="29">
        <v>10107.835303124213</v>
      </c>
      <c r="K270" s="29">
        <v>7805.6360319597798</v>
      </c>
      <c r="L270" s="29">
        <v>6695.1829795849508</v>
      </c>
      <c r="M270" s="29">
        <v>104077.52872727283</v>
      </c>
      <c r="O270" s="28">
        <f t="shared" si="20"/>
        <v>9.7118325413077577E-2</v>
      </c>
      <c r="P270" s="28">
        <f t="shared" si="20"/>
        <v>7.4998283754544648E-2</v>
      </c>
      <c r="Q270" s="28">
        <f t="shared" si="20"/>
        <v>6.4328804319798594E-2</v>
      </c>
      <c r="R270" s="28">
        <f t="shared" si="19"/>
        <v>1</v>
      </c>
    </row>
    <row r="271" spans="3:18" x14ac:dyDescent="0.35">
      <c r="C271"/>
      <c r="D271"/>
      <c r="G271" s="29">
        <v>269</v>
      </c>
      <c r="H271" s="29">
        <v>74</v>
      </c>
      <c r="I271" s="29">
        <v>97</v>
      </c>
      <c r="J271" s="29">
        <v>36476.015080104946</v>
      </c>
      <c r="K271" s="29">
        <v>28558.896695492207</v>
      </c>
      <c r="L271" s="29">
        <v>24397.765210954069</v>
      </c>
      <c r="M271" s="29">
        <v>380108.29236363602</v>
      </c>
      <c r="O271" s="28">
        <f t="shared" si="20"/>
        <v>9.596216607979087E-2</v>
      </c>
      <c r="P271" s="28">
        <f t="shared" si="20"/>
        <v>7.5133579743561427E-2</v>
      </c>
      <c r="Q271" s="28">
        <f t="shared" si="20"/>
        <v>6.4186353471114482E-2</v>
      </c>
      <c r="R271" s="28">
        <f t="shared" si="19"/>
        <v>1</v>
      </c>
    </row>
    <row r="272" spans="3:18" x14ac:dyDescent="0.35">
      <c r="C272"/>
      <c r="D272"/>
      <c r="G272" s="29">
        <v>270</v>
      </c>
      <c r="H272" s="29">
        <v>53</v>
      </c>
      <c r="I272" s="29">
        <v>43</v>
      </c>
      <c r="J272" s="29">
        <v>19594.463067190678</v>
      </c>
      <c r="K272" s="29">
        <v>15384.184198881931</v>
      </c>
      <c r="L272" s="29">
        <v>13110.843571949512</v>
      </c>
      <c r="M272" s="29">
        <v>204261.93090909079</v>
      </c>
      <c r="O272" s="28">
        <f t="shared" si="20"/>
        <v>9.5928120232601874E-2</v>
      </c>
      <c r="P272" s="28">
        <f t="shared" si="20"/>
        <v>7.5315963823571433E-2</v>
      </c>
      <c r="Q272" s="28">
        <f t="shared" si="20"/>
        <v>6.4186427268156238E-2</v>
      </c>
      <c r="R272" s="28">
        <f t="shared" si="19"/>
        <v>1</v>
      </c>
    </row>
    <row r="273" spans="3:18" x14ac:dyDescent="0.35">
      <c r="C273"/>
      <c r="D273"/>
      <c r="G273" s="29">
        <v>271</v>
      </c>
      <c r="H273" s="29">
        <v>22</v>
      </c>
      <c r="I273" s="29">
        <v>91</v>
      </c>
      <c r="J273" s="29">
        <v>23648.972847326077</v>
      </c>
      <c r="K273" s="29">
        <v>18429.638921083231</v>
      </c>
      <c r="L273" s="29">
        <v>15757.406199156077</v>
      </c>
      <c r="M273" s="29">
        <v>245346.21963636365</v>
      </c>
      <c r="O273" s="28">
        <f t="shared" si="20"/>
        <v>9.6390206795837569E-2</v>
      </c>
      <c r="P273" s="28">
        <f t="shared" si="20"/>
        <v>7.5116865254326939E-2</v>
      </c>
      <c r="Q273" s="28">
        <f t="shared" si="20"/>
        <v>6.4225184404759481E-2</v>
      </c>
      <c r="R273" s="28">
        <f t="shared" si="19"/>
        <v>1</v>
      </c>
    </row>
    <row r="274" spans="3:18" x14ac:dyDescent="0.35">
      <c r="C274"/>
      <c r="D274"/>
      <c r="G274" s="29">
        <v>272</v>
      </c>
      <c r="H274" s="29">
        <v>16</v>
      </c>
      <c r="I274" s="29">
        <v>33</v>
      </c>
      <c r="J274" s="29">
        <v>8993.0625733973175</v>
      </c>
      <c r="K274" s="29">
        <v>7011.9178573506915</v>
      </c>
      <c r="L274" s="29">
        <v>5992.5769902543989</v>
      </c>
      <c r="M274" s="29">
        <v>93279.045090909145</v>
      </c>
      <c r="O274" s="28">
        <f t="shared" si="20"/>
        <v>9.6410319859436142E-2</v>
      </c>
      <c r="P274" s="28">
        <f t="shared" si="20"/>
        <v>7.5171415514780654E-2</v>
      </c>
      <c r="Q274" s="28">
        <f t="shared" si="20"/>
        <v>6.4243549925002696E-2</v>
      </c>
      <c r="R274" s="28">
        <f t="shared" si="19"/>
        <v>1</v>
      </c>
    </row>
    <row r="275" spans="3:18" x14ac:dyDescent="0.35">
      <c r="C275"/>
      <c r="D275"/>
      <c r="G275" s="29">
        <v>273</v>
      </c>
      <c r="H275" s="29">
        <v>66</v>
      </c>
      <c r="I275" s="29">
        <v>99</v>
      </c>
      <c r="J275" s="29">
        <v>44545.316210179444</v>
      </c>
      <c r="K275" s="29">
        <v>34983.97700771167</v>
      </c>
      <c r="L275" s="29">
        <v>29806.066505956744</v>
      </c>
      <c r="M275" s="29">
        <v>464294.75563636335</v>
      </c>
      <c r="O275" s="28">
        <f t="shared" si="20"/>
        <v>9.5941889649659176E-2</v>
      </c>
      <c r="P275" s="28">
        <f t="shared" si="20"/>
        <v>7.5348637009183012E-2</v>
      </c>
      <c r="Q275" s="28">
        <f t="shared" si="20"/>
        <v>6.4196431564479961E-2</v>
      </c>
      <c r="R275" s="28">
        <f t="shared" si="19"/>
        <v>1</v>
      </c>
    </row>
    <row r="276" spans="3:18" x14ac:dyDescent="0.35">
      <c r="C276"/>
      <c r="D276"/>
      <c r="G276" s="29">
        <v>274</v>
      </c>
      <c r="H276" s="29">
        <v>22</v>
      </c>
      <c r="I276" s="29">
        <v>32</v>
      </c>
      <c r="J276" s="29">
        <v>10480.530354428274</v>
      </c>
      <c r="K276" s="29">
        <v>8204.9365102966876</v>
      </c>
      <c r="L276" s="29">
        <v>6998.4549850275307</v>
      </c>
      <c r="M276" s="29">
        <v>108924.12509090907</v>
      </c>
      <c r="O276" s="28">
        <f t="shared" si="20"/>
        <v>9.6218632425838876E-2</v>
      </c>
      <c r="P276" s="28">
        <f t="shared" si="20"/>
        <v>7.5327082071568366E-2</v>
      </c>
      <c r="Q276" s="28">
        <f t="shared" si="20"/>
        <v>6.4250733978230778E-2</v>
      </c>
      <c r="R276" s="28">
        <f t="shared" si="19"/>
        <v>1</v>
      </c>
    </row>
    <row r="277" spans="3:18" x14ac:dyDescent="0.35">
      <c r="C277"/>
      <c r="D277"/>
      <c r="G277" s="29">
        <v>275</v>
      </c>
      <c r="H277" s="29">
        <v>11</v>
      </c>
      <c r="I277" s="29">
        <v>39</v>
      </c>
      <c r="J277" s="29">
        <v>9165.62081389585</v>
      </c>
      <c r="K277" s="29">
        <v>7121.3997324046704</v>
      </c>
      <c r="L277" s="29">
        <v>6089.2186168944381</v>
      </c>
      <c r="M277" s="29">
        <v>94793.085090909139</v>
      </c>
      <c r="O277" s="28">
        <f t="shared" si="20"/>
        <v>9.6690816688852058E-2</v>
      </c>
      <c r="P277" s="28">
        <f t="shared" si="20"/>
        <v>7.512573016876764E-2</v>
      </c>
      <c r="Q277" s="28">
        <f t="shared" si="20"/>
        <v>6.423694946793547E-2</v>
      </c>
      <c r="R277" s="28">
        <f t="shared" si="19"/>
        <v>1</v>
      </c>
    </row>
    <row r="278" spans="3:18" x14ac:dyDescent="0.35">
      <c r="C278"/>
      <c r="D278"/>
      <c r="G278" s="29">
        <v>276</v>
      </c>
      <c r="H278" s="29">
        <v>36</v>
      </c>
      <c r="I278" s="29">
        <v>97</v>
      </c>
      <c r="J278" s="29">
        <v>34435.045332586007</v>
      </c>
      <c r="K278" s="29">
        <v>26922.377074219847</v>
      </c>
      <c r="L278" s="29">
        <v>22991.455444829135</v>
      </c>
      <c r="M278" s="29">
        <v>358313.62399999989</v>
      </c>
      <c r="O278" s="28">
        <f t="shared" si="20"/>
        <v>9.6103086866119319E-2</v>
      </c>
      <c r="P278" s="28">
        <f t="shared" si="20"/>
        <v>7.5136347799657915E-2</v>
      </c>
      <c r="Q278" s="28">
        <f t="shared" si="20"/>
        <v>6.4165730535630267E-2</v>
      </c>
      <c r="R278" s="28">
        <f t="shared" si="19"/>
        <v>1</v>
      </c>
    </row>
    <row r="279" spans="3:18" x14ac:dyDescent="0.35">
      <c r="C279"/>
      <c r="D279"/>
      <c r="G279" s="29">
        <v>277</v>
      </c>
      <c r="H279" s="29">
        <v>18</v>
      </c>
      <c r="I279" s="29">
        <v>81</v>
      </c>
      <c r="J279" s="29">
        <v>46896.213826438914</v>
      </c>
      <c r="K279" s="29">
        <v>36760.945625297834</v>
      </c>
      <c r="L279" s="29">
        <v>31328.931173217923</v>
      </c>
      <c r="M279" s="29">
        <v>488157.36072727252</v>
      </c>
      <c r="O279" s="28">
        <f t="shared" si="20"/>
        <v>9.6067820746513849E-2</v>
      </c>
      <c r="P279" s="28">
        <f t="shared" si="20"/>
        <v>7.5305523551934553E-2</v>
      </c>
      <c r="Q279" s="28">
        <f t="shared" si="20"/>
        <v>6.4177934604003672E-2</v>
      </c>
      <c r="R279" s="28">
        <f t="shared" si="19"/>
        <v>1</v>
      </c>
    </row>
    <row r="280" spans="3:18" x14ac:dyDescent="0.35">
      <c r="C280"/>
      <c r="D280"/>
      <c r="G280" s="29">
        <v>278</v>
      </c>
      <c r="H280" s="29">
        <v>37</v>
      </c>
      <c r="I280" s="29">
        <v>13</v>
      </c>
      <c r="J280" s="29">
        <v>3970.5489980786401</v>
      </c>
      <c r="K280" s="29">
        <v>3097.8345292552076</v>
      </c>
      <c r="L280" s="29">
        <v>2655.9056621048776</v>
      </c>
      <c r="M280" s="29">
        <v>41332.040727272695</v>
      </c>
      <c r="O280" s="28">
        <f t="shared" si="20"/>
        <v>9.6064673512689575E-2</v>
      </c>
      <c r="P280" s="28">
        <f t="shared" si="20"/>
        <v>7.4949953468208999E-2</v>
      </c>
      <c r="Q280" s="28">
        <f t="shared" si="20"/>
        <v>6.4257791664092553E-2</v>
      </c>
      <c r="R280" s="28">
        <f t="shared" si="19"/>
        <v>1</v>
      </c>
    </row>
    <row r="281" spans="3:18" x14ac:dyDescent="0.35">
      <c r="C281"/>
      <c r="D281"/>
      <c r="G281" s="29">
        <v>279</v>
      </c>
      <c r="H281" s="29">
        <v>43</v>
      </c>
      <c r="I281" s="29">
        <v>16</v>
      </c>
      <c r="J281" s="29">
        <v>6724.6889726151257</v>
      </c>
      <c r="K281" s="29">
        <v>5283.6890017989235</v>
      </c>
      <c r="L281" s="29">
        <v>4498.1218690330352</v>
      </c>
      <c r="M281" s="29">
        <v>70082.117090909131</v>
      </c>
      <c r="O281" s="28">
        <f t="shared" si="20"/>
        <v>9.5954421067103224E-2</v>
      </c>
      <c r="P281" s="28">
        <f t="shared" si="20"/>
        <v>7.5392828029795772E-2</v>
      </c>
      <c r="Q281" s="28">
        <f t="shared" si="20"/>
        <v>6.4183589990555803E-2</v>
      </c>
      <c r="R281" s="28">
        <f t="shared" si="19"/>
        <v>1</v>
      </c>
    </row>
    <row r="282" spans="3:18" x14ac:dyDescent="0.35">
      <c r="C282"/>
      <c r="D282"/>
      <c r="G282" s="29">
        <v>280</v>
      </c>
      <c r="H282" s="29">
        <v>23</v>
      </c>
      <c r="I282" s="29">
        <v>86</v>
      </c>
      <c r="J282" s="29">
        <v>28675.970706758802</v>
      </c>
      <c r="K282" s="29">
        <v>22405.14574669327</v>
      </c>
      <c r="L282" s="29">
        <v>19136.3606188255</v>
      </c>
      <c r="M282" s="29">
        <v>298058.1687272726</v>
      </c>
      <c r="O282" s="28">
        <f t="shared" si="20"/>
        <v>9.6209309844474414E-2</v>
      </c>
      <c r="P282" s="28">
        <f t="shared" si="20"/>
        <v>7.5170379803260121E-2</v>
      </c>
      <c r="Q282" s="28">
        <f t="shared" si="20"/>
        <v>6.4203442906929808E-2</v>
      </c>
      <c r="R282" s="28">
        <f t="shared" si="19"/>
        <v>1</v>
      </c>
    </row>
    <row r="283" spans="3:18" x14ac:dyDescent="0.35">
      <c r="C283"/>
      <c r="D283"/>
      <c r="G283" s="29">
        <v>281</v>
      </c>
      <c r="H283" s="29">
        <v>66</v>
      </c>
      <c r="I283" s="29">
        <v>77</v>
      </c>
      <c r="J283" s="29">
        <v>34727.078499945004</v>
      </c>
      <c r="K283" s="29">
        <v>27293.679571625697</v>
      </c>
      <c r="L283" s="29">
        <v>23234.185810976876</v>
      </c>
      <c r="M283" s="29">
        <v>361970.67709090892</v>
      </c>
      <c r="O283" s="28">
        <f t="shared" si="20"/>
        <v>9.5938927371244764E-2</v>
      </c>
      <c r="P283" s="28">
        <f t="shared" si="20"/>
        <v>7.5403012727384242E-2</v>
      </c>
      <c r="Q283" s="28">
        <f t="shared" si="20"/>
        <v>6.4188033123858845E-2</v>
      </c>
      <c r="R283" s="28">
        <f t="shared" si="19"/>
        <v>1</v>
      </c>
    </row>
    <row r="284" spans="3:18" x14ac:dyDescent="0.35">
      <c r="C284"/>
      <c r="D284"/>
      <c r="G284" s="29">
        <v>282</v>
      </c>
      <c r="H284" s="29">
        <v>36</v>
      </c>
      <c r="I284" s="29">
        <v>87</v>
      </c>
      <c r="J284" s="29">
        <v>25324.631048115327</v>
      </c>
      <c r="K284" s="29">
        <v>19761.153586353939</v>
      </c>
      <c r="L284" s="29">
        <v>16897.212079497447</v>
      </c>
      <c r="M284" s="29">
        <v>263205.21818181826</v>
      </c>
      <c r="O284" s="28">
        <f t="shared" si="20"/>
        <v>9.6216295493888909E-2</v>
      </c>
      <c r="P284" s="28">
        <f t="shared" si="20"/>
        <v>7.5078882261001484E-2</v>
      </c>
      <c r="Q284" s="28">
        <f t="shared" si="20"/>
        <v>6.4197861259061753E-2</v>
      </c>
      <c r="R284" s="28">
        <f t="shared" si="19"/>
        <v>1</v>
      </c>
    </row>
    <row r="285" spans="3:18" x14ac:dyDescent="0.35">
      <c r="C285"/>
      <c r="D285"/>
      <c r="G285" s="29">
        <v>283</v>
      </c>
      <c r="H285" s="29">
        <v>72</v>
      </c>
      <c r="I285" s="29">
        <v>29</v>
      </c>
      <c r="J285" s="29">
        <v>13659.494620142159</v>
      </c>
      <c r="K285" s="29">
        <v>10716.089776468621</v>
      </c>
      <c r="L285" s="29">
        <v>9142.2444637803837</v>
      </c>
      <c r="M285" s="29">
        <v>142475.75200000004</v>
      </c>
      <c r="O285" s="28">
        <f t="shared" si="20"/>
        <v>9.5872416382418224E-2</v>
      </c>
      <c r="P285" s="28">
        <f t="shared" si="20"/>
        <v>7.5213428432850934E-2</v>
      </c>
      <c r="Q285" s="28">
        <f t="shared" si="20"/>
        <v>6.4167020250437995E-2</v>
      </c>
      <c r="R285" s="28">
        <f t="shared" si="19"/>
        <v>1</v>
      </c>
    </row>
    <row r="286" spans="3:18" x14ac:dyDescent="0.35">
      <c r="C286"/>
      <c r="D286"/>
      <c r="G286" s="29">
        <v>284</v>
      </c>
      <c r="H286" s="29">
        <v>73</v>
      </c>
      <c r="I286" s="29">
        <v>27</v>
      </c>
      <c r="J286" s="29">
        <v>9460.9766903805448</v>
      </c>
      <c r="K286" s="29">
        <v>7408.6520228531654</v>
      </c>
      <c r="L286" s="29">
        <v>6334.0063897194759</v>
      </c>
      <c r="M286" s="29">
        <v>98632.824000000066</v>
      </c>
      <c r="O286" s="28">
        <f t="shared" si="20"/>
        <v>9.5921178231503729E-2</v>
      </c>
      <c r="P286" s="28">
        <f t="shared" si="20"/>
        <v>7.5113453335303074E-2</v>
      </c>
      <c r="Q286" s="28">
        <f t="shared" si="20"/>
        <v>6.4218037493476529E-2</v>
      </c>
      <c r="R286" s="28">
        <f t="shared" si="19"/>
        <v>1</v>
      </c>
    </row>
    <row r="287" spans="3:18" x14ac:dyDescent="0.35">
      <c r="C287"/>
      <c r="D287"/>
      <c r="G287" s="29">
        <v>285</v>
      </c>
      <c r="H287" s="29">
        <v>45</v>
      </c>
      <c r="I287" s="29">
        <v>58</v>
      </c>
      <c r="J287" s="29">
        <v>12367.779934362406</v>
      </c>
      <c r="K287" s="29">
        <v>9661.0134284269061</v>
      </c>
      <c r="L287" s="29">
        <v>8257.432245568185</v>
      </c>
      <c r="M287" s="29">
        <v>128505.70909090918</v>
      </c>
      <c r="O287" s="28">
        <f t="shared" si="20"/>
        <v>9.6243038708988649E-2</v>
      </c>
      <c r="P287" s="28">
        <f t="shared" si="20"/>
        <v>7.5179643743239349E-2</v>
      </c>
      <c r="Q287" s="28">
        <f t="shared" si="20"/>
        <v>6.4257318246667194E-2</v>
      </c>
      <c r="R287" s="28">
        <f t="shared" si="19"/>
        <v>1</v>
      </c>
    </row>
    <row r="288" spans="3:18" x14ac:dyDescent="0.35">
      <c r="C288"/>
      <c r="D288"/>
      <c r="G288" s="29">
        <v>286</v>
      </c>
      <c r="H288" s="29">
        <v>18</v>
      </c>
      <c r="I288" s="29">
        <v>21</v>
      </c>
      <c r="J288" s="29">
        <v>6335.2483132999059</v>
      </c>
      <c r="K288" s="29">
        <v>4964.9353538960986</v>
      </c>
      <c r="L288" s="29">
        <v>4228.0740670750292</v>
      </c>
      <c r="M288" s="29">
        <v>65837.8</v>
      </c>
      <c r="O288" s="28">
        <f t="shared" si="20"/>
        <v>9.6225091259123263E-2</v>
      </c>
      <c r="P288" s="28">
        <f t="shared" si="20"/>
        <v>7.5411623017417023E-2</v>
      </c>
      <c r="Q288" s="28">
        <f t="shared" si="20"/>
        <v>6.4219552704905522E-2</v>
      </c>
      <c r="R288" s="28">
        <f t="shared" si="19"/>
        <v>1</v>
      </c>
    </row>
    <row r="289" spans="3:18" x14ac:dyDescent="0.35">
      <c r="C289"/>
      <c r="D289"/>
      <c r="G289" s="29">
        <v>287</v>
      </c>
      <c r="H289" s="29">
        <v>12</v>
      </c>
      <c r="I289" s="29">
        <v>65</v>
      </c>
      <c r="J289" s="29">
        <v>27380.851450639944</v>
      </c>
      <c r="K289" s="29">
        <v>21410.627601384509</v>
      </c>
      <c r="L289" s="29">
        <v>18243.038641472805</v>
      </c>
      <c r="M289" s="29">
        <v>284197.40363636374</v>
      </c>
      <c r="O289" s="28">
        <f t="shared" si="20"/>
        <v>9.6344481336903029E-2</v>
      </c>
      <c r="P289" s="28">
        <f t="shared" si="20"/>
        <v>7.533716820573011E-2</v>
      </c>
      <c r="Q289" s="28">
        <f t="shared" si="20"/>
        <v>6.4191433165994502E-2</v>
      </c>
      <c r="R289" s="28">
        <f t="shared" si="19"/>
        <v>1</v>
      </c>
    </row>
    <row r="290" spans="3:18" x14ac:dyDescent="0.35">
      <c r="C290"/>
      <c r="D290"/>
      <c r="G290" s="29">
        <v>288</v>
      </c>
      <c r="H290" s="29">
        <v>16</v>
      </c>
      <c r="I290" s="29">
        <v>76</v>
      </c>
      <c r="J290" s="29">
        <v>15839.972304741726</v>
      </c>
      <c r="K290" s="29">
        <v>12283.063680064939</v>
      </c>
      <c r="L290" s="29">
        <v>10520.696416214549</v>
      </c>
      <c r="M290" s="29">
        <v>163763.23781818163</v>
      </c>
      <c r="O290" s="28">
        <f t="shared" si="20"/>
        <v>9.672483590198723E-2</v>
      </c>
      <c r="P290" s="28">
        <f t="shared" si="20"/>
        <v>7.5005012380753175E-2</v>
      </c>
      <c r="Q290" s="28">
        <f t="shared" si="20"/>
        <v>6.4243334196256954E-2</v>
      </c>
      <c r="R290" s="28">
        <f t="shared" si="19"/>
        <v>1</v>
      </c>
    </row>
    <row r="291" spans="3:18" x14ac:dyDescent="0.35">
      <c r="C291"/>
      <c r="D291"/>
      <c r="G291" s="29">
        <v>289</v>
      </c>
      <c r="H291" s="29">
        <v>50</v>
      </c>
      <c r="I291" s="29">
        <v>14</v>
      </c>
      <c r="J291" s="29">
        <v>3344.358980535917</v>
      </c>
      <c r="K291" s="29">
        <v>2608.735252927107</v>
      </c>
      <c r="L291" s="29">
        <v>2237.4580863986534</v>
      </c>
      <c r="M291" s="29">
        <v>34813.743999999999</v>
      </c>
      <c r="O291" s="28">
        <f t="shared" si="20"/>
        <v>9.6064329666350076E-2</v>
      </c>
      <c r="P291" s="28">
        <f t="shared" si="20"/>
        <v>7.4934062045355049E-2</v>
      </c>
      <c r="Q291" s="28">
        <f t="shared" si="20"/>
        <v>6.4269389882302047E-2</v>
      </c>
      <c r="R291" s="28">
        <f t="shared" si="19"/>
        <v>1</v>
      </c>
    </row>
    <row r="292" spans="3:18" x14ac:dyDescent="0.35">
      <c r="C292"/>
      <c r="D292"/>
      <c r="G292" s="29">
        <v>290</v>
      </c>
      <c r="H292" s="29">
        <v>41</v>
      </c>
      <c r="I292" s="29">
        <v>85</v>
      </c>
      <c r="J292" s="29">
        <v>41322.948130541758</v>
      </c>
      <c r="K292" s="29">
        <v>32445.368151221675</v>
      </c>
      <c r="L292" s="29">
        <v>27635.423309949318</v>
      </c>
      <c r="M292" s="29">
        <v>430482.86400000029</v>
      </c>
      <c r="O292" s="28">
        <f t="shared" si="20"/>
        <v>9.5992086064874652E-2</v>
      </c>
      <c r="P292" s="28">
        <f t="shared" si="20"/>
        <v>7.5369708911854974E-2</v>
      </c>
      <c r="Q292" s="28">
        <f t="shared" si="20"/>
        <v>6.4196337696613398E-2</v>
      </c>
      <c r="R292" s="28">
        <f t="shared" si="19"/>
        <v>1</v>
      </c>
    </row>
    <row r="293" spans="3:18" x14ac:dyDescent="0.35">
      <c r="C293"/>
      <c r="D293"/>
      <c r="G293" s="29">
        <v>291</v>
      </c>
      <c r="H293" s="29">
        <v>26</v>
      </c>
      <c r="I293" s="29">
        <v>85</v>
      </c>
      <c r="J293" s="29">
        <v>23391.945026505382</v>
      </c>
      <c r="K293" s="29">
        <v>18302.049753615487</v>
      </c>
      <c r="L293" s="29">
        <v>15605.27512717812</v>
      </c>
      <c r="M293" s="29">
        <v>242862.02618181819</v>
      </c>
      <c r="O293" s="28">
        <f t="shared" si="20"/>
        <v>9.6317836898029696E-2</v>
      </c>
      <c r="P293" s="28">
        <f t="shared" si="20"/>
        <v>7.5359866016738622E-2</v>
      </c>
      <c r="Q293" s="28">
        <f t="shared" si="20"/>
        <v>6.4255723187845185E-2</v>
      </c>
      <c r="R293" s="28">
        <f t="shared" si="19"/>
        <v>1</v>
      </c>
    </row>
    <row r="294" spans="3:18" x14ac:dyDescent="0.35">
      <c r="C294"/>
      <c r="D294"/>
      <c r="G294" s="29">
        <v>292</v>
      </c>
      <c r="H294" s="29">
        <v>51</v>
      </c>
      <c r="I294" s="29">
        <v>25</v>
      </c>
      <c r="J294" s="29">
        <v>5039.3926991721064</v>
      </c>
      <c r="K294" s="29">
        <v>3901.5926280741455</v>
      </c>
      <c r="L294" s="29">
        <v>3366.6000361144779</v>
      </c>
      <c r="M294" s="29">
        <v>52415.814545454559</v>
      </c>
      <c r="O294" s="28">
        <f t="shared" si="20"/>
        <v>9.6142600146030099E-2</v>
      </c>
      <c r="P294" s="28">
        <f t="shared" si="20"/>
        <v>7.4435409654670479E-2</v>
      </c>
      <c r="Q294" s="28">
        <f t="shared" si="20"/>
        <v>6.4228707791901055E-2</v>
      </c>
      <c r="R294" s="28">
        <f t="shared" si="19"/>
        <v>1</v>
      </c>
    </row>
    <row r="295" spans="3:18" x14ac:dyDescent="0.35">
      <c r="C295"/>
      <c r="D295"/>
      <c r="G295" s="29">
        <v>293</v>
      </c>
      <c r="H295" s="29">
        <v>26</v>
      </c>
      <c r="I295" s="29">
        <v>43</v>
      </c>
      <c r="J295" s="29">
        <v>15596.077775728971</v>
      </c>
      <c r="K295" s="29">
        <v>12215.426234333239</v>
      </c>
      <c r="L295" s="29">
        <v>10414.480365724252</v>
      </c>
      <c r="M295" s="29">
        <v>162184.13163636348</v>
      </c>
      <c r="O295" s="28">
        <f t="shared" si="20"/>
        <v>9.6162784967750548E-2</v>
      </c>
      <c r="P295" s="28">
        <f t="shared" si="20"/>
        <v>7.5318257779507722E-2</v>
      </c>
      <c r="Q295" s="28">
        <f t="shared" si="20"/>
        <v>6.4213929320007593E-2</v>
      </c>
      <c r="R295" s="28">
        <f t="shared" si="20"/>
        <v>1</v>
      </c>
    </row>
    <row r="296" spans="3:18" x14ac:dyDescent="0.35">
      <c r="C296"/>
      <c r="D296"/>
      <c r="G296" s="29">
        <v>294</v>
      </c>
      <c r="H296" s="29">
        <v>28</v>
      </c>
      <c r="I296" s="29">
        <v>14</v>
      </c>
      <c r="J296" s="29">
        <v>5396.5668278645044</v>
      </c>
      <c r="K296" s="29">
        <v>4222.953036085135</v>
      </c>
      <c r="L296" s="29">
        <v>3606.559193571919</v>
      </c>
      <c r="M296" s="29">
        <v>56193.824000000015</v>
      </c>
      <c r="O296" s="28">
        <f t="shared" ref="O296:R359" si="21">J296/$M296</f>
        <v>9.6034874363853634E-2</v>
      </c>
      <c r="P296" s="28">
        <f t="shared" si="21"/>
        <v>7.5149771549363392E-2</v>
      </c>
      <c r="Q296" s="28">
        <f t="shared" si="21"/>
        <v>6.418070415659767E-2</v>
      </c>
      <c r="R296" s="28">
        <f t="shared" si="21"/>
        <v>1</v>
      </c>
    </row>
    <row r="297" spans="3:18" x14ac:dyDescent="0.35">
      <c r="C297"/>
      <c r="D297"/>
      <c r="G297" s="29">
        <v>295</v>
      </c>
      <c r="H297" s="29">
        <v>23</v>
      </c>
      <c r="I297" s="29">
        <v>93</v>
      </c>
      <c r="J297" s="29">
        <v>36873.371483065566</v>
      </c>
      <c r="K297" s="29">
        <v>28849.894763394364</v>
      </c>
      <c r="L297" s="29">
        <v>24612.996436470461</v>
      </c>
      <c r="M297" s="29">
        <v>383395.80290909094</v>
      </c>
      <c r="O297" s="28">
        <f t="shared" si="21"/>
        <v>9.6175730676448773E-2</v>
      </c>
      <c r="P297" s="28">
        <f t="shared" si="21"/>
        <v>7.5248332257395939E-2</v>
      </c>
      <c r="Q297" s="28">
        <f t="shared" si="21"/>
        <v>6.4197354925939504E-2</v>
      </c>
      <c r="R297" s="28">
        <f t="shared" si="21"/>
        <v>1</v>
      </c>
    </row>
    <row r="298" spans="3:18" x14ac:dyDescent="0.35">
      <c r="C298"/>
      <c r="D298"/>
      <c r="G298" s="29">
        <v>296</v>
      </c>
      <c r="H298" s="29">
        <v>62</v>
      </c>
      <c r="I298" s="29">
        <v>20</v>
      </c>
      <c r="J298" s="29">
        <v>6704.8602054306757</v>
      </c>
      <c r="K298" s="29">
        <v>5271.214607172994</v>
      </c>
      <c r="L298" s="29">
        <v>4489.6530430091452</v>
      </c>
      <c r="M298" s="29">
        <v>69874.405818181767</v>
      </c>
      <c r="O298" s="28">
        <f t="shared" si="21"/>
        <v>9.5955881512283694E-2</v>
      </c>
      <c r="P298" s="28">
        <f t="shared" si="21"/>
        <v>7.5438417621597725E-2</v>
      </c>
      <c r="Q298" s="28">
        <f t="shared" si="21"/>
        <v>6.4253183843760261E-2</v>
      </c>
      <c r="R298" s="28">
        <f t="shared" si="21"/>
        <v>1</v>
      </c>
    </row>
    <row r="299" spans="3:18" x14ac:dyDescent="0.35">
      <c r="C299"/>
      <c r="D299"/>
      <c r="G299" s="29">
        <v>297</v>
      </c>
      <c r="H299" s="29">
        <v>29</v>
      </c>
      <c r="I299" s="29">
        <v>67</v>
      </c>
      <c r="J299" s="29">
        <v>36073.305203907214</v>
      </c>
      <c r="K299" s="29">
        <v>28270.49155861665</v>
      </c>
      <c r="L299" s="29">
        <v>24110.55404523062</v>
      </c>
      <c r="M299" s="29">
        <v>375750.52654545457</v>
      </c>
      <c r="O299" s="28">
        <f t="shared" si="21"/>
        <v>9.600333906529715E-2</v>
      </c>
      <c r="P299" s="28">
        <f t="shared" si="21"/>
        <v>7.5237397053113025E-2</v>
      </c>
      <c r="Q299" s="28">
        <f t="shared" si="21"/>
        <v>6.4166387914067133E-2</v>
      </c>
      <c r="R299" s="28">
        <f t="shared" si="21"/>
        <v>1</v>
      </c>
    </row>
    <row r="300" spans="3:18" x14ac:dyDescent="0.35">
      <c r="C300"/>
      <c r="D300"/>
      <c r="G300" s="29">
        <v>298</v>
      </c>
      <c r="H300" s="29">
        <v>23</v>
      </c>
      <c r="I300" s="29">
        <v>19</v>
      </c>
      <c r="J300" s="29">
        <v>6300.0647920215188</v>
      </c>
      <c r="K300" s="29">
        <v>4936.1866164341627</v>
      </c>
      <c r="L300" s="29">
        <v>4207.0443106097746</v>
      </c>
      <c r="M300" s="29">
        <v>65534.15781818184</v>
      </c>
      <c r="O300" s="28">
        <f t="shared" si="21"/>
        <v>9.6134062018473437E-2</v>
      </c>
      <c r="P300" s="28">
        <f t="shared" si="21"/>
        <v>7.5322347624106709E-2</v>
      </c>
      <c r="Q300" s="28">
        <f t="shared" si="21"/>
        <v>6.4196206233119085E-2</v>
      </c>
      <c r="R300" s="28">
        <f t="shared" si="21"/>
        <v>1</v>
      </c>
    </row>
    <row r="301" spans="3:18" x14ac:dyDescent="0.35">
      <c r="C301"/>
      <c r="D301"/>
      <c r="G301" s="29">
        <v>299</v>
      </c>
      <c r="H301" s="29">
        <v>34</v>
      </c>
      <c r="I301" s="29">
        <v>35</v>
      </c>
      <c r="J301" s="29">
        <v>8405.6710707546408</v>
      </c>
      <c r="K301" s="29">
        <v>6588.1622590140769</v>
      </c>
      <c r="L301" s="29">
        <v>5615.0114069100755</v>
      </c>
      <c r="M301" s="29">
        <v>87344.675636363667</v>
      </c>
      <c r="O301" s="28">
        <f t="shared" si="21"/>
        <v>9.6235643552555136E-2</v>
      </c>
      <c r="P301" s="28">
        <f t="shared" si="21"/>
        <v>7.5427176425064982E-2</v>
      </c>
      <c r="Q301" s="28">
        <f t="shared" si="21"/>
        <v>6.4285674724887443E-2</v>
      </c>
      <c r="R301" s="28">
        <f t="shared" si="21"/>
        <v>1</v>
      </c>
    </row>
    <row r="302" spans="3:18" x14ac:dyDescent="0.35">
      <c r="C302"/>
      <c r="D302"/>
      <c r="G302" s="29">
        <v>300</v>
      </c>
      <c r="H302" s="29">
        <v>72</v>
      </c>
      <c r="I302" s="29">
        <v>75</v>
      </c>
      <c r="J302" s="29">
        <v>22859.664401251939</v>
      </c>
      <c r="K302" s="29">
        <v>17937.632684042812</v>
      </c>
      <c r="L302" s="29">
        <v>15291.356222812907</v>
      </c>
      <c r="M302" s="29">
        <v>238116.36581818195</v>
      </c>
      <c r="O302" s="28">
        <f t="shared" si="21"/>
        <v>9.6002071603540462E-2</v>
      </c>
      <c r="P302" s="28">
        <f t="shared" si="21"/>
        <v>7.533137263542572E-2</v>
      </c>
      <c r="Q302" s="28">
        <f t="shared" si="21"/>
        <v>6.4217997659551454E-2</v>
      </c>
      <c r="R302" s="28">
        <f t="shared" si="21"/>
        <v>1</v>
      </c>
    </row>
    <row r="303" spans="3:18" x14ac:dyDescent="0.35">
      <c r="C303"/>
      <c r="D303"/>
      <c r="G303" s="29">
        <v>301</v>
      </c>
      <c r="H303" s="29">
        <v>41</v>
      </c>
      <c r="I303" s="29">
        <v>21</v>
      </c>
      <c r="J303" s="29">
        <v>4139.1767130077478</v>
      </c>
      <c r="K303" s="29">
        <v>3257.3734661552921</v>
      </c>
      <c r="L303" s="29">
        <v>2768.7841560507482</v>
      </c>
      <c r="M303" s="29">
        <v>42997.901818181832</v>
      </c>
      <c r="O303" s="28">
        <f t="shared" si="21"/>
        <v>9.626462078336763E-2</v>
      </c>
      <c r="P303" s="28">
        <f t="shared" si="21"/>
        <v>7.5756567842059183E-2</v>
      </c>
      <c r="Q303" s="28">
        <f t="shared" si="21"/>
        <v>6.4393471285149009E-2</v>
      </c>
      <c r="R303" s="28">
        <f t="shared" si="21"/>
        <v>1</v>
      </c>
    </row>
    <row r="304" spans="3:18" x14ac:dyDescent="0.35">
      <c r="G304" s="29">
        <v>302</v>
      </c>
      <c r="H304" s="29">
        <v>39</v>
      </c>
      <c r="I304" s="29">
        <v>67</v>
      </c>
      <c r="J304" s="29">
        <v>23263.639688538446</v>
      </c>
      <c r="K304" s="29">
        <v>18230.319213951814</v>
      </c>
      <c r="L304" s="29">
        <v>15546.179064263812</v>
      </c>
      <c r="M304" s="29">
        <v>242115.43345454527</v>
      </c>
      <c r="O304" s="28">
        <f t="shared" si="21"/>
        <v>9.6084910229012555E-2</v>
      </c>
      <c r="P304" s="28">
        <f t="shared" si="21"/>
        <v>7.5295981564819869E-2</v>
      </c>
      <c r="Q304" s="28">
        <f t="shared" si="21"/>
        <v>6.4209781435442648E-2</v>
      </c>
      <c r="R304" s="28">
        <f t="shared" si="21"/>
        <v>1</v>
      </c>
    </row>
    <row r="305" spans="7:18" x14ac:dyDescent="0.35">
      <c r="G305" s="29">
        <v>303</v>
      </c>
      <c r="H305" s="29">
        <v>35</v>
      </c>
      <c r="I305" s="29">
        <v>81</v>
      </c>
      <c r="J305" s="29">
        <v>29754.0473584225</v>
      </c>
      <c r="K305" s="29">
        <v>23324.150187280738</v>
      </c>
      <c r="L305" s="29">
        <v>19878.894658538666</v>
      </c>
      <c r="M305" s="29">
        <v>309574.88290909072</v>
      </c>
      <c r="O305" s="28">
        <f t="shared" si="21"/>
        <v>9.6112601509599951E-2</v>
      </c>
      <c r="P305" s="28">
        <f t="shared" si="21"/>
        <v>7.5342514767679239E-2</v>
      </c>
      <c r="Q305" s="28">
        <f t="shared" si="21"/>
        <v>6.4213525566853794E-2</v>
      </c>
      <c r="R305" s="28">
        <f t="shared" si="21"/>
        <v>1</v>
      </c>
    </row>
    <row r="306" spans="7:18" x14ac:dyDescent="0.35">
      <c r="G306" s="29">
        <v>304</v>
      </c>
      <c r="H306" s="29">
        <v>44</v>
      </c>
      <c r="I306" s="29">
        <v>77</v>
      </c>
      <c r="J306" s="29">
        <v>31334.616344029968</v>
      </c>
      <c r="K306" s="29">
        <v>24542.582201038411</v>
      </c>
      <c r="L306" s="29">
        <v>20943.927151371499</v>
      </c>
      <c r="M306" s="29">
        <v>326353.61599999969</v>
      </c>
      <c r="O306" s="28">
        <f t="shared" si="21"/>
        <v>9.6014307204826552E-2</v>
      </c>
      <c r="P306" s="28">
        <f t="shared" si="21"/>
        <v>7.520242153847756E-2</v>
      </c>
      <c r="Q306" s="28">
        <f t="shared" si="21"/>
        <v>6.4175563329353522E-2</v>
      </c>
      <c r="R306" s="28">
        <f t="shared" si="21"/>
        <v>1</v>
      </c>
    </row>
    <row r="307" spans="7:18" x14ac:dyDescent="0.35">
      <c r="G307" s="29">
        <v>305</v>
      </c>
      <c r="H307" s="29">
        <v>19</v>
      </c>
      <c r="I307" s="29">
        <v>30</v>
      </c>
      <c r="J307" s="29">
        <v>11048.094879250126</v>
      </c>
      <c r="K307" s="29">
        <v>8633.0321341052204</v>
      </c>
      <c r="L307" s="29">
        <v>7368.9114380634728</v>
      </c>
      <c r="M307" s="29">
        <v>114802.60436363635</v>
      </c>
      <c r="O307" s="28">
        <f t="shared" si="21"/>
        <v>9.6235577062828398E-2</v>
      </c>
      <c r="P307" s="28">
        <f t="shared" si="21"/>
        <v>7.5198922376013E-2</v>
      </c>
      <c r="Q307" s="28">
        <f t="shared" si="21"/>
        <v>6.4187667857451239E-2</v>
      </c>
      <c r="R307" s="28">
        <f t="shared" si="21"/>
        <v>1</v>
      </c>
    </row>
    <row r="308" spans="7:18" x14ac:dyDescent="0.35">
      <c r="G308" s="29">
        <v>306</v>
      </c>
      <c r="H308" s="29">
        <v>41</v>
      </c>
      <c r="I308" s="29">
        <v>73</v>
      </c>
      <c r="J308" s="29">
        <v>30405.218322457138</v>
      </c>
      <c r="K308" s="29">
        <v>23843.907433254553</v>
      </c>
      <c r="L308" s="29">
        <v>20319.982710534678</v>
      </c>
      <c r="M308" s="29">
        <v>316610.37236363633</v>
      </c>
      <c r="O308" s="28">
        <f t="shared" si="21"/>
        <v>9.6033550939815235E-2</v>
      </c>
      <c r="P308" s="28">
        <f t="shared" si="21"/>
        <v>7.5309937748562206E-2</v>
      </c>
      <c r="Q308" s="28">
        <f t="shared" si="21"/>
        <v>6.4179775788256802E-2</v>
      </c>
      <c r="R308" s="28">
        <f t="shared" si="21"/>
        <v>1</v>
      </c>
    </row>
    <row r="309" spans="7:18" x14ac:dyDescent="0.35">
      <c r="G309" s="29">
        <v>307</v>
      </c>
      <c r="H309" s="29">
        <v>39</v>
      </c>
      <c r="I309" s="29">
        <v>73</v>
      </c>
      <c r="J309" s="29">
        <v>20200.316071106776</v>
      </c>
      <c r="K309" s="29">
        <v>15774.294139500025</v>
      </c>
      <c r="L309" s="29">
        <v>13483.861613009136</v>
      </c>
      <c r="M309" s="29">
        <v>209986.92072727261</v>
      </c>
      <c r="O309" s="28">
        <f t="shared" si="21"/>
        <v>9.6197972717275079E-2</v>
      </c>
      <c r="P309" s="28">
        <f t="shared" si="21"/>
        <v>7.5120365044008652E-2</v>
      </c>
      <c r="Q309" s="28">
        <f t="shared" si="21"/>
        <v>6.4212864145580487E-2</v>
      </c>
      <c r="R309" s="28">
        <f t="shared" si="21"/>
        <v>1</v>
      </c>
    </row>
    <row r="310" spans="7:18" x14ac:dyDescent="0.35">
      <c r="G310" s="29">
        <v>308</v>
      </c>
      <c r="H310" s="29">
        <v>11</v>
      </c>
      <c r="I310" s="29">
        <v>48</v>
      </c>
      <c r="J310" s="29">
        <v>8568.6200831609767</v>
      </c>
      <c r="K310" s="29">
        <v>6611.442998309285</v>
      </c>
      <c r="L310" s="29">
        <v>5670.5614205216452</v>
      </c>
      <c r="M310" s="29">
        <v>88242.255272727329</v>
      </c>
      <c r="O310" s="28">
        <f t="shared" si="21"/>
        <v>9.7103366824411216E-2</v>
      </c>
      <c r="P310" s="28">
        <f t="shared" si="21"/>
        <v>7.4923776345873341E-2</v>
      </c>
      <c r="Q310" s="28">
        <f t="shared" si="21"/>
        <v>6.4261292993881836E-2</v>
      </c>
      <c r="R310" s="28">
        <f t="shared" si="21"/>
        <v>1</v>
      </c>
    </row>
    <row r="311" spans="7:18" x14ac:dyDescent="0.35">
      <c r="G311" s="29">
        <v>309</v>
      </c>
      <c r="H311" s="29">
        <v>41</v>
      </c>
      <c r="I311" s="29">
        <v>40</v>
      </c>
      <c r="J311" s="29">
        <v>17274.842625684934</v>
      </c>
      <c r="K311" s="29">
        <v>13511.598624502905</v>
      </c>
      <c r="L311" s="29">
        <v>11540.313332323572</v>
      </c>
      <c r="M311" s="29">
        <v>179873.79127272742</v>
      </c>
      <c r="O311" s="28">
        <f t="shared" si="21"/>
        <v>9.6038686367001358E-2</v>
      </c>
      <c r="P311" s="28">
        <f t="shared" si="21"/>
        <v>7.5117105882404014E-2</v>
      </c>
      <c r="Q311" s="28">
        <f t="shared" si="21"/>
        <v>6.4157836729120649E-2</v>
      </c>
      <c r="R311" s="28">
        <f t="shared" si="21"/>
        <v>1</v>
      </c>
    </row>
    <row r="312" spans="7:18" x14ac:dyDescent="0.35">
      <c r="G312" s="29">
        <v>310</v>
      </c>
      <c r="H312" s="29">
        <v>60</v>
      </c>
      <c r="I312" s="29">
        <v>68</v>
      </c>
      <c r="J312" s="29">
        <v>32085.105558840507</v>
      </c>
      <c r="K312" s="29">
        <v>25229.207338814438</v>
      </c>
      <c r="L312" s="29">
        <v>21472.327282706145</v>
      </c>
      <c r="M312" s="29">
        <v>334434.3352727273</v>
      </c>
      <c r="O312" s="28">
        <f t="shared" si="21"/>
        <v>9.593843147915862E-2</v>
      </c>
      <c r="P312" s="28">
        <f t="shared" si="21"/>
        <v>7.5438448382521228E-2</v>
      </c>
      <c r="Q312" s="28">
        <f t="shared" si="21"/>
        <v>6.4204912648085949E-2</v>
      </c>
      <c r="R312" s="28">
        <f t="shared" si="21"/>
        <v>1</v>
      </c>
    </row>
    <row r="313" spans="7:18" x14ac:dyDescent="0.35">
      <c r="G313" s="29">
        <v>311</v>
      </c>
      <c r="H313" s="29">
        <v>38</v>
      </c>
      <c r="I313" s="29">
        <v>89</v>
      </c>
      <c r="J313" s="29">
        <v>37540.060977609959</v>
      </c>
      <c r="K313" s="29">
        <v>29469.952848013632</v>
      </c>
      <c r="L313" s="29">
        <v>25090.165310980447</v>
      </c>
      <c r="M313" s="29">
        <v>390857.55927272688</v>
      </c>
      <c r="O313" s="28">
        <f t="shared" si="21"/>
        <v>9.6045375321539589E-2</v>
      </c>
      <c r="P313" s="28">
        <f t="shared" si="21"/>
        <v>7.5398190846938482E-2</v>
      </c>
      <c r="Q313" s="28">
        <f t="shared" si="21"/>
        <v>6.4192606016539644E-2</v>
      </c>
      <c r="R313" s="28">
        <f t="shared" si="21"/>
        <v>1</v>
      </c>
    </row>
    <row r="314" spans="7:18" x14ac:dyDescent="0.35">
      <c r="G314" s="29">
        <v>312</v>
      </c>
      <c r="H314" s="29">
        <v>32</v>
      </c>
      <c r="I314" s="29">
        <v>30</v>
      </c>
      <c r="J314" s="29">
        <v>7969.2920400989924</v>
      </c>
      <c r="K314" s="29">
        <v>6245.0584974234816</v>
      </c>
      <c r="L314" s="29">
        <v>5324.1765919073514</v>
      </c>
      <c r="M314" s="29">
        <v>82852.606545454488</v>
      </c>
      <c r="O314" s="28">
        <f t="shared" si="21"/>
        <v>9.6186376897230016E-2</v>
      </c>
      <c r="P314" s="28">
        <f t="shared" si="21"/>
        <v>7.5375522362079533E-2</v>
      </c>
      <c r="Q314" s="28">
        <f t="shared" si="21"/>
        <v>6.426082188478173E-2</v>
      </c>
      <c r="R314" s="28">
        <f t="shared" si="21"/>
        <v>1</v>
      </c>
    </row>
    <row r="315" spans="7:18" x14ac:dyDescent="0.35">
      <c r="G315" s="29">
        <v>313</v>
      </c>
      <c r="H315" s="29">
        <v>51</v>
      </c>
      <c r="I315" s="29">
        <v>58</v>
      </c>
      <c r="J315" s="29">
        <v>21878.127573361744</v>
      </c>
      <c r="K315" s="29">
        <v>17155.714267630145</v>
      </c>
      <c r="L315" s="29">
        <v>14632.88064068709</v>
      </c>
      <c r="M315" s="29">
        <v>227886.794181818</v>
      </c>
      <c r="O315" s="28">
        <f t="shared" si="21"/>
        <v>9.6004367659437179E-2</v>
      </c>
      <c r="P315" s="28">
        <f t="shared" si="21"/>
        <v>7.5281739467283781E-2</v>
      </c>
      <c r="Q315" s="28">
        <f t="shared" si="21"/>
        <v>6.4211182983303292E-2</v>
      </c>
      <c r="R315" s="28">
        <f t="shared" si="21"/>
        <v>1</v>
      </c>
    </row>
    <row r="316" spans="7:18" x14ac:dyDescent="0.35">
      <c r="G316" s="29">
        <v>314</v>
      </c>
      <c r="H316" s="29">
        <v>58</v>
      </c>
      <c r="I316" s="29">
        <v>49</v>
      </c>
      <c r="J316" s="29">
        <v>20954.824393018785</v>
      </c>
      <c r="K316" s="29">
        <v>16434.585787521606</v>
      </c>
      <c r="L316" s="29">
        <v>14015.014258528756</v>
      </c>
      <c r="M316" s="29">
        <v>218394.63927272716</v>
      </c>
      <c r="O316" s="28">
        <f t="shared" si="21"/>
        <v>9.5949353257021988E-2</v>
      </c>
      <c r="P316" s="28">
        <f t="shared" si="21"/>
        <v>7.5251782013744398E-2</v>
      </c>
      <c r="Q316" s="28">
        <f t="shared" si="21"/>
        <v>6.4172885860202214E-2</v>
      </c>
      <c r="R316" s="28">
        <f t="shared" si="21"/>
        <v>1</v>
      </c>
    </row>
    <row r="317" spans="7:18" x14ac:dyDescent="0.35">
      <c r="G317" s="29">
        <v>315</v>
      </c>
      <c r="H317" s="29">
        <v>29</v>
      </c>
      <c r="I317" s="29">
        <v>11</v>
      </c>
      <c r="J317" s="29">
        <v>6707.3492122622438</v>
      </c>
      <c r="K317" s="29">
        <v>5266.6030471272361</v>
      </c>
      <c r="L317" s="29">
        <v>4485.9827833789759</v>
      </c>
      <c r="M317" s="29">
        <v>69937.803636363606</v>
      </c>
      <c r="O317" s="28">
        <f t="shared" si="21"/>
        <v>9.5904487466272254E-2</v>
      </c>
      <c r="P317" s="28">
        <f t="shared" si="21"/>
        <v>7.5304095543385172E-2</v>
      </c>
      <c r="Q317" s="28">
        <f t="shared" si="21"/>
        <v>6.4142460159365436E-2</v>
      </c>
      <c r="R317" s="28">
        <f t="shared" si="21"/>
        <v>1</v>
      </c>
    </row>
    <row r="318" spans="7:18" x14ac:dyDescent="0.35">
      <c r="G318" s="29">
        <v>316</v>
      </c>
      <c r="H318" s="29">
        <v>65</v>
      </c>
      <c r="I318" s="29">
        <v>73</v>
      </c>
      <c r="J318" s="29">
        <v>26175.809590395638</v>
      </c>
      <c r="K318" s="29">
        <v>20549.789632579872</v>
      </c>
      <c r="L318" s="29">
        <v>17509.717749096257</v>
      </c>
      <c r="M318" s="29">
        <v>272721.56436363613</v>
      </c>
      <c r="O318" s="28">
        <f t="shared" si="21"/>
        <v>9.5979977423031534E-2</v>
      </c>
      <c r="P318" s="28">
        <f t="shared" si="21"/>
        <v>7.5350805795392092E-2</v>
      </c>
      <c r="Q318" s="28">
        <f t="shared" si="21"/>
        <v>6.4203642238387468E-2</v>
      </c>
      <c r="R318" s="28">
        <f t="shared" si="21"/>
        <v>1</v>
      </c>
    </row>
    <row r="319" spans="7:18" x14ac:dyDescent="0.35">
      <c r="G319" s="29">
        <v>317</v>
      </c>
      <c r="H319" s="29">
        <v>16</v>
      </c>
      <c r="I319" s="29">
        <v>38</v>
      </c>
      <c r="J319" s="29">
        <v>14100.011324672403</v>
      </c>
      <c r="K319" s="29">
        <v>10966.009848572208</v>
      </c>
      <c r="L319" s="29">
        <v>9394.8390778756475</v>
      </c>
      <c r="M319" s="29">
        <v>146402.24581818172</v>
      </c>
      <c r="O319" s="28">
        <f t="shared" si="21"/>
        <v>9.6310075339850559E-2</v>
      </c>
      <c r="P319" s="28">
        <f t="shared" si="21"/>
        <v>7.4903289818320104E-2</v>
      </c>
      <c r="Q319" s="28">
        <f t="shared" si="21"/>
        <v>6.4171413664945984E-2</v>
      </c>
      <c r="R319" s="28">
        <f t="shared" si="21"/>
        <v>1</v>
      </c>
    </row>
    <row r="320" spans="7:18" x14ac:dyDescent="0.35">
      <c r="G320" s="29">
        <v>318</v>
      </c>
      <c r="H320" s="29">
        <v>34</v>
      </c>
      <c r="I320" s="29">
        <v>86</v>
      </c>
      <c r="J320" s="29">
        <v>34776.758235131958</v>
      </c>
      <c r="K320" s="29">
        <v>27275.987093873038</v>
      </c>
      <c r="L320" s="29">
        <v>23234.707024026131</v>
      </c>
      <c r="M320" s="29">
        <v>361992.36581818195</v>
      </c>
      <c r="O320" s="28">
        <f t="shared" si="21"/>
        <v>9.6070418934191812E-2</v>
      </c>
      <c r="P320" s="28">
        <f t="shared" si="21"/>
        <v>7.5349619686656488E-2</v>
      </c>
      <c r="Q320" s="28">
        <f t="shared" si="21"/>
        <v>6.4185627151309141E-2</v>
      </c>
      <c r="R320" s="28">
        <f t="shared" si="21"/>
        <v>1</v>
      </c>
    </row>
    <row r="321" spans="7:18" x14ac:dyDescent="0.35">
      <c r="G321" s="29">
        <v>319</v>
      </c>
      <c r="H321" s="29">
        <v>51</v>
      </c>
      <c r="I321" s="29">
        <v>11</v>
      </c>
      <c r="J321" s="29">
        <v>4327.3856544727123</v>
      </c>
      <c r="K321" s="29">
        <v>3385.0911583473653</v>
      </c>
      <c r="L321" s="29">
        <v>2895.5532271796278</v>
      </c>
      <c r="M321" s="29">
        <v>45120.894545454546</v>
      </c>
      <c r="O321" s="28">
        <f t="shared" si="21"/>
        <v>9.5906468567756947E-2</v>
      </c>
      <c r="P321" s="28">
        <f t="shared" si="21"/>
        <v>7.5022696080132956E-2</v>
      </c>
      <c r="Q321" s="28">
        <f t="shared" si="21"/>
        <v>6.4173222990130729E-2</v>
      </c>
      <c r="R321" s="28">
        <f t="shared" si="21"/>
        <v>1</v>
      </c>
    </row>
    <row r="322" spans="7:18" x14ac:dyDescent="0.35">
      <c r="G322" s="29">
        <v>320</v>
      </c>
      <c r="H322" s="29">
        <v>67</v>
      </c>
      <c r="I322" s="29">
        <v>45</v>
      </c>
      <c r="J322" s="29">
        <v>16171.154399890474</v>
      </c>
      <c r="K322" s="29">
        <v>12670.206517736273</v>
      </c>
      <c r="L322" s="29">
        <v>10821.403759853305</v>
      </c>
      <c r="M322" s="29">
        <v>168530.58690909075</v>
      </c>
      <c r="O322" s="28">
        <f t="shared" si="21"/>
        <v>9.595382474169846E-2</v>
      </c>
      <c r="P322" s="28">
        <f t="shared" si="21"/>
        <v>7.5180456854225947E-2</v>
      </c>
      <c r="Q322" s="28">
        <f t="shared" si="21"/>
        <v>6.4210325011747671E-2</v>
      </c>
      <c r="R322" s="28">
        <f t="shared" si="21"/>
        <v>1</v>
      </c>
    </row>
    <row r="323" spans="7:18" x14ac:dyDescent="0.35">
      <c r="G323" s="29">
        <v>321</v>
      </c>
      <c r="H323" s="29">
        <v>14</v>
      </c>
      <c r="I323" s="29">
        <v>53</v>
      </c>
      <c r="J323" s="29">
        <v>12328.528105120387</v>
      </c>
      <c r="K323" s="29">
        <v>9586.1225244379402</v>
      </c>
      <c r="L323" s="29">
        <v>8195.9423415283436</v>
      </c>
      <c r="M323" s="29">
        <v>127569.75709090897</v>
      </c>
      <c r="O323" s="28">
        <f t="shared" si="21"/>
        <v>9.6641464138987207E-2</v>
      </c>
      <c r="P323" s="28">
        <f t="shared" si="21"/>
        <v>7.5144162245340498E-2</v>
      </c>
      <c r="Q323" s="28">
        <f t="shared" si="21"/>
        <v>6.4246750393102472E-2</v>
      </c>
      <c r="R323" s="28">
        <f t="shared" si="21"/>
        <v>1</v>
      </c>
    </row>
    <row r="324" spans="7:18" x14ac:dyDescent="0.35">
      <c r="G324" s="29">
        <v>322</v>
      </c>
      <c r="H324" s="29">
        <v>32</v>
      </c>
      <c r="I324" s="29">
        <v>90</v>
      </c>
      <c r="J324" s="29">
        <v>42836.429650217928</v>
      </c>
      <c r="K324" s="29">
        <v>33577.089035560442</v>
      </c>
      <c r="L324" s="29">
        <v>28626.981072389513</v>
      </c>
      <c r="M324" s="29">
        <v>446059.54109090898</v>
      </c>
      <c r="O324" s="28">
        <f t="shared" si="21"/>
        <v>9.6032985967421935E-2</v>
      </c>
      <c r="P324" s="28">
        <f t="shared" si="21"/>
        <v>7.5274903779532151E-2</v>
      </c>
      <c r="Q324" s="28">
        <f t="shared" si="21"/>
        <v>6.4177488508322708E-2</v>
      </c>
      <c r="R324" s="28">
        <f t="shared" si="21"/>
        <v>1</v>
      </c>
    </row>
    <row r="325" spans="7:18" x14ac:dyDescent="0.35">
      <c r="G325" s="29">
        <v>323</v>
      </c>
      <c r="H325" s="29">
        <v>26</v>
      </c>
      <c r="I325" s="29">
        <v>58</v>
      </c>
      <c r="J325" s="29">
        <v>20702.518822207661</v>
      </c>
      <c r="K325" s="29">
        <v>16216.980225397176</v>
      </c>
      <c r="L325" s="29">
        <v>13823.92043261604</v>
      </c>
      <c r="M325" s="29">
        <v>215296.48799999992</v>
      </c>
      <c r="O325" s="28">
        <f t="shared" si="21"/>
        <v>9.6158181745201854E-2</v>
      </c>
      <c r="P325" s="28">
        <f t="shared" si="21"/>
        <v>7.5323942234474264E-2</v>
      </c>
      <c r="Q325" s="28">
        <f t="shared" si="21"/>
        <v>6.4208759562376344E-2</v>
      </c>
      <c r="R325" s="28">
        <f t="shared" si="21"/>
        <v>1</v>
      </c>
    </row>
    <row r="326" spans="7:18" x14ac:dyDescent="0.35">
      <c r="G326" s="29">
        <v>324</v>
      </c>
      <c r="H326" s="29">
        <v>61</v>
      </c>
      <c r="I326" s="29">
        <v>89</v>
      </c>
      <c r="J326" s="29">
        <v>33900.620698410494</v>
      </c>
      <c r="K326" s="29">
        <v>26591.454261023169</v>
      </c>
      <c r="L326" s="29">
        <v>22667.288777391448</v>
      </c>
      <c r="M326" s="29">
        <v>353143.36509090872</v>
      </c>
      <c r="O326" s="28">
        <f t="shared" si="21"/>
        <v>9.599676519388535E-2</v>
      </c>
      <c r="P326" s="28">
        <f t="shared" si="21"/>
        <v>7.5299317188580919E-2</v>
      </c>
      <c r="Q326" s="28">
        <f t="shared" si="21"/>
        <v>6.4187214083878577E-2</v>
      </c>
      <c r="R326" s="28">
        <f t="shared" si="21"/>
        <v>1</v>
      </c>
    </row>
    <row r="327" spans="7:18" x14ac:dyDescent="0.35">
      <c r="G327" s="29">
        <v>325</v>
      </c>
      <c r="H327" s="29">
        <v>65</v>
      </c>
      <c r="I327" s="29">
        <v>40</v>
      </c>
      <c r="J327" s="29">
        <v>11010.560835184449</v>
      </c>
      <c r="K327" s="29">
        <v>8593.2998891798034</v>
      </c>
      <c r="L327" s="29">
        <v>7357.8919081585727</v>
      </c>
      <c r="M327" s="29">
        <v>114640.77309090919</v>
      </c>
      <c r="O327" s="28">
        <f t="shared" si="21"/>
        <v>9.6044021148157868E-2</v>
      </c>
      <c r="P327" s="28">
        <f t="shared" si="21"/>
        <v>7.4958495633707795E-2</v>
      </c>
      <c r="Q327" s="28">
        <f t="shared" si="21"/>
        <v>6.4182155351689973E-2</v>
      </c>
      <c r="R327" s="28">
        <f t="shared" si="21"/>
        <v>1</v>
      </c>
    </row>
    <row r="328" spans="7:18" x14ac:dyDescent="0.35">
      <c r="G328" s="29">
        <v>326</v>
      </c>
      <c r="H328" s="29">
        <v>72</v>
      </c>
      <c r="I328" s="29">
        <v>77</v>
      </c>
      <c r="J328" s="29">
        <v>21105.260801566001</v>
      </c>
      <c r="K328" s="29">
        <v>16502.485739554624</v>
      </c>
      <c r="L328" s="29">
        <v>14115.303906187688</v>
      </c>
      <c r="M328" s="29">
        <v>219714.31490909078</v>
      </c>
      <c r="O328" s="28">
        <f t="shared" si="21"/>
        <v>9.6057741209527175E-2</v>
      </c>
      <c r="P328" s="28">
        <f t="shared" si="21"/>
        <v>7.5108832787625646E-2</v>
      </c>
      <c r="Q328" s="28">
        <f t="shared" si="21"/>
        <v>6.4243897408450837E-2</v>
      </c>
      <c r="R328" s="28">
        <f t="shared" si="21"/>
        <v>1</v>
      </c>
    </row>
    <row r="329" spans="7:18" x14ac:dyDescent="0.35">
      <c r="G329" s="29">
        <v>327</v>
      </c>
      <c r="H329" s="29">
        <v>26</v>
      </c>
      <c r="I329" s="29">
        <v>54</v>
      </c>
      <c r="J329" s="29">
        <v>7856.7523463380849</v>
      </c>
      <c r="K329" s="29">
        <v>6055.6489114140777</v>
      </c>
      <c r="L329" s="29">
        <v>5224.6504303923321</v>
      </c>
      <c r="M329" s="29">
        <v>81264.324363636362</v>
      </c>
      <c r="O329" s="28">
        <f t="shared" si="21"/>
        <v>9.6681445491150528E-2</v>
      </c>
      <c r="P329" s="28">
        <f t="shared" si="21"/>
        <v>7.4517926025160192E-2</v>
      </c>
      <c r="Q329" s="28">
        <f t="shared" si="21"/>
        <v>6.4292055232175474E-2</v>
      </c>
      <c r="R329" s="28">
        <f t="shared" si="21"/>
        <v>1</v>
      </c>
    </row>
    <row r="330" spans="7:18" x14ac:dyDescent="0.35">
      <c r="G330" s="29">
        <v>328</v>
      </c>
      <c r="H330" s="29">
        <v>18</v>
      </c>
      <c r="I330" s="29">
        <v>53</v>
      </c>
      <c r="J330" s="29">
        <v>28520.225398120965</v>
      </c>
      <c r="K330" s="29">
        <v>22361.866794180227</v>
      </c>
      <c r="L330" s="29">
        <v>19046.38450942111</v>
      </c>
      <c r="M330" s="29">
        <v>296863.62036363664</v>
      </c>
      <c r="O330" s="28">
        <f t="shared" si="21"/>
        <v>9.6071810224458404E-2</v>
      </c>
      <c r="P330" s="28">
        <f t="shared" si="21"/>
        <v>7.5327070278225883E-2</v>
      </c>
      <c r="Q330" s="28">
        <f t="shared" si="21"/>
        <v>6.4158701851343911E-2</v>
      </c>
      <c r="R330" s="28">
        <f t="shared" si="21"/>
        <v>1</v>
      </c>
    </row>
    <row r="331" spans="7:18" x14ac:dyDescent="0.35">
      <c r="G331" s="29">
        <v>329</v>
      </c>
      <c r="H331" s="29">
        <v>36</v>
      </c>
      <c r="I331" s="29">
        <v>57</v>
      </c>
      <c r="J331" s="29">
        <v>27087.592216368132</v>
      </c>
      <c r="K331" s="29">
        <v>21241.238038801795</v>
      </c>
      <c r="L331" s="29">
        <v>18111.664533565738</v>
      </c>
      <c r="M331" s="29">
        <v>282170.34181818162</v>
      </c>
      <c r="O331" s="28">
        <f t="shared" si="21"/>
        <v>9.5997304471574146E-2</v>
      </c>
      <c r="P331" s="28">
        <f t="shared" si="21"/>
        <v>7.5278067503241466E-2</v>
      </c>
      <c r="Q331" s="28">
        <f t="shared" si="21"/>
        <v>6.4186988670964257E-2</v>
      </c>
      <c r="R331" s="28">
        <f t="shared" si="21"/>
        <v>1</v>
      </c>
    </row>
    <row r="332" spans="7:18" x14ac:dyDescent="0.35">
      <c r="G332" s="29">
        <v>330</v>
      </c>
      <c r="H332" s="29">
        <v>21</v>
      </c>
      <c r="I332" s="29">
        <v>54</v>
      </c>
      <c r="J332" s="29">
        <v>16115.332461258531</v>
      </c>
      <c r="K332" s="29">
        <v>12584.405811294419</v>
      </c>
      <c r="L332" s="29">
        <v>10748.088965996305</v>
      </c>
      <c r="M332" s="29">
        <v>167326.02836363635</v>
      </c>
      <c r="O332" s="28">
        <f t="shared" si="21"/>
        <v>9.6310972171265316E-2</v>
      </c>
      <c r="P332" s="28">
        <f t="shared" si="21"/>
        <v>7.5208895677280591E-2</v>
      </c>
      <c r="Q332" s="28">
        <f t="shared" si="21"/>
        <v>6.4234411532426608E-2</v>
      </c>
      <c r="R332" s="28">
        <f t="shared" si="21"/>
        <v>1</v>
      </c>
    </row>
    <row r="333" spans="7:18" x14ac:dyDescent="0.35">
      <c r="G333" s="29">
        <v>331</v>
      </c>
      <c r="H333" s="29">
        <v>37</v>
      </c>
      <c r="I333" s="29">
        <v>86</v>
      </c>
      <c r="J333" s="29">
        <v>37458.600428248021</v>
      </c>
      <c r="K333" s="29">
        <v>29371.875499806709</v>
      </c>
      <c r="L333" s="29">
        <v>25036.992577117438</v>
      </c>
      <c r="M333" s="29">
        <v>390137.66036363615</v>
      </c>
      <c r="O333" s="28">
        <f t="shared" si="21"/>
        <v>9.6013802905707518E-2</v>
      </c>
      <c r="P333" s="28">
        <f t="shared" si="21"/>
        <v>7.5285927209462492E-2</v>
      </c>
      <c r="Q333" s="28">
        <f t="shared" si="21"/>
        <v>6.4174764758114289E-2</v>
      </c>
      <c r="R333" s="28">
        <f t="shared" si="21"/>
        <v>1</v>
      </c>
    </row>
    <row r="334" spans="7:18" x14ac:dyDescent="0.35">
      <c r="G334" s="29">
        <v>332</v>
      </c>
      <c r="H334" s="29">
        <v>15</v>
      </c>
      <c r="I334" s="29">
        <v>61</v>
      </c>
      <c r="J334" s="29">
        <v>27198.404878052617</v>
      </c>
      <c r="K334" s="29">
        <v>21306.015193022205</v>
      </c>
      <c r="L334" s="29">
        <v>18152.074997009335</v>
      </c>
      <c r="M334" s="29">
        <v>282767.61599999986</v>
      </c>
      <c r="O334" s="28">
        <f t="shared" si="21"/>
        <v>9.6186420718179524E-2</v>
      </c>
      <c r="P334" s="28">
        <f t="shared" si="21"/>
        <v>7.5348144509667675E-2</v>
      </c>
      <c r="Q334" s="28">
        <f t="shared" si="21"/>
        <v>6.4194320600734364E-2</v>
      </c>
      <c r="R334" s="28">
        <f t="shared" si="21"/>
        <v>1</v>
      </c>
    </row>
    <row r="335" spans="7:18" x14ac:dyDescent="0.35">
      <c r="G335" s="29">
        <v>333</v>
      </c>
      <c r="H335" s="29">
        <v>53</v>
      </c>
      <c r="I335" s="29">
        <v>33</v>
      </c>
      <c r="J335" s="29">
        <v>10293.368897220938</v>
      </c>
      <c r="K335" s="29">
        <v>8034.460614646775</v>
      </c>
      <c r="L335" s="29">
        <v>6878.519648358435</v>
      </c>
      <c r="M335" s="29">
        <v>107123.96072727277</v>
      </c>
      <c r="O335" s="28">
        <f t="shared" si="21"/>
        <v>9.6088389818099224E-2</v>
      </c>
      <c r="P335" s="28">
        <f t="shared" si="21"/>
        <v>7.50015268302274E-2</v>
      </c>
      <c r="Q335" s="28">
        <f t="shared" si="21"/>
        <v>6.4210841362283833E-2</v>
      </c>
      <c r="R335" s="28">
        <f t="shared" si="21"/>
        <v>1</v>
      </c>
    </row>
    <row r="336" spans="7:18" x14ac:dyDescent="0.35">
      <c r="G336" s="29">
        <v>334</v>
      </c>
      <c r="H336" s="29">
        <v>60</v>
      </c>
      <c r="I336" s="29">
        <v>64</v>
      </c>
      <c r="J336" s="29">
        <v>25982.874851017939</v>
      </c>
      <c r="K336" s="29">
        <v>20399.215996483723</v>
      </c>
      <c r="L336" s="29">
        <v>17380.387089943641</v>
      </c>
      <c r="M336" s="29">
        <v>270752.06109090918</v>
      </c>
      <c r="O336" s="28">
        <f t="shared" si="21"/>
        <v>9.5965566231807145E-2</v>
      </c>
      <c r="P336" s="28">
        <f t="shared" si="21"/>
        <v>7.5342791165805278E-2</v>
      </c>
      <c r="Q336" s="28">
        <f t="shared" si="21"/>
        <v>6.4193000119426261E-2</v>
      </c>
      <c r="R336" s="28">
        <f t="shared" si="21"/>
        <v>1</v>
      </c>
    </row>
    <row r="337" spans="7:18" x14ac:dyDescent="0.35">
      <c r="G337" s="29">
        <v>335</v>
      </c>
      <c r="H337" s="29">
        <v>65</v>
      </c>
      <c r="I337" s="29">
        <v>83</v>
      </c>
      <c r="J337" s="29">
        <v>37532.251407010393</v>
      </c>
      <c r="K337" s="29">
        <v>29473.305502703439</v>
      </c>
      <c r="L337" s="29">
        <v>25110.326535805623</v>
      </c>
      <c r="M337" s="29">
        <v>391240.44872727251</v>
      </c>
      <c r="O337" s="28">
        <f t="shared" si="21"/>
        <v>9.5931418975479008E-2</v>
      </c>
      <c r="P337" s="28">
        <f t="shared" si="21"/>
        <v>7.533297131874217E-2</v>
      </c>
      <c r="Q337" s="28">
        <f t="shared" si="21"/>
        <v>6.4181315141343245E-2</v>
      </c>
      <c r="R337" s="28">
        <f t="shared" si="21"/>
        <v>1</v>
      </c>
    </row>
    <row r="338" spans="7:18" x14ac:dyDescent="0.35">
      <c r="G338" s="29">
        <v>336</v>
      </c>
      <c r="H338" s="29">
        <v>65</v>
      </c>
      <c r="I338" s="29">
        <v>39</v>
      </c>
      <c r="J338" s="29">
        <v>10596.373423539575</v>
      </c>
      <c r="K338" s="29">
        <v>8287.6807791905358</v>
      </c>
      <c r="L338" s="29">
        <v>7086.3053091182992</v>
      </c>
      <c r="M338" s="29">
        <v>110348.90763636371</v>
      </c>
      <c r="O338" s="28">
        <f t="shared" si="21"/>
        <v>9.6026083542740115E-2</v>
      </c>
      <c r="P338" s="28">
        <f t="shared" si="21"/>
        <v>7.5104330044672443E-2</v>
      </c>
      <c r="Q338" s="28">
        <f t="shared" si="21"/>
        <v>6.4217267401232708E-2</v>
      </c>
      <c r="R338" s="28">
        <f t="shared" si="21"/>
        <v>1</v>
      </c>
    </row>
    <row r="339" spans="7:18" x14ac:dyDescent="0.35">
      <c r="G339" s="29">
        <v>337</v>
      </c>
      <c r="H339" s="29">
        <v>61</v>
      </c>
      <c r="I339" s="29">
        <v>34</v>
      </c>
      <c r="J339" s="29">
        <v>7546.9713030607736</v>
      </c>
      <c r="K339" s="29">
        <v>5882.1579366578562</v>
      </c>
      <c r="L339" s="29">
        <v>5043.6967186016855</v>
      </c>
      <c r="M339" s="29">
        <v>78514.861090909093</v>
      </c>
      <c r="O339" s="28">
        <f t="shared" si="21"/>
        <v>9.6121564735654946E-2</v>
      </c>
      <c r="P339" s="28">
        <f t="shared" si="21"/>
        <v>7.4917765311297568E-2</v>
      </c>
      <c r="Q339" s="28">
        <f t="shared" si="21"/>
        <v>6.423875236513249E-2</v>
      </c>
      <c r="R339" s="28">
        <f t="shared" si="21"/>
        <v>1</v>
      </c>
    </row>
    <row r="340" spans="7:18" x14ac:dyDescent="0.35">
      <c r="G340" s="29">
        <v>338</v>
      </c>
      <c r="H340" s="29">
        <v>32</v>
      </c>
      <c r="I340" s="29">
        <v>76</v>
      </c>
      <c r="J340" s="29">
        <v>29201.688896477135</v>
      </c>
      <c r="K340" s="29">
        <v>22835.188810049167</v>
      </c>
      <c r="L340" s="29">
        <v>19500.896346264322</v>
      </c>
      <c r="M340" s="29">
        <v>303796.50545454561</v>
      </c>
      <c r="O340" s="28">
        <f t="shared" si="21"/>
        <v>9.6122530615633847E-2</v>
      </c>
      <c r="P340" s="28">
        <f t="shared" si="21"/>
        <v>7.5166068075347869E-2</v>
      </c>
      <c r="Q340" s="28">
        <f t="shared" si="21"/>
        <v>6.4190653928315411E-2</v>
      </c>
      <c r="R340" s="28">
        <f t="shared" si="21"/>
        <v>1</v>
      </c>
    </row>
    <row r="341" spans="7:18" x14ac:dyDescent="0.35">
      <c r="G341" s="29">
        <v>339</v>
      </c>
      <c r="H341" s="29">
        <v>64</v>
      </c>
      <c r="I341" s="29">
        <v>38</v>
      </c>
      <c r="J341" s="29">
        <v>10194.480736155982</v>
      </c>
      <c r="K341" s="29">
        <v>7972.4235137977039</v>
      </c>
      <c r="L341" s="29">
        <v>6817.3413367012836</v>
      </c>
      <c r="M341" s="29">
        <v>106177.16436363639</v>
      </c>
      <c r="O341" s="28">
        <f t="shared" si="21"/>
        <v>9.6013872636886807E-2</v>
      </c>
      <c r="P341" s="28">
        <f t="shared" si="21"/>
        <v>7.5086046623864297E-2</v>
      </c>
      <c r="Q341" s="28">
        <f t="shared" si="21"/>
        <v>6.4207227397345051E-2</v>
      </c>
      <c r="R341" s="28">
        <f t="shared" si="21"/>
        <v>1</v>
      </c>
    </row>
    <row r="342" spans="7:18" x14ac:dyDescent="0.35">
      <c r="G342" s="29">
        <v>340</v>
      </c>
      <c r="H342" s="29">
        <v>27</v>
      </c>
      <c r="I342" s="29">
        <v>79</v>
      </c>
      <c r="J342" s="29">
        <v>27089.247242114801</v>
      </c>
      <c r="K342" s="29">
        <v>21189.486477542629</v>
      </c>
      <c r="L342" s="29">
        <v>18078.928420376404</v>
      </c>
      <c r="M342" s="29">
        <v>281566.39418181818</v>
      </c>
      <c r="O342" s="28">
        <f t="shared" si="21"/>
        <v>9.6209092426783854E-2</v>
      </c>
      <c r="P342" s="28">
        <f t="shared" si="21"/>
        <v>7.5255736889750305E-2</v>
      </c>
      <c r="Q342" s="28">
        <f t="shared" si="21"/>
        <v>6.4208402685663357E-2</v>
      </c>
      <c r="R342" s="28">
        <f t="shared" si="21"/>
        <v>1</v>
      </c>
    </row>
    <row r="343" spans="7:18" x14ac:dyDescent="0.35">
      <c r="G343" s="29">
        <v>341</v>
      </c>
      <c r="H343" s="29">
        <v>72</v>
      </c>
      <c r="I343" s="29">
        <v>65</v>
      </c>
      <c r="J343" s="29">
        <v>19887.319581430686</v>
      </c>
      <c r="K343" s="29">
        <v>15604.071483818256</v>
      </c>
      <c r="L343" s="29">
        <v>13297.853103807338</v>
      </c>
      <c r="M343" s="29">
        <v>207131.51636363624</v>
      </c>
      <c r="O343" s="28">
        <f t="shared" si="21"/>
        <v>9.6013006280110835E-2</v>
      </c>
      <c r="P343" s="28">
        <f t="shared" si="21"/>
        <v>7.5334124703765687E-2</v>
      </c>
      <c r="Q343" s="28">
        <f t="shared" si="21"/>
        <v>6.4200047087290546E-2</v>
      </c>
      <c r="R343" s="28">
        <f t="shared" si="21"/>
        <v>1</v>
      </c>
    </row>
    <row r="344" spans="7:18" x14ac:dyDescent="0.35">
      <c r="G344" s="29">
        <v>342</v>
      </c>
      <c r="H344" s="29">
        <v>59</v>
      </c>
      <c r="I344" s="29">
        <v>96</v>
      </c>
      <c r="J344" s="29">
        <v>33838.409489694415</v>
      </c>
      <c r="K344" s="29">
        <v>26536.862271800994</v>
      </c>
      <c r="L344" s="29">
        <v>22632.611187163708</v>
      </c>
      <c r="M344" s="29">
        <v>352438.48145454563</v>
      </c>
      <c r="O344" s="28">
        <f t="shared" si="21"/>
        <v>9.6012244037711844E-2</v>
      </c>
      <c r="P344" s="28">
        <f t="shared" si="21"/>
        <v>7.5295019324453316E-2</v>
      </c>
      <c r="Q344" s="28">
        <f t="shared" si="21"/>
        <v>6.4217196413277194E-2</v>
      </c>
      <c r="R344" s="28">
        <f t="shared" si="21"/>
        <v>1</v>
      </c>
    </row>
    <row r="345" spans="7:18" x14ac:dyDescent="0.35">
      <c r="G345" s="29">
        <v>343</v>
      </c>
      <c r="H345" s="29">
        <v>66</v>
      </c>
      <c r="I345" s="29">
        <v>51</v>
      </c>
      <c r="J345" s="29">
        <v>14428.794023985949</v>
      </c>
      <c r="K345" s="29">
        <v>11294.235585456103</v>
      </c>
      <c r="L345" s="29">
        <v>9645.8700528231475</v>
      </c>
      <c r="M345" s="29">
        <v>150263.67345454532</v>
      </c>
      <c r="O345" s="28">
        <f t="shared" si="21"/>
        <v>9.6023168423009772E-2</v>
      </c>
      <c r="P345" s="28">
        <f t="shared" si="21"/>
        <v>7.5162781035514895E-2</v>
      </c>
      <c r="Q345" s="28">
        <f t="shared" si="21"/>
        <v>6.4192960487825537E-2</v>
      </c>
      <c r="R345" s="28">
        <f t="shared" si="21"/>
        <v>1</v>
      </c>
    </row>
    <row r="346" spans="7:18" x14ac:dyDescent="0.35">
      <c r="G346" s="29">
        <v>344</v>
      </c>
      <c r="H346" s="29">
        <v>41</v>
      </c>
      <c r="I346" s="29">
        <v>79</v>
      </c>
      <c r="J346" s="29">
        <v>38398.229399484793</v>
      </c>
      <c r="K346" s="29">
        <v>30113.358262729769</v>
      </c>
      <c r="L346" s="29">
        <v>25676.567261871656</v>
      </c>
      <c r="M346" s="29">
        <v>400066.09236363618</v>
      </c>
      <c r="O346" s="28">
        <f t="shared" si="21"/>
        <v>9.5979714683200629E-2</v>
      </c>
      <c r="P346" s="28">
        <f t="shared" si="21"/>
        <v>7.5270958567912133E-2</v>
      </c>
      <c r="Q346" s="28">
        <f t="shared" si="21"/>
        <v>6.4180813500518283E-2</v>
      </c>
      <c r="R346" s="28">
        <f t="shared" si="21"/>
        <v>1</v>
      </c>
    </row>
    <row r="347" spans="7:18" x14ac:dyDescent="0.35">
      <c r="G347" s="29">
        <v>345</v>
      </c>
      <c r="H347" s="29">
        <v>53</v>
      </c>
      <c r="I347" s="29">
        <v>84</v>
      </c>
      <c r="J347" s="29">
        <v>37810.85354336835</v>
      </c>
      <c r="K347" s="29">
        <v>29656.616456226267</v>
      </c>
      <c r="L347" s="29">
        <v>25294.156501782782</v>
      </c>
      <c r="M347" s="29">
        <v>394058.31490909058</v>
      </c>
      <c r="O347" s="28">
        <f t="shared" si="21"/>
        <v>9.5952431690450007E-2</v>
      </c>
      <c r="P347" s="28">
        <f t="shared" si="21"/>
        <v>7.5259461186773999E-2</v>
      </c>
      <c r="Q347" s="28">
        <f t="shared" si="21"/>
        <v>6.4188866329639951E-2</v>
      </c>
      <c r="R347" s="28">
        <f t="shared" si="21"/>
        <v>1</v>
      </c>
    </row>
    <row r="348" spans="7:18" x14ac:dyDescent="0.35">
      <c r="G348" s="29">
        <v>346</v>
      </c>
      <c r="H348" s="29">
        <v>30</v>
      </c>
      <c r="I348" s="29">
        <v>17</v>
      </c>
      <c r="J348" s="29">
        <v>6203.6907937571532</v>
      </c>
      <c r="K348" s="29">
        <v>4852.6261277078629</v>
      </c>
      <c r="L348" s="29">
        <v>4146.8173374776989</v>
      </c>
      <c r="M348" s="29">
        <v>64566.506909090946</v>
      </c>
      <c r="O348" s="28">
        <f t="shared" si="21"/>
        <v>9.6082180851008295E-2</v>
      </c>
      <c r="P348" s="28">
        <f t="shared" si="21"/>
        <v>7.515701808896548E-2</v>
      </c>
      <c r="Q348" s="28">
        <f t="shared" si="21"/>
        <v>6.4225517779928534E-2</v>
      </c>
      <c r="R348" s="28">
        <f t="shared" si="21"/>
        <v>1</v>
      </c>
    </row>
    <row r="349" spans="7:18" x14ac:dyDescent="0.35">
      <c r="G349" s="29">
        <v>347</v>
      </c>
      <c r="H349" s="29">
        <v>66</v>
      </c>
      <c r="I349" s="29">
        <v>29</v>
      </c>
      <c r="J349" s="29">
        <v>7395.7447331596859</v>
      </c>
      <c r="K349" s="29">
        <v>5793.7113799746048</v>
      </c>
      <c r="L349" s="29">
        <v>4944.438142572676</v>
      </c>
      <c r="M349" s="29">
        <v>76999.986909090891</v>
      </c>
      <c r="O349" s="28">
        <f t="shared" si="21"/>
        <v>9.604864922758212E-2</v>
      </c>
      <c r="P349" s="28">
        <f t="shared" si="21"/>
        <v>7.5243017726936506E-2</v>
      </c>
      <c r="Q349" s="28">
        <f t="shared" si="21"/>
        <v>6.4213493288125714E-2</v>
      </c>
      <c r="R349" s="28">
        <f t="shared" si="21"/>
        <v>1</v>
      </c>
    </row>
    <row r="350" spans="7:18" x14ac:dyDescent="0.35">
      <c r="G350" s="29">
        <v>348</v>
      </c>
      <c r="H350" s="29">
        <v>74</v>
      </c>
      <c r="I350" s="29">
        <v>37</v>
      </c>
      <c r="J350" s="29">
        <v>24311.338118253192</v>
      </c>
      <c r="K350" s="29">
        <v>19124.146381434868</v>
      </c>
      <c r="L350" s="29">
        <v>16274.028991676245</v>
      </c>
      <c r="M350" s="29">
        <v>253653.00218181804</v>
      </c>
      <c r="O350" s="28">
        <f t="shared" si="21"/>
        <v>9.5844866448010213E-2</v>
      </c>
      <c r="P350" s="28">
        <f t="shared" si="21"/>
        <v>7.5394914378843866E-2</v>
      </c>
      <c r="Q350" s="28">
        <f t="shared" si="21"/>
        <v>6.4158629512340831E-2</v>
      </c>
      <c r="R350" s="28">
        <f t="shared" si="21"/>
        <v>1</v>
      </c>
    </row>
    <row r="351" spans="7:18" x14ac:dyDescent="0.35">
      <c r="G351" s="29">
        <v>349</v>
      </c>
      <c r="H351" s="29">
        <v>22</v>
      </c>
      <c r="I351" s="29">
        <v>36</v>
      </c>
      <c r="J351" s="29">
        <v>7834.780443187823</v>
      </c>
      <c r="K351" s="29">
        <v>6108.7483698729111</v>
      </c>
      <c r="L351" s="29">
        <v>5220.4175542704406</v>
      </c>
      <c r="M351" s="29">
        <v>81276.837090909074</v>
      </c>
      <c r="O351" s="28">
        <f t="shared" si="21"/>
        <v>9.639622706312416E-2</v>
      </c>
      <c r="P351" s="28">
        <f t="shared" si="21"/>
        <v>7.5159769849806116E-2</v>
      </c>
      <c r="Q351" s="28">
        <f t="shared" si="21"/>
        <v>6.4230077610320194E-2</v>
      </c>
      <c r="R351" s="28">
        <f t="shared" si="21"/>
        <v>1</v>
      </c>
    </row>
    <row r="352" spans="7:18" x14ac:dyDescent="0.35">
      <c r="G352" s="29">
        <v>350</v>
      </c>
      <c r="H352" s="29">
        <v>19</v>
      </c>
      <c r="I352" s="29">
        <v>33</v>
      </c>
      <c r="J352" s="29">
        <v>8481.3301301663651</v>
      </c>
      <c r="K352" s="29">
        <v>6590.9269663181358</v>
      </c>
      <c r="L352" s="29">
        <v>5641.1347607747575</v>
      </c>
      <c r="M352" s="29">
        <v>87896.90400000001</v>
      </c>
      <c r="O352" s="28">
        <f t="shared" si="21"/>
        <v>9.6491796004172847E-2</v>
      </c>
      <c r="P352" s="28">
        <f t="shared" si="21"/>
        <v>7.4984745382136953E-2</v>
      </c>
      <c r="Q352" s="28">
        <f t="shared" si="21"/>
        <v>6.4178992706896212E-2</v>
      </c>
      <c r="R352" s="28">
        <f t="shared" si="21"/>
        <v>1</v>
      </c>
    </row>
    <row r="353" spans="7:18" x14ac:dyDescent="0.35">
      <c r="G353" s="29">
        <v>351</v>
      </c>
      <c r="H353" s="29">
        <v>22</v>
      </c>
      <c r="I353" s="29">
        <v>77</v>
      </c>
      <c r="J353" s="29">
        <v>22161.521038740633</v>
      </c>
      <c r="K353" s="29">
        <v>17291.892683002308</v>
      </c>
      <c r="L353" s="29">
        <v>14768.360810934497</v>
      </c>
      <c r="M353" s="29">
        <v>229927.20290909082</v>
      </c>
      <c r="O353" s="28">
        <f t="shared" si="21"/>
        <v>9.6384946010511466E-2</v>
      </c>
      <c r="P353" s="28">
        <f t="shared" si="21"/>
        <v>7.5205945465440294E-2</v>
      </c>
      <c r="Q353" s="28">
        <f t="shared" si="21"/>
        <v>6.4230593962270946E-2</v>
      </c>
      <c r="R353" s="28">
        <f t="shared" si="21"/>
        <v>1</v>
      </c>
    </row>
    <row r="354" spans="7:18" x14ac:dyDescent="0.35">
      <c r="G354" s="29">
        <v>352</v>
      </c>
      <c r="H354" s="29">
        <v>37</v>
      </c>
      <c r="I354" s="29">
        <v>92</v>
      </c>
      <c r="J354" s="29">
        <v>38808.193831444194</v>
      </c>
      <c r="K354" s="29">
        <v>30396.4712528167</v>
      </c>
      <c r="L354" s="29">
        <v>25940.090318298393</v>
      </c>
      <c r="M354" s="29">
        <v>404090.18545454583</v>
      </c>
      <c r="O354" s="28">
        <f t="shared" si="21"/>
        <v>9.6038446931816263E-2</v>
      </c>
      <c r="P354" s="28">
        <f t="shared" si="21"/>
        <v>7.5221998323529812E-2</v>
      </c>
      <c r="Q354" s="28">
        <f t="shared" si="21"/>
        <v>6.4193814282124576E-2</v>
      </c>
      <c r="R354" s="28">
        <f t="shared" si="21"/>
        <v>1</v>
      </c>
    </row>
    <row r="355" spans="7:18" x14ac:dyDescent="0.35">
      <c r="G355" s="29">
        <v>353</v>
      </c>
      <c r="H355" s="29">
        <v>11</v>
      </c>
      <c r="I355" s="29">
        <v>48</v>
      </c>
      <c r="J355" s="29">
        <v>17865.627233984898</v>
      </c>
      <c r="K355" s="29">
        <v>13927.024526557603</v>
      </c>
      <c r="L355" s="29">
        <v>11898.627625925366</v>
      </c>
      <c r="M355" s="29">
        <v>185375.22036363636</v>
      </c>
      <c r="O355" s="28">
        <f t="shared" si="21"/>
        <v>9.6375487505499749E-2</v>
      </c>
      <c r="P355" s="28">
        <f t="shared" si="21"/>
        <v>7.512883598594261E-2</v>
      </c>
      <c r="Q355" s="28">
        <f t="shared" si="21"/>
        <v>6.4186721410686612E-2</v>
      </c>
      <c r="R355" s="28">
        <f t="shared" si="21"/>
        <v>1</v>
      </c>
    </row>
    <row r="356" spans="7:18" x14ac:dyDescent="0.35">
      <c r="G356" s="29">
        <v>354</v>
      </c>
      <c r="H356" s="29">
        <v>59</v>
      </c>
      <c r="I356" s="29">
        <v>73</v>
      </c>
      <c r="J356" s="29">
        <v>19984.573309055839</v>
      </c>
      <c r="K356" s="29">
        <v>15632.245275589174</v>
      </c>
      <c r="L356" s="29">
        <v>13354.313052501522</v>
      </c>
      <c r="M356" s="29">
        <v>207979.04509090926</v>
      </c>
      <c r="O356" s="28">
        <f t="shared" si="21"/>
        <v>9.6089359869502358E-2</v>
      </c>
      <c r="P356" s="28">
        <f t="shared" si="21"/>
        <v>7.5162597600908293E-2</v>
      </c>
      <c r="Q356" s="28">
        <f t="shared" si="21"/>
        <v>6.4209896947378747E-2</v>
      </c>
      <c r="R356" s="28">
        <f t="shared" si="21"/>
        <v>1</v>
      </c>
    </row>
    <row r="357" spans="7:18" x14ac:dyDescent="0.35">
      <c r="G357" s="29">
        <v>355</v>
      </c>
      <c r="H357" s="29">
        <v>57</v>
      </c>
      <c r="I357" s="29">
        <v>76</v>
      </c>
      <c r="J357" s="29">
        <v>25496.175424094166</v>
      </c>
      <c r="K357" s="29">
        <v>19961.830124247328</v>
      </c>
      <c r="L357" s="29">
        <v>17050.239128635207</v>
      </c>
      <c r="M357" s="29">
        <v>265514.23345454526</v>
      </c>
      <c r="O357" s="28">
        <f t="shared" si="21"/>
        <v>9.6025644623149692E-2</v>
      </c>
      <c r="P357" s="28">
        <f t="shared" si="21"/>
        <v>7.5181770350043003E-2</v>
      </c>
      <c r="Q357" s="28">
        <f t="shared" si="21"/>
        <v>6.4215913801676183E-2</v>
      </c>
      <c r="R357" s="28">
        <f t="shared" si="21"/>
        <v>1</v>
      </c>
    </row>
    <row r="358" spans="7:18" x14ac:dyDescent="0.35">
      <c r="G358" s="29">
        <v>356</v>
      </c>
      <c r="H358" s="29">
        <v>28</v>
      </c>
      <c r="I358" s="29">
        <v>86</v>
      </c>
      <c r="J358" s="29">
        <v>36070.585382657278</v>
      </c>
      <c r="K358" s="29">
        <v>28270.871552516495</v>
      </c>
      <c r="L358" s="29">
        <v>24102.981196366523</v>
      </c>
      <c r="M358" s="29">
        <v>375367.63709090889</v>
      </c>
      <c r="O358" s="28">
        <f t="shared" si="21"/>
        <v>9.6094020417432729E-2</v>
      </c>
      <c r="P358" s="28">
        <f t="shared" si="21"/>
        <v>7.5315154421982514E-2</v>
      </c>
      <c r="Q358" s="28">
        <f t="shared" si="21"/>
        <v>6.421166561711103E-2</v>
      </c>
      <c r="R358" s="28">
        <f t="shared" si="21"/>
        <v>1</v>
      </c>
    </row>
    <row r="359" spans="7:18" x14ac:dyDescent="0.35">
      <c r="G359" s="29">
        <v>357</v>
      </c>
      <c r="H359" s="29">
        <v>55</v>
      </c>
      <c r="I359" s="29">
        <v>93</v>
      </c>
      <c r="J359" s="29">
        <v>30373.212772788873</v>
      </c>
      <c r="K359" s="29">
        <v>23806.202818932121</v>
      </c>
      <c r="L359" s="29">
        <v>20310.482342554977</v>
      </c>
      <c r="M359" s="29">
        <v>316251.67418181815</v>
      </c>
      <c r="O359" s="28">
        <f t="shared" si="21"/>
        <v>9.6041271090083868E-2</v>
      </c>
      <c r="P359" s="28">
        <f t="shared" si="21"/>
        <v>7.5276132151779709E-2</v>
      </c>
      <c r="Q359" s="28">
        <f t="shared" si="21"/>
        <v>6.4222529082575405E-2</v>
      </c>
      <c r="R359" s="28">
        <f t="shared" ref="R359:R422" si="22">M359/$M359</f>
        <v>1</v>
      </c>
    </row>
    <row r="360" spans="7:18" x14ac:dyDescent="0.35">
      <c r="G360" s="29">
        <v>358</v>
      </c>
      <c r="H360" s="29">
        <v>71</v>
      </c>
      <c r="I360" s="29">
        <v>95</v>
      </c>
      <c r="J360" s="29">
        <v>17084.82220425412</v>
      </c>
      <c r="K360" s="29">
        <v>13265.641684765931</v>
      </c>
      <c r="L360" s="29">
        <v>11399.59051228385</v>
      </c>
      <c r="M360" s="29">
        <v>177479.68945454562</v>
      </c>
      <c r="O360" s="28">
        <f t="shared" ref="O360:Q375" si="23">J360/$M360</f>
        <v>9.626353447406566E-2</v>
      </c>
      <c r="P360" s="28">
        <f t="shared" si="23"/>
        <v>7.4744562183626087E-2</v>
      </c>
      <c r="Q360" s="28">
        <f t="shared" si="23"/>
        <v>6.4230394741610158E-2</v>
      </c>
      <c r="R360" s="28">
        <f t="shared" si="22"/>
        <v>1</v>
      </c>
    </row>
    <row r="361" spans="7:18" x14ac:dyDescent="0.35">
      <c r="G361" s="29">
        <f>G360+1</f>
        <v>359</v>
      </c>
      <c r="H361" s="29">
        <v>69</v>
      </c>
      <c r="I361" s="29">
        <v>13</v>
      </c>
      <c r="J361" s="29">
        <v>5684.8869184915584</v>
      </c>
      <c r="K361" s="29">
        <v>4439.0048583910348</v>
      </c>
      <c r="L361" s="29">
        <v>3803.5515064704387</v>
      </c>
      <c r="M361" s="29">
        <v>59301.151272727286</v>
      </c>
      <c r="O361" s="28">
        <f t="shared" si="23"/>
        <v>9.586469733693094E-2</v>
      </c>
      <c r="P361" s="28">
        <f t="shared" si="23"/>
        <v>7.4855289705522826E-2</v>
      </c>
      <c r="Q361" s="28">
        <f t="shared" si="23"/>
        <v>6.413958961737222E-2</v>
      </c>
      <c r="R361" s="28">
        <f t="shared" si="22"/>
        <v>1</v>
      </c>
    </row>
    <row r="362" spans="7:18" x14ac:dyDescent="0.35">
      <c r="G362" s="29">
        <f t="shared" ref="G362:G425" si="24">G361+1</f>
        <v>360</v>
      </c>
      <c r="H362" s="29">
        <v>66</v>
      </c>
      <c r="I362" s="29">
        <v>95</v>
      </c>
      <c r="J362" s="29">
        <v>32269.707847313704</v>
      </c>
      <c r="K362" s="29">
        <v>25291.738713035531</v>
      </c>
      <c r="L362" s="29">
        <v>21578.954293841049</v>
      </c>
      <c r="M362" s="29">
        <v>336072.66836363613</v>
      </c>
      <c r="O362" s="28">
        <f t="shared" si="23"/>
        <v>9.602003044293192E-2</v>
      </c>
      <c r="P362" s="28">
        <f t="shared" si="23"/>
        <v>7.5256755737331954E-2</v>
      </c>
      <c r="Q362" s="28">
        <f t="shared" si="23"/>
        <v>6.420919141955414E-2</v>
      </c>
      <c r="R362" s="28">
        <f t="shared" si="22"/>
        <v>1</v>
      </c>
    </row>
    <row r="363" spans="7:18" x14ac:dyDescent="0.35">
      <c r="G363" s="29">
        <f t="shared" si="24"/>
        <v>361</v>
      </c>
      <c r="H363" s="29">
        <v>38</v>
      </c>
      <c r="I363" s="29">
        <v>34</v>
      </c>
      <c r="J363" s="29">
        <v>18783.509421732699</v>
      </c>
      <c r="K363" s="29">
        <v>14762.86950068915</v>
      </c>
      <c r="L363" s="29">
        <v>12560.886793866062</v>
      </c>
      <c r="M363" s="29">
        <v>195736.59272727286</v>
      </c>
      <c r="O363" s="28">
        <f t="shared" si="23"/>
        <v>9.5963198091960591E-2</v>
      </c>
      <c r="P363" s="28">
        <f t="shared" si="23"/>
        <v>7.5422123656044282E-2</v>
      </c>
      <c r="Q363" s="28">
        <f t="shared" si="23"/>
        <v>6.4172399339594191E-2</v>
      </c>
      <c r="R363" s="28">
        <f t="shared" si="22"/>
        <v>1</v>
      </c>
    </row>
    <row r="364" spans="7:18" x14ac:dyDescent="0.35">
      <c r="G364" s="29">
        <f t="shared" si="24"/>
        <v>362</v>
      </c>
      <c r="H364" s="29">
        <v>10</v>
      </c>
      <c r="I364" s="29">
        <v>96</v>
      </c>
      <c r="J364" s="29">
        <v>36486.517089844201</v>
      </c>
      <c r="K364" s="29">
        <v>28421.354609163482</v>
      </c>
      <c r="L364" s="29">
        <v>24280.220641630342</v>
      </c>
      <c r="M364" s="29">
        <v>378264.75054545485</v>
      </c>
      <c r="O364" s="28">
        <f t="shared" si="23"/>
        <v>9.6457618737222875E-2</v>
      </c>
      <c r="P364" s="28">
        <f t="shared" si="23"/>
        <v>7.5136143582451465E-2</v>
      </c>
      <c r="Q364" s="28">
        <f t="shared" si="23"/>
        <v>6.4188430475264874E-2</v>
      </c>
      <c r="R364" s="28">
        <f t="shared" si="22"/>
        <v>1</v>
      </c>
    </row>
    <row r="365" spans="7:18" x14ac:dyDescent="0.35">
      <c r="G365" s="29">
        <f t="shared" si="24"/>
        <v>363</v>
      </c>
      <c r="H365" s="29">
        <v>29</v>
      </c>
      <c r="I365" s="29">
        <v>74</v>
      </c>
      <c r="J365" s="29">
        <v>18951.032265556078</v>
      </c>
      <c r="K365" s="29">
        <v>14757.033735055535</v>
      </c>
      <c r="L365" s="29">
        <v>12639.162223780675</v>
      </c>
      <c r="M365" s="29">
        <v>196750.12363636371</v>
      </c>
      <c r="O365" s="28">
        <f t="shared" si="23"/>
        <v>9.6320306769319422E-2</v>
      </c>
      <c r="P365" s="28">
        <f t="shared" si="23"/>
        <v>7.5003936273654842E-2</v>
      </c>
      <c r="Q365" s="28">
        <f t="shared" si="23"/>
        <v>6.4239665979273025E-2</v>
      </c>
      <c r="R365" s="28">
        <f t="shared" si="22"/>
        <v>1</v>
      </c>
    </row>
    <row r="366" spans="7:18" x14ac:dyDescent="0.35">
      <c r="G366" s="29">
        <f t="shared" si="24"/>
        <v>364</v>
      </c>
      <c r="H366" s="29">
        <v>11</v>
      </c>
      <c r="I366" s="29">
        <v>37</v>
      </c>
      <c r="J366" s="29">
        <v>6843.1677027211026</v>
      </c>
      <c r="K366" s="29">
        <v>5305.9263212591286</v>
      </c>
      <c r="L366" s="29">
        <v>4538.44952559169</v>
      </c>
      <c r="M366" s="29">
        <v>70620.998545454553</v>
      </c>
      <c r="O366" s="28">
        <f t="shared" si="23"/>
        <v>9.6899900081652918E-2</v>
      </c>
      <c r="P366" s="28">
        <f t="shared" si="23"/>
        <v>7.5132417135733612E-2</v>
      </c>
      <c r="Q366" s="28">
        <f t="shared" si="23"/>
        <v>6.42648733247599E-2</v>
      </c>
      <c r="R366" s="28">
        <f t="shared" si="22"/>
        <v>1</v>
      </c>
    </row>
    <row r="367" spans="7:18" x14ac:dyDescent="0.35">
      <c r="G367" s="29">
        <f t="shared" si="24"/>
        <v>365</v>
      </c>
      <c r="H367" s="29">
        <v>28</v>
      </c>
      <c r="I367" s="29">
        <v>45</v>
      </c>
      <c r="J367" s="29">
        <v>17367.25705685787</v>
      </c>
      <c r="K367" s="29">
        <v>13590.247918944598</v>
      </c>
      <c r="L367" s="29">
        <v>11605.641713217674</v>
      </c>
      <c r="M367" s="29">
        <v>180749.68218181824</v>
      </c>
      <c r="O367" s="28">
        <f t="shared" si="23"/>
        <v>9.6084578668237663E-2</v>
      </c>
      <c r="P367" s="28">
        <f t="shared" si="23"/>
        <v>7.518822580984684E-2</v>
      </c>
      <c r="Q367" s="28">
        <f t="shared" si="23"/>
        <v>6.4208365808042872E-2</v>
      </c>
      <c r="R367" s="28">
        <f t="shared" si="22"/>
        <v>1</v>
      </c>
    </row>
    <row r="368" spans="7:18" x14ac:dyDescent="0.35">
      <c r="G368" s="29">
        <f t="shared" si="24"/>
        <v>366</v>
      </c>
      <c r="H368" s="29">
        <v>55</v>
      </c>
      <c r="I368" s="29">
        <v>32</v>
      </c>
      <c r="J368" s="29">
        <v>7360.2654577762487</v>
      </c>
      <c r="K368" s="29">
        <v>5742.3072821671658</v>
      </c>
      <c r="L368" s="29">
        <v>4913.205100257479</v>
      </c>
      <c r="M368" s="29">
        <v>76533.679272727255</v>
      </c>
      <c r="O368" s="28">
        <f t="shared" si="23"/>
        <v>9.6170281211072989E-2</v>
      </c>
      <c r="P368" s="28">
        <f t="shared" si="23"/>
        <v>7.5029808271787013E-2</v>
      </c>
      <c r="Q368" s="28">
        <f t="shared" si="23"/>
        <v>6.4196640576357308E-2</v>
      </c>
      <c r="R368" s="28">
        <f t="shared" si="22"/>
        <v>1</v>
      </c>
    </row>
    <row r="369" spans="7:18" x14ac:dyDescent="0.35">
      <c r="G369" s="29">
        <f t="shared" si="24"/>
        <v>367</v>
      </c>
      <c r="H369" s="29">
        <v>18</v>
      </c>
      <c r="I369" s="29">
        <v>56</v>
      </c>
      <c r="J369" s="29">
        <v>15017.798745300846</v>
      </c>
      <c r="K369" s="29">
        <v>11698.924552733266</v>
      </c>
      <c r="L369" s="29">
        <v>9998.3878311552653</v>
      </c>
      <c r="M369" s="29">
        <v>155712.54909090919</v>
      </c>
      <c r="O369" s="28">
        <f t="shared" si="23"/>
        <v>9.6445654720693386E-2</v>
      </c>
      <c r="P369" s="28">
        <f t="shared" si="23"/>
        <v>7.5131546050942355E-2</v>
      </c>
      <c r="Q369" s="28">
        <f t="shared" si="23"/>
        <v>6.4210546224620191E-2</v>
      </c>
      <c r="R369" s="28">
        <f t="shared" si="22"/>
        <v>1</v>
      </c>
    </row>
    <row r="370" spans="7:18" x14ac:dyDescent="0.35">
      <c r="G370" s="29">
        <f t="shared" si="24"/>
        <v>368</v>
      </c>
      <c r="H370" s="29">
        <v>12</v>
      </c>
      <c r="I370" s="29">
        <v>11</v>
      </c>
      <c r="J370" s="29">
        <v>1125.2750989594938</v>
      </c>
      <c r="K370" s="29">
        <v>860.25554211584711</v>
      </c>
      <c r="L370" s="29">
        <v>744.89736153892784</v>
      </c>
      <c r="M370" s="29">
        <v>11569.267636363636</v>
      </c>
      <c r="O370" s="28">
        <f t="shared" si="23"/>
        <v>9.7264160042647402E-2</v>
      </c>
      <c r="P370" s="28">
        <f t="shared" si="23"/>
        <v>7.4356957514921496E-2</v>
      </c>
      <c r="Q370" s="28">
        <f t="shared" si="23"/>
        <v>6.4385869957543682E-2</v>
      </c>
      <c r="R370" s="28">
        <f t="shared" si="22"/>
        <v>1</v>
      </c>
    </row>
    <row r="371" spans="7:18" x14ac:dyDescent="0.35">
      <c r="G371" s="29">
        <f t="shared" si="24"/>
        <v>369</v>
      </c>
      <c r="H371" s="29">
        <v>19</v>
      </c>
      <c r="I371" s="29">
        <v>42</v>
      </c>
      <c r="J371" s="29">
        <v>14464.571983007987</v>
      </c>
      <c r="K371" s="29">
        <v>11310.790240428994</v>
      </c>
      <c r="L371" s="29">
        <v>9648.4870022121031</v>
      </c>
      <c r="M371" s="29">
        <v>150264.50763636373</v>
      </c>
      <c r="O371" s="28">
        <f t="shared" si="23"/>
        <v>9.6260735223063332E-2</v>
      </c>
      <c r="P371" s="28">
        <f t="shared" si="23"/>
        <v>7.5272533869413905E-2</v>
      </c>
      <c r="Q371" s="28">
        <f t="shared" si="23"/>
        <v>6.4210019744390973E-2</v>
      </c>
      <c r="R371" s="28">
        <f t="shared" si="22"/>
        <v>1</v>
      </c>
    </row>
    <row r="372" spans="7:18" x14ac:dyDescent="0.35">
      <c r="G372" s="29">
        <f t="shared" si="24"/>
        <v>370</v>
      </c>
      <c r="H372" s="29">
        <v>35</v>
      </c>
      <c r="I372" s="29">
        <v>82</v>
      </c>
      <c r="J372" s="29">
        <v>38948.44276804111</v>
      </c>
      <c r="K372" s="29">
        <v>30568.622675125498</v>
      </c>
      <c r="L372" s="29">
        <v>26029.713902203483</v>
      </c>
      <c r="M372" s="29">
        <v>405612.56727272703</v>
      </c>
      <c r="O372" s="28">
        <f t="shared" si="23"/>
        <v>9.6023757424293102E-2</v>
      </c>
      <c r="P372" s="28">
        <f t="shared" si="23"/>
        <v>7.5364091602644234E-2</v>
      </c>
      <c r="Q372" s="28">
        <f t="shared" si="23"/>
        <v>6.417383484250265E-2</v>
      </c>
      <c r="R372" s="28">
        <f t="shared" si="22"/>
        <v>1</v>
      </c>
    </row>
    <row r="373" spans="7:18" x14ac:dyDescent="0.35">
      <c r="G373" s="29">
        <f t="shared" si="24"/>
        <v>371</v>
      </c>
      <c r="H373" s="29">
        <v>39</v>
      </c>
      <c r="I373" s="29">
        <v>52</v>
      </c>
      <c r="J373" s="29">
        <v>8959.3657128569848</v>
      </c>
      <c r="K373" s="29">
        <v>6946.5453304616294</v>
      </c>
      <c r="L373" s="29">
        <v>5978.1708772564371</v>
      </c>
      <c r="M373" s="29">
        <v>92919.51272727277</v>
      </c>
      <c r="O373" s="28">
        <f t="shared" si="23"/>
        <v>9.6420713474397346E-2</v>
      </c>
      <c r="P373" s="28">
        <f t="shared" si="23"/>
        <v>7.4758736099384993E-2</v>
      </c>
      <c r="Q373" s="28">
        <f t="shared" si="23"/>
        <v>6.4337088107671345E-2</v>
      </c>
      <c r="R373" s="28">
        <f t="shared" si="22"/>
        <v>1</v>
      </c>
    </row>
    <row r="374" spans="7:18" x14ac:dyDescent="0.35">
      <c r="G374" s="29">
        <f t="shared" si="24"/>
        <v>372</v>
      </c>
      <c r="H374" s="29">
        <v>55</v>
      </c>
      <c r="I374" s="29">
        <v>56</v>
      </c>
      <c r="J374" s="29">
        <v>7895.0090423183692</v>
      </c>
      <c r="K374" s="29">
        <v>6125.6205870844433</v>
      </c>
      <c r="L374" s="29">
        <v>5262.4605058239713</v>
      </c>
      <c r="M374" s="29">
        <v>81872.442909090896</v>
      </c>
      <c r="O374" s="28">
        <f t="shared" si="23"/>
        <v>9.6430603042891846E-2</v>
      </c>
      <c r="P374" s="28">
        <f t="shared" si="23"/>
        <v>7.4819076717744681E-2</v>
      </c>
      <c r="Q374" s="28">
        <f t="shared" si="23"/>
        <v>6.42763342443229E-2</v>
      </c>
      <c r="R374" s="28">
        <f t="shared" si="22"/>
        <v>1</v>
      </c>
    </row>
    <row r="375" spans="7:18" x14ac:dyDescent="0.35">
      <c r="G375" s="29">
        <f t="shared" si="24"/>
        <v>373</v>
      </c>
      <c r="H375" s="29">
        <v>46</v>
      </c>
      <c r="I375" s="29">
        <v>44</v>
      </c>
      <c r="J375" s="29">
        <v>18000.101422383024</v>
      </c>
      <c r="K375" s="29">
        <v>14143.239661307771</v>
      </c>
      <c r="L375" s="29">
        <v>12036.975769670729</v>
      </c>
      <c r="M375" s="29">
        <v>187478.19272727272</v>
      </c>
      <c r="O375" s="28">
        <f t="shared" si="23"/>
        <v>9.6011707604670787E-2</v>
      </c>
      <c r="P375" s="28">
        <f t="shared" si="23"/>
        <v>7.5439385539000522E-2</v>
      </c>
      <c r="Q375" s="28">
        <f t="shared" si="23"/>
        <v>6.4204671458408469E-2</v>
      </c>
      <c r="R375" s="28">
        <f t="shared" si="22"/>
        <v>1</v>
      </c>
    </row>
    <row r="376" spans="7:18" x14ac:dyDescent="0.35">
      <c r="G376" s="29">
        <f t="shared" si="24"/>
        <v>374</v>
      </c>
      <c r="H376" s="29">
        <v>23</v>
      </c>
      <c r="I376" s="29">
        <v>70</v>
      </c>
      <c r="J376" s="29">
        <v>22636.777269176728</v>
      </c>
      <c r="K376" s="29">
        <v>17656.456874980799</v>
      </c>
      <c r="L376" s="29">
        <v>15105.617902551321</v>
      </c>
      <c r="M376" s="29">
        <v>235220.92072727272</v>
      </c>
      <c r="O376" s="28">
        <f t="shared" ref="O376:R439" si="25">J376/$M376</f>
        <v>9.6236241228827499E-2</v>
      </c>
      <c r="P376" s="28">
        <f t="shared" si="25"/>
        <v>7.5063292926451072E-2</v>
      </c>
      <c r="Q376" s="28">
        <f t="shared" si="25"/>
        <v>6.4218853730555511E-2</v>
      </c>
      <c r="R376" s="28">
        <f t="shared" si="22"/>
        <v>1</v>
      </c>
    </row>
    <row r="377" spans="7:18" x14ac:dyDescent="0.35">
      <c r="G377" s="29">
        <f t="shared" si="24"/>
        <v>375</v>
      </c>
      <c r="H377" s="29">
        <v>27</v>
      </c>
      <c r="I377" s="29">
        <v>90</v>
      </c>
      <c r="J377" s="29">
        <v>26312.034494042357</v>
      </c>
      <c r="K377" s="29">
        <v>20542.825799580452</v>
      </c>
      <c r="L377" s="29">
        <v>17544.811506876977</v>
      </c>
      <c r="M377" s="29">
        <v>273258.77745454549</v>
      </c>
      <c r="O377" s="28">
        <f t="shared" si="25"/>
        <v>9.6289805360119357E-2</v>
      </c>
      <c r="P377" s="28">
        <f t="shared" si="25"/>
        <v>7.5177185490400561E-2</v>
      </c>
      <c r="Q377" s="28">
        <f t="shared" si="25"/>
        <v>6.4205847915701164E-2</v>
      </c>
      <c r="R377" s="28">
        <f t="shared" si="22"/>
        <v>1</v>
      </c>
    </row>
    <row r="378" spans="7:18" x14ac:dyDescent="0.35">
      <c r="G378" s="29">
        <f t="shared" si="24"/>
        <v>376</v>
      </c>
      <c r="H378" s="29">
        <v>21</v>
      </c>
      <c r="I378" s="29">
        <v>27</v>
      </c>
      <c r="J378" s="29">
        <v>11034.46660326151</v>
      </c>
      <c r="K378" s="29">
        <v>8645.6579225563673</v>
      </c>
      <c r="L378" s="29">
        <v>7369.2395918231559</v>
      </c>
      <c r="M378" s="29">
        <v>114803.43854545445</v>
      </c>
      <c r="O378" s="28">
        <f t="shared" si="25"/>
        <v>9.6116168148505432E-2</v>
      </c>
      <c r="P378" s="28">
        <f t="shared" si="25"/>
        <v>7.530835340905985E-2</v>
      </c>
      <c r="Q378" s="28">
        <f t="shared" si="25"/>
        <v>6.4190059855266726E-2</v>
      </c>
      <c r="R378" s="28">
        <f t="shared" si="22"/>
        <v>1</v>
      </c>
    </row>
    <row r="379" spans="7:18" x14ac:dyDescent="0.35">
      <c r="G379" s="29">
        <f t="shared" si="24"/>
        <v>377</v>
      </c>
      <c r="H379" s="29">
        <v>47</v>
      </c>
      <c r="I379" s="29">
        <v>42</v>
      </c>
      <c r="J379" s="29">
        <v>12256.473089658628</v>
      </c>
      <c r="K379" s="29">
        <v>9569.5754856274834</v>
      </c>
      <c r="L379" s="29">
        <v>8189.7405428483617</v>
      </c>
      <c r="M379" s="29">
        <v>127577.2647272726</v>
      </c>
      <c r="O379" s="28">
        <f t="shared" si="25"/>
        <v>9.6070981893676882E-2</v>
      </c>
      <c r="P379" s="28">
        <f t="shared" si="25"/>
        <v>7.5010038082292924E-2</v>
      </c>
      <c r="Q379" s="28">
        <f t="shared" si="25"/>
        <v>6.4194357516254338E-2</v>
      </c>
      <c r="R379" s="28">
        <f t="shared" si="22"/>
        <v>1</v>
      </c>
    </row>
    <row r="380" spans="7:18" x14ac:dyDescent="0.35">
      <c r="G380" s="29">
        <f t="shared" si="24"/>
        <v>378</v>
      </c>
      <c r="H380" s="29">
        <v>62</v>
      </c>
      <c r="I380" s="29">
        <v>97</v>
      </c>
      <c r="J380" s="29">
        <v>40481.318344393498</v>
      </c>
      <c r="K380" s="29">
        <v>31764.037595241109</v>
      </c>
      <c r="L380" s="29">
        <v>27077.880195404854</v>
      </c>
      <c r="M380" s="29">
        <v>421795.6945454544</v>
      </c>
      <c r="O380" s="28">
        <f t="shared" si="25"/>
        <v>9.5973759020982777E-2</v>
      </c>
      <c r="P380" s="28">
        <f t="shared" si="25"/>
        <v>7.5306689959155307E-2</v>
      </c>
      <c r="Q380" s="28">
        <f t="shared" si="25"/>
        <v>6.419667281000857E-2</v>
      </c>
      <c r="R380" s="28">
        <f t="shared" si="22"/>
        <v>1</v>
      </c>
    </row>
    <row r="381" spans="7:18" x14ac:dyDescent="0.35">
      <c r="G381" s="29">
        <f t="shared" si="24"/>
        <v>379</v>
      </c>
      <c r="H381" s="29">
        <v>74</v>
      </c>
      <c r="I381" s="29">
        <v>18</v>
      </c>
      <c r="J381" s="29">
        <v>8350.7111447992556</v>
      </c>
      <c r="K381" s="29">
        <v>6563.7739530109993</v>
      </c>
      <c r="L381" s="29">
        <v>5588.9987757759227</v>
      </c>
      <c r="M381" s="29">
        <v>87101.094545454485</v>
      </c>
      <c r="O381" s="28">
        <f t="shared" si="25"/>
        <v>9.5873779639374823E-2</v>
      </c>
      <c r="P381" s="28">
        <f t="shared" si="25"/>
        <v>7.5358111023342361E-2</v>
      </c>
      <c r="Q381" s="28">
        <f t="shared" si="25"/>
        <v>6.4166803011404802E-2</v>
      </c>
      <c r="R381" s="28">
        <f t="shared" si="22"/>
        <v>1</v>
      </c>
    </row>
    <row r="382" spans="7:18" x14ac:dyDescent="0.35">
      <c r="G382" s="29">
        <f t="shared" si="24"/>
        <v>380</v>
      </c>
      <c r="H382" s="29">
        <v>46</v>
      </c>
      <c r="I382" s="29">
        <v>33</v>
      </c>
      <c r="J382" s="29">
        <v>11330.868255554951</v>
      </c>
      <c r="K382" s="29">
        <v>8877.2590767734218</v>
      </c>
      <c r="L382" s="29">
        <v>7577.6815601023854</v>
      </c>
      <c r="M382" s="29">
        <v>118030.05381818175</v>
      </c>
      <c r="O382" s="28">
        <f t="shared" si="25"/>
        <v>9.5999856723012908E-2</v>
      </c>
      <c r="P382" s="28">
        <f t="shared" si="25"/>
        <v>7.5211853164519518E-2</v>
      </c>
      <c r="Q382" s="28">
        <f t="shared" si="25"/>
        <v>6.4201288696990266E-2</v>
      </c>
      <c r="R382" s="28">
        <f t="shared" si="22"/>
        <v>1</v>
      </c>
    </row>
    <row r="383" spans="7:18" x14ac:dyDescent="0.35">
      <c r="G383" s="29">
        <f t="shared" si="24"/>
        <v>381</v>
      </c>
      <c r="H383" s="29">
        <v>49</v>
      </c>
      <c r="I383" s="29">
        <v>80</v>
      </c>
      <c r="J383" s="29">
        <v>36435.847307004398</v>
      </c>
      <c r="K383" s="29">
        <v>28597.364089800933</v>
      </c>
      <c r="L383" s="29">
        <v>24373.381994149699</v>
      </c>
      <c r="M383" s="29">
        <v>379630.30618181842</v>
      </c>
      <c r="O383" s="28">
        <f t="shared" si="25"/>
        <v>9.5977182837331171E-2</v>
      </c>
      <c r="P383" s="28">
        <f t="shared" si="25"/>
        <v>7.5329507745107785E-2</v>
      </c>
      <c r="Q383" s="28">
        <f t="shared" si="25"/>
        <v>6.4202940590513402E-2</v>
      </c>
      <c r="R383" s="28">
        <f t="shared" si="22"/>
        <v>1</v>
      </c>
    </row>
    <row r="384" spans="7:18" x14ac:dyDescent="0.35">
      <c r="G384" s="29">
        <f t="shared" si="24"/>
        <v>382</v>
      </c>
      <c r="H384" s="29">
        <v>71</v>
      </c>
      <c r="I384" s="29">
        <v>17</v>
      </c>
      <c r="J384" s="29">
        <v>7415.1092824458183</v>
      </c>
      <c r="K384" s="29">
        <v>5803.4896760412903</v>
      </c>
      <c r="L384" s="29">
        <v>4961.4198015171296</v>
      </c>
      <c r="M384" s="29">
        <v>77331.157090909022</v>
      </c>
      <c r="O384" s="28">
        <f t="shared" si="25"/>
        <v>9.5887732207714904E-2</v>
      </c>
      <c r="P384" s="28">
        <f t="shared" si="25"/>
        <v>7.5047237030461331E-2</v>
      </c>
      <c r="Q384" s="28">
        <f t="shared" si="25"/>
        <v>6.4158096014062999E-2</v>
      </c>
      <c r="R384" s="28">
        <f t="shared" si="22"/>
        <v>1</v>
      </c>
    </row>
    <row r="385" spans="7:18" x14ac:dyDescent="0.35">
      <c r="G385" s="29">
        <f t="shared" si="24"/>
        <v>383</v>
      </c>
      <c r="H385" s="29">
        <v>43</v>
      </c>
      <c r="I385" s="29">
        <v>51</v>
      </c>
      <c r="J385" s="29">
        <v>18742.70229069961</v>
      </c>
      <c r="K385" s="29">
        <v>14703.988832817082</v>
      </c>
      <c r="L385" s="29">
        <v>12524.052899024971</v>
      </c>
      <c r="M385" s="29">
        <v>195125.13745454527</v>
      </c>
      <c r="O385" s="28">
        <f t="shared" si="25"/>
        <v>9.6054780717659993E-2</v>
      </c>
      <c r="P385" s="28">
        <f t="shared" si="25"/>
        <v>7.5356712234180487E-2</v>
      </c>
      <c r="Q385" s="28">
        <f t="shared" si="25"/>
        <v>6.4184723005986197E-2</v>
      </c>
      <c r="R385" s="28">
        <f t="shared" si="22"/>
        <v>1</v>
      </c>
    </row>
    <row r="386" spans="7:18" x14ac:dyDescent="0.35">
      <c r="G386" s="29">
        <f t="shared" si="24"/>
        <v>384</v>
      </c>
      <c r="H386" s="29">
        <v>51</v>
      </c>
      <c r="I386" s="29">
        <v>95</v>
      </c>
      <c r="J386" s="29">
        <v>36195.791683359363</v>
      </c>
      <c r="K386" s="29">
        <v>28351.470512545231</v>
      </c>
      <c r="L386" s="29">
        <v>24201.076209749739</v>
      </c>
      <c r="M386" s="29">
        <v>376984.28145454515</v>
      </c>
      <c r="O386" s="28">
        <f t="shared" si="25"/>
        <v>9.601406070221967E-2</v>
      </c>
      <c r="P386" s="28">
        <f t="shared" si="25"/>
        <v>7.5205975175290457E-2</v>
      </c>
      <c r="Q386" s="28">
        <f t="shared" si="25"/>
        <v>6.4196512693773369E-2</v>
      </c>
      <c r="R386" s="28">
        <f t="shared" si="22"/>
        <v>1</v>
      </c>
    </row>
    <row r="387" spans="7:18" x14ac:dyDescent="0.35">
      <c r="G387" s="29">
        <f t="shared" si="24"/>
        <v>385</v>
      </c>
      <c r="H387" s="29">
        <v>69</v>
      </c>
      <c r="I387" s="29">
        <v>79</v>
      </c>
      <c r="J387" s="29">
        <v>28754.88316451326</v>
      </c>
      <c r="K387" s="29">
        <v>22550.76003344353</v>
      </c>
      <c r="L387" s="29">
        <v>19233.338679913708</v>
      </c>
      <c r="M387" s="29">
        <v>299578.88218181807</v>
      </c>
      <c r="O387" s="28">
        <f t="shared" si="25"/>
        <v>9.5984346276656349E-2</v>
      </c>
      <c r="P387" s="28">
        <f t="shared" si="25"/>
        <v>7.5274865401751517E-2</v>
      </c>
      <c r="Q387" s="28">
        <f t="shared" si="25"/>
        <v>6.4201249900654747E-2</v>
      </c>
      <c r="R387" s="28">
        <f t="shared" si="22"/>
        <v>1</v>
      </c>
    </row>
    <row r="388" spans="7:18" x14ac:dyDescent="0.35">
      <c r="G388" s="29">
        <f t="shared" si="24"/>
        <v>386</v>
      </c>
      <c r="H388" s="29">
        <v>66</v>
      </c>
      <c r="I388" s="29">
        <v>31</v>
      </c>
      <c r="J388" s="29">
        <v>8086.6394290236012</v>
      </c>
      <c r="K388" s="29">
        <v>6325.945466744125</v>
      </c>
      <c r="L388" s="29">
        <v>5403.6740196131586</v>
      </c>
      <c r="M388" s="29">
        <v>84151.427636363645</v>
      </c>
      <c r="O388" s="28">
        <f t="shared" si="25"/>
        <v>9.6096283285504125E-2</v>
      </c>
      <c r="P388" s="28">
        <f t="shared" si="25"/>
        <v>7.5173358841633578E-2</v>
      </c>
      <c r="Q388" s="28">
        <f t="shared" si="25"/>
        <v>6.4213693949003364E-2</v>
      </c>
      <c r="R388" s="28">
        <f t="shared" si="22"/>
        <v>1</v>
      </c>
    </row>
    <row r="389" spans="7:18" x14ac:dyDescent="0.35">
      <c r="G389" s="29">
        <f t="shared" si="24"/>
        <v>387</v>
      </c>
      <c r="H389" s="29">
        <v>26</v>
      </c>
      <c r="I389" s="29">
        <v>12</v>
      </c>
      <c r="J389" s="29">
        <v>5789.6874576243699</v>
      </c>
      <c r="K389" s="29">
        <v>4552.8071008074367</v>
      </c>
      <c r="L389" s="29">
        <v>3873.8823971905181</v>
      </c>
      <c r="M389" s="29">
        <v>60361.396363636326</v>
      </c>
      <c r="O389" s="28">
        <f t="shared" si="25"/>
        <v>9.5917056370688383E-2</v>
      </c>
      <c r="P389" s="28">
        <f t="shared" si="25"/>
        <v>7.5425808133726277E-2</v>
      </c>
      <c r="Q389" s="28">
        <f t="shared" si="25"/>
        <v>6.4178144154469416E-2</v>
      </c>
      <c r="R389" s="28">
        <f t="shared" si="22"/>
        <v>1</v>
      </c>
    </row>
    <row r="390" spans="7:18" x14ac:dyDescent="0.35">
      <c r="G390" s="29">
        <f t="shared" si="24"/>
        <v>388</v>
      </c>
      <c r="H390" s="29">
        <v>24</v>
      </c>
      <c r="I390" s="29">
        <v>84</v>
      </c>
      <c r="J390" s="29">
        <v>30096.93564051978</v>
      </c>
      <c r="K390" s="29">
        <v>23516.062593939478</v>
      </c>
      <c r="L390" s="29">
        <v>20085.458791833265</v>
      </c>
      <c r="M390" s="29">
        <v>312860.72509090888</v>
      </c>
      <c r="O390" s="28">
        <f t="shared" si="25"/>
        <v>9.6199149419520208E-2</v>
      </c>
      <c r="P390" s="28">
        <f t="shared" si="25"/>
        <v>7.5164636235840548E-2</v>
      </c>
      <c r="Q390" s="28">
        <f t="shared" si="25"/>
        <v>6.4199361508214148E-2</v>
      </c>
      <c r="R390" s="28">
        <f t="shared" si="22"/>
        <v>1</v>
      </c>
    </row>
    <row r="391" spans="7:18" x14ac:dyDescent="0.35">
      <c r="G391" s="29">
        <f t="shared" si="24"/>
        <v>389</v>
      </c>
      <c r="H391" s="29">
        <v>70</v>
      </c>
      <c r="I391" s="29">
        <v>75</v>
      </c>
      <c r="J391" s="29">
        <v>27423.91511554076</v>
      </c>
      <c r="K391" s="29">
        <v>21490.974794441343</v>
      </c>
      <c r="L391" s="29">
        <v>18350.39908977774</v>
      </c>
      <c r="M391" s="29">
        <v>285776.5098181818</v>
      </c>
      <c r="O391" s="28">
        <f t="shared" si="25"/>
        <v>9.5962803706254735E-2</v>
      </c>
      <c r="P391" s="28">
        <f t="shared" si="25"/>
        <v>7.5202033953435998E-2</v>
      </c>
      <c r="Q391" s="28">
        <f t="shared" si="25"/>
        <v>6.4212412354859832E-2</v>
      </c>
      <c r="R391" s="28">
        <f t="shared" si="22"/>
        <v>1</v>
      </c>
    </row>
    <row r="392" spans="7:18" x14ac:dyDescent="0.35">
      <c r="G392" s="29">
        <f t="shared" si="24"/>
        <v>390</v>
      </c>
      <c r="H392" s="29">
        <v>30</v>
      </c>
      <c r="I392" s="29">
        <v>78</v>
      </c>
      <c r="J392" s="29">
        <v>34051.629671239054</v>
      </c>
      <c r="K392" s="29">
        <v>26659.552814942046</v>
      </c>
      <c r="L392" s="29">
        <v>22749.714746868893</v>
      </c>
      <c r="M392" s="29">
        <v>354432.17600000009</v>
      </c>
      <c r="O392" s="28">
        <f t="shared" si="25"/>
        <v>9.6073753956353689E-2</v>
      </c>
      <c r="P392" s="28">
        <f t="shared" si="25"/>
        <v>7.5217642810572707E-2</v>
      </c>
      <c r="Q392" s="28">
        <f t="shared" si="25"/>
        <v>6.4186369882143227E-2</v>
      </c>
      <c r="R392" s="28">
        <f t="shared" si="22"/>
        <v>1</v>
      </c>
    </row>
    <row r="393" spans="7:18" x14ac:dyDescent="0.35">
      <c r="G393" s="29">
        <f t="shared" si="24"/>
        <v>391</v>
      </c>
      <c r="H393" s="29">
        <v>28</v>
      </c>
      <c r="I393" s="29">
        <v>11</v>
      </c>
      <c r="J393" s="29">
        <v>11509.211239221428</v>
      </c>
      <c r="K393" s="29">
        <v>9051.5552414139474</v>
      </c>
      <c r="L393" s="29">
        <v>7701.9108114929368</v>
      </c>
      <c r="M393" s="29">
        <v>120091.31709090903</v>
      </c>
      <c r="O393" s="28">
        <f t="shared" si="25"/>
        <v>9.5837163901774547E-2</v>
      </c>
      <c r="P393" s="28">
        <f t="shared" si="25"/>
        <v>7.5372270541107705E-2</v>
      </c>
      <c r="Q393" s="28">
        <f t="shared" si="25"/>
        <v>6.4133785839509086E-2</v>
      </c>
      <c r="R393" s="28">
        <f t="shared" si="22"/>
        <v>1</v>
      </c>
    </row>
    <row r="394" spans="7:18" x14ac:dyDescent="0.35">
      <c r="G394" s="29">
        <f t="shared" si="24"/>
        <v>392</v>
      </c>
      <c r="H394" s="29">
        <v>60</v>
      </c>
      <c r="I394" s="29">
        <v>13</v>
      </c>
      <c r="J394" s="29">
        <v>2619.6879978629518</v>
      </c>
      <c r="K394" s="29">
        <v>2042.7105282133787</v>
      </c>
      <c r="L394" s="29">
        <v>1749.0408964860137</v>
      </c>
      <c r="M394" s="29">
        <v>27259.393454545465</v>
      </c>
      <c r="O394" s="28">
        <f t="shared" si="25"/>
        <v>9.6102211600240961E-2</v>
      </c>
      <c r="P394" s="28">
        <f t="shared" si="25"/>
        <v>7.4936022755589221E-2</v>
      </c>
      <c r="Q394" s="28">
        <f t="shared" si="25"/>
        <v>6.4162869192321059E-2</v>
      </c>
      <c r="R394" s="28">
        <f t="shared" si="22"/>
        <v>1</v>
      </c>
    </row>
    <row r="395" spans="7:18" x14ac:dyDescent="0.35">
      <c r="G395" s="29">
        <f t="shared" si="24"/>
        <v>393</v>
      </c>
      <c r="H395" s="29">
        <v>70</v>
      </c>
      <c r="I395" s="29">
        <v>11</v>
      </c>
      <c r="J395" s="29">
        <v>1541.471870412777</v>
      </c>
      <c r="K395" s="29">
        <v>1184.2601782314298</v>
      </c>
      <c r="L395" s="29">
        <v>1028.9677613699275</v>
      </c>
      <c r="M395" s="29">
        <v>16017.959272727257</v>
      </c>
      <c r="O395" s="28">
        <f t="shared" si="25"/>
        <v>9.6233973639659659E-2</v>
      </c>
      <c r="P395" s="28">
        <f t="shared" si="25"/>
        <v>7.3933274399554313E-2</v>
      </c>
      <c r="Q395" s="28">
        <f t="shared" si="25"/>
        <v>6.4238380423521507E-2</v>
      </c>
      <c r="R395" s="28">
        <f t="shared" si="22"/>
        <v>1</v>
      </c>
    </row>
    <row r="396" spans="7:18" x14ac:dyDescent="0.35">
      <c r="G396" s="29">
        <f t="shared" si="24"/>
        <v>394</v>
      </c>
      <c r="H396" s="29">
        <v>17</v>
      </c>
      <c r="I396" s="29">
        <v>99</v>
      </c>
      <c r="J396" s="29">
        <v>27595.567328958175</v>
      </c>
      <c r="K396" s="29">
        <v>21493.327165388739</v>
      </c>
      <c r="L396" s="29">
        <v>18371.329477981071</v>
      </c>
      <c r="M396" s="29">
        <v>286010.08072727261</v>
      </c>
      <c r="O396" s="28">
        <f t="shared" si="25"/>
        <v>9.6484596832347905E-2</v>
      </c>
      <c r="P396" s="28">
        <f t="shared" si="25"/>
        <v>7.514884479153687E-2</v>
      </c>
      <c r="Q396" s="28">
        <f t="shared" si="25"/>
        <v>6.4233153710058249E-2</v>
      </c>
      <c r="R396" s="28">
        <f t="shared" si="22"/>
        <v>1</v>
      </c>
    </row>
    <row r="397" spans="7:18" x14ac:dyDescent="0.35">
      <c r="G397" s="29">
        <f t="shared" si="24"/>
        <v>395</v>
      </c>
      <c r="H397" s="29">
        <v>53</v>
      </c>
      <c r="I397" s="29">
        <v>98</v>
      </c>
      <c r="J397" s="29">
        <v>30210.26116828858</v>
      </c>
      <c r="K397" s="29">
        <v>23700.861662006399</v>
      </c>
      <c r="L397" s="29">
        <v>20193.811982105726</v>
      </c>
      <c r="M397" s="29">
        <v>314448.17309090885</v>
      </c>
      <c r="O397" s="28">
        <f t="shared" si="25"/>
        <v>9.6073896284188665E-2</v>
      </c>
      <c r="P397" s="28">
        <f t="shared" si="25"/>
        <v>7.5372871239911252E-2</v>
      </c>
      <c r="Q397" s="28">
        <f t="shared" si="25"/>
        <v>6.4219841965078212E-2</v>
      </c>
      <c r="R397" s="28">
        <f t="shared" si="22"/>
        <v>1</v>
      </c>
    </row>
    <row r="398" spans="7:18" x14ac:dyDescent="0.35">
      <c r="G398" s="29">
        <f t="shared" si="24"/>
        <v>396</v>
      </c>
      <c r="H398" s="29">
        <v>74</v>
      </c>
      <c r="I398" s="29">
        <v>56</v>
      </c>
      <c r="J398" s="29">
        <v>16975.366077045168</v>
      </c>
      <c r="K398" s="29">
        <v>13295.893640989267</v>
      </c>
      <c r="L398" s="29">
        <v>11347.225741787272</v>
      </c>
      <c r="M398" s="29">
        <v>176753.11709090916</v>
      </c>
      <c r="O398" s="28">
        <f t="shared" si="25"/>
        <v>9.6039981395712834E-2</v>
      </c>
      <c r="P398" s="28">
        <f t="shared" si="25"/>
        <v>7.5222965568130892E-2</v>
      </c>
      <c r="Q398" s="28">
        <f t="shared" si="25"/>
        <v>6.4198164810587585E-2</v>
      </c>
      <c r="R398" s="28">
        <f t="shared" si="22"/>
        <v>1</v>
      </c>
    </row>
    <row r="399" spans="7:18" x14ac:dyDescent="0.35">
      <c r="G399" s="29">
        <f t="shared" si="24"/>
        <v>397</v>
      </c>
      <c r="H399" s="29">
        <v>14</v>
      </c>
      <c r="I399" s="29">
        <v>69</v>
      </c>
      <c r="J399" s="29">
        <v>16173.881355291425</v>
      </c>
      <c r="K399" s="29">
        <v>12582.66869123779</v>
      </c>
      <c r="L399" s="29">
        <v>10753.298022708761</v>
      </c>
      <c r="M399" s="29">
        <v>167310.17890909102</v>
      </c>
      <c r="O399" s="28">
        <f t="shared" si="25"/>
        <v>9.6670038014122259E-2</v>
      </c>
      <c r="P399" s="28">
        <f t="shared" si="25"/>
        <v>7.5205637656240013E-2</v>
      </c>
      <c r="Q399" s="28">
        <f t="shared" si="25"/>
        <v>6.4271630649272271E-2</v>
      </c>
      <c r="R399" s="28">
        <f t="shared" si="22"/>
        <v>1</v>
      </c>
    </row>
    <row r="400" spans="7:18" x14ac:dyDescent="0.35">
      <c r="G400" s="29">
        <f t="shared" si="24"/>
        <v>398</v>
      </c>
      <c r="H400" s="29">
        <v>20</v>
      </c>
      <c r="I400" s="29">
        <v>99</v>
      </c>
      <c r="J400" s="29">
        <v>26279.618876663641</v>
      </c>
      <c r="K400" s="29">
        <v>20469.749799436049</v>
      </c>
      <c r="L400" s="29">
        <v>17498.902162623584</v>
      </c>
      <c r="M400" s="29">
        <v>272472.97818181809</v>
      </c>
      <c r="O400" s="28">
        <f t="shared" si="25"/>
        <v>9.6448532445399235E-2</v>
      </c>
      <c r="P400" s="28">
        <f t="shared" si="25"/>
        <v>7.5125797559921048E-2</v>
      </c>
      <c r="Q400" s="28">
        <f t="shared" si="25"/>
        <v>6.4222523199885043E-2</v>
      </c>
      <c r="R400" s="28">
        <f t="shared" si="22"/>
        <v>1</v>
      </c>
    </row>
    <row r="401" spans="7:18" x14ac:dyDescent="0.35">
      <c r="G401" s="29">
        <f t="shared" si="24"/>
        <v>399</v>
      </c>
      <c r="H401" s="29">
        <v>12</v>
      </c>
      <c r="I401" s="29">
        <v>47</v>
      </c>
      <c r="J401" s="29">
        <v>10899.910532477468</v>
      </c>
      <c r="K401" s="29">
        <v>8449.3614148123761</v>
      </c>
      <c r="L401" s="29">
        <v>7241.4363752842582</v>
      </c>
      <c r="M401" s="29">
        <v>112642.90763636357</v>
      </c>
      <c r="O401" s="28">
        <f t="shared" si="25"/>
        <v>9.676517377964719E-2</v>
      </c>
      <c r="P401" s="28">
        <f t="shared" si="25"/>
        <v>7.5010150147125101E-2</v>
      </c>
      <c r="Q401" s="28">
        <f t="shared" si="25"/>
        <v>6.428666062723834E-2</v>
      </c>
      <c r="R401" s="28">
        <f t="shared" si="22"/>
        <v>1</v>
      </c>
    </row>
    <row r="402" spans="7:18" x14ac:dyDescent="0.35">
      <c r="G402" s="29">
        <f t="shared" si="24"/>
        <v>400</v>
      </c>
      <c r="H402" s="29">
        <v>74</v>
      </c>
      <c r="I402" s="29">
        <v>69</v>
      </c>
      <c r="J402" s="29">
        <v>18170.884589698715</v>
      </c>
      <c r="K402" s="29">
        <v>14195.132243428587</v>
      </c>
      <c r="L402" s="29">
        <v>12145.555141986761</v>
      </c>
      <c r="M402" s="29">
        <v>189109.85236363634</v>
      </c>
      <c r="O402" s="28">
        <f t="shared" si="25"/>
        <v>9.6086398263154529E-2</v>
      </c>
      <c r="P402" s="28">
        <f t="shared" si="25"/>
        <v>7.5062891044581817E-2</v>
      </c>
      <c r="Q402" s="28">
        <f t="shared" si="25"/>
        <v>6.4224867135067421E-2</v>
      </c>
      <c r="R402" s="28">
        <f t="shared" si="22"/>
        <v>1</v>
      </c>
    </row>
    <row r="403" spans="7:18" x14ac:dyDescent="0.35">
      <c r="G403" s="29">
        <f t="shared" si="24"/>
        <v>401</v>
      </c>
      <c r="H403" s="29">
        <v>14</v>
      </c>
      <c r="I403" s="29">
        <v>41</v>
      </c>
      <c r="J403" s="29">
        <v>19667.260593399507</v>
      </c>
      <c r="K403" s="29">
        <v>15409.235890153621</v>
      </c>
      <c r="L403" s="29">
        <v>13120.693861974296</v>
      </c>
      <c r="M403" s="29">
        <v>204406.24436363619</v>
      </c>
      <c r="O403" s="28">
        <f t="shared" si="25"/>
        <v>9.6216535138778314E-2</v>
      </c>
      <c r="P403" s="28">
        <f t="shared" si="25"/>
        <v>7.5385348124398691E-2</v>
      </c>
      <c r="Q403" s="28">
        <f t="shared" si="25"/>
        <v>6.4189300590214576E-2</v>
      </c>
      <c r="R403" s="28">
        <f t="shared" si="22"/>
        <v>1</v>
      </c>
    </row>
    <row r="404" spans="7:18" x14ac:dyDescent="0.35">
      <c r="G404" s="29">
        <f t="shared" si="24"/>
        <v>402</v>
      </c>
      <c r="H404" s="29">
        <v>19</v>
      </c>
      <c r="I404" s="29">
        <v>29</v>
      </c>
      <c r="J404" s="29">
        <v>9447.7909261293134</v>
      </c>
      <c r="K404" s="29">
        <v>7373.377704250669</v>
      </c>
      <c r="L404" s="29">
        <v>6307.805906204143</v>
      </c>
      <c r="M404" s="29">
        <v>98141.490909090935</v>
      </c>
      <c r="O404" s="28">
        <f t="shared" si="25"/>
        <v>9.626704096925591E-2</v>
      </c>
      <c r="P404" s="28">
        <f t="shared" si="25"/>
        <v>7.5130076341316993E-2</v>
      </c>
      <c r="Q404" s="28">
        <f t="shared" si="25"/>
        <v>6.4272570630163978E-2</v>
      </c>
      <c r="R404" s="28">
        <f t="shared" si="22"/>
        <v>1</v>
      </c>
    </row>
    <row r="405" spans="7:18" x14ac:dyDescent="0.35">
      <c r="G405" s="29">
        <f t="shared" si="24"/>
        <v>403</v>
      </c>
      <c r="H405" s="29">
        <v>39</v>
      </c>
      <c r="I405" s="29">
        <v>77</v>
      </c>
      <c r="J405" s="29">
        <v>31718.613335660375</v>
      </c>
      <c r="K405" s="29">
        <v>24876.455566412915</v>
      </c>
      <c r="L405" s="29">
        <v>21209.311481405879</v>
      </c>
      <c r="M405" s="29">
        <v>330306.80363636377</v>
      </c>
      <c r="O405" s="28">
        <f t="shared" si="25"/>
        <v>9.6027732358124659E-2</v>
      </c>
      <c r="P405" s="28">
        <f t="shared" si="25"/>
        <v>7.5313179421515997E-2</v>
      </c>
      <c r="Q405" s="28">
        <f t="shared" si="25"/>
        <v>6.4210943425662234E-2</v>
      </c>
      <c r="R405" s="28">
        <f t="shared" si="22"/>
        <v>1</v>
      </c>
    </row>
    <row r="406" spans="7:18" x14ac:dyDescent="0.35">
      <c r="G406" s="29">
        <f t="shared" si="24"/>
        <v>404</v>
      </c>
      <c r="H406" s="29">
        <v>25</v>
      </c>
      <c r="I406" s="29">
        <v>84</v>
      </c>
      <c r="J406" s="29">
        <v>33432.310195919439</v>
      </c>
      <c r="K406" s="29">
        <v>26219.037853049496</v>
      </c>
      <c r="L406" s="29">
        <v>22318.827377268626</v>
      </c>
      <c r="M406" s="29">
        <v>347672.80072727246</v>
      </c>
      <c r="O406" s="28">
        <f t="shared" si="25"/>
        <v>9.6160269442949586E-2</v>
      </c>
      <c r="P406" s="28">
        <f t="shared" si="25"/>
        <v>7.5412968164905975E-2</v>
      </c>
      <c r="Q406" s="28">
        <f t="shared" si="25"/>
        <v>6.4194919276346699E-2</v>
      </c>
      <c r="R406" s="28">
        <f t="shared" si="22"/>
        <v>1</v>
      </c>
    </row>
    <row r="407" spans="7:18" x14ac:dyDescent="0.35">
      <c r="G407" s="29">
        <f t="shared" si="24"/>
        <v>405</v>
      </c>
      <c r="H407" s="29">
        <v>31</v>
      </c>
      <c r="I407" s="29">
        <v>47</v>
      </c>
      <c r="J407" s="29">
        <v>11253.724439941561</v>
      </c>
      <c r="K407" s="29">
        <v>8780.0540534473457</v>
      </c>
      <c r="L407" s="29">
        <v>7507.2264590548803</v>
      </c>
      <c r="M407" s="29">
        <v>116882.21963636357</v>
      </c>
      <c r="O407" s="28">
        <f t="shared" si="25"/>
        <v>9.6282603760892149E-2</v>
      </c>
      <c r="P407" s="28">
        <f t="shared" si="25"/>
        <v>7.5118816880474074E-2</v>
      </c>
      <c r="Q407" s="28">
        <f t="shared" si="25"/>
        <v>6.4228986088824117E-2</v>
      </c>
      <c r="R407" s="28">
        <f t="shared" si="22"/>
        <v>1</v>
      </c>
    </row>
    <row r="408" spans="7:18" x14ac:dyDescent="0.35">
      <c r="G408" s="29">
        <f t="shared" si="24"/>
        <v>406</v>
      </c>
      <c r="H408" s="29">
        <v>19</v>
      </c>
      <c r="I408" s="29">
        <v>62</v>
      </c>
      <c r="J408" s="29">
        <v>28030.038607988812</v>
      </c>
      <c r="K408" s="29">
        <v>21970.533742978158</v>
      </c>
      <c r="L408" s="29">
        <v>18710.98041072343</v>
      </c>
      <c r="M408" s="29">
        <v>291493.15781818208</v>
      </c>
      <c r="O408" s="28">
        <f t="shared" si="25"/>
        <v>9.6160194008644478E-2</v>
      </c>
      <c r="P408" s="28">
        <f t="shared" si="25"/>
        <v>7.5372382348275244E-2</v>
      </c>
      <c r="Q408" s="28">
        <f t="shared" si="25"/>
        <v>6.4190118734774371E-2</v>
      </c>
      <c r="R408" s="28">
        <f t="shared" si="22"/>
        <v>1</v>
      </c>
    </row>
    <row r="409" spans="7:18" x14ac:dyDescent="0.35">
      <c r="G409" s="29">
        <f t="shared" si="24"/>
        <v>407</v>
      </c>
      <c r="H409" s="29">
        <v>71</v>
      </c>
      <c r="I409" s="29">
        <v>15</v>
      </c>
      <c r="J409" s="29">
        <v>6612.2184557015862</v>
      </c>
      <c r="K409" s="29">
        <v>5199.1870909138079</v>
      </c>
      <c r="L409" s="29">
        <v>4426.9002080615455</v>
      </c>
      <c r="M409" s="29">
        <v>68970.152727272682</v>
      </c>
      <c r="O409" s="28">
        <f t="shared" si="25"/>
        <v>9.5870723700557131E-2</v>
      </c>
      <c r="P409" s="28">
        <f t="shared" si="25"/>
        <v>7.5383145974358662E-2</v>
      </c>
      <c r="Q409" s="28">
        <f t="shared" si="25"/>
        <v>6.4185738801634237E-2</v>
      </c>
      <c r="R409" s="28">
        <f t="shared" si="22"/>
        <v>1</v>
      </c>
    </row>
    <row r="410" spans="7:18" x14ac:dyDescent="0.35">
      <c r="G410" s="29">
        <f t="shared" si="24"/>
        <v>408</v>
      </c>
      <c r="H410" s="29">
        <v>20</v>
      </c>
      <c r="I410" s="29">
        <v>94</v>
      </c>
      <c r="J410" s="29">
        <v>30328.052697658233</v>
      </c>
      <c r="K410" s="29">
        <v>23656.377436492938</v>
      </c>
      <c r="L410" s="29">
        <v>20213.173524252903</v>
      </c>
      <c r="M410" s="29">
        <v>314843.57527272752</v>
      </c>
      <c r="O410" s="28">
        <f t="shared" si="25"/>
        <v>9.632736723748328E-2</v>
      </c>
      <c r="P410" s="28">
        <f t="shared" si="25"/>
        <v>7.5136922886233359E-2</v>
      </c>
      <c r="Q410" s="28">
        <f t="shared" si="25"/>
        <v>6.4200686028748108E-2</v>
      </c>
      <c r="R410" s="28">
        <f t="shared" si="22"/>
        <v>1</v>
      </c>
    </row>
    <row r="411" spans="7:18" x14ac:dyDescent="0.35">
      <c r="G411" s="29">
        <f t="shared" si="24"/>
        <v>409</v>
      </c>
      <c r="H411" s="29">
        <v>70</v>
      </c>
      <c r="I411" s="29">
        <v>36</v>
      </c>
      <c r="J411" s="29">
        <v>9784.9645741111217</v>
      </c>
      <c r="K411" s="29">
        <v>7673.8794661079746</v>
      </c>
      <c r="L411" s="29">
        <v>6540.1512816809327</v>
      </c>
      <c r="M411" s="29">
        <v>101853.5999999999</v>
      </c>
      <c r="O411" s="28">
        <f t="shared" si="25"/>
        <v>9.6068912381213137E-2</v>
      </c>
      <c r="P411" s="28">
        <f t="shared" si="25"/>
        <v>7.5342250702066321E-2</v>
      </c>
      <c r="Q411" s="28">
        <f t="shared" si="25"/>
        <v>6.4211292302686782E-2</v>
      </c>
      <c r="R411" s="28">
        <f t="shared" si="22"/>
        <v>1</v>
      </c>
    </row>
    <row r="412" spans="7:18" x14ac:dyDescent="0.35">
      <c r="G412" s="29">
        <f t="shared" si="24"/>
        <v>410</v>
      </c>
      <c r="H412" s="29">
        <v>63</v>
      </c>
      <c r="I412" s="29">
        <v>20</v>
      </c>
      <c r="J412" s="29">
        <v>8170.9504105522756</v>
      </c>
      <c r="K412" s="29">
        <v>6409.9805572824844</v>
      </c>
      <c r="L412" s="29">
        <v>5470.7316534249076</v>
      </c>
      <c r="M412" s="29">
        <v>85209.170181818175</v>
      </c>
      <c r="O412" s="28">
        <f t="shared" si="25"/>
        <v>9.5892852765931319E-2</v>
      </c>
      <c r="P412" s="28">
        <f t="shared" si="25"/>
        <v>7.5226416870448967E-2</v>
      </c>
      <c r="Q412" s="28">
        <f t="shared" si="25"/>
        <v>6.4203555107408439E-2</v>
      </c>
      <c r="R412" s="28">
        <f t="shared" si="22"/>
        <v>1</v>
      </c>
    </row>
    <row r="413" spans="7:18" x14ac:dyDescent="0.35">
      <c r="G413" s="29">
        <f t="shared" si="24"/>
        <v>411</v>
      </c>
      <c r="H413" s="29">
        <v>54</v>
      </c>
      <c r="I413" s="29">
        <v>13</v>
      </c>
      <c r="J413" s="29">
        <v>2681.7131634199832</v>
      </c>
      <c r="K413" s="29">
        <v>2107.6628760521112</v>
      </c>
      <c r="L413" s="29">
        <v>1793.110735417097</v>
      </c>
      <c r="M413" s="29">
        <v>27900.879272727285</v>
      </c>
      <c r="O413" s="28">
        <f t="shared" si="25"/>
        <v>9.6115722275509782E-2</v>
      </c>
      <c r="P413" s="28">
        <f t="shared" si="25"/>
        <v>7.5541091570985791E-2</v>
      </c>
      <c r="Q413" s="28">
        <f t="shared" si="25"/>
        <v>6.4267176596467968E-2</v>
      </c>
      <c r="R413" s="28">
        <f t="shared" si="22"/>
        <v>1</v>
      </c>
    </row>
    <row r="414" spans="7:18" x14ac:dyDescent="0.35">
      <c r="G414" s="29">
        <f t="shared" si="24"/>
        <v>412</v>
      </c>
      <c r="H414" s="29">
        <v>27</v>
      </c>
      <c r="I414" s="29">
        <v>86</v>
      </c>
      <c r="J414" s="29">
        <v>37039.20909778557</v>
      </c>
      <c r="K414" s="29">
        <v>29021.101964858688</v>
      </c>
      <c r="L414" s="29">
        <v>24738.968428375556</v>
      </c>
      <c r="M414" s="29">
        <v>385417.85963636363</v>
      </c>
      <c r="O414" s="28">
        <f t="shared" si="25"/>
        <v>9.6101434253024878E-2</v>
      </c>
      <c r="P414" s="28">
        <f t="shared" si="25"/>
        <v>7.5297761220094198E-2</v>
      </c>
      <c r="Q414" s="28">
        <f t="shared" si="25"/>
        <v>6.4187395082616117E-2</v>
      </c>
      <c r="R414" s="28">
        <f t="shared" si="22"/>
        <v>1</v>
      </c>
    </row>
    <row r="415" spans="7:18" x14ac:dyDescent="0.35">
      <c r="G415" s="29">
        <f t="shared" si="24"/>
        <v>413</v>
      </c>
      <c r="H415" s="29">
        <v>19</v>
      </c>
      <c r="I415" s="29">
        <v>46</v>
      </c>
      <c r="J415" s="29">
        <v>16282.854297195769</v>
      </c>
      <c r="K415" s="29">
        <v>12758.520362359899</v>
      </c>
      <c r="L415" s="29">
        <v>10870.1505583049</v>
      </c>
      <c r="M415" s="29">
        <v>169242.14400000012</v>
      </c>
      <c r="O415" s="28">
        <f t="shared" si="25"/>
        <v>9.6210399563336643E-2</v>
      </c>
      <c r="P415" s="28">
        <f t="shared" si="25"/>
        <v>7.5386189638201997E-2</v>
      </c>
      <c r="Q415" s="28">
        <f t="shared" si="25"/>
        <v>6.4228390762438539E-2</v>
      </c>
      <c r="R415" s="28">
        <f t="shared" si="22"/>
        <v>1</v>
      </c>
    </row>
    <row r="416" spans="7:18" x14ac:dyDescent="0.35">
      <c r="G416" s="29">
        <f t="shared" si="24"/>
        <v>414</v>
      </c>
      <c r="H416" s="29">
        <v>67</v>
      </c>
      <c r="I416" s="29">
        <v>17</v>
      </c>
      <c r="J416" s="29">
        <v>8656.5761510770662</v>
      </c>
      <c r="K416" s="29">
        <v>6809.428730715752</v>
      </c>
      <c r="L416" s="29">
        <v>5797.2642461425748</v>
      </c>
      <c r="M416" s="29">
        <v>90318.533818181808</v>
      </c>
      <c r="O416" s="28">
        <f t="shared" si="25"/>
        <v>9.5844958782251979E-2</v>
      </c>
      <c r="P416" s="28">
        <f t="shared" si="25"/>
        <v>7.5393481745658741E-2</v>
      </c>
      <c r="Q416" s="28">
        <f t="shared" si="25"/>
        <v>6.4186872849518531E-2</v>
      </c>
      <c r="R416" s="28">
        <f t="shared" si="22"/>
        <v>1</v>
      </c>
    </row>
    <row r="417" spans="7:18" x14ac:dyDescent="0.35">
      <c r="G417" s="29">
        <f t="shared" si="24"/>
        <v>415</v>
      </c>
      <c r="H417" s="29">
        <v>10</v>
      </c>
      <c r="I417" s="29">
        <v>40</v>
      </c>
      <c r="J417" s="29">
        <v>10894.988066887072</v>
      </c>
      <c r="K417" s="29">
        <v>8477.1774364424673</v>
      </c>
      <c r="L417" s="29">
        <v>7238.0171397631339</v>
      </c>
      <c r="M417" s="29">
        <v>112768.03490909094</v>
      </c>
      <c r="O417" s="28">
        <f t="shared" si="25"/>
        <v>9.6614152012759413E-2</v>
      </c>
      <c r="P417" s="28">
        <f t="shared" si="25"/>
        <v>7.5173584813076039E-2</v>
      </c>
      <c r="Q417" s="28">
        <f t="shared" si="25"/>
        <v>6.4185007263788285E-2</v>
      </c>
      <c r="R417" s="28">
        <f t="shared" si="22"/>
        <v>1</v>
      </c>
    </row>
    <row r="418" spans="7:18" x14ac:dyDescent="0.35">
      <c r="G418" s="29">
        <f t="shared" si="24"/>
        <v>416</v>
      </c>
      <c r="H418" s="29">
        <v>54</v>
      </c>
      <c r="I418" s="29">
        <v>100</v>
      </c>
      <c r="J418" s="29">
        <v>35510.899986535442</v>
      </c>
      <c r="K418" s="29">
        <v>27824.925256760147</v>
      </c>
      <c r="L418" s="29">
        <v>23734.554704488251</v>
      </c>
      <c r="M418" s="29">
        <v>369767.77454545471</v>
      </c>
      <c r="O418" s="28">
        <f t="shared" si="25"/>
        <v>9.6035680854525546E-2</v>
      </c>
      <c r="P418" s="28">
        <f t="shared" si="25"/>
        <v>7.5249730160949144E-2</v>
      </c>
      <c r="Q418" s="28">
        <f t="shared" si="25"/>
        <v>6.4187731701780881E-2</v>
      </c>
      <c r="R418" s="28">
        <f t="shared" si="22"/>
        <v>1</v>
      </c>
    </row>
    <row r="419" spans="7:18" x14ac:dyDescent="0.35">
      <c r="G419" s="29">
        <f t="shared" si="24"/>
        <v>417</v>
      </c>
      <c r="H419" s="29">
        <v>45</v>
      </c>
      <c r="I419" s="29">
        <v>23</v>
      </c>
      <c r="J419" s="29">
        <v>6784.8226159565429</v>
      </c>
      <c r="K419" s="29">
        <v>5307.0573104962696</v>
      </c>
      <c r="L419" s="29">
        <v>4538.8108021053558</v>
      </c>
      <c r="M419" s="29">
        <v>70645.189818181752</v>
      </c>
      <c r="O419" s="28">
        <f t="shared" si="25"/>
        <v>9.6040829296637445E-2</v>
      </c>
      <c r="P419" s="28">
        <f t="shared" si="25"/>
        <v>7.512269871671301E-2</v>
      </c>
      <c r="Q419" s="28">
        <f t="shared" si="25"/>
        <v>6.4247980843236616E-2</v>
      </c>
      <c r="R419" s="28">
        <f t="shared" si="22"/>
        <v>1</v>
      </c>
    </row>
    <row r="420" spans="7:18" x14ac:dyDescent="0.35">
      <c r="G420" s="29">
        <f t="shared" si="24"/>
        <v>418</v>
      </c>
      <c r="H420" s="29">
        <v>41</v>
      </c>
      <c r="I420" s="29">
        <v>68</v>
      </c>
      <c r="J420" s="29">
        <v>24090.391535698636</v>
      </c>
      <c r="K420" s="29">
        <v>18847.733876962833</v>
      </c>
      <c r="L420" s="29">
        <v>16088.207864529697</v>
      </c>
      <c r="M420" s="29">
        <v>250699.16436363617</v>
      </c>
      <c r="O420" s="28">
        <f t="shared" si="25"/>
        <v>9.6092827420660276E-2</v>
      </c>
      <c r="P420" s="28">
        <f t="shared" si="25"/>
        <v>7.5180680896185265E-2</v>
      </c>
      <c r="Q420" s="28">
        <f t="shared" si="25"/>
        <v>6.4173360550950784E-2</v>
      </c>
      <c r="R420" s="28">
        <f t="shared" si="22"/>
        <v>1</v>
      </c>
    </row>
    <row r="421" spans="7:18" x14ac:dyDescent="0.35">
      <c r="G421" s="29">
        <f t="shared" si="24"/>
        <v>419</v>
      </c>
      <c r="H421" s="29">
        <v>63</v>
      </c>
      <c r="I421" s="29">
        <v>80</v>
      </c>
      <c r="J421" s="29">
        <v>37956.623375307936</v>
      </c>
      <c r="K421" s="29">
        <v>29775.70203020905</v>
      </c>
      <c r="L421" s="29">
        <v>25389.027942388584</v>
      </c>
      <c r="M421" s="29">
        <v>395707.49236363667</v>
      </c>
      <c r="O421" s="28">
        <f t="shared" si="25"/>
        <v>9.5920911551575005E-2</v>
      </c>
      <c r="P421" s="28">
        <f t="shared" si="25"/>
        <v>7.5246748178441292E-2</v>
      </c>
      <c r="Q421" s="28">
        <f t="shared" si="25"/>
        <v>6.4161099883995265E-2</v>
      </c>
      <c r="R421" s="28">
        <f t="shared" si="22"/>
        <v>1</v>
      </c>
    </row>
    <row r="422" spans="7:18" x14ac:dyDescent="0.35">
      <c r="G422" s="29">
        <f t="shared" si="24"/>
        <v>420</v>
      </c>
      <c r="H422" s="29">
        <v>14</v>
      </c>
      <c r="I422" s="29">
        <v>61</v>
      </c>
      <c r="J422" s="29">
        <v>15725.397212608266</v>
      </c>
      <c r="K422" s="29">
        <v>12220.500490433284</v>
      </c>
      <c r="L422" s="29">
        <v>10455.310070500995</v>
      </c>
      <c r="M422" s="29">
        <v>162846.47200000004</v>
      </c>
      <c r="O422" s="28">
        <f t="shared" si="25"/>
        <v>9.6565783829865609E-2</v>
      </c>
      <c r="P422" s="28">
        <f t="shared" si="25"/>
        <v>7.5043077939283082E-2</v>
      </c>
      <c r="Q422" s="28">
        <f t="shared" si="25"/>
        <v>6.4203479154899906E-2</v>
      </c>
      <c r="R422" s="28">
        <f t="shared" si="22"/>
        <v>1</v>
      </c>
    </row>
    <row r="423" spans="7:18" x14ac:dyDescent="0.35">
      <c r="G423" s="29">
        <f t="shared" si="24"/>
        <v>421</v>
      </c>
      <c r="H423" s="29">
        <v>33</v>
      </c>
      <c r="I423" s="29">
        <v>72</v>
      </c>
      <c r="J423" s="29">
        <v>25846.054462789732</v>
      </c>
      <c r="K423" s="29">
        <v>20261.152001900096</v>
      </c>
      <c r="L423" s="29">
        <v>17259.191425820984</v>
      </c>
      <c r="M423" s="29">
        <v>268870.14690909075</v>
      </c>
      <c r="O423" s="28">
        <f t="shared" si="25"/>
        <v>9.612839045135306E-2</v>
      </c>
      <c r="P423" s="28">
        <f t="shared" si="25"/>
        <v>7.5356644219600602E-2</v>
      </c>
      <c r="Q423" s="28">
        <f t="shared" si="25"/>
        <v>6.4191549802874129E-2</v>
      </c>
      <c r="R423" s="28">
        <f t="shared" si="25"/>
        <v>1</v>
      </c>
    </row>
    <row r="424" spans="7:18" x14ac:dyDescent="0.35">
      <c r="G424" s="29">
        <f t="shared" si="24"/>
        <v>422</v>
      </c>
      <c r="H424" s="29">
        <v>56</v>
      </c>
      <c r="I424" s="29">
        <v>37</v>
      </c>
      <c r="J424" s="29">
        <v>15684.200843056888</v>
      </c>
      <c r="K424" s="29">
        <v>12328.595891592742</v>
      </c>
      <c r="L424" s="29">
        <v>10498.563665377111</v>
      </c>
      <c r="M424" s="29">
        <v>163488.79200000002</v>
      </c>
      <c r="O424" s="28">
        <f t="shared" si="25"/>
        <v>9.5934410250317875E-2</v>
      </c>
      <c r="P424" s="28">
        <f t="shared" si="25"/>
        <v>7.5409425568406796E-2</v>
      </c>
      <c r="Q424" s="28">
        <f t="shared" si="25"/>
        <v>6.4215800587584679E-2</v>
      </c>
      <c r="R424" s="28">
        <f t="shared" si="25"/>
        <v>1</v>
      </c>
    </row>
    <row r="425" spans="7:18" x14ac:dyDescent="0.35">
      <c r="G425" s="29">
        <f t="shared" si="24"/>
        <v>423</v>
      </c>
      <c r="H425" s="29">
        <v>20</v>
      </c>
      <c r="I425" s="29">
        <v>22</v>
      </c>
      <c r="J425" s="29">
        <v>6376.7507156415786</v>
      </c>
      <c r="K425" s="29">
        <v>4984.5522958906367</v>
      </c>
      <c r="L425" s="29">
        <v>4253.1824403608907</v>
      </c>
      <c r="M425" s="29">
        <v>66250.719999999928</v>
      </c>
      <c r="O425" s="28">
        <f t="shared" si="25"/>
        <v>9.6251794933573331E-2</v>
      </c>
      <c r="P425" s="28">
        <f t="shared" si="25"/>
        <v>7.523770754326356E-2</v>
      </c>
      <c r="Q425" s="28">
        <f t="shared" si="25"/>
        <v>6.4198282529773193E-2</v>
      </c>
      <c r="R425" s="28">
        <f t="shared" si="25"/>
        <v>1</v>
      </c>
    </row>
    <row r="426" spans="7:18" x14ac:dyDescent="0.35">
      <c r="G426" s="29">
        <f t="shared" ref="G426:G489" si="26">G425+1</f>
        <v>424</v>
      </c>
      <c r="H426" s="29">
        <v>58</v>
      </c>
      <c r="I426" s="29">
        <v>54</v>
      </c>
      <c r="J426" s="29">
        <v>27875.38677391813</v>
      </c>
      <c r="K426" s="29">
        <v>21894.083847878999</v>
      </c>
      <c r="L426" s="29">
        <v>18647.226553119792</v>
      </c>
      <c r="M426" s="29">
        <v>290574.72363636363</v>
      </c>
      <c r="O426" s="28">
        <f t="shared" si="25"/>
        <v>9.5931904967764714E-2</v>
      </c>
      <c r="P426" s="28">
        <f t="shared" si="25"/>
        <v>7.5347516720959171E-2</v>
      </c>
      <c r="Q426" s="28">
        <f t="shared" si="25"/>
        <v>6.4173601611871953E-2</v>
      </c>
      <c r="R426" s="28">
        <f t="shared" si="25"/>
        <v>1</v>
      </c>
    </row>
    <row r="427" spans="7:18" x14ac:dyDescent="0.35">
      <c r="G427" s="29">
        <f t="shared" si="26"/>
        <v>425</v>
      </c>
      <c r="H427" s="29">
        <v>59</v>
      </c>
      <c r="I427" s="29">
        <v>16</v>
      </c>
      <c r="J427" s="29">
        <v>2630.6974064020969</v>
      </c>
      <c r="K427" s="29">
        <v>2031.6828929294556</v>
      </c>
      <c r="L427" s="29">
        <v>1759.1365333855174</v>
      </c>
      <c r="M427" s="29">
        <v>27346.148363636345</v>
      </c>
      <c r="O427" s="28">
        <f t="shared" si="25"/>
        <v>9.6199924443483159E-2</v>
      </c>
      <c r="P427" s="28">
        <f t="shared" si="25"/>
        <v>7.4295029263832066E-2</v>
      </c>
      <c r="Q427" s="28">
        <f t="shared" si="25"/>
        <v>6.4328493723991367E-2</v>
      </c>
      <c r="R427" s="28">
        <f t="shared" si="25"/>
        <v>1</v>
      </c>
    </row>
    <row r="428" spans="7:18" x14ac:dyDescent="0.35">
      <c r="G428" s="29">
        <f t="shared" si="26"/>
        <v>426</v>
      </c>
      <c r="H428" s="29">
        <v>10</v>
      </c>
      <c r="I428" s="29">
        <v>95</v>
      </c>
      <c r="J428" s="29">
        <v>27948.559503082444</v>
      </c>
      <c r="K428" s="29">
        <v>21727.289762925502</v>
      </c>
      <c r="L428" s="29">
        <v>18565.351845665504</v>
      </c>
      <c r="M428" s="29">
        <v>289098.2218181818</v>
      </c>
      <c r="O428" s="28">
        <f t="shared" si="25"/>
        <v>9.667496163521791E-2</v>
      </c>
      <c r="P428" s="28">
        <f t="shared" si="25"/>
        <v>7.5155390532253494E-2</v>
      </c>
      <c r="Q428" s="28">
        <f t="shared" si="25"/>
        <v>6.4218146098946022E-2</v>
      </c>
      <c r="R428" s="28">
        <f t="shared" si="25"/>
        <v>1</v>
      </c>
    </row>
    <row r="429" spans="7:18" x14ac:dyDescent="0.35">
      <c r="G429" s="29">
        <f t="shared" si="26"/>
        <v>427</v>
      </c>
      <c r="H429" s="29">
        <v>29</v>
      </c>
      <c r="I429" s="29">
        <v>58</v>
      </c>
      <c r="J429" s="29">
        <v>27336.727294632008</v>
      </c>
      <c r="K429" s="29">
        <v>21409.273253649742</v>
      </c>
      <c r="L429" s="29">
        <v>18261.255785805381</v>
      </c>
      <c r="M429" s="29">
        <v>284592.80581818189</v>
      </c>
      <c r="O429" s="28">
        <f t="shared" si="25"/>
        <v>9.6055580941482588E-2</v>
      </c>
      <c r="P429" s="28">
        <f t="shared" si="25"/>
        <v>7.5227738776107736E-2</v>
      </c>
      <c r="Q429" s="28">
        <f t="shared" si="25"/>
        <v>6.4166259344840812E-2</v>
      </c>
      <c r="R429" s="28">
        <f t="shared" si="25"/>
        <v>1</v>
      </c>
    </row>
    <row r="430" spans="7:18" x14ac:dyDescent="0.35">
      <c r="G430" s="29">
        <f t="shared" si="26"/>
        <v>428</v>
      </c>
      <c r="H430" s="29">
        <v>52</v>
      </c>
      <c r="I430" s="29">
        <v>61</v>
      </c>
      <c r="J430" s="29">
        <v>25624.561386920293</v>
      </c>
      <c r="K430" s="29">
        <v>20088.142283912399</v>
      </c>
      <c r="L430" s="29">
        <v>17136.456964616038</v>
      </c>
      <c r="M430" s="29">
        <v>266940.68436363619</v>
      </c>
      <c r="O430" s="28">
        <f t="shared" si="25"/>
        <v>9.599346554462862E-2</v>
      </c>
      <c r="P430" s="28">
        <f t="shared" si="25"/>
        <v>7.5253205901531325E-2</v>
      </c>
      <c r="Q430" s="28">
        <f t="shared" si="25"/>
        <v>6.4195748225744947E-2</v>
      </c>
      <c r="R430" s="28">
        <f t="shared" si="25"/>
        <v>1</v>
      </c>
    </row>
    <row r="431" spans="7:18" x14ac:dyDescent="0.35">
      <c r="G431" s="29">
        <f t="shared" si="26"/>
        <v>429</v>
      </c>
      <c r="H431" s="29">
        <v>11</v>
      </c>
      <c r="I431" s="29">
        <v>40</v>
      </c>
      <c r="J431" s="29">
        <v>14183.0332630552</v>
      </c>
      <c r="K431" s="29">
        <v>11065.549924048315</v>
      </c>
      <c r="L431" s="29">
        <v>9442.703386764304</v>
      </c>
      <c r="M431" s="29">
        <v>147067.92290909096</v>
      </c>
      <c r="O431" s="28">
        <f t="shared" si="25"/>
        <v>9.643865897135398E-2</v>
      </c>
      <c r="P431" s="28">
        <f t="shared" si="25"/>
        <v>7.5241083882638421E-2</v>
      </c>
      <c r="Q431" s="28">
        <f t="shared" si="25"/>
        <v>6.4206410208167877E-2</v>
      </c>
      <c r="R431" s="28">
        <f t="shared" si="25"/>
        <v>1</v>
      </c>
    </row>
    <row r="432" spans="7:18" x14ac:dyDescent="0.35">
      <c r="G432" s="29">
        <f t="shared" si="26"/>
        <v>430</v>
      </c>
      <c r="H432" s="29">
        <v>75</v>
      </c>
      <c r="I432" s="29">
        <v>22</v>
      </c>
      <c r="J432" s="29">
        <v>9180.7930607524158</v>
      </c>
      <c r="K432" s="29">
        <v>7232.9831993691405</v>
      </c>
      <c r="L432" s="29">
        <v>6145.507744910331</v>
      </c>
      <c r="M432" s="29">
        <v>95750.725818181905</v>
      </c>
      <c r="O432" s="28">
        <f t="shared" si="25"/>
        <v>9.5882229427540211E-2</v>
      </c>
      <c r="P432" s="28">
        <f t="shared" si="25"/>
        <v>7.553972189311263E-2</v>
      </c>
      <c r="Q432" s="28">
        <f t="shared" si="25"/>
        <v>6.418236198626677E-2</v>
      </c>
      <c r="R432" s="28">
        <f t="shared" si="25"/>
        <v>1</v>
      </c>
    </row>
    <row r="433" spans="7:18" x14ac:dyDescent="0.35">
      <c r="G433" s="29">
        <f t="shared" si="26"/>
        <v>431</v>
      </c>
      <c r="H433" s="29">
        <v>50</v>
      </c>
      <c r="I433" s="29">
        <v>50</v>
      </c>
      <c r="J433" s="29">
        <v>18512.494061926944</v>
      </c>
      <c r="K433" s="29">
        <v>14517.24140435596</v>
      </c>
      <c r="L433" s="29">
        <v>12381.424798480928</v>
      </c>
      <c r="M433" s="29">
        <v>192886.19345454537</v>
      </c>
      <c r="O433" s="28">
        <f t="shared" si="25"/>
        <v>9.5976252786021773E-2</v>
      </c>
      <c r="P433" s="28">
        <f t="shared" si="25"/>
        <v>7.5263247951321222E-2</v>
      </c>
      <c r="Q433" s="28">
        <f t="shared" si="25"/>
        <v>6.4190311274915979E-2</v>
      </c>
      <c r="R433" s="28">
        <f t="shared" si="25"/>
        <v>1</v>
      </c>
    </row>
    <row r="434" spans="7:18" x14ac:dyDescent="0.35">
      <c r="G434" s="29">
        <f t="shared" si="26"/>
        <v>432</v>
      </c>
      <c r="H434" s="29">
        <v>50</v>
      </c>
      <c r="I434" s="29">
        <v>12</v>
      </c>
      <c r="J434" s="29">
        <v>8204.0822614383487</v>
      </c>
      <c r="K434" s="29">
        <v>6455.1023474100484</v>
      </c>
      <c r="L434" s="29">
        <v>5491.8773395291</v>
      </c>
      <c r="M434" s="29">
        <v>85594.562181818183</v>
      </c>
      <c r="O434" s="28">
        <f t="shared" si="25"/>
        <v>9.5848171336064644E-2</v>
      </c>
      <c r="P434" s="28">
        <f t="shared" si="25"/>
        <v>7.5414864950161836E-2</v>
      </c>
      <c r="Q434" s="28">
        <f t="shared" si="25"/>
        <v>6.4161521474499383E-2</v>
      </c>
      <c r="R434" s="28">
        <f t="shared" si="25"/>
        <v>1</v>
      </c>
    </row>
    <row r="435" spans="7:18" x14ac:dyDescent="0.35">
      <c r="G435" s="29">
        <f t="shared" si="26"/>
        <v>433</v>
      </c>
      <c r="H435" s="29">
        <v>19</v>
      </c>
      <c r="I435" s="29">
        <v>47</v>
      </c>
      <c r="J435" s="29">
        <v>12777.416040451435</v>
      </c>
      <c r="K435" s="29">
        <v>9965.3516702990146</v>
      </c>
      <c r="L435" s="29">
        <v>8513.8104454783552</v>
      </c>
      <c r="M435" s="29">
        <v>132564.00363636372</v>
      </c>
      <c r="O435" s="28">
        <f t="shared" si="25"/>
        <v>9.6386769333711139E-2</v>
      </c>
      <c r="P435" s="28">
        <f t="shared" si="25"/>
        <v>7.5173888815511097E-2</v>
      </c>
      <c r="Q435" s="28">
        <f t="shared" si="25"/>
        <v>6.4224149934642788E-2</v>
      </c>
      <c r="R435" s="28">
        <f t="shared" si="25"/>
        <v>1</v>
      </c>
    </row>
    <row r="436" spans="7:18" x14ac:dyDescent="0.35">
      <c r="G436" s="29">
        <f t="shared" si="26"/>
        <v>434</v>
      </c>
      <c r="H436" s="29">
        <v>26</v>
      </c>
      <c r="I436" s="29">
        <v>14</v>
      </c>
      <c r="J436" s="29">
        <v>6195.6209569941839</v>
      </c>
      <c r="K436" s="29">
        <v>4864.8580291103863</v>
      </c>
      <c r="L436" s="29">
        <v>4142.6615910064538</v>
      </c>
      <c r="M436" s="29">
        <v>64518.124363636322</v>
      </c>
      <c r="O436" s="28">
        <f t="shared" si="25"/>
        <v>9.6029154878627523E-2</v>
      </c>
      <c r="P436" s="28">
        <f t="shared" si="25"/>
        <v>7.5402967415654068E-2</v>
      </c>
      <c r="Q436" s="28">
        <f t="shared" si="25"/>
        <v>6.4209268819682849E-2</v>
      </c>
      <c r="R436" s="28">
        <f t="shared" si="25"/>
        <v>1</v>
      </c>
    </row>
    <row r="437" spans="7:18" x14ac:dyDescent="0.35">
      <c r="G437" s="29">
        <f t="shared" si="26"/>
        <v>435</v>
      </c>
      <c r="H437" s="29">
        <v>51</v>
      </c>
      <c r="I437" s="29">
        <v>53</v>
      </c>
      <c r="J437" s="29">
        <v>12651.877158340054</v>
      </c>
      <c r="K437" s="29">
        <v>9904.8736787385351</v>
      </c>
      <c r="L437" s="29">
        <v>8455.2242411446732</v>
      </c>
      <c r="M437" s="29">
        <v>131600.52363636368</v>
      </c>
      <c r="O437" s="28">
        <f t="shared" si="25"/>
        <v>9.6138501646843788E-2</v>
      </c>
      <c r="P437" s="28">
        <f t="shared" si="25"/>
        <v>7.5264698080590567E-2</v>
      </c>
      <c r="Q437" s="28">
        <f t="shared" si="25"/>
        <v>6.4249168677383117E-2</v>
      </c>
      <c r="R437" s="28">
        <f t="shared" si="25"/>
        <v>1</v>
      </c>
    </row>
    <row r="438" spans="7:18" x14ac:dyDescent="0.35">
      <c r="G438" s="29">
        <f t="shared" si="26"/>
        <v>436</v>
      </c>
      <c r="H438" s="29">
        <v>37</v>
      </c>
      <c r="I438" s="29">
        <v>100</v>
      </c>
      <c r="J438" s="29">
        <v>37358.888428302344</v>
      </c>
      <c r="K438" s="29">
        <v>29261.400260203562</v>
      </c>
      <c r="L438" s="29">
        <v>24958.134895553991</v>
      </c>
      <c r="M438" s="29">
        <v>388828.82909090939</v>
      </c>
      <c r="O438" s="28">
        <f t="shared" si="25"/>
        <v>9.6080551731846306E-2</v>
      </c>
      <c r="P438" s="28">
        <f t="shared" si="25"/>
        <v>7.5255223046648514E-2</v>
      </c>
      <c r="Q438" s="28">
        <f t="shared" si="25"/>
        <v>6.4187974317405111E-2</v>
      </c>
      <c r="R438" s="28">
        <f t="shared" si="25"/>
        <v>1</v>
      </c>
    </row>
    <row r="439" spans="7:18" x14ac:dyDescent="0.35">
      <c r="G439" s="29">
        <f t="shared" si="26"/>
        <v>437</v>
      </c>
      <c r="H439" s="29">
        <v>19</v>
      </c>
      <c r="I439" s="29">
        <v>88</v>
      </c>
      <c r="J439" s="29">
        <v>25201.637292780266</v>
      </c>
      <c r="K439" s="29">
        <v>19608.679006659509</v>
      </c>
      <c r="L439" s="29">
        <v>16788.820089236684</v>
      </c>
      <c r="M439" s="29">
        <v>261475.12509090919</v>
      </c>
      <c r="O439" s="28">
        <f t="shared" si="25"/>
        <v>9.6382542255284157E-2</v>
      </c>
      <c r="P439" s="28">
        <f t="shared" si="25"/>
        <v>7.4992521754572258E-2</v>
      </c>
      <c r="Q439" s="28">
        <f t="shared" si="25"/>
        <v>6.4208096595802677E-2</v>
      </c>
      <c r="R439" s="28">
        <f t="shared" si="25"/>
        <v>1</v>
      </c>
    </row>
    <row r="440" spans="7:18" x14ac:dyDescent="0.35">
      <c r="G440" s="29">
        <f t="shared" si="26"/>
        <v>438</v>
      </c>
      <c r="H440" s="29">
        <v>34</v>
      </c>
      <c r="I440" s="29">
        <v>56</v>
      </c>
      <c r="J440" s="29">
        <v>28820.389163578155</v>
      </c>
      <c r="K440" s="29">
        <v>22593.30563451496</v>
      </c>
      <c r="L440" s="29">
        <v>19266.022505517809</v>
      </c>
      <c r="M440" s="29">
        <v>300261.24290909077</v>
      </c>
      <c r="O440" s="28">
        <f t="shared" ref="O440:R503" si="27">J440/$M440</f>
        <v>9.5984379749950013E-2</v>
      </c>
      <c r="P440" s="28">
        <f t="shared" si="27"/>
        <v>7.5245494275648056E-2</v>
      </c>
      <c r="Q440" s="28">
        <f t="shared" si="27"/>
        <v>6.4164200210650987E-2</v>
      </c>
      <c r="R440" s="28">
        <f t="shared" si="27"/>
        <v>1</v>
      </c>
    </row>
    <row r="441" spans="7:18" x14ac:dyDescent="0.35">
      <c r="G441" s="29">
        <f t="shared" si="26"/>
        <v>439</v>
      </c>
      <c r="H441" s="29">
        <v>47</v>
      </c>
      <c r="I441" s="29">
        <v>77</v>
      </c>
      <c r="J441" s="29">
        <v>19879.198070726368</v>
      </c>
      <c r="K441" s="29">
        <v>15487.558223880291</v>
      </c>
      <c r="L441" s="29">
        <v>13267.234965569052</v>
      </c>
      <c r="M441" s="29">
        <v>206637.68072727261</v>
      </c>
      <c r="O441" s="28">
        <f t="shared" si="27"/>
        <v>9.6203161014779312E-2</v>
      </c>
      <c r="P441" s="28">
        <f t="shared" si="27"/>
        <v>7.495030997914312E-2</v>
      </c>
      <c r="Q441" s="28">
        <f t="shared" si="27"/>
        <v>6.4205303306126421E-2</v>
      </c>
      <c r="R441" s="28">
        <f t="shared" si="27"/>
        <v>1</v>
      </c>
    </row>
    <row r="442" spans="7:18" x14ac:dyDescent="0.35">
      <c r="G442" s="29">
        <f t="shared" si="26"/>
        <v>440</v>
      </c>
      <c r="H442" s="29">
        <v>66</v>
      </c>
      <c r="I442" s="29">
        <v>45</v>
      </c>
      <c r="J442" s="29">
        <v>7660.4528652063691</v>
      </c>
      <c r="K442" s="29">
        <v>5937.2443369012117</v>
      </c>
      <c r="L442" s="29">
        <v>5112.5716191244255</v>
      </c>
      <c r="M442" s="29">
        <v>79585.950545454456</v>
      </c>
      <c r="O442" s="28">
        <f t="shared" si="27"/>
        <v>9.6253833907923275E-2</v>
      </c>
      <c r="P442" s="28">
        <f t="shared" si="27"/>
        <v>7.4601663939544621E-2</v>
      </c>
      <c r="Q442" s="28">
        <f t="shared" si="27"/>
        <v>6.4239625010251628E-2</v>
      </c>
      <c r="R442" s="28">
        <f t="shared" si="27"/>
        <v>1</v>
      </c>
    </row>
    <row r="443" spans="7:18" x14ac:dyDescent="0.35">
      <c r="G443" s="29">
        <f t="shared" si="26"/>
        <v>441</v>
      </c>
      <c r="H443" s="29">
        <v>59</v>
      </c>
      <c r="I443" s="29">
        <v>63</v>
      </c>
      <c r="J443" s="29">
        <v>19760.229777972829</v>
      </c>
      <c r="K443" s="29">
        <v>15489.138600238577</v>
      </c>
      <c r="L443" s="29">
        <v>13206.274555266948</v>
      </c>
      <c r="M443" s="29">
        <v>205729.25672727279</v>
      </c>
      <c r="O443" s="28">
        <f t="shared" si="27"/>
        <v>9.60496824434076E-2</v>
      </c>
      <c r="P443" s="28">
        <f t="shared" si="27"/>
        <v>7.5288944541183664E-2</v>
      </c>
      <c r="Q443" s="28">
        <f t="shared" si="27"/>
        <v>6.4192496319441766E-2</v>
      </c>
      <c r="R443" s="28">
        <f t="shared" si="27"/>
        <v>1</v>
      </c>
    </row>
    <row r="444" spans="7:18" x14ac:dyDescent="0.35">
      <c r="G444" s="29">
        <f t="shared" si="26"/>
        <v>442</v>
      </c>
      <c r="H444" s="29">
        <v>73</v>
      </c>
      <c r="I444" s="29">
        <v>22</v>
      </c>
      <c r="J444" s="29">
        <v>3039.4501501398781</v>
      </c>
      <c r="K444" s="29">
        <v>2363.1626676385495</v>
      </c>
      <c r="L444" s="29">
        <v>2033.6185514434724</v>
      </c>
      <c r="M444" s="29">
        <v>31604.646545454565</v>
      </c>
      <c r="O444" s="28">
        <f t="shared" si="27"/>
        <v>9.6170990103257997E-2</v>
      </c>
      <c r="P444" s="28">
        <f t="shared" si="27"/>
        <v>7.4772633961901522E-2</v>
      </c>
      <c r="Q444" s="28">
        <f t="shared" si="27"/>
        <v>6.4345555914339145E-2</v>
      </c>
      <c r="R444" s="28">
        <f t="shared" si="27"/>
        <v>1</v>
      </c>
    </row>
    <row r="445" spans="7:18" x14ac:dyDescent="0.35">
      <c r="G445" s="29">
        <f t="shared" si="26"/>
        <v>443</v>
      </c>
      <c r="H445" s="29">
        <v>51</v>
      </c>
      <c r="I445" s="29">
        <v>20</v>
      </c>
      <c r="J445" s="29">
        <v>7292.4328950271465</v>
      </c>
      <c r="K445" s="29">
        <v>5706.62222453709</v>
      </c>
      <c r="L445" s="29">
        <v>4880.3918574175359</v>
      </c>
      <c r="M445" s="29">
        <v>75990.626909090846</v>
      </c>
      <c r="O445" s="28">
        <f t="shared" si="27"/>
        <v>9.5964899773115897E-2</v>
      </c>
      <c r="P445" s="28">
        <f t="shared" si="27"/>
        <v>7.5096396182703432E-2</v>
      </c>
      <c r="Q445" s="28">
        <f t="shared" si="27"/>
        <v>6.4223603040623009E-2</v>
      </c>
      <c r="R445" s="28">
        <f t="shared" si="27"/>
        <v>1</v>
      </c>
    </row>
    <row r="446" spans="7:18" x14ac:dyDescent="0.35">
      <c r="G446" s="29">
        <f t="shared" si="26"/>
        <v>444</v>
      </c>
      <c r="H446" s="29">
        <v>17</v>
      </c>
      <c r="I446" s="29">
        <v>84</v>
      </c>
      <c r="J446" s="29">
        <v>30351.097390638104</v>
      </c>
      <c r="K446" s="29">
        <v>23711.888633994258</v>
      </c>
      <c r="L446" s="29">
        <v>20235.050044072905</v>
      </c>
      <c r="M446" s="29">
        <v>315283.18909090926</v>
      </c>
      <c r="O446" s="28">
        <f t="shared" si="27"/>
        <v>9.6266145613893225E-2</v>
      </c>
      <c r="P446" s="28">
        <f t="shared" si="27"/>
        <v>7.5208223763421567E-2</v>
      </c>
      <c r="Q446" s="28">
        <f t="shared" si="27"/>
        <v>6.4180554955748995E-2</v>
      </c>
      <c r="R446" s="28">
        <f t="shared" si="27"/>
        <v>1</v>
      </c>
    </row>
    <row r="447" spans="7:18" x14ac:dyDescent="0.35">
      <c r="G447" s="29">
        <f t="shared" si="26"/>
        <v>445</v>
      </c>
      <c r="H447" s="29">
        <v>71</v>
      </c>
      <c r="I447" s="29">
        <v>89</v>
      </c>
      <c r="J447" s="29">
        <v>18632.820643573603</v>
      </c>
      <c r="K447" s="29">
        <v>14522.507217481892</v>
      </c>
      <c r="L447" s="29">
        <v>12446.957122807285</v>
      </c>
      <c r="M447" s="29">
        <v>193675.32945454548</v>
      </c>
      <c r="O447" s="28">
        <f t="shared" si="27"/>
        <v>9.6206474495486125E-2</v>
      </c>
      <c r="P447" s="28">
        <f t="shared" si="27"/>
        <v>7.498377443519591E-2</v>
      </c>
      <c r="Q447" s="28">
        <f t="shared" si="27"/>
        <v>6.4267127660823292E-2</v>
      </c>
      <c r="R447" s="28">
        <f t="shared" si="27"/>
        <v>1</v>
      </c>
    </row>
    <row r="448" spans="7:18" x14ac:dyDescent="0.35">
      <c r="G448" s="29">
        <f t="shared" si="26"/>
        <v>446</v>
      </c>
      <c r="H448" s="29">
        <v>15</v>
      </c>
      <c r="I448" s="29">
        <v>67</v>
      </c>
      <c r="J448" s="29">
        <v>22992.297653117577</v>
      </c>
      <c r="K448" s="29">
        <v>17929.959638293549</v>
      </c>
      <c r="L448" s="29">
        <v>15319.180913749657</v>
      </c>
      <c r="M448" s="29">
        <v>238600.19127272742</v>
      </c>
      <c r="O448" s="28">
        <f t="shared" si="27"/>
        <v>9.6363282571038128E-2</v>
      </c>
      <c r="P448" s="28">
        <f t="shared" si="27"/>
        <v>7.5146459617876207E-2</v>
      </c>
      <c r="Q448" s="28">
        <f t="shared" si="27"/>
        <v>6.4204394942162291E-2</v>
      </c>
      <c r="R448" s="28">
        <f t="shared" si="27"/>
        <v>1</v>
      </c>
    </row>
    <row r="449" spans="7:18" x14ac:dyDescent="0.35">
      <c r="G449" s="29">
        <f t="shared" si="26"/>
        <v>447</v>
      </c>
      <c r="H449" s="29">
        <v>27</v>
      </c>
      <c r="I449" s="29">
        <v>70</v>
      </c>
      <c r="J449" s="29">
        <v>24037.573556523203</v>
      </c>
      <c r="K449" s="29">
        <v>18752.417527578844</v>
      </c>
      <c r="L449" s="29">
        <v>16047.011206005023</v>
      </c>
      <c r="M449" s="29">
        <v>249893.34472727266</v>
      </c>
      <c r="O449" s="28">
        <f t="shared" si="27"/>
        <v>9.6191331476863498E-2</v>
      </c>
      <c r="P449" s="28">
        <f t="shared" si="27"/>
        <v>7.5041684475610035E-2</v>
      </c>
      <c r="Q449" s="28">
        <f t="shared" si="27"/>
        <v>6.4215440485293152E-2</v>
      </c>
      <c r="R449" s="28">
        <f t="shared" si="27"/>
        <v>1</v>
      </c>
    </row>
    <row r="450" spans="7:18" x14ac:dyDescent="0.35">
      <c r="G450" s="29">
        <f t="shared" si="26"/>
        <v>448</v>
      </c>
      <c r="H450" s="29">
        <v>13</v>
      </c>
      <c r="I450" s="29">
        <v>53</v>
      </c>
      <c r="J450" s="29">
        <v>9491.7944643434021</v>
      </c>
      <c r="K450" s="29">
        <v>7360.035787902556</v>
      </c>
      <c r="L450" s="29">
        <v>6293.9624096979169</v>
      </c>
      <c r="M450" s="29">
        <v>97832.84363636357</v>
      </c>
      <c r="O450" s="28">
        <f t="shared" si="27"/>
        <v>9.7020531260683801E-2</v>
      </c>
      <c r="P450" s="28">
        <f t="shared" si="27"/>
        <v>7.5230725330433901E-2</v>
      </c>
      <c r="Q450" s="28">
        <f t="shared" si="27"/>
        <v>6.4333838982459146E-2</v>
      </c>
      <c r="R450" s="28">
        <f t="shared" si="27"/>
        <v>1</v>
      </c>
    </row>
    <row r="451" spans="7:18" x14ac:dyDescent="0.35">
      <c r="G451" s="29">
        <f t="shared" si="26"/>
        <v>449</v>
      </c>
      <c r="H451" s="29">
        <v>27</v>
      </c>
      <c r="I451" s="29">
        <v>44</v>
      </c>
      <c r="J451" s="29">
        <v>12646.931552109445</v>
      </c>
      <c r="K451" s="29">
        <v>9903.6882907773615</v>
      </c>
      <c r="L451" s="29">
        <v>8443.6172526825758</v>
      </c>
      <c r="M451" s="29">
        <v>131370.28945454556</v>
      </c>
      <c r="O451" s="28">
        <f t="shared" si="27"/>
        <v>9.6269343735329999E-2</v>
      </c>
      <c r="P451" s="28">
        <f t="shared" si="27"/>
        <v>7.5387580646262192E-2</v>
      </c>
      <c r="Q451" s="28">
        <f t="shared" si="27"/>
        <v>6.4273415912690729E-2</v>
      </c>
      <c r="R451" s="28">
        <f t="shared" si="27"/>
        <v>1</v>
      </c>
    </row>
    <row r="452" spans="7:18" x14ac:dyDescent="0.35">
      <c r="G452" s="29">
        <f t="shared" si="26"/>
        <v>450</v>
      </c>
      <c r="H452" s="29">
        <v>70</v>
      </c>
      <c r="I452" s="29">
        <v>48</v>
      </c>
      <c r="J452" s="29">
        <v>16600.541259168804</v>
      </c>
      <c r="K452" s="29">
        <v>13008.430916251407</v>
      </c>
      <c r="L452" s="29">
        <v>11098.196812151851</v>
      </c>
      <c r="M452" s="29">
        <v>172920.05163636367</v>
      </c>
      <c r="O452" s="28">
        <f t="shared" si="27"/>
        <v>9.6001250879096112E-2</v>
      </c>
      <c r="P452" s="28">
        <f t="shared" si="27"/>
        <v>7.5228007354560839E-2</v>
      </c>
      <c r="Q452" s="28">
        <f t="shared" si="27"/>
        <v>6.4181086618516778E-2</v>
      </c>
      <c r="R452" s="28">
        <f t="shared" si="27"/>
        <v>1</v>
      </c>
    </row>
    <row r="453" spans="7:18" x14ac:dyDescent="0.35">
      <c r="G453" s="29">
        <f t="shared" si="26"/>
        <v>451</v>
      </c>
      <c r="H453" s="29">
        <v>26</v>
      </c>
      <c r="I453" s="29">
        <v>22</v>
      </c>
      <c r="J453" s="29">
        <v>11664.171582985742</v>
      </c>
      <c r="K453" s="29">
        <v>9131.5491895754585</v>
      </c>
      <c r="L453" s="29">
        <v>7796.8977114117697</v>
      </c>
      <c r="M453" s="29">
        <v>121476.05890909092</v>
      </c>
      <c r="O453" s="28">
        <f t="shared" si="27"/>
        <v>9.6020332629616026E-2</v>
      </c>
      <c r="P453" s="28">
        <f t="shared" si="27"/>
        <v>7.51715957167267E-2</v>
      </c>
      <c r="Q453" s="28">
        <f t="shared" si="27"/>
        <v>6.4184644953346207E-2</v>
      </c>
      <c r="R453" s="28">
        <f t="shared" si="27"/>
        <v>1</v>
      </c>
    </row>
    <row r="454" spans="7:18" x14ac:dyDescent="0.35">
      <c r="G454" s="29">
        <f t="shared" si="26"/>
        <v>452</v>
      </c>
      <c r="H454" s="29">
        <v>59</v>
      </c>
      <c r="I454" s="29">
        <v>65</v>
      </c>
      <c r="J454" s="29">
        <v>15699.585525238041</v>
      </c>
      <c r="K454" s="29">
        <v>12238.895029860594</v>
      </c>
      <c r="L454" s="29">
        <v>10488.840189133949</v>
      </c>
      <c r="M454" s="29">
        <v>163318.61890909099</v>
      </c>
      <c r="O454" s="28">
        <f t="shared" si="27"/>
        <v>9.6128571439714372E-2</v>
      </c>
      <c r="P454" s="28">
        <f t="shared" si="27"/>
        <v>7.4938761493404518E-2</v>
      </c>
      <c r="Q454" s="28">
        <f t="shared" si="27"/>
        <v>6.4223174670442279E-2</v>
      </c>
      <c r="R454" s="28">
        <f t="shared" si="27"/>
        <v>1</v>
      </c>
    </row>
    <row r="455" spans="7:18" x14ac:dyDescent="0.35">
      <c r="G455" s="29">
        <f t="shared" si="26"/>
        <v>453</v>
      </c>
      <c r="H455" s="29">
        <v>57</v>
      </c>
      <c r="I455" s="29">
        <v>31</v>
      </c>
      <c r="J455" s="29">
        <v>2802.4423602171528</v>
      </c>
      <c r="K455" s="29">
        <v>2166.0135593704663</v>
      </c>
      <c r="L455" s="29">
        <v>1867.7159057015431</v>
      </c>
      <c r="M455" s="29">
        <v>28977.807999999972</v>
      </c>
      <c r="O455" s="28">
        <f t="shared" si="27"/>
        <v>9.6709949911227083E-2</v>
      </c>
      <c r="P455" s="28">
        <f t="shared" si="27"/>
        <v>7.4747322481067871E-2</v>
      </c>
      <c r="Q455" s="28">
        <f t="shared" si="27"/>
        <v>6.4453319095134631E-2</v>
      </c>
      <c r="R455" s="28">
        <f t="shared" si="27"/>
        <v>1</v>
      </c>
    </row>
    <row r="456" spans="7:18" x14ac:dyDescent="0.35">
      <c r="G456" s="29">
        <f t="shared" si="26"/>
        <v>454</v>
      </c>
      <c r="H456" s="29">
        <v>23</v>
      </c>
      <c r="I456" s="29">
        <v>25</v>
      </c>
      <c r="J456" s="29">
        <v>9820.6546669363415</v>
      </c>
      <c r="K456" s="29">
        <v>7682.5871355380632</v>
      </c>
      <c r="L456" s="29">
        <v>6558.9750494018472</v>
      </c>
      <c r="M456" s="29">
        <v>102215.63490909099</v>
      </c>
      <c r="O456" s="28">
        <f t="shared" si="27"/>
        <v>9.6077813102375967E-2</v>
      </c>
      <c r="P456" s="28">
        <f t="shared" si="27"/>
        <v>7.5160587148637659E-2</v>
      </c>
      <c r="Q456" s="28">
        <f t="shared" si="27"/>
        <v>6.4168021411159834E-2</v>
      </c>
      <c r="R456" s="28">
        <f t="shared" si="27"/>
        <v>1</v>
      </c>
    </row>
    <row r="457" spans="7:18" x14ac:dyDescent="0.35">
      <c r="G457" s="29">
        <f t="shared" si="26"/>
        <v>455</v>
      </c>
      <c r="H457" s="29">
        <v>38</v>
      </c>
      <c r="I457" s="29">
        <v>81</v>
      </c>
      <c r="J457" s="29">
        <v>47238.146101280414</v>
      </c>
      <c r="K457" s="29">
        <v>37107.733869102682</v>
      </c>
      <c r="L457" s="29">
        <v>31593.571181939587</v>
      </c>
      <c r="M457" s="29">
        <v>492277.38472727302</v>
      </c>
      <c r="O457" s="28">
        <f t="shared" si="27"/>
        <v>9.5958391684905164E-2</v>
      </c>
      <c r="P457" s="28">
        <f t="shared" si="27"/>
        <v>7.5379724968801409E-2</v>
      </c>
      <c r="Q457" s="28">
        <f t="shared" si="27"/>
        <v>6.4178392431012782E-2</v>
      </c>
      <c r="R457" s="28">
        <f t="shared" si="27"/>
        <v>1</v>
      </c>
    </row>
    <row r="458" spans="7:18" x14ac:dyDescent="0.35">
      <c r="G458" s="29">
        <f t="shared" si="26"/>
        <v>456</v>
      </c>
      <c r="H458" s="29">
        <v>14</v>
      </c>
      <c r="I458" s="29">
        <v>54</v>
      </c>
      <c r="J458" s="29">
        <v>25091.37643156376</v>
      </c>
      <c r="K458" s="29">
        <v>19663.788715596471</v>
      </c>
      <c r="L458" s="29">
        <v>16745.398277136464</v>
      </c>
      <c r="M458" s="29">
        <v>260829.46836363638</v>
      </c>
      <c r="O458" s="28">
        <f t="shared" si="27"/>
        <v>9.6198395790856442E-2</v>
      </c>
      <c r="P458" s="28">
        <f t="shared" si="27"/>
        <v>7.5389444447979806E-2</v>
      </c>
      <c r="Q458" s="28">
        <f t="shared" si="27"/>
        <v>6.4200561317675986E-2</v>
      </c>
      <c r="R458" s="28">
        <f t="shared" si="27"/>
        <v>1</v>
      </c>
    </row>
    <row r="459" spans="7:18" x14ac:dyDescent="0.35">
      <c r="G459" s="29">
        <f t="shared" si="26"/>
        <v>457</v>
      </c>
      <c r="H459" s="29">
        <v>38</v>
      </c>
      <c r="I459" s="29">
        <v>76</v>
      </c>
      <c r="J459" s="29">
        <v>25832.579149690599</v>
      </c>
      <c r="K459" s="29">
        <v>20187.65387284027</v>
      </c>
      <c r="L459" s="29">
        <v>17253.833316715652</v>
      </c>
      <c r="M459" s="29">
        <v>268780.88945454563</v>
      </c>
      <c r="O459" s="28">
        <f t="shared" si="27"/>
        <v>9.6110178078933794E-2</v>
      </c>
      <c r="P459" s="28">
        <f t="shared" si="27"/>
        <v>7.5108218868567542E-2</v>
      </c>
      <c r="Q459" s="28">
        <f t="shared" si="27"/>
        <v>6.4192931840243439E-2</v>
      </c>
      <c r="R459" s="28">
        <f t="shared" si="27"/>
        <v>1</v>
      </c>
    </row>
    <row r="460" spans="7:18" x14ac:dyDescent="0.35">
      <c r="G460" s="29">
        <f t="shared" si="26"/>
        <v>458</v>
      </c>
      <c r="H460" s="29">
        <v>30</v>
      </c>
      <c r="I460" s="29">
        <v>59</v>
      </c>
      <c r="J460" s="29">
        <v>17747.370900019716</v>
      </c>
      <c r="K460" s="29">
        <v>13857.242833600303</v>
      </c>
      <c r="L460" s="29">
        <v>11845.239594161449</v>
      </c>
      <c r="M460" s="29">
        <v>184503.50036363624</v>
      </c>
      <c r="O460" s="28">
        <f t="shared" si="27"/>
        <v>9.618988726523664E-2</v>
      </c>
      <c r="P460" s="28">
        <f t="shared" si="27"/>
        <v>7.5105582313014077E-2</v>
      </c>
      <c r="Q460" s="28">
        <f t="shared" si="27"/>
        <v>6.4200622594236839E-2</v>
      </c>
      <c r="R460" s="28">
        <f t="shared" si="27"/>
        <v>1</v>
      </c>
    </row>
    <row r="461" spans="7:18" x14ac:dyDescent="0.35">
      <c r="G461" s="29">
        <f t="shared" si="26"/>
        <v>459</v>
      </c>
      <c r="H461" s="29">
        <v>64</v>
      </c>
      <c r="I461" s="29">
        <v>86</v>
      </c>
      <c r="J461" s="29">
        <v>18637.440653370199</v>
      </c>
      <c r="K461" s="29">
        <v>14529.042531828796</v>
      </c>
      <c r="L461" s="29">
        <v>12446.14087875232</v>
      </c>
      <c r="M461" s="29">
        <v>193676.16363636346</v>
      </c>
      <c r="O461" s="28">
        <f t="shared" si="27"/>
        <v>9.6229914427481703E-2</v>
      </c>
      <c r="P461" s="28">
        <f t="shared" si="27"/>
        <v>7.5017194986925648E-2</v>
      </c>
      <c r="Q461" s="28">
        <f t="shared" si="27"/>
        <v>6.4262636377497448E-2</v>
      </c>
      <c r="R461" s="28">
        <f t="shared" si="27"/>
        <v>1</v>
      </c>
    </row>
    <row r="462" spans="7:18" x14ac:dyDescent="0.35">
      <c r="G462" s="29">
        <f t="shared" si="26"/>
        <v>460</v>
      </c>
      <c r="H462" s="29">
        <v>33</v>
      </c>
      <c r="I462" s="29">
        <v>28</v>
      </c>
      <c r="J462" s="29">
        <v>9122.9874190256123</v>
      </c>
      <c r="K462" s="29">
        <v>7141.8551671009036</v>
      </c>
      <c r="L462" s="29">
        <v>6095.7708079453932</v>
      </c>
      <c r="M462" s="29">
        <v>94917.378181818101</v>
      </c>
      <c r="O462" s="28">
        <f t="shared" si="27"/>
        <v>9.6115038086599464E-2</v>
      </c>
      <c r="P462" s="28">
        <f t="shared" si="27"/>
        <v>7.5242861780488599E-2</v>
      </c>
      <c r="Q462" s="28">
        <f t="shared" si="27"/>
        <v>6.422186247357882E-2</v>
      </c>
      <c r="R462" s="28">
        <f t="shared" si="27"/>
        <v>1</v>
      </c>
    </row>
    <row r="463" spans="7:18" x14ac:dyDescent="0.35">
      <c r="G463" s="29">
        <f t="shared" si="26"/>
        <v>461</v>
      </c>
      <c r="H463" s="29">
        <v>28</v>
      </c>
      <c r="I463" s="29">
        <v>51</v>
      </c>
      <c r="J463" s="29">
        <v>21094.641608388756</v>
      </c>
      <c r="K463" s="29">
        <v>16548.165444235106</v>
      </c>
      <c r="L463" s="29">
        <v>14088.381339970929</v>
      </c>
      <c r="M463" s="29">
        <v>219520.78472727246</v>
      </c>
      <c r="O463" s="28">
        <f t="shared" si="27"/>
        <v>9.6094051570543765E-2</v>
      </c>
      <c r="P463" s="28">
        <f t="shared" si="27"/>
        <v>7.5383137249596499E-2</v>
      </c>
      <c r="Q463" s="28">
        <f t="shared" si="27"/>
        <v>6.4177892573926462E-2</v>
      </c>
      <c r="R463" s="28">
        <f t="shared" si="27"/>
        <v>1</v>
      </c>
    </row>
    <row r="464" spans="7:18" x14ac:dyDescent="0.35">
      <c r="G464" s="29">
        <f t="shared" si="26"/>
        <v>462</v>
      </c>
      <c r="H464" s="29">
        <v>72</v>
      </c>
      <c r="I464" s="29">
        <v>91</v>
      </c>
      <c r="J464" s="29">
        <v>31080.50760613109</v>
      </c>
      <c r="K464" s="29">
        <v>24333.110285095005</v>
      </c>
      <c r="L464" s="29">
        <v>20789.030077611649</v>
      </c>
      <c r="M464" s="29">
        <v>323763.48145454563</v>
      </c>
      <c r="O464" s="28">
        <f t="shared" si="27"/>
        <v>9.5997570406947202E-2</v>
      </c>
      <c r="P464" s="28">
        <f t="shared" si="27"/>
        <v>7.5157056551824919E-2</v>
      </c>
      <c r="Q464" s="28">
        <f t="shared" si="27"/>
        <v>6.4210546489722922E-2</v>
      </c>
      <c r="R464" s="28">
        <f t="shared" si="27"/>
        <v>1</v>
      </c>
    </row>
    <row r="465" spans="7:18" x14ac:dyDescent="0.35">
      <c r="G465" s="29">
        <f t="shared" si="26"/>
        <v>463</v>
      </c>
      <c r="H465" s="29">
        <v>74</v>
      </c>
      <c r="I465" s="29">
        <v>24</v>
      </c>
      <c r="J465" s="29">
        <v>8222.396865291872</v>
      </c>
      <c r="K465" s="29">
        <v>6440.3694537575002</v>
      </c>
      <c r="L465" s="29">
        <v>5501.85444333548</v>
      </c>
      <c r="M465" s="29">
        <v>85713.016000000047</v>
      </c>
      <c r="O465" s="28">
        <f t="shared" si="27"/>
        <v>9.592938446235362E-2</v>
      </c>
      <c r="P465" s="28">
        <f t="shared" si="27"/>
        <v>7.5138756682619781E-2</v>
      </c>
      <c r="Q465" s="28">
        <f t="shared" si="27"/>
        <v>6.4189252695710491E-2</v>
      </c>
      <c r="R465" s="28">
        <f t="shared" si="27"/>
        <v>1</v>
      </c>
    </row>
    <row r="466" spans="7:18" x14ac:dyDescent="0.35">
      <c r="G466" s="29">
        <f t="shared" si="26"/>
        <v>464</v>
      </c>
      <c r="H466" s="29">
        <v>19</v>
      </c>
      <c r="I466" s="29">
        <v>36</v>
      </c>
      <c r="J466" s="29">
        <v>15474.120732472828</v>
      </c>
      <c r="K466" s="29">
        <v>12129.182725941662</v>
      </c>
      <c r="L466" s="29">
        <v>10334.762433209191</v>
      </c>
      <c r="M466" s="29">
        <v>160960.38690909088</v>
      </c>
      <c r="O466" s="28">
        <f t="shared" si="27"/>
        <v>9.6136204873889158E-2</v>
      </c>
      <c r="P466" s="28">
        <f t="shared" si="27"/>
        <v>7.5355079338819714E-2</v>
      </c>
      <c r="Q466" s="28">
        <f t="shared" si="27"/>
        <v>6.4206868731287156E-2</v>
      </c>
      <c r="R466" s="28">
        <f t="shared" si="27"/>
        <v>1</v>
      </c>
    </row>
    <row r="467" spans="7:18" x14ac:dyDescent="0.35">
      <c r="G467" s="29">
        <f t="shared" si="26"/>
        <v>465</v>
      </c>
      <c r="H467" s="29">
        <v>31</v>
      </c>
      <c r="I467" s="29">
        <v>38</v>
      </c>
      <c r="J467" s="29">
        <v>6073.313491975834</v>
      </c>
      <c r="K467" s="29">
        <v>4687.7067949278007</v>
      </c>
      <c r="L467" s="29">
        <v>4041.9910316767846</v>
      </c>
      <c r="M467" s="29">
        <v>62929.842181818152</v>
      </c>
      <c r="O467" s="28">
        <f t="shared" si="27"/>
        <v>9.650927574915405E-2</v>
      </c>
      <c r="P467" s="28">
        <f t="shared" si="27"/>
        <v>7.449099874402966E-2</v>
      </c>
      <c r="Q467" s="28">
        <f t="shared" si="27"/>
        <v>6.4230115499075674E-2</v>
      </c>
      <c r="R467" s="28">
        <f t="shared" si="27"/>
        <v>1</v>
      </c>
    </row>
    <row r="468" spans="7:18" x14ac:dyDescent="0.35">
      <c r="G468" s="29">
        <f t="shared" si="26"/>
        <v>466</v>
      </c>
      <c r="H468" s="29">
        <v>49</v>
      </c>
      <c r="I468" s="29">
        <v>56</v>
      </c>
      <c r="J468" s="29">
        <v>21127.652333879807</v>
      </c>
      <c r="K468" s="29">
        <v>16525.846823446082</v>
      </c>
      <c r="L468" s="29">
        <v>14118.596798253104</v>
      </c>
      <c r="M468" s="29">
        <v>219961.23272727252</v>
      </c>
      <c r="O468" s="28">
        <f t="shared" si="27"/>
        <v>9.6051709075824956E-2</v>
      </c>
      <c r="P468" s="28">
        <f t="shared" si="27"/>
        <v>7.5130724712460101E-2</v>
      </c>
      <c r="Q468" s="28">
        <f t="shared" si="27"/>
        <v>6.4186750652368799E-2</v>
      </c>
      <c r="R468" s="28">
        <f t="shared" si="27"/>
        <v>1</v>
      </c>
    </row>
    <row r="469" spans="7:18" x14ac:dyDescent="0.35">
      <c r="G469" s="29">
        <f t="shared" si="26"/>
        <v>467</v>
      </c>
      <c r="H469" s="29">
        <v>49</v>
      </c>
      <c r="I469" s="29">
        <v>26</v>
      </c>
      <c r="J469" s="29">
        <v>17745.739801428987</v>
      </c>
      <c r="K469" s="29">
        <v>13967.167498993584</v>
      </c>
      <c r="L469" s="29">
        <v>11876.141879262754</v>
      </c>
      <c r="M469" s="29">
        <v>185082.42254545449</v>
      </c>
      <c r="O469" s="28">
        <f t="shared" si="27"/>
        <v>9.5880200601279678E-2</v>
      </c>
      <c r="P469" s="28">
        <f t="shared" si="27"/>
        <v>7.5464581168227254E-2</v>
      </c>
      <c r="Q469" s="28">
        <f t="shared" si="27"/>
        <v>6.4166773461948212E-2</v>
      </c>
      <c r="R469" s="28">
        <f t="shared" si="27"/>
        <v>1</v>
      </c>
    </row>
    <row r="470" spans="7:18" x14ac:dyDescent="0.35">
      <c r="G470" s="29">
        <f t="shared" si="26"/>
        <v>468</v>
      </c>
      <c r="H470" s="29">
        <v>66</v>
      </c>
      <c r="I470" s="29">
        <v>21</v>
      </c>
      <c r="J470" s="29">
        <v>3157.2135149692817</v>
      </c>
      <c r="K470" s="29">
        <v>2462.6694906681946</v>
      </c>
      <c r="L470" s="29">
        <v>2113.143424668955</v>
      </c>
      <c r="M470" s="29">
        <v>32807.536727272702</v>
      </c>
      <c r="O470" s="28">
        <f t="shared" si="27"/>
        <v>9.6234397029409086E-2</v>
      </c>
      <c r="P470" s="28">
        <f t="shared" si="27"/>
        <v>7.5064138802624358E-2</v>
      </c>
      <c r="Q470" s="28">
        <f t="shared" si="27"/>
        <v>6.4410304322308723E-2</v>
      </c>
      <c r="R470" s="28">
        <f t="shared" si="27"/>
        <v>1</v>
      </c>
    </row>
    <row r="471" spans="7:18" x14ac:dyDescent="0.35">
      <c r="G471" s="29">
        <f t="shared" si="26"/>
        <v>469</v>
      </c>
      <c r="H471" s="29">
        <v>13</v>
      </c>
      <c r="I471" s="29">
        <v>33</v>
      </c>
      <c r="J471" s="29">
        <v>7295.5972061900984</v>
      </c>
      <c r="K471" s="29">
        <v>5654.1056171897353</v>
      </c>
      <c r="L471" s="29">
        <v>4849.4704074850315</v>
      </c>
      <c r="M471" s="29">
        <v>75513.474909090961</v>
      </c>
      <c r="O471" s="28">
        <f t="shared" si="27"/>
        <v>9.6613183474513795E-2</v>
      </c>
      <c r="P471" s="28">
        <f t="shared" si="27"/>
        <v>7.48754526790959E-2</v>
      </c>
      <c r="Q471" s="28">
        <f t="shared" si="27"/>
        <v>6.421993443320155E-2</v>
      </c>
      <c r="R471" s="28">
        <f t="shared" si="27"/>
        <v>1</v>
      </c>
    </row>
    <row r="472" spans="7:18" x14ac:dyDescent="0.35">
      <c r="G472" s="29">
        <f t="shared" si="26"/>
        <v>470</v>
      </c>
      <c r="H472" s="29">
        <v>71</v>
      </c>
      <c r="I472" s="29">
        <v>34</v>
      </c>
      <c r="J472" s="29">
        <v>17902.974183628266</v>
      </c>
      <c r="K472" s="29">
        <v>14069.940793238489</v>
      </c>
      <c r="L472" s="29">
        <v>11985.37755909815</v>
      </c>
      <c r="M472" s="29">
        <v>186715.75054545453</v>
      </c>
      <c r="O472" s="28">
        <f t="shared" si="27"/>
        <v>9.5883577744931184E-2</v>
      </c>
      <c r="P472" s="28">
        <f t="shared" si="27"/>
        <v>7.535486830723083E-2</v>
      </c>
      <c r="Q472" s="28">
        <f t="shared" si="27"/>
        <v>6.4190500930345451E-2</v>
      </c>
      <c r="R472" s="28">
        <f t="shared" si="27"/>
        <v>1</v>
      </c>
    </row>
    <row r="473" spans="7:18" x14ac:dyDescent="0.35">
      <c r="G473" s="29">
        <f t="shared" si="26"/>
        <v>471</v>
      </c>
      <c r="H473" s="29">
        <v>69</v>
      </c>
      <c r="I473" s="29">
        <v>38</v>
      </c>
      <c r="J473" s="29">
        <v>13273.588264536409</v>
      </c>
      <c r="K473" s="29">
        <v>10405.426606011304</v>
      </c>
      <c r="L473" s="29">
        <v>8880.8445892130458</v>
      </c>
      <c r="M473" s="29">
        <v>138334.8734545453</v>
      </c>
      <c r="O473" s="28">
        <f t="shared" si="27"/>
        <v>9.5952581825998515E-2</v>
      </c>
      <c r="P473" s="28">
        <f t="shared" si="27"/>
        <v>7.5219113923795697E-2</v>
      </c>
      <c r="Q473" s="28">
        <f t="shared" si="27"/>
        <v>6.4198161804305653E-2</v>
      </c>
      <c r="R473" s="28">
        <f t="shared" si="27"/>
        <v>1</v>
      </c>
    </row>
    <row r="474" spans="7:18" x14ac:dyDescent="0.35">
      <c r="G474" s="29">
        <f t="shared" si="26"/>
        <v>472</v>
      </c>
      <c r="H474" s="29">
        <v>44</v>
      </c>
      <c r="I474" s="29">
        <v>73</v>
      </c>
      <c r="J474" s="29">
        <v>20675.5147485376</v>
      </c>
      <c r="K474" s="29">
        <v>16154.438144774696</v>
      </c>
      <c r="L474" s="29">
        <v>13806.836801955462</v>
      </c>
      <c r="M474" s="29">
        <v>215008.69527272737</v>
      </c>
      <c r="O474" s="28">
        <f t="shared" si="27"/>
        <v>9.6161295813231101E-2</v>
      </c>
      <c r="P474" s="28">
        <f t="shared" si="27"/>
        <v>7.5133882954285316E-2</v>
      </c>
      <c r="Q474" s="28">
        <f t="shared" si="27"/>
        <v>6.4215248524912935E-2</v>
      </c>
      <c r="R474" s="28">
        <f t="shared" si="27"/>
        <v>1</v>
      </c>
    </row>
    <row r="475" spans="7:18" x14ac:dyDescent="0.35">
      <c r="G475" s="29">
        <f t="shared" si="26"/>
        <v>473</v>
      </c>
      <c r="H475" s="29">
        <v>45</v>
      </c>
      <c r="I475" s="29">
        <v>47</v>
      </c>
      <c r="J475" s="29">
        <v>17911.192725469071</v>
      </c>
      <c r="K475" s="29">
        <v>14045.787244781101</v>
      </c>
      <c r="L475" s="29">
        <v>11979.338300407959</v>
      </c>
      <c r="M475" s="29">
        <v>186607.30690909087</v>
      </c>
      <c r="O475" s="28">
        <f t="shared" si="27"/>
        <v>9.5983340749860521E-2</v>
      </c>
      <c r="P475" s="28">
        <f t="shared" si="27"/>
        <v>7.5269224326911063E-2</v>
      </c>
      <c r="Q475" s="28">
        <f t="shared" si="27"/>
        <v>6.419544067609266E-2</v>
      </c>
      <c r="R475" s="28">
        <f t="shared" si="27"/>
        <v>1</v>
      </c>
    </row>
    <row r="476" spans="7:18" x14ac:dyDescent="0.35">
      <c r="G476" s="29">
        <f t="shared" si="26"/>
        <v>474</v>
      </c>
      <c r="H476" s="29">
        <v>71</v>
      </c>
      <c r="I476" s="29">
        <v>69</v>
      </c>
      <c r="J476" s="29">
        <v>37213.295922834055</v>
      </c>
      <c r="K476" s="29">
        <v>29236.552969664212</v>
      </c>
      <c r="L476" s="29">
        <v>24906.864838741076</v>
      </c>
      <c r="M476" s="29">
        <v>388067.22109090927</v>
      </c>
      <c r="O476" s="28">
        <f t="shared" si="27"/>
        <v>9.5893942854081995E-2</v>
      </c>
      <c r="P476" s="28">
        <f t="shared" si="27"/>
        <v>7.5338888163438075E-2</v>
      </c>
      <c r="Q476" s="28">
        <f t="shared" si="27"/>
        <v>6.4181831098036365E-2</v>
      </c>
      <c r="R476" s="28">
        <f t="shared" si="27"/>
        <v>1</v>
      </c>
    </row>
    <row r="477" spans="7:18" x14ac:dyDescent="0.35">
      <c r="G477" s="29">
        <f t="shared" si="26"/>
        <v>475</v>
      </c>
      <c r="H477" s="29">
        <v>64</v>
      </c>
      <c r="I477" s="29">
        <v>43</v>
      </c>
      <c r="J477" s="29">
        <v>8517.7033595167341</v>
      </c>
      <c r="K477" s="29">
        <v>6601.3488402195035</v>
      </c>
      <c r="L477" s="29">
        <v>5687.31689742254</v>
      </c>
      <c r="M477" s="29">
        <v>88529.213818181874</v>
      </c>
      <c r="O477" s="28">
        <f t="shared" si="27"/>
        <v>9.6213475667027704E-2</v>
      </c>
      <c r="P477" s="28">
        <f t="shared" si="27"/>
        <v>7.4566897812705271E-2</v>
      </c>
      <c r="Q477" s="28">
        <f t="shared" si="27"/>
        <v>6.4242261420088376E-2</v>
      </c>
      <c r="R477" s="28">
        <f t="shared" si="27"/>
        <v>1</v>
      </c>
    </row>
    <row r="478" spans="7:18" x14ac:dyDescent="0.35">
      <c r="G478" s="29">
        <f t="shared" si="26"/>
        <v>476</v>
      </c>
      <c r="H478" s="29">
        <v>65</v>
      </c>
      <c r="I478" s="29">
        <v>90</v>
      </c>
      <c r="J478" s="29">
        <v>32225.004310220174</v>
      </c>
      <c r="K478" s="29">
        <v>25269.353953643913</v>
      </c>
      <c r="L478" s="29">
        <v>21548.78851968985</v>
      </c>
      <c r="M478" s="29">
        <v>335667.25599999999</v>
      </c>
      <c r="O478" s="28">
        <f t="shared" si="27"/>
        <v>9.6002823433633255E-2</v>
      </c>
      <c r="P478" s="28">
        <f t="shared" si="27"/>
        <v>7.5280962029981011E-2</v>
      </c>
      <c r="Q478" s="28">
        <f t="shared" si="27"/>
        <v>6.4196873941406579E-2</v>
      </c>
      <c r="R478" s="28">
        <f t="shared" si="27"/>
        <v>1</v>
      </c>
    </row>
    <row r="479" spans="7:18" x14ac:dyDescent="0.35">
      <c r="G479" s="29">
        <f t="shared" si="26"/>
        <v>477</v>
      </c>
      <c r="H479" s="29">
        <v>16</v>
      </c>
      <c r="I479" s="29">
        <v>60</v>
      </c>
      <c r="J479" s="29">
        <v>15109.307093531941</v>
      </c>
      <c r="K479" s="29">
        <v>11749.6012820538</v>
      </c>
      <c r="L479" s="29">
        <v>10052.214269083475</v>
      </c>
      <c r="M479" s="29">
        <v>156547.56509090899</v>
      </c>
      <c r="O479" s="28">
        <f t="shared" si="27"/>
        <v>9.6515759186403136E-2</v>
      </c>
      <c r="P479" s="28">
        <f t="shared" si="27"/>
        <v>7.5054513145769275E-2</v>
      </c>
      <c r="Q479" s="28">
        <f t="shared" si="27"/>
        <v>6.4211885143317549E-2</v>
      </c>
      <c r="R479" s="28">
        <f t="shared" si="27"/>
        <v>1</v>
      </c>
    </row>
    <row r="480" spans="7:18" x14ac:dyDescent="0.35">
      <c r="G480" s="29">
        <f t="shared" si="26"/>
        <v>478</v>
      </c>
      <c r="H480" s="29">
        <v>31</v>
      </c>
      <c r="I480" s="29">
        <v>83</v>
      </c>
      <c r="J480" s="29">
        <v>27595.810925707072</v>
      </c>
      <c r="K480" s="29">
        <v>21593.216323471061</v>
      </c>
      <c r="L480" s="29">
        <v>18426.104650980207</v>
      </c>
      <c r="M480" s="29">
        <v>286937.69090909074</v>
      </c>
      <c r="O480" s="28">
        <f t="shared" si="27"/>
        <v>9.6173531048767441E-2</v>
      </c>
      <c r="P480" s="28">
        <f t="shared" si="27"/>
        <v>7.5254025551883139E-2</v>
      </c>
      <c r="Q480" s="28">
        <f t="shared" si="27"/>
        <v>6.4216396920884378E-2</v>
      </c>
      <c r="R480" s="28">
        <f t="shared" si="27"/>
        <v>1</v>
      </c>
    </row>
    <row r="481" spans="7:18" x14ac:dyDescent="0.35">
      <c r="G481" s="29">
        <f t="shared" si="26"/>
        <v>479</v>
      </c>
      <c r="H481" s="29">
        <v>44</v>
      </c>
      <c r="I481" s="29">
        <v>58</v>
      </c>
      <c r="J481" s="29">
        <v>27606.208881694762</v>
      </c>
      <c r="K481" s="29">
        <v>21673.001399178625</v>
      </c>
      <c r="L481" s="29">
        <v>18455.027129380724</v>
      </c>
      <c r="M481" s="29">
        <v>287619.21745454532</v>
      </c>
      <c r="O481" s="28">
        <f t="shared" si="27"/>
        <v>9.5981795396052019E-2</v>
      </c>
      <c r="P481" s="28">
        <f t="shared" si="27"/>
        <v>7.5353106064979039E-2</v>
      </c>
      <c r="Q481" s="28">
        <f t="shared" si="27"/>
        <v>6.4164791534826127E-2</v>
      </c>
      <c r="R481" s="28">
        <f t="shared" si="27"/>
        <v>1</v>
      </c>
    </row>
    <row r="482" spans="7:18" x14ac:dyDescent="0.35">
      <c r="G482" s="29">
        <f t="shared" si="26"/>
        <v>480</v>
      </c>
      <c r="H482" s="29">
        <v>63</v>
      </c>
      <c r="I482" s="29">
        <v>29</v>
      </c>
      <c r="J482" s="29">
        <v>14988.456253619768</v>
      </c>
      <c r="K482" s="29">
        <v>11779.804030403422</v>
      </c>
      <c r="L482" s="29">
        <v>10033.782297176016</v>
      </c>
      <c r="M482" s="29">
        <v>156346.52727272714</v>
      </c>
      <c r="O482" s="28">
        <f t="shared" si="27"/>
        <v>9.5866895895130852E-2</v>
      </c>
      <c r="P482" s="28">
        <f t="shared" si="27"/>
        <v>7.534420006563379E-2</v>
      </c>
      <c r="Q482" s="28">
        <f t="shared" si="27"/>
        <v>6.4176560056708687E-2</v>
      </c>
      <c r="R482" s="28">
        <f t="shared" si="27"/>
        <v>1</v>
      </c>
    </row>
    <row r="483" spans="7:18" x14ac:dyDescent="0.35">
      <c r="G483" s="29">
        <f t="shared" si="26"/>
        <v>481</v>
      </c>
      <c r="H483" s="29">
        <v>15</v>
      </c>
      <c r="I483" s="29">
        <v>20</v>
      </c>
      <c r="J483" s="29">
        <v>8087.2906362017948</v>
      </c>
      <c r="K483" s="29">
        <v>6322.8462136800008</v>
      </c>
      <c r="L483" s="29">
        <v>5402.8494948697116</v>
      </c>
      <c r="M483" s="29">
        <v>84146.422545454523</v>
      </c>
      <c r="O483" s="28">
        <f t="shared" si="27"/>
        <v>9.6109738139291329E-2</v>
      </c>
      <c r="P483" s="28">
        <f t="shared" si="27"/>
        <v>7.5140998540544041E-2</v>
      </c>
      <c r="Q483" s="28">
        <f t="shared" si="27"/>
        <v>6.4207714736193106E-2</v>
      </c>
      <c r="R483" s="28">
        <f t="shared" si="27"/>
        <v>1</v>
      </c>
    </row>
    <row r="484" spans="7:18" x14ac:dyDescent="0.35">
      <c r="G484" s="29">
        <f t="shared" si="26"/>
        <v>482</v>
      </c>
      <c r="H484" s="29">
        <v>16</v>
      </c>
      <c r="I484" s="29">
        <v>95</v>
      </c>
      <c r="J484" s="29">
        <v>41081.364399082719</v>
      </c>
      <c r="K484" s="29">
        <v>32131.291674000568</v>
      </c>
      <c r="L484" s="29">
        <v>27394.562498097745</v>
      </c>
      <c r="M484" s="29">
        <v>426760.7447272726</v>
      </c>
      <c r="O484" s="28">
        <f t="shared" si="27"/>
        <v>9.6263222207413512E-2</v>
      </c>
      <c r="P484" s="28">
        <f t="shared" si="27"/>
        <v>7.5291113512641644E-2</v>
      </c>
      <c r="Q484" s="28">
        <f t="shared" si="27"/>
        <v>6.4191851843366288E-2</v>
      </c>
      <c r="R484" s="28">
        <f t="shared" si="27"/>
        <v>1</v>
      </c>
    </row>
    <row r="485" spans="7:18" x14ac:dyDescent="0.35">
      <c r="G485" s="29">
        <f t="shared" si="26"/>
        <v>483</v>
      </c>
      <c r="H485" s="29">
        <v>48</v>
      </c>
      <c r="I485" s="29">
        <v>33</v>
      </c>
      <c r="J485" s="29">
        <v>7992.6211775451729</v>
      </c>
      <c r="K485" s="29">
        <v>6241.1782737108906</v>
      </c>
      <c r="L485" s="29">
        <v>5335.8581065659191</v>
      </c>
      <c r="M485" s="29">
        <v>83135.394181818134</v>
      </c>
      <c r="O485" s="28">
        <f t="shared" si="27"/>
        <v>9.6139812124607385E-2</v>
      </c>
      <c r="P485" s="28">
        <f t="shared" si="27"/>
        <v>7.5072456624928688E-2</v>
      </c>
      <c r="Q485" s="28">
        <f t="shared" si="27"/>
        <v>6.4182748624446659E-2</v>
      </c>
      <c r="R485" s="28">
        <f t="shared" si="27"/>
        <v>1</v>
      </c>
    </row>
    <row r="486" spans="7:18" x14ac:dyDescent="0.35">
      <c r="G486" s="29">
        <f t="shared" si="26"/>
        <v>484</v>
      </c>
      <c r="H486" s="29">
        <v>36</v>
      </c>
      <c r="I486" s="29">
        <v>94</v>
      </c>
      <c r="J486" s="29">
        <v>45792.451919587911</v>
      </c>
      <c r="K486" s="29">
        <v>35915.593523124247</v>
      </c>
      <c r="L486" s="29">
        <v>30609.748808353215</v>
      </c>
      <c r="M486" s="29">
        <v>476967.64581818151</v>
      </c>
      <c r="O486" s="28">
        <f t="shared" si="27"/>
        <v>9.6007459459931249E-2</v>
      </c>
      <c r="P486" s="28">
        <f t="shared" si="27"/>
        <v>7.5299852805561479E-2</v>
      </c>
      <c r="Q486" s="28">
        <f t="shared" si="27"/>
        <v>6.4175734091661121E-2</v>
      </c>
      <c r="R486" s="28">
        <f t="shared" si="27"/>
        <v>1</v>
      </c>
    </row>
    <row r="487" spans="7:18" x14ac:dyDescent="0.35">
      <c r="G487" s="29">
        <f t="shared" si="26"/>
        <v>485</v>
      </c>
      <c r="H487" s="29">
        <v>56</v>
      </c>
      <c r="I487" s="29">
        <v>63</v>
      </c>
      <c r="J487" s="29">
        <v>25271.892815446317</v>
      </c>
      <c r="K487" s="29">
        <v>19851.742415068456</v>
      </c>
      <c r="L487" s="29">
        <v>16897.27832500542</v>
      </c>
      <c r="M487" s="29">
        <v>263251.93236363615</v>
      </c>
      <c r="O487" s="28">
        <f t="shared" si="27"/>
        <v>9.5998888169746277E-2</v>
      </c>
      <c r="P487" s="28">
        <f t="shared" si="27"/>
        <v>7.5409674059473852E-2</v>
      </c>
      <c r="Q487" s="28">
        <f t="shared" si="27"/>
        <v>6.4186720960759391E-2</v>
      </c>
      <c r="R487" s="28">
        <f t="shared" si="27"/>
        <v>1</v>
      </c>
    </row>
    <row r="488" spans="7:18" x14ac:dyDescent="0.35">
      <c r="G488" s="29">
        <f t="shared" si="26"/>
        <v>486</v>
      </c>
      <c r="H488" s="29">
        <v>49</v>
      </c>
      <c r="I488" s="29">
        <v>28</v>
      </c>
      <c r="J488" s="29">
        <v>12249.437227031185</v>
      </c>
      <c r="K488" s="29">
        <v>9606.9874986487921</v>
      </c>
      <c r="L488" s="29">
        <v>8189.6137290667475</v>
      </c>
      <c r="M488" s="29">
        <v>127603.12436363645</v>
      </c>
      <c r="O488" s="28">
        <f t="shared" si="27"/>
        <v>9.5996373820153524E-2</v>
      </c>
      <c r="P488" s="28">
        <f t="shared" si="27"/>
        <v>7.528802720591167E-2</v>
      </c>
      <c r="Q488" s="28">
        <f t="shared" si="27"/>
        <v>6.4180354281360943E-2</v>
      </c>
      <c r="R488" s="28">
        <f t="shared" si="27"/>
        <v>1</v>
      </c>
    </row>
    <row r="489" spans="7:18" x14ac:dyDescent="0.35">
      <c r="G489" s="29">
        <f t="shared" si="26"/>
        <v>487</v>
      </c>
      <c r="H489" s="29">
        <v>66</v>
      </c>
      <c r="I489" s="29">
        <v>72</v>
      </c>
      <c r="J489" s="29">
        <v>21604.879441615514</v>
      </c>
      <c r="K489" s="29">
        <v>16929.852717273876</v>
      </c>
      <c r="L489" s="29">
        <v>14445.03830339731</v>
      </c>
      <c r="M489" s="29">
        <v>225006.3643636365</v>
      </c>
      <c r="O489" s="28">
        <f t="shared" si="27"/>
        <v>9.6018970408763685E-2</v>
      </c>
      <c r="P489" s="28">
        <f t="shared" si="27"/>
        <v>7.52416615643514E-2</v>
      </c>
      <c r="Q489" s="28">
        <f t="shared" si="27"/>
        <v>6.4198354318780265E-2</v>
      </c>
      <c r="R489" s="28">
        <f t="shared" si="27"/>
        <v>1</v>
      </c>
    </row>
    <row r="490" spans="7:18" x14ac:dyDescent="0.35">
      <c r="G490" s="29">
        <f t="shared" ref="G490:G500" si="28">G489+1</f>
        <v>488</v>
      </c>
      <c r="H490" s="29">
        <v>17</v>
      </c>
      <c r="I490" s="29">
        <v>30</v>
      </c>
      <c r="J490" s="29">
        <v>15039.991412482748</v>
      </c>
      <c r="K490" s="29">
        <v>11777.206893171402</v>
      </c>
      <c r="L490" s="29">
        <v>10039.846397931691</v>
      </c>
      <c r="M490" s="29">
        <v>156472.48872727269</v>
      </c>
      <c r="O490" s="28">
        <f t="shared" si="27"/>
        <v>9.6119078406792943E-2</v>
      </c>
      <c r="P490" s="28">
        <f t="shared" si="27"/>
        <v>7.5266949410504713E-2</v>
      </c>
      <c r="Q490" s="28">
        <f t="shared" si="27"/>
        <v>6.4163652534669352E-2</v>
      </c>
      <c r="R490" s="28">
        <f t="shared" si="27"/>
        <v>1</v>
      </c>
    </row>
    <row r="491" spans="7:18" x14ac:dyDescent="0.35">
      <c r="G491" s="29">
        <f t="shared" si="28"/>
        <v>489</v>
      </c>
      <c r="H491" s="29">
        <v>72</v>
      </c>
      <c r="I491" s="29">
        <v>44</v>
      </c>
      <c r="J491" s="29">
        <v>11763.602762372153</v>
      </c>
      <c r="K491" s="29">
        <v>9197.2358005262267</v>
      </c>
      <c r="L491" s="29">
        <v>7865.8497415851589</v>
      </c>
      <c r="M491" s="29">
        <v>122486.25309090901</v>
      </c>
      <c r="O491" s="28">
        <f t="shared" si="27"/>
        <v>9.6040187902892538E-2</v>
      </c>
      <c r="P491" s="28">
        <f t="shared" si="27"/>
        <v>7.5087902261979228E-2</v>
      </c>
      <c r="Q491" s="28">
        <f t="shared" si="27"/>
        <v>6.421822484640087E-2</v>
      </c>
      <c r="R491" s="28">
        <f t="shared" si="27"/>
        <v>1</v>
      </c>
    </row>
    <row r="492" spans="7:18" x14ac:dyDescent="0.35">
      <c r="G492" s="29">
        <f t="shared" si="28"/>
        <v>490</v>
      </c>
      <c r="H492" s="29">
        <v>36</v>
      </c>
      <c r="I492" s="29">
        <v>91</v>
      </c>
      <c r="J492" s="29">
        <v>37083.917113961892</v>
      </c>
      <c r="K492" s="29">
        <v>29084.097627919487</v>
      </c>
      <c r="L492" s="29">
        <v>24777.70239681263</v>
      </c>
      <c r="M492" s="29">
        <v>386101.05454545462</v>
      </c>
      <c r="O492" s="28">
        <f t="shared" si="27"/>
        <v>9.6047179041299682E-2</v>
      </c>
      <c r="P492" s="28">
        <f t="shared" si="27"/>
        <v>7.5327682443549232E-2</v>
      </c>
      <c r="Q492" s="28">
        <f t="shared" si="27"/>
        <v>6.4174138104809597E-2</v>
      </c>
      <c r="R492" s="28">
        <f t="shared" si="27"/>
        <v>1</v>
      </c>
    </row>
    <row r="493" spans="7:18" x14ac:dyDescent="0.35">
      <c r="G493" s="29">
        <f t="shared" si="28"/>
        <v>491</v>
      </c>
      <c r="H493" s="29">
        <v>30</v>
      </c>
      <c r="I493" s="29">
        <v>46</v>
      </c>
      <c r="J493" s="29">
        <v>12292.099175772793</v>
      </c>
      <c r="K493" s="29">
        <v>9579.9481005800826</v>
      </c>
      <c r="L493" s="29">
        <v>8197.514261364613</v>
      </c>
      <c r="M493" s="29">
        <v>127640.66254545464</v>
      </c>
      <c r="O493" s="28">
        <f t="shared" si="27"/>
        <v>9.6302376771159451E-2</v>
      </c>
      <c r="P493" s="28">
        <f t="shared" si="27"/>
        <v>7.5054045548913748E-2</v>
      </c>
      <c r="Q493" s="28">
        <f t="shared" si="27"/>
        <v>6.4223375982911113E-2</v>
      </c>
      <c r="R493" s="28">
        <f t="shared" si="27"/>
        <v>1</v>
      </c>
    </row>
    <row r="494" spans="7:18" x14ac:dyDescent="0.35">
      <c r="G494" s="29">
        <f t="shared" si="28"/>
        <v>492</v>
      </c>
      <c r="H494" s="29">
        <v>13</v>
      </c>
      <c r="I494" s="29">
        <v>42</v>
      </c>
      <c r="J494" s="29">
        <v>18479.538353612872</v>
      </c>
      <c r="K494" s="29">
        <v>14472.379509459199</v>
      </c>
      <c r="L494" s="29">
        <v>12334.177997123348</v>
      </c>
      <c r="M494" s="29">
        <v>192079.5396363638</v>
      </c>
      <c r="O494" s="28">
        <f t="shared" si="27"/>
        <v>9.6207739713441057E-2</v>
      </c>
      <c r="P494" s="28">
        <f t="shared" si="27"/>
        <v>7.5345763202356933E-2</v>
      </c>
      <c r="Q494" s="28">
        <f t="shared" si="27"/>
        <v>6.4213908573884815E-2</v>
      </c>
      <c r="R494" s="28">
        <f t="shared" si="27"/>
        <v>1</v>
      </c>
    </row>
    <row r="495" spans="7:18" x14ac:dyDescent="0.35">
      <c r="G495" s="29">
        <f t="shared" si="28"/>
        <v>493</v>
      </c>
      <c r="H495" s="29">
        <v>32</v>
      </c>
      <c r="I495" s="29">
        <v>45</v>
      </c>
      <c r="J495" s="29">
        <v>10306.438445567705</v>
      </c>
      <c r="K495" s="29">
        <v>8058.2655474553458</v>
      </c>
      <c r="L495" s="29">
        <v>6877.2096367739032</v>
      </c>
      <c r="M495" s="29">
        <v>107007.1752727272</v>
      </c>
      <c r="O495" s="28">
        <f t="shared" si="27"/>
        <v>9.6315395853594651E-2</v>
      </c>
      <c r="P495" s="28">
        <f t="shared" si="27"/>
        <v>7.5305843060686301E-2</v>
      </c>
      <c r="Q495" s="28">
        <f t="shared" si="27"/>
        <v>6.4268677490514889E-2</v>
      </c>
      <c r="R495" s="28">
        <f t="shared" si="27"/>
        <v>1</v>
      </c>
    </row>
    <row r="496" spans="7:18" x14ac:dyDescent="0.35">
      <c r="G496" s="29">
        <f t="shared" si="28"/>
        <v>494</v>
      </c>
      <c r="H496" s="29">
        <v>15</v>
      </c>
      <c r="I496" s="29">
        <v>54</v>
      </c>
      <c r="J496" s="29">
        <v>21138.313783846366</v>
      </c>
      <c r="K496" s="29">
        <v>16539.628164612455</v>
      </c>
      <c r="L496" s="29">
        <v>14095.658687503399</v>
      </c>
      <c r="M496" s="29">
        <v>219580.01163636343</v>
      </c>
      <c r="O496" s="28">
        <f t="shared" si="27"/>
        <v>9.6267021876529343E-2</v>
      </c>
      <c r="P496" s="28">
        <f t="shared" si="27"/>
        <v>7.5323924255924476E-2</v>
      </c>
      <c r="Q496" s="28">
        <f t="shared" si="27"/>
        <v>6.419372411204069E-2</v>
      </c>
      <c r="R496" s="28">
        <f t="shared" si="27"/>
        <v>1</v>
      </c>
    </row>
    <row r="497" spans="7:18" x14ac:dyDescent="0.35">
      <c r="G497" s="29">
        <f t="shared" si="28"/>
        <v>495</v>
      </c>
      <c r="H497" s="29">
        <v>70</v>
      </c>
      <c r="I497" s="29">
        <v>53</v>
      </c>
      <c r="J497" s="29">
        <v>19076.846030623143</v>
      </c>
      <c r="K497" s="29">
        <v>14971.384439780619</v>
      </c>
      <c r="L497" s="29">
        <v>12761.212931946571</v>
      </c>
      <c r="M497" s="29">
        <v>198773.84872727288</v>
      </c>
      <c r="O497" s="28">
        <f t="shared" si="27"/>
        <v>9.5972614872479919E-2</v>
      </c>
      <c r="P497" s="28">
        <f t="shared" si="27"/>
        <v>7.5318682692118444E-2</v>
      </c>
      <c r="Q497" s="28">
        <f t="shared" si="27"/>
        <v>6.4199657116140854E-2</v>
      </c>
      <c r="R497" s="28">
        <f t="shared" si="27"/>
        <v>1</v>
      </c>
    </row>
    <row r="498" spans="7:18" x14ac:dyDescent="0.35">
      <c r="G498" s="29">
        <f t="shared" si="28"/>
        <v>496</v>
      </c>
      <c r="H498" s="29">
        <v>10</v>
      </c>
      <c r="I498" s="29">
        <v>100</v>
      </c>
      <c r="J498" s="29">
        <v>30798.835668494627</v>
      </c>
      <c r="K498" s="29">
        <v>23995.934392994026</v>
      </c>
      <c r="L498" s="29">
        <v>20472.013943924831</v>
      </c>
      <c r="M498" s="29">
        <v>318678.30909090902</v>
      </c>
      <c r="O498" s="28">
        <f t="shared" si="27"/>
        <v>9.6645534979629494E-2</v>
      </c>
      <c r="P498" s="28">
        <f t="shared" si="27"/>
        <v>7.52982983418201E-2</v>
      </c>
      <c r="Q498" s="28">
        <f t="shared" si="27"/>
        <v>6.4240374571853276E-2</v>
      </c>
      <c r="R498" s="28">
        <f t="shared" si="27"/>
        <v>1</v>
      </c>
    </row>
    <row r="499" spans="7:18" x14ac:dyDescent="0.35">
      <c r="G499" s="29">
        <f t="shared" si="28"/>
        <v>497</v>
      </c>
      <c r="H499" s="29">
        <v>46</v>
      </c>
      <c r="I499" s="29">
        <v>55</v>
      </c>
      <c r="J499" s="29">
        <v>15591.843018656537</v>
      </c>
      <c r="K499" s="29">
        <v>12178.69582782472</v>
      </c>
      <c r="L499" s="29">
        <v>10407.817922268659</v>
      </c>
      <c r="M499" s="29">
        <v>162097.37672727276</v>
      </c>
      <c r="O499" s="28">
        <f t="shared" si="27"/>
        <v>9.6188126751055689E-2</v>
      </c>
      <c r="P499" s="28">
        <f t="shared" si="27"/>
        <v>7.5131973593349735E-2</v>
      </c>
      <c r="Q499" s="28">
        <f t="shared" si="27"/>
        <v>6.42071952822513E-2</v>
      </c>
      <c r="R499" s="28">
        <f t="shared" si="27"/>
        <v>1</v>
      </c>
    </row>
    <row r="500" spans="7:18" x14ac:dyDescent="0.35">
      <c r="G500" s="29">
        <f t="shared" si="28"/>
        <v>498</v>
      </c>
      <c r="H500" s="29">
        <v>15</v>
      </c>
      <c r="I500" s="29">
        <v>54</v>
      </c>
      <c r="J500" s="29">
        <v>14826.597649388612</v>
      </c>
      <c r="K500" s="29">
        <v>11560.112802227126</v>
      </c>
      <c r="L500" s="29">
        <v>9859.9651612134312</v>
      </c>
      <c r="M500" s="29">
        <v>153557.02327272735</v>
      </c>
      <c r="O500" s="28">
        <f t="shared" si="27"/>
        <v>9.6554344004543519E-2</v>
      </c>
      <c r="P500" s="28">
        <f t="shared" si="27"/>
        <v>7.5282214748950999E-2</v>
      </c>
      <c r="Q500" s="28">
        <f t="shared" si="27"/>
        <v>6.4210447370430496E-2</v>
      </c>
      <c r="R500" s="28">
        <f t="shared" si="27"/>
        <v>1</v>
      </c>
    </row>
    <row r="501" spans="7:18" x14ac:dyDescent="0.35">
      <c r="G501" s="29">
        <v>499</v>
      </c>
      <c r="H501" s="29">
        <v>22</v>
      </c>
      <c r="I501" s="29">
        <v>18</v>
      </c>
      <c r="J501" s="29">
        <v>2570.3098809553803</v>
      </c>
      <c r="K501" s="29">
        <v>1973.25661871134</v>
      </c>
      <c r="L501" s="29">
        <v>1708.8674992286412</v>
      </c>
      <c r="M501" s="29">
        <v>26598.721454545452</v>
      </c>
      <c r="O501" s="28">
        <f t="shared" si="27"/>
        <v>9.6632835730385849E-2</v>
      </c>
      <c r="P501" s="28">
        <f t="shared" si="27"/>
        <v>7.4186145453774457E-2</v>
      </c>
      <c r="Q501" s="28">
        <f t="shared" si="27"/>
        <v>6.4246227103393838E-2</v>
      </c>
      <c r="R501" s="28">
        <f t="shared" si="27"/>
        <v>1</v>
      </c>
    </row>
    <row r="502" spans="7:18" x14ac:dyDescent="0.35">
      <c r="G502" s="29">
        <v>500</v>
      </c>
      <c r="H502" s="29">
        <v>28</v>
      </c>
      <c r="I502" s="29">
        <v>55</v>
      </c>
      <c r="J502" s="29">
        <v>22498.385167782555</v>
      </c>
      <c r="K502" s="29">
        <v>17605.698639187649</v>
      </c>
      <c r="L502" s="29">
        <v>15022.734362078394</v>
      </c>
      <c r="M502" s="29">
        <v>234070.58399999989</v>
      </c>
      <c r="O502" s="28">
        <f t="shared" si="27"/>
        <v>9.6117952043826949E-2</v>
      </c>
      <c r="P502" s="28">
        <f t="shared" si="27"/>
        <v>7.5215340340192671E-2</v>
      </c>
      <c r="Q502" s="28">
        <f t="shared" si="27"/>
        <v>6.4180360066425093E-2</v>
      </c>
      <c r="R502" s="28">
        <f t="shared" si="27"/>
        <v>1</v>
      </c>
    </row>
    <row r="503" spans="7:18" x14ac:dyDescent="0.35">
      <c r="G503" s="29">
        <v>501</v>
      </c>
      <c r="H503" s="29">
        <v>46</v>
      </c>
      <c r="I503" s="29">
        <v>38</v>
      </c>
      <c r="J503" s="29">
        <v>22779.163324477329</v>
      </c>
      <c r="K503" s="29">
        <v>17909.157177693014</v>
      </c>
      <c r="L503" s="29">
        <v>15242.328351278427</v>
      </c>
      <c r="M503" s="29">
        <v>237552.45890909099</v>
      </c>
      <c r="O503" s="28">
        <f t="shared" si="27"/>
        <v>9.5891086242953574E-2</v>
      </c>
      <c r="P503" s="28">
        <f t="shared" si="27"/>
        <v>7.5390325404068634E-2</v>
      </c>
      <c r="Q503" s="28">
        <f t="shared" si="27"/>
        <v>6.4164052105693078E-2</v>
      </c>
      <c r="R503" s="28">
        <f t="shared" ref="R503:R566" si="29">M503/$M503</f>
        <v>1</v>
      </c>
    </row>
    <row r="504" spans="7:18" x14ac:dyDescent="0.35">
      <c r="G504" s="29">
        <v>502</v>
      </c>
      <c r="H504" s="29">
        <v>10</v>
      </c>
      <c r="I504" s="29">
        <v>99</v>
      </c>
      <c r="J504" s="29">
        <v>40806.294354176665</v>
      </c>
      <c r="K504" s="29">
        <v>31842.664519549606</v>
      </c>
      <c r="L504" s="29">
        <v>27174.81424959642</v>
      </c>
      <c r="M504" s="29">
        <v>423400.66036363615</v>
      </c>
      <c r="O504" s="28">
        <f t="shared" ref="O504:R567" si="30">J504/$M504</f>
        <v>9.6377493410450335E-2</v>
      </c>
      <c r="P504" s="28">
        <f t="shared" si="30"/>
        <v>7.5206931638230431E-2</v>
      </c>
      <c r="Q504" s="28">
        <f t="shared" si="30"/>
        <v>6.4182267042893662E-2</v>
      </c>
      <c r="R504" s="28">
        <f t="shared" si="29"/>
        <v>1</v>
      </c>
    </row>
    <row r="505" spans="7:18" x14ac:dyDescent="0.35">
      <c r="G505" s="29">
        <v>503</v>
      </c>
      <c r="H505" s="29">
        <v>52</v>
      </c>
      <c r="I505" s="29">
        <v>87</v>
      </c>
      <c r="J505" s="29">
        <v>15682.856313063874</v>
      </c>
      <c r="K505" s="29">
        <v>12211.550713387138</v>
      </c>
      <c r="L505" s="29">
        <v>10460.461162393978</v>
      </c>
      <c r="M505" s="29">
        <v>162789.74763636364</v>
      </c>
      <c r="O505" s="28">
        <f t="shared" si="30"/>
        <v>9.6338108147301219E-2</v>
      </c>
      <c r="P505" s="28">
        <f t="shared" si="30"/>
        <v>7.5014249304354519E-2</v>
      </c>
      <c r="Q505" s="28">
        <f t="shared" si="30"/>
        <v>6.4257493572386012E-2</v>
      </c>
      <c r="R505" s="28">
        <f t="shared" si="29"/>
        <v>1</v>
      </c>
    </row>
    <row r="506" spans="7:18" x14ac:dyDescent="0.35">
      <c r="G506" s="29">
        <v>504</v>
      </c>
      <c r="H506" s="29">
        <v>49</v>
      </c>
      <c r="I506" s="29">
        <v>44</v>
      </c>
      <c r="J506" s="29">
        <v>13176.986914232439</v>
      </c>
      <c r="K506" s="29">
        <v>10310.879159088605</v>
      </c>
      <c r="L506" s="29">
        <v>8804.4910011797638</v>
      </c>
      <c r="M506" s="29">
        <v>137177.86327272718</v>
      </c>
      <c r="O506" s="28">
        <f t="shared" si="30"/>
        <v>9.6057677236413133E-2</v>
      </c>
      <c r="P506" s="28">
        <f t="shared" si="30"/>
        <v>7.516430795097935E-2</v>
      </c>
      <c r="Q506" s="28">
        <f t="shared" si="30"/>
        <v>6.4183030637204971E-2</v>
      </c>
      <c r="R506" s="28">
        <f t="shared" si="29"/>
        <v>1</v>
      </c>
    </row>
    <row r="507" spans="7:18" x14ac:dyDescent="0.35">
      <c r="G507" s="29">
        <v>505</v>
      </c>
      <c r="H507" s="29">
        <v>51</v>
      </c>
      <c r="I507" s="29">
        <v>25</v>
      </c>
      <c r="J507" s="29">
        <v>7900.3303612443706</v>
      </c>
      <c r="K507" s="29">
        <v>6197.8168064402553</v>
      </c>
      <c r="L507" s="29">
        <v>5284.6403373381727</v>
      </c>
      <c r="M507" s="29">
        <v>82295.373090909037</v>
      </c>
      <c r="O507" s="28">
        <f t="shared" si="30"/>
        <v>9.5999690681481342E-2</v>
      </c>
      <c r="P507" s="28">
        <f t="shared" si="30"/>
        <v>7.5311850152179602E-2</v>
      </c>
      <c r="Q507" s="28">
        <f t="shared" si="30"/>
        <v>6.4215521952861204E-2</v>
      </c>
      <c r="R507" s="28">
        <f t="shared" si="29"/>
        <v>1</v>
      </c>
    </row>
    <row r="508" spans="7:18" x14ac:dyDescent="0.35">
      <c r="G508" s="29">
        <v>506</v>
      </c>
      <c r="H508" s="29">
        <v>66</v>
      </c>
      <c r="I508" s="29">
        <v>91</v>
      </c>
      <c r="J508" s="29">
        <v>32407.216816773787</v>
      </c>
      <c r="K508" s="29">
        <v>25414.327845429365</v>
      </c>
      <c r="L508" s="29">
        <v>21670.320618260692</v>
      </c>
      <c r="M508" s="29">
        <v>337555.84363636345</v>
      </c>
      <c r="O508" s="28">
        <f t="shared" si="30"/>
        <v>9.6005497839003182E-2</v>
      </c>
      <c r="P508" s="28">
        <f t="shared" si="30"/>
        <v>7.528925457681393E-2</v>
      </c>
      <c r="Q508" s="28">
        <f t="shared" si="30"/>
        <v>6.419773506159572E-2</v>
      </c>
      <c r="R508" s="28">
        <f t="shared" si="29"/>
        <v>1</v>
      </c>
    </row>
    <row r="509" spans="7:18" x14ac:dyDescent="0.35">
      <c r="G509" s="29">
        <v>507</v>
      </c>
      <c r="H509" s="29">
        <v>21</v>
      </c>
      <c r="I509" s="29">
        <v>98</v>
      </c>
      <c r="J509" s="29">
        <v>43074.663348620117</v>
      </c>
      <c r="K509" s="29">
        <v>33704.105663484574</v>
      </c>
      <c r="L509" s="29">
        <v>28755.498090941332</v>
      </c>
      <c r="M509" s="29">
        <v>447916.42981818179</v>
      </c>
      <c r="O509" s="28">
        <f t="shared" si="30"/>
        <v>9.6166741117545029E-2</v>
      </c>
      <c r="P509" s="28">
        <f t="shared" si="30"/>
        <v>7.5246415223406166E-2</v>
      </c>
      <c r="Q509" s="28">
        <f t="shared" si="30"/>
        <v>6.4198355265989604E-2</v>
      </c>
      <c r="R509" s="28">
        <f t="shared" si="29"/>
        <v>1</v>
      </c>
    </row>
    <row r="510" spans="7:18" x14ac:dyDescent="0.35">
      <c r="G510" s="29">
        <v>508</v>
      </c>
      <c r="H510" s="29">
        <v>38</v>
      </c>
      <c r="I510" s="29">
        <v>13</v>
      </c>
      <c r="J510" s="29">
        <v>7238.7192402555384</v>
      </c>
      <c r="K510" s="29">
        <v>5706.7127093441459</v>
      </c>
      <c r="L510" s="29">
        <v>4848.9574751242744</v>
      </c>
      <c r="M510" s="29">
        <v>75497.625454545472</v>
      </c>
      <c r="O510" s="28">
        <f t="shared" si="30"/>
        <v>9.5880091548226548E-2</v>
      </c>
      <c r="P510" s="28">
        <f t="shared" si="30"/>
        <v>7.5587976111645541E-2</v>
      </c>
      <c r="Q510" s="28">
        <f t="shared" si="30"/>
        <v>6.4226622306732886E-2</v>
      </c>
      <c r="R510" s="28">
        <f t="shared" si="29"/>
        <v>1</v>
      </c>
    </row>
    <row r="511" spans="7:18" x14ac:dyDescent="0.35">
      <c r="G511" s="29">
        <v>509</v>
      </c>
      <c r="H511" s="29">
        <v>65</v>
      </c>
      <c r="I511" s="29">
        <v>41</v>
      </c>
      <c r="J511" s="29">
        <v>12041.073640649185</v>
      </c>
      <c r="K511" s="29">
        <v>9370.9702841631552</v>
      </c>
      <c r="L511" s="29">
        <v>8048.9214283268138</v>
      </c>
      <c r="M511" s="29">
        <v>125345.82836363638</v>
      </c>
      <c r="O511" s="28">
        <f t="shared" si="30"/>
        <v>9.6062819144784373E-2</v>
      </c>
      <c r="P511" s="28">
        <f t="shared" si="30"/>
        <v>7.4760926681798789E-2</v>
      </c>
      <c r="Q511" s="28">
        <f t="shared" si="30"/>
        <v>6.4213716031907911E-2</v>
      </c>
      <c r="R511" s="28">
        <f t="shared" si="29"/>
        <v>1</v>
      </c>
    </row>
    <row r="512" spans="7:18" x14ac:dyDescent="0.35">
      <c r="G512" s="29">
        <v>510</v>
      </c>
      <c r="H512" s="29">
        <v>61</v>
      </c>
      <c r="I512" s="29">
        <v>34</v>
      </c>
      <c r="J512" s="29">
        <v>13844.489228170329</v>
      </c>
      <c r="K512" s="29">
        <v>10845.678439402182</v>
      </c>
      <c r="L512" s="29">
        <v>9255.7683811029237</v>
      </c>
      <c r="M512" s="29">
        <v>144250.89090909096</v>
      </c>
      <c r="O512" s="28">
        <f t="shared" si="30"/>
        <v>9.5975069137668831E-2</v>
      </c>
      <c r="P512" s="28">
        <f t="shared" si="30"/>
        <v>7.5186214594939918E-2</v>
      </c>
      <c r="Q512" s="28">
        <f t="shared" si="30"/>
        <v>6.4164375850794889E-2</v>
      </c>
      <c r="R512" s="28">
        <f t="shared" si="29"/>
        <v>1</v>
      </c>
    </row>
    <row r="513" spans="7:18" x14ac:dyDescent="0.35">
      <c r="G513" s="29">
        <v>511</v>
      </c>
      <c r="H513" s="29">
        <v>56</v>
      </c>
      <c r="I513" s="29">
        <v>78</v>
      </c>
      <c r="J513" s="29">
        <v>15659.530533973029</v>
      </c>
      <c r="K513" s="29">
        <v>12202.301377964537</v>
      </c>
      <c r="L513" s="29">
        <v>10462.223067739687</v>
      </c>
      <c r="M513" s="29">
        <v>162648.7709090909</v>
      </c>
      <c r="O513" s="28">
        <f t="shared" si="30"/>
        <v>9.6278197778239552E-2</v>
      </c>
      <c r="P513" s="28">
        <f t="shared" si="30"/>
        <v>7.502240139757807E-2</v>
      </c>
      <c r="Q513" s="28">
        <f t="shared" si="30"/>
        <v>6.4324021689578736E-2</v>
      </c>
      <c r="R513" s="28">
        <f t="shared" si="29"/>
        <v>1</v>
      </c>
    </row>
    <row r="514" spans="7:18" x14ac:dyDescent="0.35">
      <c r="G514" s="29">
        <v>512</v>
      </c>
      <c r="H514" s="29">
        <v>19</v>
      </c>
      <c r="I514" s="29">
        <v>25</v>
      </c>
      <c r="J514" s="29">
        <v>3044.0486146786525</v>
      </c>
      <c r="K514" s="29">
        <v>2338.4011875739648</v>
      </c>
      <c r="L514" s="29">
        <v>2019.6207956359526</v>
      </c>
      <c r="M514" s="29">
        <v>31417.789818181802</v>
      </c>
      <c r="O514" s="28">
        <f t="shared" si="30"/>
        <v>9.6889330290096665E-2</v>
      </c>
      <c r="P514" s="28">
        <f t="shared" si="30"/>
        <v>7.4429207181872084E-2</v>
      </c>
      <c r="Q514" s="28">
        <f t="shared" si="30"/>
        <v>6.428271394403362E-2</v>
      </c>
      <c r="R514" s="28">
        <f t="shared" si="29"/>
        <v>1</v>
      </c>
    </row>
    <row r="515" spans="7:18" x14ac:dyDescent="0.35">
      <c r="G515" s="29">
        <v>513</v>
      </c>
      <c r="H515" s="29">
        <v>22</v>
      </c>
      <c r="I515" s="29">
        <v>53</v>
      </c>
      <c r="J515" s="29">
        <v>16515.012302307874</v>
      </c>
      <c r="K515" s="29">
        <v>12922.561333426063</v>
      </c>
      <c r="L515" s="29">
        <v>11023.891879781491</v>
      </c>
      <c r="M515" s="29">
        <v>171593.70254545464</v>
      </c>
      <c r="O515" s="28">
        <f t="shared" si="30"/>
        <v>9.6244862470597367E-2</v>
      </c>
      <c r="P515" s="28">
        <f t="shared" si="30"/>
        <v>7.5309065203036318E-2</v>
      </c>
      <c r="Q515" s="28">
        <f t="shared" si="30"/>
        <v>6.4244151832211299E-2</v>
      </c>
      <c r="R515" s="28">
        <f t="shared" si="29"/>
        <v>1</v>
      </c>
    </row>
    <row r="516" spans="7:18" x14ac:dyDescent="0.35">
      <c r="G516" s="29">
        <v>514</v>
      </c>
      <c r="H516" s="29">
        <v>18</v>
      </c>
      <c r="I516" s="29">
        <v>15</v>
      </c>
      <c r="J516" s="29">
        <v>2660.6507401060921</v>
      </c>
      <c r="K516" s="29">
        <v>2072.8101935009731</v>
      </c>
      <c r="L516" s="29">
        <v>1774.4717462972501</v>
      </c>
      <c r="M516" s="29">
        <v>27553.859636363632</v>
      </c>
      <c r="O516" s="28">
        <f t="shared" si="30"/>
        <v>9.6561816573775161E-2</v>
      </c>
      <c r="P516" s="28">
        <f t="shared" si="30"/>
        <v>7.5227580486235221E-2</v>
      </c>
      <c r="Q516" s="28">
        <f t="shared" si="30"/>
        <v>6.4400115617756437E-2</v>
      </c>
      <c r="R516" s="28">
        <f t="shared" si="29"/>
        <v>1</v>
      </c>
    </row>
    <row r="517" spans="7:18" x14ac:dyDescent="0.35">
      <c r="G517" s="29">
        <v>515</v>
      </c>
      <c r="H517" s="29">
        <v>20</v>
      </c>
      <c r="I517" s="29">
        <v>43</v>
      </c>
      <c r="J517" s="29">
        <v>20882.689433243755</v>
      </c>
      <c r="K517" s="29">
        <v>16358.867155290329</v>
      </c>
      <c r="L517" s="29">
        <v>13942.664761119631</v>
      </c>
      <c r="M517" s="29">
        <v>217294.35345454526</v>
      </c>
      <c r="O517" s="28">
        <f t="shared" si="30"/>
        <v>9.6103230945723137E-2</v>
      </c>
      <c r="P517" s="28">
        <f t="shared" si="30"/>
        <v>7.5284363791405934E-2</v>
      </c>
      <c r="Q517" s="28">
        <f t="shared" si="30"/>
        <v>6.4164873773566458E-2</v>
      </c>
      <c r="R517" s="28">
        <f t="shared" si="29"/>
        <v>1</v>
      </c>
    </row>
    <row r="518" spans="7:18" x14ac:dyDescent="0.35">
      <c r="G518" s="29">
        <v>516</v>
      </c>
      <c r="H518" s="29">
        <v>18</v>
      </c>
      <c r="I518" s="29">
        <v>33</v>
      </c>
      <c r="J518" s="29">
        <v>16078.219861790174</v>
      </c>
      <c r="K518" s="29">
        <v>12605.424008156328</v>
      </c>
      <c r="L518" s="29">
        <v>10728.501712131501</v>
      </c>
      <c r="M518" s="29">
        <v>167232.60000000006</v>
      </c>
      <c r="O518" s="28">
        <f t="shared" si="30"/>
        <v>9.614285648725289E-2</v>
      </c>
      <c r="P518" s="28">
        <f t="shared" si="30"/>
        <v>7.5376595281998388E-2</v>
      </c>
      <c r="Q518" s="28">
        <f t="shared" si="30"/>
        <v>6.4153171762751385E-2</v>
      </c>
      <c r="R518" s="28">
        <f t="shared" si="29"/>
        <v>1</v>
      </c>
    </row>
    <row r="519" spans="7:18" x14ac:dyDescent="0.35">
      <c r="G519" s="29">
        <v>517</v>
      </c>
      <c r="H519" s="29">
        <v>19</v>
      </c>
      <c r="I519" s="29">
        <v>36</v>
      </c>
      <c r="J519" s="29">
        <v>11344.585527786623</v>
      </c>
      <c r="K519" s="29">
        <v>8847.7514308136851</v>
      </c>
      <c r="L519" s="29">
        <v>7561.8085727643975</v>
      </c>
      <c r="M519" s="29">
        <v>117788.97527272714</v>
      </c>
      <c r="O519" s="28">
        <f t="shared" si="30"/>
        <v>9.6312795841202531E-2</v>
      </c>
      <c r="P519" s="28">
        <f t="shared" si="30"/>
        <v>7.5115276368842757E-2</v>
      </c>
      <c r="Q519" s="28">
        <f t="shared" si="30"/>
        <v>6.419793155731153E-2</v>
      </c>
      <c r="R519" s="28">
        <f t="shared" si="29"/>
        <v>1</v>
      </c>
    </row>
    <row r="520" spans="7:18" x14ac:dyDescent="0.35">
      <c r="G520" s="29">
        <v>518</v>
      </c>
      <c r="H520" s="29">
        <v>27</v>
      </c>
      <c r="I520" s="29">
        <v>67</v>
      </c>
      <c r="J520" s="29">
        <v>20893.676362295544</v>
      </c>
      <c r="K520" s="29">
        <v>16289.721465219973</v>
      </c>
      <c r="L520" s="29">
        <v>13936.964540331805</v>
      </c>
      <c r="M520" s="29">
        <v>217079.13454545438</v>
      </c>
      <c r="O520" s="28">
        <f t="shared" si="30"/>
        <v>9.6249123187473362E-2</v>
      </c>
      <c r="P520" s="28">
        <f t="shared" si="30"/>
        <v>7.504047544380206E-2</v>
      </c>
      <c r="Q520" s="28">
        <f t="shared" si="30"/>
        <v>6.4202230073906671E-2</v>
      </c>
      <c r="R520" s="28">
        <f t="shared" si="29"/>
        <v>1</v>
      </c>
    </row>
    <row r="521" spans="7:18" x14ac:dyDescent="0.35">
      <c r="G521" s="29">
        <v>519</v>
      </c>
      <c r="H521" s="29">
        <v>53</v>
      </c>
      <c r="I521" s="29">
        <v>97</v>
      </c>
      <c r="J521" s="29">
        <v>61787.264498103999</v>
      </c>
      <c r="K521" s="29">
        <v>48570.79334806175</v>
      </c>
      <c r="L521" s="29">
        <v>41338.399572877577</v>
      </c>
      <c r="M521" s="29">
        <v>644305.35272727266</v>
      </c>
      <c r="O521" s="28">
        <f t="shared" si="30"/>
        <v>9.5897487482550628E-2</v>
      </c>
      <c r="P521" s="28">
        <f t="shared" si="30"/>
        <v>7.5384742874581134E-2</v>
      </c>
      <c r="Q521" s="28">
        <f t="shared" si="30"/>
        <v>6.4159640142514324E-2</v>
      </c>
      <c r="R521" s="28">
        <f t="shared" si="29"/>
        <v>1</v>
      </c>
    </row>
    <row r="522" spans="7:18" x14ac:dyDescent="0.35">
      <c r="G522" s="29">
        <v>520</v>
      </c>
      <c r="H522" s="29">
        <v>56</v>
      </c>
      <c r="I522" s="29">
        <v>83</v>
      </c>
      <c r="J522" s="29">
        <v>22271.628592213121</v>
      </c>
      <c r="K522" s="29">
        <v>17392.840206616045</v>
      </c>
      <c r="L522" s="29">
        <v>14879.554529185283</v>
      </c>
      <c r="M522" s="29">
        <v>231673.14545454548</v>
      </c>
      <c r="O522" s="28">
        <f t="shared" si="30"/>
        <v>9.613383781929459E-2</v>
      </c>
      <c r="P522" s="28">
        <f t="shared" si="30"/>
        <v>7.5074908541907542E-2</v>
      </c>
      <c r="Q522" s="28">
        <f t="shared" si="30"/>
        <v>6.4226496774114322E-2</v>
      </c>
      <c r="R522" s="28">
        <f t="shared" si="29"/>
        <v>1</v>
      </c>
    </row>
    <row r="523" spans="7:18" x14ac:dyDescent="0.35">
      <c r="G523" s="29">
        <v>521</v>
      </c>
      <c r="H523" s="29">
        <v>15</v>
      </c>
      <c r="I523" s="29">
        <v>11</v>
      </c>
      <c r="J523" s="29">
        <v>4243.2142157950711</v>
      </c>
      <c r="K523" s="29">
        <v>3316.244037558949</v>
      </c>
      <c r="L523" s="29">
        <v>2832.348028144921</v>
      </c>
      <c r="M523" s="29">
        <v>44128.218181818163</v>
      </c>
      <c r="O523" s="28">
        <f t="shared" si="30"/>
        <v>9.6156481966076138E-2</v>
      </c>
      <c r="P523" s="28">
        <f t="shared" si="30"/>
        <v>7.515019128792555E-2</v>
      </c>
      <c r="Q523" s="28">
        <f t="shared" si="30"/>
        <v>6.4184509251540844E-2</v>
      </c>
      <c r="R523" s="28">
        <f t="shared" si="29"/>
        <v>1</v>
      </c>
    </row>
    <row r="524" spans="7:18" x14ac:dyDescent="0.35">
      <c r="G524" s="29">
        <v>522</v>
      </c>
      <c r="H524" s="29">
        <v>12</v>
      </c>
      <c r="I524" s="29">
        <v>97</v>
      </c>
      <c r="J524" s="29">
        <v>47103.534585948779</v>
      </c>
      <c r="K524" s="29">
        <v>36891.099518496871</v>
      </c>
      <c r="L524" s="29">
        <v>31412.545547406666</v>
      </c>
      <c r="M524" s="29">
        <v>489361.91927272768</v>
      </c>
      <c r="O524" s="28">
        <f t="shared" si="30"/>
        <v>9.6255006225152095E-2</v>
      </c>
      <c r="P524" s="28">
        <f t="shared" si="30"/>
        <v>7.5386126434445727E-2</v>
      </c>
      <c r="Q524" s="28">
        <f t="shared" si="30"/>
        <v>6.4190825461226883E-2</v>
      </c>
      <c r="R524" s="28">
        <f t="shared" si="29"/>
        <v>1</v>
      </c>
    </row>
    <row r="525" spans="7:18" x14ac:dyDescent="0.35">
      <c r="G525" s="29">
        <v>523</v>
      </c>
      <c r="H525" s="29">
        <v>11</v>
      </c>
      <c r="I525" s="29">
        <v>84</v>
      </c>
      <c r="J525" s="29">
        <v>34564.34162211333</v>
      </c>
      <c r="K525" s="29">
        <v>27010.332379801668</v>
      </c>
      <c r="L525" s="29">
        <v>23027.814736971843</v>
      </c>
      <c r="M525" s="29">
        <v>358705.68945454527</v>
      </c>
      <c r="O525" s="28">
        <f t="shared" si="30"/>
        <v>9.6358498452234001E-2</v>
      </c>
      <c r="P525" s="28">
        <f t="shared" si="30"/>
        <v>7.5299425612328857E-2</v>
      </c>
      <c r="Q525" s="28">
        <f t="shared" si="30"/>
        <v>6.4196959830741404E-2</v>
      </c>
      <c r="R525" s="28">
        <f t="shared" si="29"/>
        <v>1</v>
      </c>
    </row>
    <row r="526" spans="7:18" x14ac:dyDescent="0.35">
      <c r="G526" s="29">
        <v>524</v>
      </c>
      <c r="H526" s="29">
        <v>17</v>
      </c>
      <c r="I526" s="29">
        <v>19</v>
      </c>
      <c r="J526" s="29">
        <v>6405.8207268478063</v>
      </c>
      <c r="K526" s="29">
        <v>5000.4439883242958</v>
      </c>
      <c r="L526" s="29">
        <v>4270.569382715662</v>
      </c>
      <c r="M526" s="29">
        <v>66521.829090909145</v>
      </c>
      <c r="O526" s="28">
        <f t="shared" si="30"/>
        <v>9.6296521223034504E-2</v>
      </c>
      <c r="P526" s="28">
        <f t="shared" si="30"/>
        <v>7.5169971371211966E-2</v>
      </c>
      <c r="Q526" s="28">
        <f t="shared" si="30"/>
        <v>6.4198015013680332E-2</v>
      </c>
      <c r="R526" s="28">
        <f t="shared" si="29"/>
        <v>1</v>
      </c>
    </row>
    <row r="527" spans="7:18" x14ac:dyDescent="0.35">
      <c r="G527" s="29">
        <v>525</v>
      </c>
      <c r="H527" s="29">
        <v>16</v>
      </c>
      <c r="I527" s="29">
        <v>97</v>
      </c>
      <c r="J527" s="29">
        <v>37047.177637532601</v>
      </c>
      <c r="K527" s="29">
        <v>28959.573399121142</v>
      </c>
      <c r="L527" s="29">
        <v>24693.530613040486</v>
      </c>
      <c r="M527" s="29">
        <v>384618.71345454577</v>
      </c>
      <c r="O527" s="28">
        <f t="shared" si="30"/>
        <v>9.6321828193912967E-2</v>
      </c>
      <c r="P527" s="28">
        <f t="shared" si="30"/>
        <v>7.5294239167443905E-2</v>
      </c>
      <c r="Q527" s="28">
        <f t="shared" si="30"/>
        <v>6.4202623921362487E-2</v>
      </c>
      <c r="R527" s="28">
        <f t="shared" si="29"/>
        <v>1</v>
      </c>
    </row>
    <row r="528" spans="7:18" x14ac:dyDescent="0.35">
      <c r="G528" s="29">
        <v>526</v>
      </c>
      <c r="H528" s="29">
        <v>11</v>
      </c>
      <c r="I528" s="29">
        <v>51</v>
      </c>
      <c r="J528" s="29">
        <v>20018.462086217169</v>
      </c>
      <c r="K528" s="29">
        <v>15639.926992599532</v>
      </c>
      <c r="L528" s="29">
        <v>13340.508355983568</v>
      </c>
      <c r="M528" s="29">
        <v>207813.04290909087</v>
      </c>
      <c r="O528" s="28">
        <f t="shared" si="30"/>
        <v>9.6329189958372211E-2</v>
      </c>
      <c r="P528" s="28">
        <f t="shared" si="30"/>
        <v>7.5259602446807516E-2</v>
      </c>
      <c r="Q528" s="28">
        <f t="shared" si="30"/>
        <v>6.4194759718808683E-2</v>
      </c>
      <c r="R528" s="28">
        <f t="shared" si="29"/>
        <v>1</v>
      </c>
    </row>
    <row r="529" spans="7:18" x14ac:dyDescent="0.35">
      <c r="G529" s="29">
        <v>527</v>
      </c>
      <c r="H529" s="29">
        <v>45</v>
      </c>
      <c r="I529" s="29">
        <v>25</v>
      </c>
      <c r="J529" s="29">
        <v>9845.1893327501984</v>
      </c>
      <c r="K529" s="29">
        <v>7707.6696724800113</v>
      </c>
      <c r="L529" s="29">
        <v>6585.6993494206436</v>
      </c>
      <c r="M529" s="29">
        <v>102615.208</v>
      </c>
      <c r="O529" s="28">
        <f t="shared" si="30"/>
        <v>9.5942789812892046E-2</v>
      </c>
      <c r="P529" s="28">
        <f t="shared" si="30"/>
        <v>7.511235247391411E-2</v>
      </c>
      <c r="Q529" s="28">
        <f t="shared" si="30"/>
        <v>6.417858987744432E-2</v>
      </c>
      <c r="R529" s="28">
        <f t="shared" si="29"/>
        <v>1</v>
      </c>
    </row>
    <row r="530" spans="7:18" x14ac:dyDescent="0.35">
      <c r="G530" s="29">
        <v>528</v>
      </c>
      <c r="H530" s="29">
        <v>11</v>
      </c>
      <c r="I530" s="29">
        <v>71</v>
      </c>
      <c r="J530" s="29">
        <v>21329.099854211108</v>
      </c>
      <c r="K530" s="29">
        <v>16602.372850797317</v>
      </c>
      <c r="L530" s="29">
        <v>14175.671651024171</v>
      </c>
      <c r="M530" s="29">
        <v>220781.23345454564</v>
      </c>
      <c r="O530" s="28">
        <f t="shared" si="30"/>
        <v>9.6607395114505223E-2</v>
      </c>
      <c r="P530" s="28">
        <f t="shared" si="30"/>
        <v>7.5198297387062144E-2</v>
      </c>
      <c r="Q530" s="28">
        <f t="shared" si="30"/>
        <v>6.4206868623834609E-2</v>
      </c>
      <c r="R530" s="28">
        <f t="shared" si="29"/>
        <v>1</v>
      </c>
    </row>
    <row r="531" spans="7:18" x14ac:dyDescent="0.35">
      <c r="G531" s="29">
        <v>529</v>
      </c>
      <c r="H531" s="29">
        <v>54</v>
      </c>
      <c r="I531" s="29">
        <v>45</v>
      </c>
      <c r="J531" s="29">
        <v>7237.6510044487395</v>
      </c>
      <c r="K531" s="29">
        <v>5649.6359472864297</v>
      </c>
      <c r="L531" s="29">
        <v>4832.2377244315485</v>
      </c>
      <c r="M531" s="29">
        <v>75120.575272727277</v>
      </c>
      <c r="O531" s="28">
        <f t="shared" si="30"/>
        <v>9.6347118990666031E-2</v>
      </c>
      <c r="P531" s="28">
        <f t="shared" si="30"/>
        <v>7.5207570319786213E-2</v>
      </c>
      <c r="Q531" s="28">
        <f t="shared" si="30"/>
        <v>6.4326420649575416E-2</v>
      </c>
      <c r="R531" s="28">
        <f t="shared" si="29"/>
        <v>1</v>
      </c>
    </row>
    <row r="532" spans="7:18" x14ac:dyDescent="0.35">
      <c r="G532" s="29">
        <v>530</v>
      </c>
      <c r="H532" s="29">
        <v>55</v>
      </c>
      <c r="I532" s="29">
        <v>40</v>
      </c>
      <c r="J532" s="29">
        <v>20095.266419595358</v>
      </c>
      <c r="K532" s="29">
        <v>15776.14562562866</v>
      </c>
      <c r="L532" s="29">
        <v>13441.614718023367</v>
      </c>
      <c r="M532" s="29">
        <v>209478.06981818171</v>
      </c>
      <c r="O532" s="28">
        <f t="shared" si="30"/>
        <v>9.5930167950455225E-2</v>
      </c>
      <c r="P532" s="28">
        <f t="shared" si="30"/>
        <v>7.5311681262490632E-2</v>
      </c>
      <c r="Q532" s="28">
        <f t="shared" si="30"/>
        <v>6.4167169048722536E-2</v>
      </c>
      <c r="R532" s="28">
        <f t="shared" si="29"/>
        <v>1</v>
      </c>
    </row>
    <row r="533" spans="7:18" x14ac:dyDescent="0.35">
      <c r="G533" s="29">
        <v>531</v>
      </c>
      <c r="H533" s="29">
        <v>65</v>
      </c>
      <c r="I533" s="29">
        <v>80</v>
      </c>
      <c r="J533" s="29">
        <v>53694.587767020981</v>
      </c>
      <c r="K533" s="29">
        <v>42219.836146126567</v>
      </c>
      <c r="L533" s="29">
        <v>35939.319705899987</v>
      </c>
      <c r="M533" s="29">
        <v>560165.60363636364</v>
      </c>
      <c r="O533" s="28">
        <f t="shared" si="30"/>
        <v>9.5854846171307032E-2</v>
      </c>
      <c r="P533" s="28">
        <f t="shared" si="30"/>
        <v>7.5370275989908767E-2</v>
      </c>
      <c r="Q533" s="28">
        <f t="shared" si="30"/>
        <v>6.4158383650471884E-2</v>
      </c>
      <c r="R533" s="28">
        <f t="shared" si="29"/>
        <v>1</v>
      </c>
    </row>
    <row r="534" spans="7:18" x14ac:dyDescent="0.35">
      <c r="G534" s="29">
        <v>532</v>
      </c>
      <c r="H534" s="29">
        <v>50</v>
      </c>
      <c r="I534" s="29">
        <v>63</v>
      </c>
      <c r="J534" s="29">
        <v>16336.640796454527</v>
      </c>
      <c r="K534" s="29">
        <v>12747.649524809254</v>
      </c>
      <c r="L534" s="29">
        <v>10912.723003596166</v>
      </c>
      <c r="M534" s="29">
        <v>169865.27781818181</v>
      </c>
      <c r="O534" s="28">
        <f t="shared" si="30"/>
        <v>9.6174103420598581E-2</v>
      </c>
      <c r="P534" s="28">
        <f t="shared" si="30"/>
        <v>7.5045646105815211E-2</v>
      </c>
      <c r="Q534" s="28">
        <f t="shared" si="30"/>
        <v>6.4243400086018657E-2</v>
      </c>
      <c r="R534" s="28">
        <f t="shared" si="29"/>
        <v>1</v>
      </c>
    </row>
    <row r="535" spans="7:18" x14ac:dyDescent="0.35">
      <c r="G535" s="29">
        <v>533</v>
      </c>
      <c r="H535" s="29">
        <v>65</v>
      </c>
      <c r="I535" s="29">
        <v>56</v>
      </c>
      <c r="J535" s="29">
        <v>20167.130096413748</v>
      </c>
      <c r="K535" s="29">
        <v>15813.321499367783</v>
      </c>
      <c r="L535" s="29">
        <v>13493.055595514556</v>
      </c>
      <c r="M535" s="29">
        <v>210129.56581818176</v>
      </c>
      <c r="O535" s="28">
        <f t="shared" si="30"/>
        <v>9.5974738337696403E-2</v>
      </c>
      <c r="P535" s="28">
        <f t="shared" si="30"/>
        <v>7.5255100051225224E-2</v>
      </c>
      <c r="Q535" s="28">
        <f t="shared" si="30"/>
        <v>6.4213027533639194E-2</v>
      </c>
      <c r="R535" s="28">
        <f t="shared" si="29"/>
        <v>1</v>
      </c>
    </row>
    <row r="536" spans="7:18" x14ac:dyDescent="0.35">
      <c r="G536" s="29">
        <v>534</v>
      </c>
      <c r="H536" s="29">
        <v>35</v>
      </c>
      <c r="I536" s="29">
        <v>59</v>
      </c>
      <c r="J536" s="29">
        <v>30931.45957655484</v>
      </c>
      <c r="K536" s="29">
        <v>24267.472771563498</v>
      </c>
      <c r="L536" s="29">
        <v>20679.866320518526</v>
      </c>
      <c r="M536" s="29">
        <v>322296.1556363639</v>
      </c>
      <c r="O536" s="28">
        <f t="shared" si="30"/>
        <v>9.5972164221076794E-2</v>
      </c>
      <c r="P536" s="28">
        <f t="shared" si="30"/>
        <v>7.5295570074821766E-2</v>
      </c>
      <c r="Q536" s="28">
        <f t="shared" si="30"/>
        <v>6.4164173102489425E-2</v>
      </c>
      <c r="R536" s="28">
        <f t="shared" si="29"/>
        <v>1</v>
      </c>
    </row>
    <row r="537" spans="7:18" x14ac:dyDescent="0.35">
      <c r="G537" s="29">
        <v>535</v>
      </c>
      <c r="H537" s="29">
        <v>64</v>
      </c>
      <c r="I537" s="29">
        <v>33</v>
      </c>
      <c r="J537" s="29">
        <v>11022.923893887393</v>
      </c>
      <c r="K537" s="29">
        <v>8642.9114014346687</v>
      </c>
      <c r="L537" s="29">
        <v>7369.9538641619793</v>
      </c>
      <c r="M537" s="29">
        <v>114845.98181818188</v>
      </c>
      <c r="O537" s="28">
        <f t="shared" si="30"/>
        <v>9.5980057111082095E-2</v>
      </c>
      <c r="P537" s="28">
        <f t="shared" si="30"/>
        <v>7.5256541540283675E-2</v>
      </c>
      <c r="Q537" s="28">
        <f t="shared" si="30"/>
        <v>6.417250083533356E-2</v>
      </c>
      <c r="R537" s="28">
        <f t="shared" si="29"/>
        <v>1</v>
      </c>
    </row>
    <row r="538" spans="7:18" x14ac:dyDescent="0.35">
      <c r="G538" s="29">
        <v>536</v>
      </c>
      <c r="H538" s="29">
        <v>61</v>
      </c>
      <c r="I538" s="29">
        <v>47</v>
      </c>
      <c r="J538" s="29">
        <v>10681.424998596822</v>
      </c>
      <c r="K538" s="29">
        <v>8335.1741161095597</v>
      </c>
      <c r="L538" s="29">
        <v>7139.5939726202778</v>
      </c>
      <c r="M538" s="29">
        <v>111150.55636363629</v>
      </c>
      <c r="O538" s="28">
        <f t="shared" si="30"/>
        <v>9.6098709246689173E-2</v>
      </c>
      <c r="P538" s="28">
        <f t="shared" si="30"/>
        <v>7.4989945069105141E-2</v>
      </c>
      <c r="Q538" s="28">
        <f t="shared" si="30"/>
        <v>6.4233542378884997E-2</v>
      </c>
      <c r="R538" s="28">
        <f t="shared" si="29"/>
        <v>1</v>
      </c>
    </row>
    <row r="539" spans="7:18" x14ac:dyDescent="0.35">
      <c r="G539" s="29">
        <v>537</v>
      </c>
      <c r="H539" s="29">
        <v>71</v>
      </c>
      <c r="I539" s="29">
        <v>31</v>
      </c>
      <c r="J539" s="29">
        <v>19265.445910690782</v>
      </c>
      <c r="K539" s="29">
        <v>15168.114294821784</v>
      </c>
      <c r="L539" s="29">
        <v>12896.974645602793</v>
      </c>
      <c r="M539" s="29">
        <v>201012.79272727284</v>
      </c>
      <c r="O539" s="28">
        <f t="shared" si="30"/>
        <v>9.5841889709126465E-2</v>
      </c>
      <c r="P539" s="28">
        <f t="shared" si="30"/>
        <v>7.5458452614015237E-2</v>
      </c>
      <c r="Q539" s="28">
        <f t="shared" si="30"/>
        <v>6.4159969475678896E-2</v>
      </c>
      <c r="R539" s="28">
        <f t="shared" si="29"/>
        <v>1</v>
      </c>
    </row>
    <row r="540" spans="7:18" x14ac:dyDescent="0.35">
      <c r="G540" s="29">
        <v>538</v>
      </c>
      <c r="H540" s="29">
        <v>53</v>
      </c>
      <c r="I540" s="29">
        <v>97</v>
      </c>
      <c r="J540" s="29">
        <v>42032.296135548037</v>
      </c>
      <c r="K540" s="29">
        <v>32963.81419954259</v>
      </c>
      <c r="L540" s="29">
        <v>28100.290558815486</v>
      </c>
      <c r="M540" s="29">
        <v>437916.258181818</v>
      </c>
      <c r="O540" s="28">
        <f t="shared" si="30"/>
        <v>9.5982497452964374E-2</v>
      </c>
      <c r="P540" s="28">
        <f t="shared" si="30"/>
        <v>7.5274241555691179E-2</v>
      </c>
      <c r="Q540" s="28">
        <f t="shared" si="30"/>
        <v>6.4168182920371394E-2</v>
      </c>
      <c r="R540" s="28">
        <f t="shared" si="29"/>
        <v>1</v>
      </c>
    </row>
    <row r="541" spans="7:18" x14ac:dyDescent="0.35">
      <c r="G541" s="29">
        <v>539</v>
      </c>
      <c r="H541" s="29">
        <v>38</v>
      </c>
      <c r="I541" s="29">
        <v>61</v>
      </c>
      <c r="J541" s="29">
        <v>19195.010655705082</v>
      </c>
      <c r="K541" s="29">
        <v>15041.232037234096</v>
      </c>
      <c r="L541" s="29">
        <v>12822.821369079538</v>
      </c>
      <c r="M541" s="29">
        <v>199678.10181818195</v>
      </c>
      <c r="O541" s="28">
        <f t="shared" si="30"/>
        <v>9.6129773274703956E-2</v>
      </c>
      <c r="P541" s="28">
        <f t="shared" si="30"/>
        <v>7.5327398949985899E-2</v>
      </c>
      <c r="Q541" s="28">
        <f t="shared" si="30"/>
        <v>6.4217464270345637E-2</v>
      </c>
      <c r="R541" s="28">
        <f t="shared" si="29"/>
        <v>1</v>
      </c>
    </row>
    <row r="542" spans="7:18" x14ac:dyDescent="0.35">
      <c r="G542" s="29">
        <v>540</v>
      </c>
      <c r="H542" s="29">
        <v>31</v>
      </c>
      <c r="I542" s="29">
        <v>90</v>
      </c>
      <c r="J542" s="29">
        <v>50780.139694251506</v>
      </c>
      <c r="K542" s="29">
        <v>39856.750892239063</v>
      </c>
      <c r="L542" s="29">
        <v>33952.098118679241</v>
      </c>
      <c r="M542" s="29">
        <v>528998.9025454548</v>
      </c>
      <c r="O542" s="28">
        <f t="shared" si="30"/>
        <v>9.5992901780903347E-2</v>
      </c>
      <c r="P542" s="28">
        <f t="shared" si="30"/>
        <v>7.5343730772322967E-2</v>
      </c>
      <c r="Q542" s="28">
        <f t="shared" si="30"/>
        <v>6.4181793110169777E-2</v>
      </c>
      <c r="R542" s="28">
        <f t="shared" si="29"/>
        <v>1</v>
      </c>
    </row>
    <row r="543" spans="7:18" x14ac:dyDescent="0.35">
      <c r="G543" s="29">
        <v>541</v>
      </c>
      <c r="H543" s="29">
        <v>73</v>
      </c>
      <c r="I543" s="29">
        <v>82</v>
      </c>
      <c r="J543" s="29">
        <v>26266.887834032779</v>
      </c>
      <c r="K543" s="29">
        <v>20552.085099495351</v>
      </c>
      <c r="L543" s="29">
        <v>17559.631183973743</v>
      </c>
      <c r="M543" s="29">
        <v>273564.08799999987</v>
      </c>
      <c r="O543" s="28">
        <f t="shared" si="30"/>
        <v>9.6017309969548312E-2</v>
      </c>
      <c r="P543" s="28">
        <f t="shared" si="30"/>
        <v>7.512713108562466E-2</v>
      </c>
      <c r="Q543" s="28">
        <f t="shared" si="30"/>
        <v>6.4188363729868483E-2</v>
      </c>
      <c r="R543" s="28">
        <f t="shared" si="29"/>
        <v>1</v>
      </c>
    </row>
    <row r="544" spans="7:18" x14ac:dyDescent="0.35">
      <c r="G544" s="29">
        <v>542</v>
      </c>
      <c r="H544" s="29">
        <v>12</v>
      </c>
      <c r="I544" s="29">
        <v>95</v>
      </c>
      <c r="J544" s="29">
        <v>42033.030162791605</v>
      </c>
      <c r="K544" s="29">
        <v>32853.534385194922</v>
      </c>
      <c r="L544" s="29">
        <v>28012.751827107411</v>
      </c>
      <c r="M544" s="29">
        <v>436480.63127272745</v>
      </c>
      <c r="O544" s="28">
        <f t="shared" si="30"/>
        <v>9.6299874842620412E-2</v>
      </c>
      <c r="P544" s="28">
        <f t="shared" si="30"/>
        <v>7.5269168964949909E-2</v>
      </c>
      <c r="Q544" s="28">
        <f t="shared" si="30"/>
        <v>6.4178682443308974E-2</v>
      </c>
      <c r="R544" s="28">
        <f t="shared" si="29"/>
        <v>1</v>
      </c>
    </row>
    <row r="545" spans="7:18" x14ac:dyDescent="0.35">
      <c r="G545" s="29">
        <v>543</v>
      </c>
      <c r="H545" s="29">
        <v>47</v>
      </c>
      <c r="I545" s="29">
        <v>34</v>
      </c>
      <c r="J545" s="29">
        <v>7509.5949189651619</v>
      </c>
      <c r="K545" s="29">
        <v>5852.5001302904593</v>
      </c>
      <c r="L545" s="29">
        <v>5021.8450408471681</v>
      </c>
      <c r="M545" s="29">
        <v>78092.765090909088</v>
      </c>
      <c r="O545" s="28">
        <f t="shared" si="30"/>
        <v>9.6162492264464161E-2</v>
      </c>
      <c r="P545" s="28">
        <f t="shared" si="30"/>
        <v>7.494292363034484E-2</v>
      </c>
      <c r="Q545" s="28">
        <f t="shared" si="30"/>
        <v>6.4306149679821872E-2</v>
      </c>
      <c r="R545" s="28">
        <f t="shared" si="29"/>
        <v>1</v>
      </c>
    </row>
    <row r="546" spans="7:18" x14ac:dyDescent="0.35">
      <c r="G546" s="29">
        <v>544</v>
      </c>
      <c r="H546" s="29">
        <v>47</v>
      </c>
      <c r="I546" s="29">
        <v>51</v>
      </c>
      <c r="J546" s="29">
        <v>17461.289357407466</v>
      </c>
      <c r="K546" s="29">
        <v>13687.270244085472</v>
      </c>
      <c r="L546" s="29">
        <v>11673.733492439424</v>
      </c>
      <c r="M546" s="29">
        <v>181844.96290909094</v>
      </c>
      <c r="O546" s="28">
        <f t="shared" si="30"/>
        <v>9.6022947669641104E-2</v>
      </c>
      <c r="P546" s="28">
        <f t="shared" si="30"/>
        <v>7.5268899534644232E-2</v>
      </c>
      <c r="Q546" s="28">
        <f t="shared" si="30"/>
        <v>6.4196078382855334E-2</v>
      </c>
      <c r="R546" s="28">
        <f t="shared" si="29"/>
        <v>1</v>
      </c>
    </row>
    <row r="547" spans="7:18" x14ac:dyDescent="0.35">
      <c r="G547" s="29">
        <v>545</v>
      </c>
      <c r="H547" s="29">
        <v>49</v>
      </c>
      <c r="I547" s="29">
        <v>98</v>
      </c>
      <c r="J547" s="29">
        <v>30929.069544529913</v>
      </c>
      <c r="K547" s="29">
        <v>24196.832134451484</v>
      </c>
      <c r="L547" s="29">
        <v>20672.301752342963</v>
      </c>
      <c r="M547" s="29">
        <v>321919.1054545457</v>
      </c>
      <c r="O547" s="28">
        <f t="shared" si="30"/>
        <v>9.6077148017848946E-2</v>
      </c>
      <c r="P547" s="28">
        <f t="shared" si="30"/>
        <v>7.5164324591067255E-2</v>
      </c>
      <c r="Q547" s="28">
        <f t="shared" si="30"/>
        <v>6.4215827523358499E-2</v>
      </c>
      <c r="R547" s="28">
        <f t="shared" si="29"/>
        <v>1</v>
      </c>
    </row>
    <row r="548" spans="7:18" x14ac:dyDescent="0.35">
      <c r="G548" s="29">
        <v>546</v>
      </c>
      <c r="H548" s="29">
        <v>30</v>
      </c>
      <c r="I548" s="29">
        <v>79</v>
      </c>
      <c r="J548" s="29">
        <v>25836.752845737046</v>
      </c>
      <c r="K548" s="29">
        <v>20236.926033526182</v>
      </c>
      <c r="L548" s="29">
        <v>17246.525449883393</v>
      </c>
      <c r="M548" s="29">
        <v>268584.85672727256</v>
      </c>
      <c r="O548" s="28">
        <f t="shared" si="30"/>
        <v>9.6195865845006667E-2</v>
      </c>
      <c r="P548" s="28">
        <f t="shared" si="30"/>
        <v>7.5346489299935621E-2</v>
      </c>
      <c r="Q548" s="28">
        <f t="shared" si="30"/>
        <v>6.4212575720141676E-2</v>
      </c>
      <c r="R548" s="28">
        <f t="shared" si="29"/>
        <v>1</v>
      </c>
    </row>
    <row r="549" spans="7:18" x14ac:dyDescent="0.35">
      <c r="G549" s="29">
        <v>547</v>
      </c>
      <c r="H549" s="29">
        <v>49</v>
      </c>
      <c r="I549" s="29">
        <v>93</v>
      </c>
      <c r="J549" s="29">
        <v>40221.896985407628</v>
      </c>
      <c r="K549" s="29">
        <v>31553.893154421814</v>
      </c>
      <c r="L549" s="29">
        <v>26901.200763178618</v>
      </c>
      <c r="M549" s="29">
        <v>419062.91490909108</v>
      </c>
      <c r="O549" s="28">
        <f t="shared" si="30"/>
        <v>9.5980568917994377E-2</v>
      </c>
      <c r="P549" s="28">
        <f t="shared" si="30"/>
        <v>7.5296314781915077E-2</v>
      </c>
      <c r="Q549" s="28">
        <f t="shared" si="30"/>
        <v>6.4193704110072344E-2</v>
      </c>
      <c r="R549" s="28">
        <f t="shared" si="29"/>
        <v>1</v>
      </c>
    </row>
    <row r="550" spans="7:18" x14ac:dyDescent="0.35">
      <c r="G550" s="29">
        <v>548</v>
      </c>
      <c r="H550" s="29">
        <v>40</v>
      </c>
      <c r="I550" s="29">
        <v>73</v>
      </c>
      <c r="J550" s="29">
        <v>21427.555335491688</v>
      </c>
      <c r="K550" s="29">
        <v>16736.509080507025</v>
      </c>
      <c r="L550" s="29">
        <v>14313.035333490512</v>
      </c>
      <c r="M550" s="29">
        <v>222881.70327272729</v>
      </c>
      <c r="O550" s="28">
        <f t="shared" si="30"/>
        <v>9.6138691605708176E-2</v>
      </c>
      <c r="P550" s="28">
        <f t="shared" si="30"/>
        <v>7.509144463073103E-2</v>
      </c>
      <c r="Q550" s="28">
        <f t="shared" si="30"/>
        <v>6.421808126608082E-2</v>
      </c>
      <c r="R550" s="28">
        <f t="shared" si="29"/>
        <v>1</v>
      </c>
    </row>
    <row r="551" spans="7:18" x14ac:dyDescent="0.35">
      <c r="G551" s="29">
        <v>549</v>
      </c>
      <c r="H551" s="29">
        <v>12</v>
      </c>
      <c r="I551" s="29">
        <v>32</v>
      </c>
      <c r="J551" s="29">
        <v>4298.2171836969919</v>
      </c>
      <c r="K551" s="29">
        <v>3312.9137834240923</v>
      </c>
      <c r="L551" s="29">
        <v>2847.0709404339573</v>
      </c>
      <c r="M551" s="29">
        <v>44250.008727272769</v>
      </c>
      <c r="O551" s="28">
        <f t="shared" si="30"/>
        <v>9.7134832451408221E-2</v>
      </c>
      <c r="P551" s="28">
        <f t="shared" si="30"/>
        <v>7.4868093334007235E-2</v>
      </c>
      <c r="Q551" s="28">
        <f t="shared" si="30"/>
        <v>6.4340573534829873E-2</v>
      </c>
      <c r="R551" s="28">
        <f t="shared" si="29"/>
        <v>1</v>
      </c>
    </row>
    <row r="552" spans="7:18" x14ac:dyDescent="0.35">
      <c r="G552" s="29">
        <v>550</v>
      </c>
      <c r="H552" s="29">
        <v>35</v>
      </c>
      <c r="I552" s="29">
        <v>31</v>
      </c>
      <c r="J552" s="29">
        <v>8378.8538911252872</v>
      </c>
      <c r="K552" s="29">
        <v>6537.5885218081667</v>
      </c>
      <c r="L552" s="29">
        <v>5593.9128014826683</v>
      </c>
      <c r="M552" s="29">
        <v>87107.767999999938</v>
      </c>
      <c r="O552" s="28">
        <f t="shared" si="30"/>
        <v>9.6189514247745314E-2</v>
      </c>
      <c r="P552" s="28">
        <f t="shared" si="30"/>
        <v>7.5051728128404938E-2</v>
      </c>
      <c r="Q552" s="28">
        <f t="shared" si="30"/>
        <v>6.421830027240133E-2</v>
      </c>
      <c r="R552" s="28">
        <f t="shared" si="29"/>
        <v>1</v>
      </c>
    </row>
    <row r="553" spans="7:18" x14ac:dyDescent="0.35">
      <c r="G553" s="29">
        <v>551</v>
      </c>
      <c r="H553" s="29">
        <v>49</v>
      </c>
      <c r="I553" s="29">
        <v>64</v>
      </c>
      <c r="J553" s="29">
        <v>16467.468561453305</v>
      </c>
      <c r="K553" s="29">
        <v>12886.930027967363</v>
      </c>
      <c r="L553" s="29">
        <v>11002.964095032363</v>
      </c>
      <c r="M553" s="29">
        <v>171246.682909091</v>
      </c>
      <c r="O553" s="28">
        <f t="shared" si="30"/>
        <v>9.6162263009761884E-2</v>
      </c>
      <c r="P553" s="28">
        <f t="shared" si="30"/>
        <v>7.5253603801532273E-2</v>
      </c>
      <c r="Q553" s="28">
        <f t="shared" si="30"/>
        <v>6.4252129782119402E-2</v>
      </c>
      <c r="R553" s="28">
        <f t="shared" si="29"/>
        <v>1</v>
      </c>
    </row>
    <row r="554" spans="7:18" x14ac:dyDescent="0.35">
      <c r="G554" s="29">
        <v>552</v>
      </c>
      <c r="H554" s="29">
        <v>74</v>
      </c>
      <c r="I554" s="29">
        <v>68</v>
      </c>
      <c r="J554" s="29">
        <v>15801.367258535947</v>
      </c>
      <c r="K554" s="29">
        <v>12349.920469731853</v>
      </c>
      <c r="L554" s="29">
        <v>10554.190808639347</v>
      </c>
      <c r="M554" s="29">
        <v>164325.47636363644</v>
      </c>
      <c r="O554" s="28">
        <f t="shared" si="30"/>
        <v>9.6158962129335598E-2</v>
      </c>
      <c r="P554" s="28">
        <f t="shared" si="30"/>
        <v>7.5155239120698908E-2</v>
      </c>
      <c r="Q554" s="28">
        <f t="shared" si="30"/>
        <v>6.4227355624905905E-2</v>
      </c>
      <c r="R554" s="28">
        <f t="shared" si="29"/>
        <v>1</v>
      </c>
    </row>
    <row r="555" spans="7:18" x14ac:dyDescent="0.35">
      <c r="G555" s="29">
        <v>553</v>
      </c>
      <c r="H555" s="29">
        <v>17</v>
      </c>
      <c r="I555" s="29">
        <v>15</v>
      </c>
      <c r="J555" s="29">
        <v>5631.9072105989117</v>
      </c>
      <c r="K555" s="29">
        <v>4405.2047414797862</v>
      </c>
      <c r="L555" s="29">
        <v>3762.6638368742438</v>
      </c>
      <c r="M555" s="29">
        <v>58597.936000000023</v>
      </c>
      <c r="O555" s="28">
        <f t="shared" si="30"/>
        <v>9.6111016787330347E-2</v>
      </c>
      <c r="P555" s="28">
        <f t="shared" si="30"/>
        <v>7.5176790211173725E-2</v>
      </c>
      <c r="Q555" s="28">
        <f t="shared" si="30"/>
        <v>6.4211542141590833E-2</v>
      </c>
      <c r="R555" s="28">
        <f t="shared" si="29"/>
        <v>1</v>
      </c>
    </row>
    <row r="556" spans="7:18" x14ac:dyDescent="0.35">
      <c r="G556" s="29">
        <v>554</v>
      </c>
      <c r="H556" s="29">
        <v>39</v>
      </c>
      <c r="I556" s="29">
        <v>75</v>
      </c>
      <c r="J556" s="29">
        <v>28457.753886347709</v>
      </c>
      <c r="K556" s="29">
        <v>22271.859971940758</v>
      </c>
      <c r="L556" s="29">
        <v>19012.421191532256</v>
      </c>
      <c r="M556" s="29">
        <v>296201.2800000002</v>
      </c>
      <c r="O556" s="28">
        <f t="shared" si="30"/>
        <v>9.6075728931177107E-2</v>
      </c>
      <c r="P556" s="28">
        <f t="shared" si="30"/>
        <v>7.5191639860370432E-2</v>
      </c>
      <c r="Q556" s="28">
        <f t="shared" si="30"/>
        <v>6.4187505170579418E-2</v>
      </c>
      <c r="R556" s="28">
        <f t="shared" si="29"/>
        <v>1</v>
      </c>
    </row>
    <row r="557" spans="7:18" x14ac:dyDescent="0.35">
      <c r="G557" s="29">
        <v>555</v>
      </c>
      <c r="H557" s="29">
        <v>61</v>
      </c>
      <c r="I557" s="29">
        <v>23</v>
      </c>
      <c r="J557" s="29">
        <v>8953.4811359151809</v>
      </c>
      <c r="K557" s="29">
        <v>6997.1598581078915</v>
      </c>
      <c r="L557" s="29">
        <v>5988.6116996185319</v>
      </c>
      <c r="M557" s="29">
        <v>93364.965818181896</v>
      </c>
      <c r="O557" s="28">
        <f t="shared" si="30"/>
        <v>9.5897653444774036E-2</v>
      </c>
      <c r="P557" s="28">
        <f t="shared" si="30"/>
        <v>7.4944169869178748E-2</v>
      </c>
      <c r="Q557" s="28">
        <f t="shared" si="30"/>
        <v>6.4141957822602333E-2</v>
      </c>
      <c r="R557" s="28">
        <f t="shared" si="29"/>
        <v>1</v>
      </c>
    </row>
    <row r="558" spans="7:18" x14ac:dyDescent="0.35">
      <c r="G558" s="29">
        <v>556</v>
      </c>
      <c r="H558" s="29">
        <v>25</v>
      </c>
      <c r="I558" s="29">
        <v>28</v>
      </c>
      <c r="J558" s="29">
        <v>16535.865812550928</v>
      </c>
      <c r="K558" s="29">
        <v>12967.749660382608</v>
      </c>
      <c r="L558" s="29">
        <v>11053.437542947415</v>
      </c>
      <c r="M558" s="29">
        <v>172253.54036363645</v>
      </c>
      <c r="O558" s="28">
        <f t="shared" si="30"/>
        <v>9.599724788032124E-2</v>
      </c>
      <c r="P558" s="28">
        <f t="shared" si="30"/>
        <v>7.5282920937398398E-2</v>
      </c>
      <c r="Q558" s="28">
        <f t="shared" si="30"/>
        <v>6.4169581186041325E-2</v>
      </c>
      <c r="R558" s="28">
        <f t="shared" si="29"/>
        <v>1</v>
      </c>
    </row>
    <row r="559" spans="7:18" x14ac:dyDescent="0.35">
      <c r="G559" s="29">
        <v>557</v>
      </c>
      <c r="H559" s="29">
        <v>46</v>
      </c>
      <c r="I559" s="29">
        <v>11</v>
      </c>
      <c r="J559" s="29">
        <v>3386.2322648575923</v>
      </c>
      <c r="K559" s="29">
        <v>2655.5974754116514</v>
      </c>
      <c r="L559" s="29">
        <v>2265.2662159584215</v>
      </c>
      <c r="M559" s="29">
        <v>35285.890909090915</v>
      </c>
      <c r="O559" s="28">
        <f t="shared" si="30"/>
        <v>9.596561621702393E-2</v>
      </c>
      <c r="P559" s="28">
        <f t="shared" si="30"/>
        <v>7.5259470768455905E-2</v>
      </c>
      <c r="Q559" s="28">
        <f t="shared" si="30"/>
        <v>6.419750664067285E-2</v>
      </c>
      <c r="R559" s="28">
        <f t="shared" si="29"/>
        <v>1</v>
      </c>
    </row>
    <row r="560" spans="7:18" x14ac:dyDescent="0.35">
      <c r="G560" s="29">
        <v>558</v>
      </c>
      <c r="H560" s="29">
        <v>13</v>
      </c>
      <c r="I560" s="29">
        <v>83</v>
      </c>
      <c r="J560" s="29">
        <v>28765.352974119258</v>
      </c>
      <c r="K560" s="29">
        <v>22447.526668861286</v>
      </c>
      <c r="L560" s="29">
        <v>19156.571527781598</v>
      </c>
      <c r="M560" s="29">
        <v>298476.09381818207</v>
      </c>
      <c r="O560" s="28">
        <f t="shared" si="30"/>
        <v>9.6374059999732475E-2</v>
      </c>
      <c r="P560" s="28">
        <f t="shared" si="30"/>
        <v>7.5207117533959991E-2</v>
      </c>
      <c r="Q560" s="28">
        <f t="shared" si="30"/>
        <v>6.4181259151196546E-2</v>
      </c>
      <c r="R560" s="28">
        <f t="shared" si="29"/>
        <v>1</v>
      </c>
    </row>
    <row r="561" spans="7:18" x14ac:dyDescent="0.35">
      <c r="G561" s="29">
        <v>559</v>
      </c>
      <c r="H561" s="29">
        <v>24</v>
      </c>
      <c r="I561" s="29">
        <v>14</v>
      </c>
      <c r="J561" s="29">
        <v>847.73255308392936</v>
      </c>
      <c r="K561" s="29">
        <v>639.01891723347921</v>
      </c>
      <c r="L561" s="29">
        <v>559.32725850143629</v>
      </c>
      <c r="M561" s="29">
        <v>8677.1592727272691</v>
      </c>
      <c r="O561" s="28">
        <f t="shared" si="30"/>
        <v>9.7697014246170832E-2</v>
      </c>
      <c r="P561" s="28">
        <f t="shared" si="30"/>
        <v>7.3643792530344185E-2</v>
      </c>
      <c r="Q561" s="28">
        <f t="shared" si="30"/>
        <v>6.4459720159733488E-2</v>
      </c>
      <c r="R561" s="28">
        <f t="shared" si="29"/>
        <v>1</v>
      </c>
    </row>
    <row r="562" spans="7:18" x14ac:dyDescent="0.35">
      <c r="G562" s="29">
        <v>560</v>
      </c>
      <c r="H562" s="29">
        <v>36</v>
      </c>
      <c r="I562" s="29">
        <v>90</v>
      </c>
      <c r="J562" s="29">
        <v>31512.298097057421</v>
      </c>
      <c r="K562" s="29">
        <v>24686.221965806661</v>
      </c>
      <c r="L562" s="29">
        <v>21048.276251019804</v>
      </c>
      <c r="M562" s="29">
        <v>327884.33963636385</v>
      </c>
      <c r="O562" s="28">
        <f t="shared" si="30"/>
        <v>9.6107969450464611E-2</v>
      </c>
      <c r="P562" s="28">
        <f t="shared" si="30"/>
        <v>7.5289420632850643E-2</v>
      </c>
      <c r="Q562" s="28">
        <f t="shared" si="30"/>
        <v>6.4194210294895873E-2</v>
      </c>
      <c r="R562" s="28">
        <f t="shared" si="29"/>
        <v>1</v>
      </c>
    </row>
    <row r="563" spans="7:18" x14ac:dyDescent="0.35">
      <c r="G563" s="29">
        <v>561</v>
      </c>
      <c r="H563" s="29">
        <v>43</v>
      </c>
      <c r="I563" s="29">
        <v>56</v>
      </c>
      <c r="J563" s="29">
        <v>29678.366587449691</v>
      </c>
      <c r="K563" s="29">
        <v>23341.811345946971</v>
      </c>
      <c r="L563" s="29">
        <v>19849.40743051812</v>
      </c>
      <c r="M563" s="29">
        <v>309302.10545454547</v>
      </c>
      <c r="O563" s="28">
        <f t="shared" si="30"/>
        <v>9.5952682067374978E-2</v>
      </c>
      <c r="P563" s="28">
        <f t="shared" si="30"/>
        <v>7.5466060315510022E-2</v>
      </c>
      <c r="Q563" s="28">
        <f t="shared" si="30"/>
        <v>6.4174821575649299E-2</v>
      </c>
      <c r="R563" s="28">
        <f t="shared" si="29"/>
        <v>1</v>
      </c>
    </row>
    <row r="564" spans="7:18" x14ac:dyDescent="0.35">
      <c r="G564" s="29">
        <v>562</v>
      </c>
      <c r="H564" s="29">
        <v>51</v>
      </c>
      <c r="I564" s="29">
        <v>72</v>
      </c>
      <c r="J564" s="29">
        <v>17640.22624934651</v>
      </c>
      <c r="K564" s="29">
        <v>13757.214799135929</v>
      </c>
      <c r="L564" s="29">
        <v>11775.498765452783</v>
      </c>
      <c r="M564" s="29">
        <v>183398.20945454531</v>
      </c>
      <c r="O564" s="28">
        <f t="shared" si="30"/>
        <v>9.6185378809374833E-2</v>
      </c>
      <c r="P564" s="28">
        <f t="shared" si="30"/>
        <v>7.5012808685820956E-2</v>
      </c>
      <c r="Q564" s="28">
        <f t="shared" si="30"/>
        <v>6.4207272254592565E-2</v>
      </c>
      <c r="R564" s="28">
        <f t="shared" si="29"/>
        <v>1</v>
      </c>
    </row>
    <row r="565" spans="7:18" x14ac:dyDescent="0.35">
      <c r="G565" s="29">
        <v>563</v>
      </c>
      <c r="H565" s="29">
        <v>54</v>
      </c>
      <c r="I565" s="29">
        <v>87</v>
      </c>
      <c r="J565" s="29">
        <v>39036.458771848971</v>
      </c>
      <c r="K565" s="29">
        <v>30652.973271481562</v>
      </c>
      <c r="L565" s="29">
        <v>26104.0240414822</v>
      </c>
      <c r="M565" s="29">
        <v>406712.01890909107</v>
      </c>
      <c r="O565" s="28">
        <f t="shared" si="30"/>
        <v>9.598058812364349E-2</v>
      </c>
      <c r="P565" s="28">
        <f t="shared" si="30"/>
        <v>7.5367758626118109E-2</v>
      </c>
      <c r="Q565" s="28">
        <f t="shared" si="30"/>
        <v>6.4183065234954401E-2</v>
      </c>
      <c r="R565" s="28">
        <f t="shared" si="29"/>
        <v>1</v>
      </c>
    </row>
    <row r="566" spans="7:18" x14ac:dyDescent="0.35">
      <c r="G566" s="29">
        <v>564</v>
      </c>
      <c r="H566" s="29">
        <v>62</v>
      </c>
      <c r="I566" s="29">
        <v>88</v>
      </c>
      <c r="J566" s="29">
        <v>30966.677010972726</v>
      </c>
      <c r="K566" s="29">
        <v>24242.639361614525</v>
      </c>
      <c r="L566" s="29">
        <v>20708.636672746048</v>
      </c>
      <c r="M566" s="29">
        <v>322639.8385454549</v>
      </c>
      <c r="O566" s="28">
        <f t="shared" si="30"/>
        <v>9.5979086620482573E-2</v>
      </c>
      <c r="P566" s="28">
        <f t="shared" si="30"/>
        <v>7.5138394163928132E-2</v>
      </c>
      <c r="Q566" s="28">
        <f t="shared" si="30"/>
        <v>6.4184995771464609E-2</v>
      </c>
      <c r="R566" s="28">
        <f t="shared" si="29"/>
        <v>1</v>
      </c>
    </row>
    <row r="567" spans="7:18" x14ac:dyDescent="0.35">
      <c r="G567" s="29">
        <v>565</v>
      </c>
      <c r="H567" s="29">
        <v>56</v>
      </c>
      <c r="I567" s="29">
        <v>46</v>
      </c>
      <c r="J567" s="29">
        <v>15352.168721247999</v>
      </c>
      <c r="K567" s="29">
        <v>12024.327195026228</v>
      </c>
      <c r="L567" s="29">
        <v>10259.147959580207</v>
      </c>
      <c r="M567" s="29">
        <v>159863.43781818173</v>
      </c>
      <c r="O567" s="28">
        <f t="shared" si="30"/>
        <v>9.6033019999911151E-2</v>
      </c>
      <c r="P567" s="28">
        <f t="shared" si="30"/>
        <v>7.5216243058040047E-2</v>
      </c>
      <c r="Q567" s="28">
        <f t="shared" si="30"/>
        <v>6.4174448514289384E-2</v>
      </c>
      <c r="R567" s="28">
        <f t="shared" si="30"/>
        <v>1</v>
      </c>
    </row>
    <row r="568" spans="7:18" x14ac:dyDescent="0.35">
      <c r="G568" s="29">
        <v>566</v>
      </c>
      <c r="H568" s="29">
        <v>59</v>
      </c>
      <c r="I568" s="29">
        <v>52</v>
      </c>
      <c r="J568" s="29">
        <v>21919.871130265197</v>
      </c>
      <c r="K568" s="29">
        <v>17208.059206971149</v>
      </c>
      <c r="L568" s="29">
        <v>14662.773622443878</v>
      </c>
      <c r="M568" s="29">
        <v>228445.69600000014</v>
      </c>
      <c r="O568" s="28">
        <f t="shared" ref="O568:R631" si="31">J568/$M568</f>
        <v>9.5952217590762501E-2</v>
      </c>
      <c r="P568" s="28">
        <f t="shared" si="31"/>
        <v>7.5326694738740624E-2</v>
      </c>
      <c r="Q568" s="28">
        <f t="shared" si="31"/>
        <v>6.4184941450785168E-2</v>
      </c>
      <c r="R568" s="28">
        <f t="shared" si="31"/>
        <v>1</v>
      </c>
    </row>
    <row r="569" spans="7:18" x14ac:dyDescent="0.35">
      <c r="G569" s="29">
        <v>567</v>
      </c>
      <c r="H569" s="29">
        <v>15</v>
      </c>
      <c r="I569" s="29">
        <v>93</v>
      </c>
      <c r="J569" s="29">
        <v>29685.733557781368</v>
      </c>
      <c r="K569" s="29">
        <v>23124.290579049124</v>
      </c>
      <c r="L569" s="29">
        <v>19764.838644024159</v>
      </c>
      <c r="M569" s="29">
        <v>307885.66472727264</v>
      </c>
      <c r="O569" s="28">
        <f t="shared" si="31"/>
        <v>9.6418043964720493E-2</v>
      </c>
      <c r="P569" s="28">
        <f t="shared" si="31"/>
        <v>7.5106746524014972E-2</v>
      </c>
      <c r="Q569" s="28">
        <f t="shared" si="31"/>
        <v>6.4195384548130868E-2</v>
      </c>
      <c r="R569" s="28">
        <f t="shared" si="31"/>
        <v>1</v>
      </c>
    </row>
    <row r="570" spans="7:18" x14ac:dyDescent="0.35">
      <c r="G570" s="29">
        <v>568</v>
      </c>
      <c r="H570" s="29">
        <v>67</v>
      </c>
      <c r="I570" s="29">
        <v>70</v>
      </c>
      <c r="J570" s="29">
        <v>25333.186260507679</v>
      </c>
      <c r="K570" s="29">
        <v>19880.182905946207</v>
      </c>
      <c r="L570" s="29">
        <v>16941.381286690437</v>
      </c>
      <c r="M570" s="29">
        <v>263916.7752727273</v>
      </c>
      <c r="O570" s="28">
        <f t="shared" si="31"/>
        <v>9.5989299029320047E-2</v>
      </c>
      <c r="P570" s="28">
        <f t="shared" si="31"/>
        <v>7.532746975027392E-2</v>
      </c>
      <c r="Q570" s="28">
        <f t="shared" si="31"/>
        <v>6.4192135074337311E-2</v>
      </c>
      <c r="R570" s="28">
        <f t="shared" si="31"/>
        <v>1</v>
      </c>
    </row>
    <row r="571" spans="7:18" x14ac:dyDescent="0.35">
      <c r="G571" s="29">
        <v>569</v>
      </c>
      <c r="H571" s="29">
        <v>60</v>
      </c>
      <c r="I571" s="29">
        <v>94</v>
      </c>
      <c r="J571" s="29">
        <v>42858.867798251842</v>
      </c>
      <c r="K571" s="29">
        <v>33626.151249025257</v>
      </c>
      <c r="L571" s="29">
        <v>28669.652885942767</v>
      </c>
      <c r="M571" s="29">
        <v>446752.74618181848</v>
      </c>
      <c r="O571" s="28">
        <f t="shared" si="31"/>
        <v>9.5934201109105735E-2</v>
      </c>
      <c r="P571" s="28">
        <f t="shared" si="31"/>
        <v>7.5267922886679148E-2</v>
      </c>
      <c r="Q571" s="28">
        <f t="shared" si="31"/>
        <v>6.417342284063958E-2</v>
      </c>
      <c r="R571" s="28">
        <f t="shared" si="31"/>
        <v>1</v>
      </c>
    </row>
    <row r="572" spans="7:18" x14ac:dyDescent="0.35">
      <c r="G572" s="29">
        <v>570</v>
      </c>
      <c r="H572" s="29">
        <v>61</v>
      </c>
      <c r="I572" s="29">
        <v>85</v>
      </c>
      <c r="J572" s="29">
        <v>29042.510137219666</v>
      </c>
      <c r="K572" s="29">
        <v>22805.102024857901</v>
      </c>
      <c r="L572" s="29">
        <v>19419.261778776345</v>
      </c>
      <c r="M572" s="29">
        <v>302489.34254545462</v>
      </c>
      <c r="O572" s="28">
        <f t="shared" si="31"/>
        <v>9.6011680586252354E-2</v>
      </c>
      <c r="P572" s="28">
        <f t="shared" si="31"/>
        <v>7.53914231587548E-2</v>
      </c>
      <c r="Q572" s="28">
        <f t="shared" si="31"/>
        <v>6.4198168488723673E-2</v>
      </c>
      <c r="R572" s="28">
        <f t="shared" si="31"/>
        <v>1</v>
      </c>
    </row>
    <row r="573" spans="7:18" x14ac:dyDescent="0.35">
      <c r="G573" s="29">
        <v>571</v>
      </c>
      <c r="H573" s="29">
        <v>41</v>
      </c>
      <c r="I573" s="29">
        <v>33</v>
      </c>
      <c r="J573" s="29">
        <v>18512.340618354596</v>
      </c>
      <c r="K573" s="29">
        <v>14546.494617148373</v>
      </c>
      <c r="L573" s="29">
        <v>12383.879207880093</v>
      </c>
      <c r="M573" s="29">
        <v>193002.97890909095</v>
      </c>
      <c r="O573" s="28">
        <f t="shared" si="31"/>
        <v>9.5917382845548488E-2</v>
      </c>
      <c r="P573" s="28">
        <f t="shared" si="31"/>
        <v>7.5369275123987195E-2</v>
      </c>
      <c r="Q573" s="28">
        <f t="shared" si="31"/>
        <v>6.4164186883940266E-2</v>
      </c>
      <c r="R573" s="28">
        <f t="shared" si="31"/>
        <v>1</v>
      </c>
    </row>
    <row r="574" spans="7:18" x14ac:dyDescent="0.35">
      <c r="G574" s="29">
        <v>572</v>
      </c>
      <c r="H574" s="29">
        <v>25</v>
      </c>
      <c r="I574" s="29">
        <v>25</v>
      </c>
      <c r="J574" s="29">
        <v>13253.063560600593</v>
      </c>
      <c r="K574" s="29">
        <v>10407.425573556624</v>
      </c>
      <c r="L574" s="29">
        <v>8862.784777961926</v>
      </c>
      <c r="M574" s="29">
        <v>138050.41745454542</v>
      </c>
      <c r="O574" s="28">
        <f t="shared" si="31"/>
        <v>9.6001618864820212E-2</v>
      </c>
      <c r="P574" s="28">
        <f t="shared" si="31"/>
        <v>7.5388584587101168E-2</v>
      </c>
      <c r="Q574" s="28">
        <f t="shared" si="31"/>
        <v>6.4199623162168942E-2</v>
      </c>
      <c r="R574" s="28">
        <f t="shared" si="31"/>
        <v>1</v>
      </c>
    </row>
    <row r="575" spans="7:18" x14ac:dyDescent="0.35">
      <c r="G575" s="29">
        <v>573</v>
      </c>
      <c r="H575" s="29">
        <v>69</v>
      </c>
      <c r="I575" s="29">
        <v>51</v>
      </c>
      <c r="J575" s="29">
        <v>17589.689504003913</v>
      </c>
      <c r="K575" s="29">
        <v>13760.968283035541</v>
      </c>
      <c r="L575" s="29">
        <v>11760.163552541027</v>
      </c>
      <c r="M575" s="29">
        <v>183190.49818181814</v>
      </c>
      <c r="O575" s="28">
        <f t="shared" si="31"/>
        <v>9.6018569077452889E-2</v>
      </c>
      <c r="P575" s="28">
        <f t="shared" si="31"/>
        <v>7.5118351768319672E-2</v>
      </c>
      <c r="Q575" s="28">
        <f t="shared" si="31"/>
        <v>6.4196362088982176E-2</v>
      </c>
      <c r="R575" s="28">
        <f t="shared" si="31"/>
        <v>1</v>
      </c>
    </row>
    <row r="576" spans="7:18" x14ac:dyDescent="0.35">
      <c r="G576" s="29">
        <v>574</v>
      </c>
      <c r="H576" s="29">
        <v>59</v>
      </c>
      <c r="I576" s="29">
        <v>56</v>
      </c>
      <c r="J576" s="29">
        <v>22243.142214813117</v>
      </c>
      <c r="K576" s="29">
        <v>17416.650809152179</v>
      </c>
      <c r="L576" s="29">
        <v>14868.008579322741</v>
      </c>
      <c r="M576" s="29">
        <v>231716.52290909088</v>
      </c>
      <c r="O576" s="28">
        <f t="shared" si="31"/>
        <v>9.5992905191054273E-2</v>
      </c>
      <c r="P576" s="28">
        <f t="shared" si="31"/>
        <v>7.5163611944864359E-2</v>
      </c>
      <c r="Q576" s="28">
        <f t="shared" si="31"/>
        <v>6.4164645631057962E-2</v>
      </c>
      <c r="R576" s="28">
        <f t="shared" si="31"/>
        <v>1</v>
      </c>
    </row>
    <row r="577" spans="7:18" x14ac:dyDescent="0.35">
      <c r="G577" s="29">
        <v>575</v>
      </c>
      <c r="H577" s="29">
        <v>70</v>
      </c>
      <c r="I577" s="29">
        <v>17</v>
      </c>
      <c r="J577" s="29">
        <v>5297.5215114339235</v>
      </c>
      <c r="K577" s="29">
        <v>4128.7103639685056</v>
      </c>
      <c r="L577" s="29">
        <v>3546.0123473686576</v>
      </c>
      <c r="M577" s="29">
        <v>55231.17818181817</v>
      </c>
      <c r="O577" s="28">
        <f t="shared" si="31"/>
        <v>9.5915417447637236E-2</v>
      </c>
      <c r="P577" s="28">
        <f t="shared" si="31"/>
        <v>7.4753255314905745E-2</v>
      </c>
      <c r="Q577" s="28">
        <f t="shared" si="31"/>
        <v>6.4203090792221904E-2</v>
      </c>
      <c r="R577" s="28">
        <f t="shared" si="31"/>
        <v>1</v>
      </c>
    </row>
    <row r="578" spans="7:18" x14ac:dyDescent="0.35">
      <c r="G578" s="29">
        <v>576</v>
      </c>
      <c r="H578" s="29">
        <v>31</v>
      </c>
      <c r="I578" s="29">
        <v>68</v>
      </c>
      <c r="J578" s="29">
        <v>15632.917622038964</v>
      </c>
      <c r="K578" s="29">
        <v>12228.308207035507</v>
      </c>
      <c r="L578" s="29">
        <v>10429.83474346717</v>
      </c>
      <c r="M578" s="29">
        <v>162290.07272727275</v>
      </c>
      <c r="O578" s="28">
        <f t="shared" si="31"/>
        <v>9.6327011007690921E-2</v>
      </c>
      <c r="P578" s="28">
        <f t="shared" si="31"/>
        <v>7.534846710916869E-2</v>
      </c>
      <c r="Q578" s="28">
        <f t="shared" si="31"/>
        <v>6.4266621908503477E-2</v>
      </c>
      <c r="R578" s="28">
        <f t="shared" si="31"/>
        <v>1</v>
      </c>
    </row>
    <row r="579" spans="7:18" x14ac:dyDescent="0.35">
      <c r="G579" s="29">
        <v>577</v>
      </c>
      <c r="H579" s="29">
        <v>32</v>
      </c>
      <c r="I579" s="29">
        <v>85</v>
      </c>
      <c r="J579" s="29">
        <v>28641.466269830118</v>
      </c>
      <c r="K579" s="29">
        <v>22418.066126530863</v>
      </c>
      <c r="L579" s="29">
        <v>19125.054338603364</v>
      </c>
      <c r="M579" s="29">
        <v>297924.69963636348</v>
      </c>
      <c r="O579" s="28">
        <f t="shared" si="31"/>
        <v>9.6136595269841321E-2</v>
      </c>
      <c r="P579" s="28">
        <f t="shared" si="31"/>
        <v>7.5247423774845029E-2</v>
      </c>
      <c r="Q579" s="28">
        <f t="shared" si="31"/>
        <v>6.4194255669122902E-2</v>
      </c>
      <c r="R579" s="28">
        <f t="shared" si="31"/>
        <v>1</v>
      </c>
    </row>
    <row r="580" spans="7:18" x14ac:dyDescent="0.35">
      <c r="G580" s="29">
        <v>578</v>
      </c>
      <c r="H580" s="29">
        <v>55</v>
      </c>
      <c r="I580" s="29">
        <v>52</v>
      </c>
      <c r="J580" s="29">
        <v>22279.768448812396</v>
      </c>
      <c r="K580" s="29">
        <v>17469.780087850675</v>
      </c>
      <c r="L580" s="29">
        <v>14900.722453900757</v>
      </c>
      <c r="M580" s="29">
        <v>232189.50399999981</v>
      </c>
      <c r="O580" s="28">
        <f t="shared" si="31"/>
        <v>9.5955105915607686E-2</v>
      </c>
      <c r="P580" s="28">
        <f t="shared" si="31"/>
        <v>7.5239318689662604E-2</v>
      </c>
      <c r="Q580" s="28">
        <f t="shared" si="31"/>
        <v>6.41748321832014E-2</v>
      </c>
      <c r="R580" s="28">
        <f t="shared" si="31"/>
        <v>1</v>
      </c>
    </row>
    <row r="581" spans="7:18" x14ac:dyDescent="0.35">
      <c r="G581" s="29">
        <v>579</v>
      </c>
      <c r="H581" s="29">
        <v>55</v>
      </c>
      <c r="I581" s="29">
        <v>66</v>
      </c>
      <c r="J581" s="29">
        <v>27881.795787563748</v>
      </c>
      <c r="K581" s="29">
        <v>21878.971333602116</v>
      </c>
      <c r="L581" s="29">
        <v>18646.065593928193</v>
      </c>
      <c r="M581" s="29">
        <v>290563.04509090929</v>
      </c>
      <c r="O581" s="28">
        <f t="shared" si="31"/>
        <v>9.5957817962846206E-2</v>
      </c>
      <c r="P581" s="28">
        <f t="shared" si="31"/>
        <v>7.5298534012667645E-2</v>
      </c>
      <c r="Q581" s="28">
        <f t="shared" si="31"/>
        <v>6.4172185379232749E-2</v>
      </c>
      <c r="R581" s="28">
        <f t="shared" si="31"/>
        <v>1</v>
      </c>
    </row>
    <row r="582" spans="7:18" x14ac:dyDescent="0.35">
      <c r="G582" s="29">
        <v>580</v>
      </c>
      <c r="H582" s="29">
        <v>74</v>
      </c>
      <c r="I582" s="29">
        <v>35</v>
      </c>
      <c r="J582" s="29">
        <v>8690.5496203815001</v>
      </c>
      <c r="K582" s="29">
        <v>6764.8367479597382</v>
      </c>
      <c r="L582" s="29">
        <v>5810.4540385836217</v>
      </c>
      <c r="M582" s="29">
        <v>90512.064000000042</v>
      </c>
      <c r="O582" s="28">
        <f t="shared" si="31"/>
        <v>9.6015373380298738E-2</v>
      </c>
      <c r="P582" s="28">
        <f t="shared" si="31"/>
        <v>7.4739614245894731E-2</v>
      </c>
      <c r="Q582" s="28">
        <f t="shared" si="31"/>
        <v>6.4195354539518829E-2</v>
      </c>
      <c r="R582" s="28">
        <f t="shared" si="31"/>
        <v>1</v>
      </c>
    </row>
    <row r="583" spans="7:18" x14ac:dyDescent="0.35">
      <c r="G583" s="29">
        <v>581</v>
      </c>
      <c r="H583" s="29">
        <v>10</v>
      </c>
      <c r="I583" s="29">
        <v>74</v>
      </c>
      <c r="J583" s="29">
        <v>26041.66036203027</v>
      </c>
      <c r="K583" s="29">
        <v>20306.666223172899</v>
      </c>
      <c r="L583" s="29">
        <v>17324.677139796473</v>
      </c>
      <c r="M583" s="29">
        <v>269856.984</v>
      </c>
      <c r="O583" s="28">
        <f t="shared" si="31"/>
        <v>9.6501709816894238E-2</v>
      </c>
      <c r="P583" s="28">
        <f t="shared" si="31"/>
        <v>7.5249733848551797E-2</v>
      </c>
      <c r="Q583" s="28">
        <f t="shared" si="31"/>
        <v>6.4199476637582492E-2</v>
      </c>
      <c r="R583" s="28">
        <f t="shared" si="31"/>
        <v>1</v>
      </c>
    </row>
    <row r="584" spans="7:18" x14ac:dyDescent="0.35">
      <c r="G584" s="29">
        <v>582</v>
      </c>
      <c r="H584" s="29">
        <v>47</v>
      </c>
      <c r="I584" s="29">
        <v>60</v>
      </c>
      <c r="J584" s="29">
        <v>16603.05736662963</v>
      </c>
      <c r="K584" s="29">
        <v>12986.824910590894</v>
      </c>
      <c r="L584" s="29">
        <v>11092.025062445717</v>
      </c>
      <c r="M584" s="29">
        <v>172718.17963636364</v>
      </c>
      <c r="O584" s="28">
        <f t="shared" si="31"/>
        <v>9.6128024285487917E-2</v>
      </c>
      <c r="P584" s="28">
        <f t="shared" si="31"/>
        <v>7.5190839423695977E-2</v>
      </c>
      <c r="Q584" s="28">
        <f t="shared" si="31"/>
        <v>6.422036803420797E-2</v>
      </c>
      <c r="R584" s="28">
        <f t="shared" si="31"/>
        <v>1</v>
      </c>
    </row>
    <row r="585" spans="7:18" x14ac:dyDescent="0.35">
      <c r="G585" s="29">
        <v>583</v>
      </c>
      <c r="H585" s="29">
        <v>51</v>
      </c>
      <c r="I585" s="29">
        <v>90</v>
      </c>
      <c r="J585" s="29">
        <v>23605.048438345479</v>
      </c>
      <c r="K585" s="29">
        <v>18439.505774400623</v>
      </c>
      <c r="L585" s="29">
        <v>15760.996725681403</v>
      </c>
      <c r="M585" s="29">
        <v>245457.16581818182</v>
      </c>
      <c r="O585" s="28">
        <f t="shared" si="31"/>
        <v>9.6167689216417149E-2</v>
      </c>
      <c r="P585" s="28">
        <f t="shared" si="31"/>
        <v>7.5123110433285817E-2</v>
      </c>
      <c r="Q585" s="28">
        <f t="shared" si="31"/>
        <v>6.4210782655887463E-2</v>
      </c>
      <c r="R585" s="28">
        <f t="shared" si="31"/>
        <v>1</v>
      </c>
    </row>
    <row r="586" spans="7:18" x14ac:dyDescent="0.35">
      <c r="G586" s="29">
        <v>584</v>
      </c>
      <c r="H586" s="29">
        <v>13</v>
      </c>
      <c r="I586" s="29">
        <v>86</v>
      </c>
      <c r="J586" s="29">
        <v>20222.480703904082</v>
      </c>
      <c r="K586" s="29">
        <v>15724.91164020111</v>
      </c>
      <c r="L586" s="29">
        <v>13428.421851802193</v>
      </c>
      <c r="M586" s="29">
        <v>209051.802909091</v>
      </c>
      <c r="O586" s="28">
        <f t="shared" si="31"/>
        <v>9.6734304237012972E-2</v>
      </c>
      <c r="P586" s="28">
        <f t="shared" si="31"/>
        <v>7.5220167544019223E-2</v>
      </c>
      <c r="Q586" s="28">
        <f t="shared" si="31"/>
        <v>6.4234900942909942E-2</v>
      </c>
      <c r="R586" s="28">
        <f t="shared" si="31"/>
        <v>1</v>
      </c>
    </row>
    <row r="587" spans="7:18" x14ac:dyDescent="0.35">
      <c r="G587" s="29">
        <v>585</v>
      </c>
      <c r="H587" s="29">
        <v>16</v>
      </c>
      <c r="I587" s="29">
        <v>75</v>
      </c>
      <c r="J587" s="29">
        <v>30722.828833040581</v>
      </c>
      <c r="K587" s="29">
        <v>24044.941137432463</v>
      </c>
      <c r="L587" s="29">
        <v>20498.647626696089</v>
      </c>
      <c r="M587" s="29">
        <v>319359.8356363636</v>
      </c>
      <c r="O587" s="28">
        <f t="shared" si="31"/>
        <v>9.6201292099933541E-2</v>
      </c>
      <c r="P587" s="28">
        <f t="shared" si="31"/>
        <v>7.5291061850404489E-2</v>
      </c>
      <c r="Q587" s="28">
        <f t="shared" si="31"/>
        <v>6.4186680162363008E-2</v>
      </c>
      <c r="R587" s="28">
        <f t="shared" si="31"/>
        <v>1</v>
      </c>
    </row>
    <row r="588" spans="7:18" x14ac:dyDescent="0.35">
      <c r="G588" s="29">
        <v>586</v>
      </c>
      <c r="H588" s="29">
        <v>45</v>
      </c>
      <c r="I588" s="29">
        <v>51</v>
      </c>
      <c r="J588" s="29">
        <v>20962.927977745938</v>
      </c>
      <c r="K588" s="29">
        <v>16438.551167704223</v>
      </c>
      <c r="L588" s="29">
        <v>14017.201082441921</v>
      </c>
      <c r="M588" s="29">
        <v>218438.01672727254</v>
      </c>
      <c r="O588" s="28">
        <f t="shared" si="31"/>
        <v>9.5967397487951384E-2</v>
      </c>
      <c r="P588" s="28">
        <f t="shared" si="31"/>
        <v>7.5254991846169003E-2</v>
      </c>
      <c r="Q588" s="28">
        <f t="shared" si="31"/>
        <v>6.4170153586144682E-2</v>
      </c>
      <c r="R588" s="28">
        <f t="shared" si="31"/>
        <v>1</v>
      </c>
    </row>
    <row r="589" spans="7:18" x14ac:dyDescent="0.35">
      <c r="G589" s="29">
        <v>587</v>
      </c>
      <c r="H589" s="29">
        <v>65</v>
      </c>
      <c r="I589" s="29">
        <v>18</v>
      </c>
      <c r="J589" s="29">
        <v>1164.7429848335971</v>
      </c>
      <c r="K589" s="29">
        <v>886.83308093391145</v>
      </c>
      <c r="L589" s="29">
        <v>774.31313714312921</v>
      </c>
      <c r="M589" s="29">
        <v>12022.228363636366</v>
      </c>
      <c r="O589" s="28">
        <f t="shared" si="31"/>
        <v>9.6882453868252505E-2</v>
      </c>
      <c r="P589" s="28">
        <f t="shared" si="31"/>
        <v>7.3766115075331248E-2</v>
      </c>
      <c r="Q589" s="28">
        <f t="shared" si="31"/>
        <v>6.4406789966259009E-2</v>
      </c>
      <c r="R589" s="28">
        <f t="shared" si="31"/>
        <v>1</v>
      </c>
    </row>
    <row r="590" spans="7:18" x14ac:dyDescent="0.35">
      <c r="G590" s="29">
        <v>588</v>
      </c>
      <c r="H590" s="29">
        <v>54</v>
      </c>
      <c r="I590" s="29">
        <v>31</v>
      </c>
      <c r="J590" s="29">
        <v>11348.54642084751</v>
      </c>
      <c r="K590" s="29">
        <v>8894.3700234046701</v>
      </c>
      <c r="L590" s="29">
        <v>7582.6426664858982</v>
      </c>
      <c r="M590" s="29">
        <v>118185.21163636357</v>
      </c>
      <c r="O590" s="28">
        <f t="shared" si="31"/>
        <v>9.6023404821282701E-2</v>
      </c>
      <c r="P590" s="28">
        <f t="shared" si="31"/>
        <v>7.5257893100629053E-2</v>
      </c>
      <c r="Q590" s="28">
        <f t="shared" si="31"/>
        <v>6.4158980311482969E-2</v>
      </c>
      <c r="R590" s="28">
        <f t="shared" si="31"/>
        <v>1</v>
      </c>
    </row>
    <row r="591" spans="7:18" x14ac:dyDescent="0.35">
      <c r="G591" s="29">
        <v>589</v>
      </c>
      <c r="H591" s="29">
        <v>63</v>
      </c>
      <c r="I591" s="29">
        <v>80</v>
      </c>
      <c r="J591" s="29">
        <v>36488.099025487594</v>
      </c>
      <c r="K591" s="29">
        <v>28682.597870064023</v>
      </c>
      <c r="L591" s="29">
        <v>24405.544606704618</v>
      </c>
      <c r="M591" s="29">
        <v>380290.97818181844</v>
      </c>
      <c r="O591" s="28">
        <f t="shared" si="31"/>
        <v>9.5947842885829665E-2</v>
      </c>
      <c r="P591" s="28">
        <f t="shared" si="31"/>
        <v>7.5422767080082484E-2</v>
      </c>
      <c r="Q591" s="28">
        <f t="shared" si="31"/>
        <v>6.4175975784090886E-2</v>
      </c>
      <c r="R591" s="28">
        <f t="shared" si="31"/>
        <v>1</v>
      </c>
    </row>
    <row r="592" spans="7:18" x14ac:dyDescent="0.35">
      <c r="G592" s="29">
        <v>590</v>
      </c>
      <c r="H592" s="29">
        <v>48</v>
      </c>
      <c r="I592" s="29">
        <v>91</v>
      </c>
      <c r="J592" s="29">
        <v>25509.217966054926</v>
      </c>
      <c r="K592" s="29">
        <v>19946.494459299971</v>
      </c>
      <c r="L592" s="29">
        <v>17039.514629736019</v>
      </c>
      <c r="M592" s="29">
        <v>265329.87927272712</v>
      </c>
      <c r="O592" s="28">
        <f t="shared" si="31"/>
        <v>9.6141520268942363E-2</v>
      </c>
      <c r="P592" s="28">
        <f t="shared" si="31"/>
        <v>7.5176209004329211E-2</v>
      </c>
      <c r="Q592" s="28">
        <f t="shared" si="31"/>
        <v>6.4220112248351238E-2</v>
      </c>
      <c r="R592" s="28">
        <f t="shared" si="31"/>
        <v>1</v>
      </c>
    </row>
    <row r="593" spans="7:18" x14ac:dyDescent="0.35">
      <c r="G593" s="29">
        <v>591</v>
      </c>
      <c r="H593" s="29">
        <v>46</v>
      </c>
      <c r="I593" s="29">
        <v>34</v>
      </c>
      <c r="J593" s="29">
        <v>6233.3825792700154</v>
      </c>
      <c r="K593" s="29">
        <v>4858.1222525994381</v>
      </c>
      <c r="L593" s="29">
        <v>4167.0334533421892</v>
      </c>
      <c r="M593" s="29">
        <v>64757.534545454539</v>
      </c>
      <c r="O593" s="28">
        <f t="shared" si="31"/>
        <v>9.6257255978370926E-2</v>
      </c>
      <c r="P593" s="28">
        <f t="shared" si="31"/>
        <v>7.502018547647811E-2</v>
      </c>
      <c r="Q593" s="28">
        <f t="shared" si="31"/>
        <v>6.4348241213804544E-2</v>
      </c>
      <c r="R593" s="28">
        <f t="shared" si="31"/>
        <v>1</v>
      </c>
    </row>
    <row r="594" spans="7:18" x14ac:dyDescent="0.35">
      <c r="G594" s="29">
        <v>592</v>
      </c>
      <c r="H594" s="29">
        <v>44</v>
      </c>
      <c r="I594" s="29">
        <v>28</v>
      </c>
      <c r="J594" s="29">
        <v>7806.0156120460733</v>
      </c>
      <c r="K594" s="29">
        <v>6108.9627603498811</v>
      </c>
      <c r="L594" s="29">
        <v>5219.5599067730082</v>
      </c>
      <c r="M594" s="29">
        <v>81248.474909090961</v>
      </c>
      <c r="O594" s="28">
        <f t="shared" si="31"/>
        <v>9.6075841679246723E-2</v>
      </c>
      <c r="P594" s="28">
        <f t="shared" si="31"/>
        <v>7.5188645290698797E-2</v>
      </c>
      <c r="Q594" s="28">
        <f t="shared" si="31"/>
        <v>6.4241943157864578E-2</v>
      </c>
      <c r="R594" s="28">
        <f t="shared" si="31"/>
        <v>1</v>
      </c>
    </row>
    <row r="595" spans="7:18" x14ac:dyDescent="0.35">
      <c r="G595" s="29">
        <v>593</v>
      </c>
      <c r="H595" s="29">
        <v>51</v>
      </c>
      <c r="I595" s="29">
        <v>56</v>
      </c>
      <c r="J595" s="29">
        <v>15410.946917909861</v>
      </c>
      <c r="K595" s="29">
        <v>12050.25834950828</v>
      </c>
      <c r="L595" s="29">
        <v>10300.385551221481</v>
      </c>
      <c r="M595" s="29">
        <v>160352.26836363634</v>
      </c>
      <c r="O595" s="28">
        <f t="shared" si="31"/>
        <v>9.6106822031116701E-2</v>
      </c>
      <c r="P595" s="28">
        <f t="shared" si="31"/>
        <v>7.5148661584141088E-2</v>
      </c>
      <c r="Q595" s="28">
        <f t="shared" si="31"/>
        <v>6.4235982791730414E-2</v>
      </c>
      <c r="R595" s="28">
        <f t="shared" si="31"/>
        <v>1</v>
      </c>
    </row>
    <row r="596" spans="7:18" x14ac:dyDescent="0.35">
      <c r="G596" s="29">
        <v>594</v>
      </c>
      <c r="H596" s="29">
        <v>42</v>
      </c>
      <c r="I596" s="29">
        <v>94</v>
      </c>
      <c r="J596" s="29">
        <v>33615.291947655023</v>
      </c>
      <c r="K596" s="29">
        <v>26351.581005018958</v>
      </c>
      <c r="L596" s="29">
        <v>22461.102481987484</v>
      </c>
      <c r="M596" s="29">
        <v>349893.39272727264</v>
      </c>
      <c r="O596" s="28">
        <f t="shared" si="31"/>
        <v>9.6072954352289658E-2</v>
      </c>
      <c r="P596" s="28">
        <f t="shared" si="31"/>
        <v>7.5313171248017591E-2</v>
      </c>
      <c r="Q596" s="28">
        <f t="shared" si="31"/>
        <v>6.4194131552221048E-2</v>
      </c>
      <c r="R596" s="28">
        <f t="shared" si="31"/>
        <v>1</v>
      </c>
    </row>
    <row r="597" spans="7:18" x14ac:dyDescent="0.35">
      <c r="G597" s="29">
        <v>595</v>
      </c>
      <c r="H597" s="29">
        <v>46</v>
      </c>
      <c r="I597" s="29">
        <v>46</v>
      </c>
      <c r="J597" s="29">
        <v>19342.451247553508</v>
      </c>
      <c r="K597" s="29">
        <v>15196.171009170232</v>
      </c>
      <c r="L597" s="29">
        <v>12937.269179407469</v>
      </c>
      <c r="M597" s="29">
        <v>201528.31709090891</v>
      </c>
      <c r="O597" s="28">
        <f t="shared" si="31"/>
        <v>9.5978825838297338E-2</v>
      </c>
      <c r="P597" s="28">
        <f t="shared" si="31"/>
        <v>7.5404644014941472E-2</v>
      </c>
      <c r="Q597" s="28">
        <f t="shared" si="31"/>
        <v>6.419578829495956E-2</v>
      </c>
      <c r="R597" s="28">
        <f t="shared" si="31"/>
        <v>1</v>
      </c>
    </row>
    <row r="598" spans="7:18" x14ac:dyDescent="0.35">
      <c r="G598" s="29">
        <v>596</v>
      </c>
      <c r="H598" s="29">
        <v>65</v>
      </c>
      <c r="I598" s="29">
        <v>62</v>
      </c>
      <c r="J598" s="29">
        <v>13097.741802306973</v>
      </c>
      <c r="K598" s="29">
        <v>10185.695692723955</v>
      </c>
      <c r="L598" s="29">
        <v>8744.9974652176861</v>
      </c>
      <c r="M598" s="29">
        <v>136150.98545454556</v>
      </c>
      <c r="O598" s="28">
        <f t="shared" si="31"/>
        <v>9.6200124872982989E-2</v>
      </c>
      <c r="P598" s="28">
        <f t="shared" si="31"/>
        <v>7.481176620733665E-2</v>
      </c>
      <c r="Q598" s="28">
        <f t="shared" si="31"/>
        <v>6.4230144468085629E-2</v>
      </c>
      <c r="R598" s="28">
        <f t="shared" si="31"/>
        <v>1</v>
      </c>
    </row>
    <row r="599" spans="7:18" x14ac:dyDescent="0.35">
      <c r="G599" s="29">
        <v>597</v>
      </c>
      <c r="H599" s="29">
        <v>71</v>
      </c>
      <c r="I599" s="29">
        <v>97</v>
      </c>
      <c r="J599" s="29">
        <v>41910.879070515526</v>
      </c>
      <c r="K599" s="29">
        <v>32903.111859414159</v>
      </c>
      <c r="L599" s="29">
        <v>28038.180073464417</v>
      </c>
      <c r="M599" s="29">
        <v>436888.54618181777</v>
      </c>
      <c r="O599" s="28">
        <f t="shared" si="31"/>
        <v>9.5930368138041511E-2</v>
      </c>
      <c r="P599" s="28">
        <f t="shared" si="31"/>
        <v>7.5312370047167662E-2</v>
      </c>
      <c r="Q599" s="28">
        <f t="shared" si="31"/>
        <v>6.4176963022958042E-2</v>
      </c>
      <c r="R599" s="28">
        <f t="shared" si="31"/>
        <v>1</v>
      </c>
    </row>
    <row r="600" spans="7:18" x14ac:dyDescent="0.35">
      <c r="G600" s="29">
        <v>598</v>
      </c>
      <c r="H600" s="29">
        <v>42</v>
      </c>
      <c r="I600" s="29">
        <v>45</v>
      </c>
      <c r="J600" s="29">
        <v>15126.467439816555</v>
      </c>
      <c r="K600" s="29">
        <v>11867.963577093828</v>
      </c>
      <c r="L600" s="29">
        <v>10115.598569484977</v>
      </c>
      <c r="M600" s="29">
        <v>157435.96872727273</v>
      </c>
      <c r="O600" s="28">
        <f t="shared" si="31"/>
        <v>9.6080124269570355E-2</v>
      </c>
      <c r="P600" s="28">
        <f t="shared" si="31"/>
        <v>7.5382796403106411E-2</v>
      </c>
      <c r="Q600" s="28">
        <f t="shared" si="31"/>
        <v>6.4252144228923239E-2</v>
      </c>
      <c r="R600" s="28">
        <f t="shared" si="31"/>
        <v>1</v>
      </c>
    </row>
    <row r="601" spans="7:18" x14ac:dyDescent="0.35">
      <c r="G601" s="29">
        <v>599</v>
      </c>
      <c r="H601" s="29">
        <v>12</v>
      </c>
      <c r="I601" s="29">
        <v>54</v>
      </c>
      <c r="J601" s="29">
        <v>12599.544947374079</v>
      </c>
      <c r="K601" s="29">
        <v>9812.7403163152303</v>
      </c>
      <c r="L601" s="29">
        <v>8365.5980537853848</v>
      </c>
      <c r="M601" s="29">
        <v>130191.59054545453</v>
      </c>
      <c r="O601" s="28">
        <f t="shared" si="31"/>
        <v>9.6776949222193639E-2</v>
      </c>
      <c r="P601" s="28">
        <f t="shared" si="31"/>
        <v>7.5371537249091777E-2</v>
      </c>
      <c r="Q601" s="28">
        <f t="shared" si="31"/>
        <v>6.4256055392953024E-2</v>
      </c>
      <c r="R601" s="28">
        <f t="shared" si="31"/>
        <v>1</v>
      </c>
    </row>
    <row r="602" spans="7:18" x14ac:dyDescent="0.35">
      <c r="G602" s="29">
        <v>600</v>
      </c>
      <c r="H602" s="29">
        <v>28</v>
      </c>
      <c r="I602" s="29">
        <v>25</v>
      </c>
      <c r="J602" s="29">
        <v>10407.455014131436</v>
      </c>
      <c r="K602" s="29">
        <v>8162.0042615939947</v>
      </c>
      <c r="L602" s="29">
        <v>6957.1263058128243</v>
      </c>
      <c r="M602" s="29">
        <v>108371.06254545449</v>
      </c>
      <c r="O602" s="28">
        <f t="shared" si="31"/>
        <v>9.6035369310568455E-2</v>
      </c>
      <c r="P602" s="28">
        <f t="shared" si="31"/>
        <v>7.5315347749502534E-2</v>
      </c>
      <c r="Q602" s="28">
        <f t="shared" si="31"/>
        <v>6.4197269477677857E-2</v>
      </c>
      <c r="R602" s="28">
        <f t="shared" si="31"/>
        <v>1</v>
      </c>
    </row>
    <row r="603" spans="7:18" x14ac:dyDescent="0.35">
      <c r="G603" s="29">
        <v>601</v>
      </c>
      <c r="H603" s="29">
        <v>20</v>
      </c>
      <c r="I603" s="29">
        <v>67</v>
      </c>
      <c r="J603" s="29">
        <v>18748.415803739117</v>
      </c>
      <c r="K603" s="29">
        <v>14617.283797851724</v>
      </c>
      <c r="L603" s="29">
        <v>12492.370096076884</v>
      </c>
      <c r="M603" s="29">
        <v>194456.95781818163</v>
      </c>
      <c r="O603" s="28">
        <f t="shared" si="31"/>
        <v>9.6414219445256327E-2</v>
      </c>
      <c r="P603" s="28">
        <f t="shared" si="31"/>
        <v>7.5169764876806142E-2</v>
      </c>
      <c r="Q603" s="28">
        <f t="shared" si="31"/>
        <v>6.4242340496539707E-2</v>
      </c>
      <c r="R603" s="28">
        <f t="shared" si="31"/>
        <v>1</v>
      </c>
    </row>
    <row r="604" spans="7:18" x14ac:dyDescent="0.35">
      <c r="G604" s="29">
        <v>602</v>
      </c>
      <c r="H604" s="29">
        <v>55</v>
      </c>
      <c r="I604" s="29">
        <v>93</v>
      </c>
      <c r="J604" s="29">
        <v>24137.749853981684</v>
      </c>
      <c r="K604" s="29">
        <v>18856.334183746469</v>
      </c>
      <c r="L604" s="29">
        <v>16124.214160847227</v>
      </c>
      <c r="M604" s="29">
        <v>251072.87781818185</v>
      </c>
      <c r="O604" s="28">
        <f t="shared" si="31"/>
        <v>9.6138420301460817E-2</v>
      </c>
      <c r="P604" s="28">
        <f t="shared" si="31"/>
        <v>7.5103031229846989E-2</v>
      </c>
      <c r="Q604" s="28">
        <f t="shared" si="31"/>
        <v>6.4221250423248888E-2</v>
      </c>
      <c r="R604" s="28">
        <f t="shared" si="31"/>
        <v>1</v>
      </c>
    </row>
    <row r="605" spans="7:18" x14ac:dyDescent="0.35">
      <c r="G605" s="29">
        <v>603</v>
      </c>
      <c r="H605" s="29">
        <v>67</v>
      </c>
      <c r="I605" s="29">
        <v>57</v>
      </c>
      <c r="J605" s="29">
        <v>17151.382337812265</v>
      </c>
      <c r="K605" s="29">
        <v>13402.071285595459</v>
      </c>
      <c r="L605" s="29">
        <v>11456.340285075326</v>
      </c>
      <c r="M605" s="29">
        <v>178531.59272727283</v>
      </c>
      <c r="O605" s="28">
        <f t="shared" si="31"/>
        <v>9.6069172272567685E-2</v>
      </c>
      <c r="P605" s="28">
        <f t="shared" si="31"/>
        <v>7.5068345500443931E-2</v>
      </c>
      <c r="Q605" s="28">
        <f t="shared" si="31"/>
        <v>6.4169820646680614E-2</v>
      </c>
      <c r="R605" s="28">
        <f t="shared" si="31"/>
        <v>1</v>
      </c>
    </row>
    <row r="606" spans="7:18" x14ac:dyDescent="0.35">
      <c r="G606" s="29">
        <v>604</v>
      </c>
      <c r="H606" s="29">
        <v>21</v>
      </c>
      <c r="I606" s="29">
        <v>75</v>
      </c>
      <c r="J606" s="29">
        <v>29019.055113037182</v>
      </c>
      <c r="K606" s="29">
        <v>22736.524272822244</v>
      </c>
      <c r="L606" s="29">
        <v>19366.629422793714</v>
      </c>
      <c r="M606" s="29">
        <v>301689.36218181835</v>
      </c>
      <c r="O606" s="28">
        <f t="shared" si="31"/>
        <v>9.6188526181935255E-2</v>
      </c>
      <c r="P606" s="28">
        <f t="shared" si="31"/>
        <v>7.5364023803794852E-2</v>
      </c>
      <c r="Q606" s="28">
        <f t="shared" si="31"/>
        <v>6.4193942016165878E-2</v>
      </c>
      <c r="R606" s="28">
        <f t="shared" si="31"/>
        <v>1</v>
      </c>
    </row>
    <row r="607" spans="7:18" x14ac:dyDescent="0.35">
      <c r="G607" s="29">
        <v>605</v>
      </c>
      <c r="H607" s="29">
        <v>26</v>
      </c>
      <c r="I607" s="29">
        <v>96</v>
      </c>
      <c r="J607" s="29">
        <v>39337.295586690823</v>
      </c>
      <c r="K607" s="29">
        <v>30800.268642992847</v>
      </c>
      <c r="L607" s="29">
        <v>26269.794196208244</v>
      </c>
      <c r="M607" s="29">
        <v>409245.42909090879</v>
      </c>
      <c r="O607" s="28">
        <f t="shared" si="31"/>
        <v>9.6121527060360965E-2</v>
      </c>
      <c r="P607" s="28">
        <f t="shared" si="31"/>
        <v>7.5261118276658753E-2</v>
      </c>
      <c r="Q607" s="28">
        <f t="shared" si="31"/>
        <v>6.419080661343865E-2</v>
      </c>
      <c r="R607" s="28">
        <f t="shared" si="31"/>
        <v>1</v>
      </c>
    </row>
    <row r="608" spans="7:18" x14ac:dyDescent="0.35">
      <c r="G608" s="29">
        <v>606</v>
      </c>
      <c r="H608" s="29">
        <v>20</v>
      </c>
      <c r="I608" s="29">
        <v>87</v>
      </c>
      <c r="J608" s="29">
        <v>37689.916235595949</v>
      </c>
      <c r="K608" s="29">
        <v>29519.67279269595</v>
      </c>
      <c r="L608" s="29">
        <v>25157.087850322125</v>
      </c>
      <c r="M608" s="29">
        <v>391935.32218181778</v>
      </c>
      <c r="O608" s="28">
        <f t="shared" si="31"/>
        <v>9.6163611959709239E-2</v>
      </c>
      <c r="P608" s="28">
        <f t="shared" si="31"/>
        <v>7.5317714740193414E-2</v>
      </c>
      <c r="Q608" s="28">
        <f t="shared" si="31"/>
        <v>6.4186834986645624E-2</v>
      </c>
      <c r="R608" s="28">
        <f t="shared" si="31"/>
        <v>1</v>
      </c>
    </row>
    <row r="609" spans="7:18" x14ac:dyDescent="0.35">
      <c r="G609" s="29">
        <v>607</v>
      </c>
      <c r="H609" s="29">
        <v>26</v>
      </c>
      <c r="I609" s="29">
        <v>81</v>
      </c>
      <c r="J609" s="29">
        <v>17910.167480378583</v>
      </c>
      <c r="K609" s="29">
        <v>13947.121720129355</v>
      </c>
      <c r="L609" s="29">
        <v>11925.591595584581</v>
      </c>
      <c r="M609" s="29">
        <v>185597.94690909094</v>
      </c>
      <c r="O609" s="28">
        <f t="shared" si="31"/>
        <v>9.6499814672795337E-2</v>
      </c>
      <c r="P609" s="28">
        <f t="shared" si="31"/>
        <v>7.5146961226682615E-2</v>
      </c>
      <c r="Q609" s="28">
        <f t="shared" si="31"/>
        <v>6.4254975845319778E-2</v>
      </c>
      <c r="R609" s="28">
        <f t="shared" si="31"/>
        <v>1</v>
      </c>
    </row>
    <row r="610" spans="7:18" x14ac:dyDescent="0.35">
      <c r="G610" s="29">
        <v>608</v>
      </c>
      <c r="H610" s="29">
        <v>31</v>
      </c>
      <c r="I610" s="29">
        <v>68</v>
      </c>
      <c r="J610" s="29">
        <v>20462.948418142074</v>
      </c>
      <c r="K610" s="29">
        <v>15948.597101622894</v>
      </c>
      <c r="L610" s="29">
        <v>13649.637444969456</v>
      </c>
      <c r="M610" s="29">
        <v>212639.61890909096</v>
      </c>
      <c r="O610" s="28">
        <f t="shared" si="31"/>
        <v>9.623299986673943E-2</v>
      </c>
      <c r="P610" s="28">
        <f t="shared" si="31"/>
        <v>7.5002942459379315E-2</v>
      </c>
      <c r="Q610" s="28">
        <f t="shared" si="31"/>
        <v>6.4191412282416829E-2</v>
      </c>
      <c r="R610" s="28">
        <f t="shared" si="31"/>
        <v>1</v>
      </c>
    </row>
    <row r="611" spans="7:18" x14ac:dyDescent="0.35">
      <c r="G611" s="29">
        <v>609</v>
      </c>
      <c r="H611" s="29">
        <v>45</v>
      </c>
      <c r="I611" s="29">
        <v>56</v>
      </c>
      <c r="J611" s="29">
        <v>13886.96405889223</v>
      </c>
      <c r="K611" s="29">
        <v>10861.182639182744</v>
      </c>
      <c r="L611" s="29">
        <v>9278.1904857117624</v>
      </c>
      <c r="M611" s="29">
        <v>144383.52581818175</v>
      </c>
      <c r="O611" s="28">
        <f t="shared" si="31"/>
        <v>9.6181084235189729E-2</v>
      </c>
      <c r="P611" s="28">
        <f t="shared" si="31"/>
        <v>7.5224528405407803E-2</v>
      </c>
      <c r="Q611" s="28">
        <f t="shared" si="31"/>
        <v>6.4260728037598525E-2</v>
      </c>
      <c r="R611" s="28">
        <f t="shared" si="31"/>
        <v>1</v>
      </c>
    </row>
    <row r="612" spans="7:18" x14ac:dyDescent="0.35">
      <c r="G612" s="29">
        <v>610</v>
      </c>
      <c r="H612" s="29">
        <v>31</v>
      </c>
      <c r="I612" s="29">
        <v>95</v>
      </c>
      <c r="J612" s="29">
        <v>44123.729685653656</v>
      </c>
      <c r="K612" s="29">
        <v>34616.870420355204</v>
      </c>
      <c r="L612" s="29">
        <v>29485.595410540605</v>
      </c>
      <c r="M612" s="29">
        <v>459424.80218181835</v>
      </c>
      <c r="O612" s="28">
        <f t="shared" si="31"/>
        <v>9.6041244347516957E-2</v>
      </c>
      <c r="P612" s="28">
        <f t="shared" si="31"/>
        <v>7.534828388880821E-2</v>
      </c>
      <c r="Q612" s="28">
        <f t="shared" si="31"/>
        <v>6.4179372272704635E-2</v>
      </c>
      <c r="R612" s="28">
        <f t="shared" si="31"/>
        <v>1</v>
      </c>
    </row>
    <row r="613" spans="7:18" x14ac:dyDescent="0.35">
      <c r="G613" s="29">
        <v>611</v>
      </c>
      <c r="H613" s="29">
        <v>75</v>
      </c>
      <c r="I613" s="29">
        <v>19</v>
      </c>
      <c r="J613" s="29">
        <v>5821.8182616723079</v>
      </c>
      <c r="K613" s="29">
        <v>4551.6644603095065</v>
      </c>
      <c r="L613" s="29">
        <v>3893.7677558411351</v>
      </c>
      <c r="M613" s="29">
        <v>60665.03854545451</v>
      </c>
      <c r="O613" s="28">
        <f t="shared" si="31"/>
        <v>9.5966612751926181E-2</v>
      </c>
      <c r="P613" s="28">
        <f t="shared" si="31"/>
        <v>7.5029449736508116E-2</v>
      </c>
      <c r="Q613" s="28">
        <f t="shared" si="31"/>
        <v>6.4184707521839787E-2</v>
      </c>
      <c r="R613" s="28">
        <f t="shared" si="31"/>
        <v>1</v>
      </c>
    </row>
    <row r="614" spans="7:18" x14ac:dyDescent="0.35">
      <c r="G614" s="29">
        <v>612</v>
      </c>
      <c r="H614" s="29">
        <v>30</v>
      </c>
      <c r="I614" s="29">
        <v>39</v>
      </c>
      <c r="J614" s="29">
        <v>10492.196038026435</v>
      </c>
      <c r="K614" s="29">
        <v>8201.4125546436699</v>
      </c>
      <c r="L614" s="29">
        <v>7002.0537922413505</v>
      </c>
      <c r="M614" s="29">
        <v>109040.91054545465</v>
      </c>
      <c r="O614" s="28">
        <f t="shared" si="31"/>
        <v>9.6222564407628206E-2</v>
      </c>
      <c r="P614" s="28">
        <f t="shared" si="31"/>
        <v>7.5214087204681215E-2</v>
      </c>
      <c r="Q614" s="28">
        <f t="shared" si="31"/>
        <v>6.421492407954979E-2</v>
      </c>
      <c r="R614" s="28">
        <f t="shared" si="31"/>
        <v>1</v>
      </c>
    </row>
    <row r="615" spans="7:18" x14ac:dyDescent="0.35">
      <c r="G615" s="29">
        <v>613</v>
      </c>
      <c r="H615" s="29">
        <v>49</v>
      </c>
      <c r="I615" s="29">
        <v>30</v>
      </c>
      <c r="J615" s="29">
        <v>11892.616784381955</v>
      </c>
      <c r="K615" s="29">
        <v>9311.5183751238637</v>
      </c>
      <c r="L615" s="29">
        <v>7951.6374520901936</v>
      </c>
      <c r="M615" s="29">
        <v>123955.24727272731</v>
      </c>
      <c r="O615" s="28">
        <f t="shared" si="31"/>
        <v>9.5942826512343815E-2</v>
      </c>
      <c r="P615" s="28">
        <f t="shared" si="31"/>
        <v>7.5120001613458026E-2</v>
      </c>
      <c r="Q615" s="28">
        <f t="shared" si="31"/>
        <v>6.4149260535900823E-2</v>
      </c>
      <c r="R615" s="28">
        <f t="shared" si="31"/>
        <v>1</v>
      </c>
    </row>
    <row r="616" spans="7:18" x14ac:dyDescent="0.35">
      <c r="G616" s="29">
        <v>614</v>
      </c>
      <c r="H616" s="29">
        <v>71</v>
      </c>
      <c r="I616" s="29">
        <v>40</v>
      </c>
      <c r="J616" s="29">
        <v>22233.900891324109</v>
      </c>
      <c r="K616" s="29">
        <v>17467.252192523676</v>
      </c>
      <c r="L616" s="29">
        <v>14882.654361961144</v>
      </c>
      <c r="M616" s="29">
        <v>231899.20872727284</v>
      </c>
      <c r="O616" s="28">
        <f t="shared" si="31"/>
        <v>9.587743318896999E-2</v>
      </c>
      <c r="P616" s="28">
        <f t="shared" si="31"/>
        <v>7.5322603679369146E-2</v>
      </c>
      <c r="Q616" s="28">
        <f t="shared" si="31"/>
        <v>6.417725374588934E-2</v>
      </c>
      <c r="R616" s="28">
        <f t="shared" si="31"/>
        <v>1</v>
      </c>
    </row>
    <row r="617" spans="7:18" x14ac:dyDescent="0.35">
      <c r="G617" s="29">
        <v>615</v>
      </c>
      <c r="H617" s="29">
        <v>50</v>
      </c>
      <c r="I617" s="29">
        <v>25</v>
      </c>
      <c r="J617" s="29">
        <v>5547.8717802488654</v>
      </c>
      <c r="K617" s="29">
        <v>4330.2152396621732</v>
      </c>
      <c r="L617" s="29">
        <v>3711.3881028270307</v>
      </c>
      <c r="M617" s="29">
        <v>57717.039999999986</v>
      </c>
      <c r="O617" s="28">
        <f t="shared" si="31"/>
        <v>9.6121904038198536E-2</v>
      </c>
      <c r="P617" s="28">
        <f t="shared" si="31"/>
        <v>7.5024901479046294E-2</v>
      </c>
      <c r="Q617" s="28">
        <f t="shared" si="31"/>
        <v>6.4303160779330182E-2</v>
      </c>
      <c r="R617" s="28">
        <f t="shared" si="31"/>
        <v>1</v>
      </c>
    </row>
    <row r="618" spans="7:18" x14ac:dyDescent="0.35">
      <c r="G618" s="29">
        <v>616</v>
      </c>
      <c r="H618" s="29">
        <v>70</v>
      </c>
      <c r="I618" s="29">
        <v>85</v>
      </c>
      <c r="J618" s="29">
        <v>38210.468412522954</v>
      </c>
      <c r="K618" s="29">
        <v>29999.080723114508</v>
      </c>
      <c r="L618" s="29">
        <v>25568.773614310827</v>
      </c>
      <c r="M618" s="29">
        <v>398296.79272727284</v>
      </c>
      <c r="O618" s="28">
        <f t="shared" si="31"/>
        <v>9.5934662568791865E-2</v>
      </c>
      <c r="P618" s="28">
        <f t="shared" si="31"/>
        <v>7.531840896257451E-2</v>
      </c>
      <c r="Q618" s="28">
        <f t="shared" si="31"/>
        <v>6.419527869966711E-2</v>
      </c>
      <c r="R618" s="28">
        <f t="shared" si="31"/>
        <v>1</v>
      </c>
    </row>
    <row r="619" spans="7:18" x14ac:dyDescent="0.35">
      <c r="G619" s="29">
        <v>617</v>
      </c>
      <c r="H619" s="29">
        <v>30</v>
      </c>
      <c r="I619" s="29">
        <v>99</v>
      </c>
      <c r="J619" s="29">
        <v>43490.403881208375</v>
      </c>
      <c r="K619" s="29">
        <v>34063.004657010097</v>
      </c>
      <c r="L619" s="29">
        <v>29053.436829344064</v>
      </c>
      <c r="M619" s="29">
        <v>452691.28654545423</v>
      </c>
      <c r="O619" s="28">
        <f t="shared" si="31"/>
        <v>9.6070777533822829E-2</v>
      </c>
      <c r="P619" s="28">
        <f t="shared" si="31"/>
        <v>7.5245549603901798E-2</v>
      </c>
      <c r="Q619" s="28">
        <f t="shared" si="31"/>
        <v>6.4179359516845572E-2</v>
      </c>
      <c r="R619" s="28">
        <f t="shared" si="31"/>
        <v>1</v>
      </c>
    </row>
    <row r="620" spans="7:18" x14ac:dyDescent="0.35">
      <c r="G620" s="29">
        <v>618</v>
      </c>
      <c r="H620" s="29">
        <v>63</v>
      </c>
      <c r="I620" s="29">
        <v>40</v>
      </c>
      <c r="J620" s="29">
        <v>12072.151922272318</v>
      </c>
      <c r="K620" s="29">
        <v>9438.0155688713403</v>
      </c>
      <c r="L620" s="29">
        <v>8067.8720098293443</v>
      </c>
      <c r="M620" s="29">
        <v>125682.00363636365</v>
      </c>
      <c r="O620" s="28">
        <f t="shared" si="31"/>
        <v>9.6053146615968463E-2</v>
      </c>
      <c r="P620" s="28">
        <f t="shared" si="31"/>
        <v>7.5094407280284908E-2</v>
      </c>
      <c r="Q620" s="28">
        <f t="shared" si="31"/>
        <v>6.4192738629248444E-2</v>
      </c>
      <c r="R620" s="28">
        <f t="shared" si="31"/>
        <v>1</v>
      </c>
    </row>
    <row r="621" spans="7:18" x14ac:dyDescent="0.35">
      <c r="G621" s="29">
        <v>619</v>
      </c>
      <c r="H621" s="29">
        <v>25</v>
      </c>
      <c r="I621" s="29">
        <v>44</v>
      </c>
      <c r="J621" s="29">
        <v>11680.88831892825</v>
      </c>
      <c r="K621" s="29">
        <v>9079.0019806302134</v>
      </c>
      <c r="L621" s="29">
        <v>7784.3642264900745</v>
      </c>
      <c r="M621" s="29">
        <v>121284.19709090903</v>
      </c>
      <c r="O621" s="28">
        <f t="shared" si="31"/>
        <v>9.6310060165322245E-2</v>
      </c>
      <c r="P621" s="28">
        <f t="shared" si="31"/>
        <v>7.4857254270521437E-2</v>
      </c>
      <c r="Q621" s="28">
        <f t="shared" si="31"/>
        <v>6.4182840083075912E-2</v>
      </c>
      <c r="R621" s="28">
        <f t="shared" si="31"/>
        <v>1</v>
      </c>
    </row>
    <row r="622" spans="7:18" x14ac:dyDescent="0.35">
      <c r="G622" s="29">
        <v>620</v>
      </c>
      <c r="H622" s="29">
        <v>75</v>
      </c>
      <c r="I622" s="29">
        <v>84</v>
      </c>
      <c r="J622" s="29">
        <v>29584.795491821678</v>
      </c>
      <c r="K622" s="29">
        <v>23148.615687933685</v>
      </c>
      <c r="L622" s="29">
        <v>19785.766428773284</v>
      </c>
      <c r="M622" s="29">
        <v>308232.68436363642</v>
      </c>
      <c r="O622" s="28">
        <f t="shared" si="31"/>
        <v>9.5982019404921765E-2</v>
      </c>
      <c r="P622" s="28">
        <f t="shared" si="31"/>
        <v>7.5101106606281207E-2</v>
      </c>
      <c r="Q622" s="28">
        <f t="shared" si="31"/>
        <v>6.4191007094598365E-2</v>
      </c>
      <c r="R622" s="28">
        <f t="shared" si="31"/>
        <v>1</v>
      </c>
    </row>
    <row r="623" spans="7:18" x14ac:dyDescent="0.35">
      <c r="G623" s="29">
        <v>621</v>
      </c>
      <c r="H623" s="29">
        <v>60</v>
      </c>
      <c r="I623" s="29">
        <v>17</v>
      </c>
      <c r="J623" s="29">
        <v>1519.2480844309443</v>
      </c>
      <c r="K623" s="29">
        <v>1166.4223379625312</v>
      </c>
      <c r="L623" s="29">
        <v>1016.1335682082316</v>
      </c>
      <c r="M623" s="29">
        <v>15729.332363636355</v>
      </c>
      <c r="O623" s="28">
        <f t="shared" si="31"/>
        <v>9.658694020244607E-2</v>
      </c>
      <c r="P623" s="28">
        <f t="shared" si="31"/>
        <v>7.4155870764045201E-2</v>
      </c>
      <c r="Q623" s="28">
        <f t="shared" si="31"/>
        <v>6.4601188703810875E-2</v>
      </c>
      <c r="R623" s="28">
        <f t="shared" si="31"/>
        <v>1</v>
      </c>
    </row>
    <row r="624" spans="7:18" x14ac:dyDescent="0.35">
      <c r="G624" s="29">
        <v>622</v>
      </c>
      <c r="H624" s="29">
        <v>58</v>
      </c>
      <c r="I624" s="29">
        <v>86</v>
      </c>
      <c r="J624" s="29">
        <v>22889.822018931009</v>
      </c>
      <c r="K624" s="29">
        <v>17882.742121282939</v>
      </c>
      <c r="L624" s="29">
        <v>15298.181206258292</v>
      </c>
      <c r="M624" s="29">
        <v>238087.16945454563</v>
      </c>
      <c r="O624" s="28">
        <f t="shared" si="31"/>
        <v>9.6140510517098723E-2</v>
      </c>
      <c r="P624" s="28">
        <f t="shared" si="31"/>
        <v>7.5110062261028399E-2</v>
      </c>
      <c r="Q624" s="28">
        <f t="shared" si="31"/>
        <v>6.4254538542779141E-2</v>
      </c>
      <c r="R624" s="28">
        <f t="shared" si="31"/>
        <v>1</v>
      </c>
    </row>
    <row r="625" spans="7:18" x14ac:dyDescent="0.35">
      <c r="G625" s="29">
        <v>623</v>
      </c>
      <c r="H625" s="29">
        <v>40</v>
      </c>
      <c r="I625" s="29">
        <v>40</v>
      </c>
      <c r="J625" s="29">
        <v>26885.680796410023</v>
      </c>
      <c r="K625" s="29">
        <v>21129.887033985335</v>
      </c>
      <c r="L625" s="29">
        <v>17991.527856918539</v>
      </c>
      <c r="M625" s="29">
        <v>280343.48363636376</v>
      </c>
      <c r="O625" s="28">
        <f t="shared" si="31"/>
        <v>9.5902642171928273E-2</v>
      </c>
      <c r="P625" s="28">
        <f t="shared" si="31"/>
        <v>7.5371422085177178E-2</v>
      </c>
      <c r="Q625" s="28">
        <f t="shared" si="31"/>
        <v>6.4176729287760165E-2</v>
      </c>
      <c r="R625" s="28">
        <f t="shared" si="31"/>
        <v>1</v>
      </c>
    </row>
    <row r="626" spans="7:18" x14ac:dyDescent="0.35">
      <c r="G626" s="29">
        <v>624</v>
      </c>
      <c r="H626" s="29">
        <v>35</v>
      </c>
      <c r="I626" s="29">
        <v>70</v>
      </c>
      <c r="J626" s="29">
        <v>29282.486918579692</v>
      </c>
      <c r="K626" s="29">
        <v>22942.839688892247</v>
      </c>
      <c r="L626" s="29">
        <v>19565.3370306871</v>
      </c>
      <c r="M626" s="29">
        <v>304853.4138181819</v>
      </c>
      <c r="O626" s="28">
        <f t="shared" si="31"/>
        <v>9.6054318538955602E-2</v>
      </c>
      <c r="P626" s="28">
        <f t="shared" si="31"/>
        <v>7.5258595275484175E-2</v>
      </c>
      <c r="Q626" s="28">
        <f t="shared" si="31"/>
        <v>6.417949133532122E-2</v>
      </c>
      <c r="R626" s="28">
        <f t="shared" si="31"/>
        <v>1</v>
      </c>
    </row>
    <row r="627" spans="7:18" x14ac:dyDescent="0.35">
      <c r="G627" s="29">
        <v>625</v>
      </c>
      <c r="H627" s="29">
        <v>34</v>
      </c>
      <c r="I627" s="29">
        <v>59</v>
      </c>
      <c r="J627" s="29">
        <v>22288.785527230371</v>
      </c>
      <c r="K627" s="29">
        <v>17411.849086743736</v>
      </c>
      <c r="L627" s="29">
        <v>14885.009403098382</v>
      </c>
      <c r="M627" s="29">
        <v>231945.92290909114</v>
      </c>
      <c r="O627" s="28">
        <f t="shared" si="31"/>
        <v>9.6094750223164022E-2</v>
      </c>
      <c r="P627" s="28">
        <f t="shared" si="31"/>
        <v>7.5068571451321148E-2</v>
      </c>
      <c r="Q627" s="28">
        <f t="shared" si="31"/>
        <v>6.4174481777515058E-2</v>
      </c>
      <c r="R627" s="28">
        <f t="shared" si="31"/>
        <v>1</v>
      </c>
    </row>
    <row r="628" spans="7:18" x14ac:dyDescent="0.35">
      <c r="G628" s="29">
        <v>626</v>
      </c>
      <c r="H628" s="29">
        <v>31</v>
      </c>
      <c r="I628" s="29">
        <v>65</v>
      </c>
      <c r="J628" s="29">
        <v>32475.153250764513</v>
      </c>
      <c r="K628" s="29">
        <v>25470.512262794007</v>
      </c>
      <c r="L628" s="29">
        <v>21712.402369802519</v>
      </c>
      <c r="M628" s="29">
        <v>338294.09454545466</v>
      </c>
      <c r="O628" s="28">
        <f t="shared" si="31"/>
        <v>9.5996808027049407E-2</v>
      </c>
      <c r="P628" s="28">
        <f t="shared" si="31"/>
        <v>7.5291034261231182E-2</v>
      </c>
      <c r="Q628" s="28">
        <f t="shared" si="31"/>
        <v>6.4182031906221015E-2</v>
      </c>
      <c r="R628" s="28">
        <f t="shared" si="31"/>
        <v>1</v>
      </c>
    </row>
    <row r="629" spans="7:18" x14ac:dyDescent="0.35">
      <c r="G629" s="29">
        <v>627</v>
      </c>
      <c r="H629" s="29">
        <v>67</v>
      </c>
      <c r="I629" s="29">
        <v>14</v>
      </c>
      <c r="J629" s="29">
        <v>2977.2641150337581</v>
      </c>
      <c r="K629" s="29">
        <v>2321.6378288834649</v>
      </c>
      <c r="L629" s="29">
        <v>1993.351463158464</v>
      </c>
      <c r="M629" s="29">
        <v>30993.191272727272</v>
      </c>
      <c r="O629" s="28">
        <f t="shared" si="31"/>
        <v>9.6061876585572123E-2</v>
      </c>
      <c r="P629" s="28">
        <f t="shared" si="31"/>
        <v>7.4907995386922624E-2</v>
      </c>
      <c r="Q629" s="28">
        <f t="shared" si="31"/>
        <v>6.4315786187288532E-2</v>
      </c>
      <c r="R629" s="28">
        <f t="shared" si="31"/>
        <v>1</v>
      </c>
    </row>
    <row r="630" spans="7:18" x14ac:dyDescent="0.35">
      <c r="G630" s="29">
        <v>628</v>
      </c>
      <c r="H630" s="29">
        <v>41</v>
      </c>
      <c r="I630" s="29">
        <v>80</v>
      </c>
      <c r="J630" s="29">
        <v>31540.394460687439</v>
      </c>
      <c r="K630" s="29">
        <v>24705.449087514025</v>
      </c>
      <c r="L630" s="29">
        <v>21077.774833508967</v>
      </c>
      <c r="M630" s="29">
        <v>328395.69309090939</v>
      </c>
      <c r="O630" s="28">
        <f t="shared" si="31"/>
        <v>9.6043873669062252E-2</v>
      </c>
      <c r="P630" s="28">
        <f t="shared" si="31"/>
        <v>7.5230734163967389E-2</v>
      </c>
      <c r="Q630" s="28">
        <f t="shared" si="31"/>
        <v>6.4184078162298042E-2</v>
      </c>
      <c r="R630" s="28">
        <f t="shared" si="31"/>
        <v>1</v>
      </c>
    </row>
    <row r="631" spans="7:18" x14ac:dyDescent="0.35">
      <c r="G631" s="29">
        <v>629</v>
      </c>
      <c r="H631" s="29">
        <v>67</v>
      </c>
      <c r="I631" s="29">
        <v>50</v>
      </c>
      <c r="J631" s="29">
        <v>18960.173062760001</v>
      </c>
      <c r="K631" s="29">
        <v>14879.98206884277</v>
      </c>
      <c r="L631" s="29">
        <v>12688.554445608941</v>
      </c>
      <c r="M631" s="29">
        <v>197570.95854545469</v>
      </c>
      <c r="O631" s="28">
        <f t="shared" si="31"/>
        <v>9.596639709776919E-2</v>
      </c>
      <c r="P631" s="28">
        <f t="shared" si="31"/>
        <v>7.5314622039551263E-2</v>
      </c>
      <c r="Q631" s="28">
        <f t="shared" si="31"/>
        <v>6.4222771094617714E-2</v>
      </c>
      <c r="R631" s="28">
        <f t="shared" ref="R631:R694" si="32">M631/$M631</f>
        <v>1</v>
      </c>
    </row>
    <row r="632" spans="7:18" x14ac:dyDescent="0.35">
      <c r="G632" s="29">
        <v>630</v>
      </c>
      <c r="H632" s="29">
        <v>25</v>
      </c>
      <c r="I632" s="29">
        <v>27</v>
      </c>
      <c r="J632" s="29">
        <v>3809.0017353152712</v>
      </c>
      <c r="K632" s="29">
        <v>2936.0403779560547</v>
      </c>
      <c r="L632" s="29">
        <v>2535.8129923543834</v>
      </c>
      <c r="M632" s="29">
        <v>39420.930181818163</v>
      </c>
      <c r="O632" s="28">
        <f t="shared" ref="O632:R695" si="33">J632/$M632</f>
        <v>9.6623842150535308E-2</v>
      </c>
      <c r="P632" s="28">
        <f t="shared" si="33"/>
        <v>7.4479226248959085E-2</v>
      </c>
      <c r="Q632" s="28">
        <f t="shared" si="33"/>
        <v>6.4326564103349304E-2</v>
      </c>
      <c r="R632" s="28">
        <f t="shared" si="32"/>
        <v>1</v>
      </c>
    </row>
    <row r="633" spans="7:18" x14ac:dyDescent="0.35">
      <c r="G633" s="29">
        <v>631</v>
      </c>
      <c r="H633" s="29">
        <v>57</v>
      </c>
      <c r="I633" s="29">
        <v>35</v>
      </c>
      <c r="J633" s="29">
        <v>23795.242124957575</v>
      </c>
      <c r="K633" s="29">
        <v>18697.611252618535</v>
      </c>
      <c r="L633" s="29">
        <v>15924.825873694917</v>
      </c>
      <c r="M633" s="29">
        <v>248235.82545454527</v>
      </c>
      <c r="O633" s="28">
        <f t="shared" si="33"/>
        <v>9.5857405277364957E-2</v>
      </c>
      <c r="P633" s="28">
        <f t="shared" si="33"/>
        <v>7.5321969415096682E-2</v>
      </c>
      <c r="Q633" s="28">
        <f t="shared" si="33"/>
        <v>6.4152004830627996E-2</v>
      </c>
      <c r="R633" s="28">
        <f t="shared" si="32"/>
        <v>1</v>
      </c>
    </row>
    <row r="634" spans="7:18" x14ac:dyDescent="0.35">
      <c r="G634" s="29">
        <v>632</v>
      </c>
      <c r="H634" s="29">
        <v>16</v>
      </c>
      <c r="I634" s="29">
        <v>98</v>
      </c>
      <c r="J634" s="29">
        <v>32175.920397924649</v>
      </c>
      <c r="K634" s="29">
        <v>25146.605695502523</v>
      </c>
      <c r="L634" s="29">
        <v>21435.165234105367</v>
      </c>
      <c r="M634" s="29">
        <v>333822.04581818165</v>
      </c>
      <c r="O634" s="28">
        <f t="shared" si="33"/>
        <v>9.6386445416039038E-2</v>
      </c>
      <c r="P634" s="28">
        <f t="shared" si="33"/>
        <v>7.5329373870049274E-2</v>
      </c>
      <c r="Q634" s="28">
        <f t="shared" si="33"/>
        <v>6.4211353032627955E-2</v>
      </c>
      <c r="R634" s="28">
        <f t="shared" si="32"/>
        <v>1</v>
      </c>
    </row>
    <row r="635" spans="7:18" x14ac:dyDescent="0.35">
      <c r="G635" s="29">
        <v>633</v>
      </c>
      <c r="H635" s="29">
        <v>30</v>
      </c>
      <c r="I635" s="29">
        <v>39</v>
      </c>
      <c r="J635" s="29">
        <v>20261.835571205265</v>
      </c>
      <c r="K635" s="29">
        <v>15863.560539545259</v>
      </c>
      <c r="L635" s="29">
        <v>13544.036298556071</v>
      </c>
      <c r="M635" s="29">
        <v>211032.98472727291</v>
      </c>
      <c r="O635" s="28">
        <f t="shared" si="33"/>
        <v>9.6012647489161537E-2</v>
      </c>
      <c r="P635" s="28">
        <f t="shared" si="33"/>
        <v>7.5171000211395514E-2</v>
      </c>
      <c r="Q635" s="28">
        <f t="shared" si="33"/>
        <v>6.4179712550905807E-2</v>
      </c>
      <c r="R635" s="28">
        <f t="shared" si="32"/>
        <v>1</v>
      </c>
    </row>
    <row r="636" spans="7:18" x14ac:dyDescent="0.35">
      <c r="G636" s="29">
        <v>634</v>
      </c>
      <c r="H636" s="29">
        <v>21</v>
      </c>
      <c r="I636" s="29">
        <v>100</v>
      </c>
      <c r="J636" s="29">
        <v>36608.674176659559</v>
      </c>
      <c r="K636" s="29">
        <v>28600.252318241855</v>
      </c>
      <c r="L636" s="29">
        <v>24420.25923830516</v>
      </c>
      <c r="M636" s="29">
        <v>380406.9294545452</v>
      </c>
      <c r="O636" s="28">
        <f t="shared" si="33"/>
        <v>9.6235560769494147E-2</v>
      </c>
      <c r="P636" s="28">
        <f t="shared" si="33"/>
        <v>7.5183310564954628E-2</v>
      </c>
      <c r="Q636" s="28">
        <f t="shared" si="33"/>
        <v>6.4195095692185955E-2</v>
      </c>
      <c r="R636" s="28">
        <f t="shared" si="32"/>
        <v>1</v>
      </c>
    </row>
    <row r="637" spans="7:18" x14ac:dyDescent="0.35">
      <c r="G637" s="29">
        <v>635</v>
      </c>
      <c r="H637" s="29">
        <v>48</v>
      </c>
      <c r="I637" s="29">
        <v>92</v>
      </c>
      <c r="J637" s="29">
        <v>39504.504976779514</v>
      </c>
      <c r="K637" s="29">
        <v>30987.770189161336</v>
      </c>
      <c r="L637" s="29">
        <v>26414.112749681663</v>
      </c>
      <c r="M637" s="29">
        <v>411523.57963636343</v>
      </c>
      <c r="O637" s="28">
        <f t="shared" si="33"/>
        <v>9.5995726445826185E-2</v>
      </c>
      <c r="P637" s="28">
        <f t="shared" si="33"/>
        <v>7.5300108481130557E-2</v>
      </c>
      <c r="Q637" s="28">
        <f t="shared" si="33"/>
        <v>6.4186146448818537E-2</v>
      </c>
      <c r="R637" s="28">
        <f t="shared" si="32"/>
        <v>1</v>
      </c>
    </row>
    <row r="638" spans="7:18" x14ac:dyDescent="0.35">
      <c r="G638" s="29">
        <v>636</v>
      </c>
      <c r="H638" s="29">
        <v>21</v>
      </c>
      <c r="I638" s="29">
        <v>62</v>
      </c>
      <c r="J638" s="29">
        <v>29595.223906733743</v>
      </c>
      <c r="K638" s="29">
        <v>23205.769346271303</v>
      </c>
      <c r="L638" s="29">
        <v>19763.986673761035</v>
      </c>
      <c r="M638" s="29">
        <v>307976.59054545453</v>
      </c>
      <c r="O638" s="28">
        <f t="shared" si="33"/>
        <v>9.6095693034064414E-2</v>
      </c>
      <c r="P638" s="28">
        <f t="shared" si="33"/>
        <v>7.5349133858426634E-2</v>
      </c>
      <c r="Q638" s="28">
        <f t="shared" si="33"/>
        <v>6.4173665403455565E-2</v>
      </c>
      <c r="R638" s="28">
        <f t="shared" si="32"/>
        <v>1</v>
      </c>
    </row>
    <row r="639" spans="7:18" x14ac:dyDescent="0.35">
      <c r="G639" s="29">
        <v>637</v>
      </c>
      <c r="H639" s="29">
        <v>21</v>
      </c>
      <c r="I639" s="29">
        <v>29</v>
      </c>
      <c r="J639" s="29">
        <v>7148.7619206125983</v>
      </c>
      <c r="K639" s="29">
        <v>5564.1407609132702</v>
      </c>
      <c r="L639" s="29">
        <v>4767.1629711006835</v>
      </c>
      <c r="M639" s="29">
        <v>74192.965090909071</v>
      </c>
      <c r="O639" s="28">
        <f t="shared" si="33"/>
        <v>9.6353635575194746E-2</v>
      </c>
      <c r="P639" s="28">
        <f t="shared" si="33"/>
        <v>7.4995530291793788E-2</v>
      </c>
      <c r="Q639" s="28">
        <f t="shared" si="33"/>
        <v>6.4253571282121572E-2</v>
      </c>
      <c r="R639" s="28">
        <f t="shared" si="32"/>
        <v>1</v>
      </c>
    </row>
    <row r="640" spans="7:18" x14ac:dyDescent="0.35">
      <c r="G640" s="29">
        <v>638</v>
      </c>
      <c r="H640" s="29">
        <v>54</v>
      </c>
      <c r="I640" s="29">
        <v>87</v>
      </c>
      <c r="J640" s="29">
        <v>32256.91535692117</v>
      </c>
      <c r="K640" s="29">
        <v>25296.246922389797</v>
      </c>
      <c r="L640" s="29">
        <v>21563.550231967183</v>
      </c>
      <c r="M640" s="29">
        <v>335931.69163636374</v>
      </c>
      <c r="O640" s="28">
        <f t="shared" si="33"/>
        <v>9.6022245474351786E-2</v>
      </c>
      <c r="P640" s="28">
        <f t="shared" si="33"/>
        <v>7.530175792337046E-2</v>
      </c>
      <c r="Q640" s="28">
        <f t="shared" si="33"/>
        <v>6.41902826343312E-2</v>
      </c>
      <c r="R640" s="28">
        <f t="shared" si="32"/>
        <v>1</v>
      </c>
    </row>
    <row r="641" spans="7:18" x14ac:dyDescent="0.35">
      <c r="G641" s="29">
        <v>639</v>
      </c>
      <c r="H641" s="29">
        <v>47</v>
      </c>
      <c r="I641" s="29">
        <v>85</v>
      </c>
      <c r="J641" s="29">
        <v>19391.278768400582</v>
      </c>
      <c r="K641" s="29">
        <v>15112.71712873469</v>
      </c>
      <c r="L641" s="29">
        <v>12942.933203661203</v>
      </c>
      <c r="M641" s="29">
        <v>201487.44218181819</v>
      </c>
      <c r="O641" s="28">
        <f t="shared" si="33"/>
        <v>9.6240631964061976E-2</v>
      </c>
      <c r="P641" s="28">
        <f t="shared" si="33"/>
        <v>7.5005752046310062E-2</v>
      </c>
      <c r="Q641" s="28">
        <f t="shared" si="33"/>
        <v>6.4236922477688516E-2</v>
      </c>
      <c r="R641" s="28">
        <f t="shared" si="32"/>
        <v>1</v>
      </c>
    </row>
    <row r="642" spans="7:18" x14ac:dyDescent="0.35">
      <c r="G642" s="29">
        <v>640</v>
      </c>
      <c r="H642" s="29">
        <v>60</v>
      </c>
      <c r="I642" s="29">
        <v>37</v>
      </c>
      <c r="J642" s="29">
        <v>12660.092592654837</v>
      </c>
      <c r="K642" s="29">
        <v>9906.1392861560362</v>
      </c>
      <c r="L642" s="29">
        <v>8463.4891237363117</v>
      </c>
      <c r="M642" s="29">
        <v>131894.98981818193</v>
      </c>
      <c r="O642" s="28">
        <f t="shared" si="33"/>
        <v>9.5986152393709986E-2</v>
      </c>
      <c r="P642" s="28">
        <f t="shared" si="33"/>
        <v>7.5106259152161209E-2</v>
      </c>
      <c r="Q642" s="28">
        <f t="shared" si="33"/>
        <v>6.4168389833482567E-2</v>
      </c>
      <c r="R642" s="28">
        <f t="shared" si="32"/>
        <v>1</v>
      </c>
    </row>
    <row r="643" spans="7:18" x14ac:dyDescent="0.35">
      <c r="G643" s="29">
        <v>641</v>
      </c>
      <c r="H643" s="29">
        <v>22</v>
      </c>
      <c r="I643" s="29">
        <v>20</v>
      </c>
      <c r="J643" s="29">
        <v>5462.4125285602422</v>
      </c>
      <c r="K643" s="29">
        <v>4257.2424321778799</v>
      </c>
      <c r="L643" s="29">
        <v>3643.6549966647272</v>
      </c>
      <c r="M643" s="29">
        <v>56759.399272727293</v>
      </c>
      <c r="O643" s="28">
        <f t="shared" si="33"/>
        <v>9.6238025746423178E-2</v>
      </c>
      <c r="P643" s="28">
        <f t="shared" si="33"/>
        <v>7.500506500644856E-2</v>
      </c>
      <c r="Q643" s="28">
        <f t="shared" si="33"/>
        <v>6.4194742075353348E-2</v>
      </c>
      <c r="R643" s="28">
        <f t="shared" si="32"/>
        <v>1</v>
      </c>
    </row>
    <row r="644" spans="7:18" x14ac:dyDescent="0.35">
      <c r="G644" s="29">
        <v>642</v>
      </c>
      <c r="H644" s="29">
        <v>15</v>
      </c>
      <c r="I644" s="29">
        <v>49</v>
      </c>
      <c r="J644" s="29">
        <v>23213.463236266958</v>
      </c>
      <c r="K644" s="29">
        <v>18191.007213152741</v>
      </c>
      <c r="L644" s="29">
        <v>15489.58141764532</v>
      </c>
      <c r="M644" s="29">
        <v>241401.37381818169</v>
      </c>
      <c r="O644" s="28">
        <f t="shared" si="33"/>
        <v>9.6161272279050233E-2</v>
      </c>
      <c r="P644" s="28">
        <f t="shared" si="33"/>
        <v>7.5355856205084462E-2</v>
      </c>
      <c r="Q644" s="28">
        <f t="shared" si="33"/>
        <v>6.4165257938058537E-2</v>
      </c>
      <c r="R644" s="28">
        <f t="shared" si="32"/>
        <v>1</v>
      </c>
    </row>
    <row r="645" spans="7:18" x14ac:dyDescent="0.35">
      <c r="G645" s="29">
        <v>643</v>
      </c>
      <c r="H645" s="29">
        <v>37</v>
      </c>
      <c r="I645" s="29">
        <v>30</v>
      </c>
      <c r="J645" s="29">
        <v>7226.9791652608365</v>
      </c>
      <c r="K645" s="29">
        <v>5630.33396788133</v>
      </c>
      <c r="L645" s="29">
        <v>4824.9934996530592</v>
      </c>
      <c r="M645" s="29">
        <v>75084.705454545387</v>
      </c>
      <c r="O645" s="28">
        <f t="shared" si="33"/>
        <v>9.6251015722980879E-2</v>
      </c>
      <c r="P645" s="28">
        <f t="shared" si="33"/>
        <v>7.4986429443874014E-2</v>
      </c>
      <c r="Q645" s="28">
        <f t="shared" si="33"/>
        <v>6.4260670271577516E-2</v>
      </c>
      <c r="R645" s="28">
        <f t="shared" si="32"/>
        <v>1</v>
      </c>
    </row>
    <row r="646" spans="7:18" x14ac:dyDescent="0.35">
      <c r="G646" s="29">
        <v>644</v>
      </c>
      <c r="H646" s="29">
        <v>67</v>
      </c>
      <c r="I646" s="29">
        <v>50</v>
      </c>
      <c r="J646" s="29">
        <v>11959.260903709917</v>
      </c>
      <c r="K646" s="29">
        <v>9324.1818139353763</v>
      </c>
      <c r="L646" s="29">
        <v>7997.4360736130275</v>
      </c>
      <c r="M646" s="29">
        <v>124432.39927272721</v>
      </c>
      <c r="O646" s="28">
        <f t="shared" si="33"/>
        <v>9.6110506376220928E-2</v>
      </c>
      <c r="P646" s="28">
        <f t="shared" si="33"/>
        <v>7.4933713955791473E-2</v>
      </c>
      <c r="Q646" s="28">
        <f t="shared" si="33"/>
        <v>6.4271332228228492E-2</v>
      </c>
      <c r="R646" s="28">
        <f t="shared" si="32"/>
        <v>1</v>
      </c>
    </row>
    <row r="647" spans="7:18" x14ac:dyDescent="0.35">
      <c r="G647" s="29">
        <v>645</v>
      </c>
      <c r="H647" s="29">
        <v>26</v>
      </c>
      <c r="I647" s="29">
        <v>32</v>
      </c>
      <c r="J647" s="29">
        <v>9402.0326063634075</v>
      </c>
      <c r="K647" s="29">
        <v>7345.904953653765</v>
      </c>
      <c r="L647" s="29">
        <v>6282.4025019125729</v>
      </c>
      <c r="M647" s="29">
        <v>97751.093818181733</v>
      </c>
      <c r="O647" s="28">
        <f t="shared" si="33"/>
        <v>9.6183400503438932E-2</v>
      </c>
      <c r="P647" s="28">
        <f t="shared" si="33"/>
        <v>7.514908188462055E-2</v>
      </c>
      <c r="Q647" s="28">
        <f t="shared" si="33"/>
        <v>6.4269383149798007E-2</v>
      </c>
      <c r="R647" s="28">
        <f t="shared" si="32"/>
        <v>1</v>
      </c>
    </row>
    <row r="648" spans="7:18" x14ac:dyDescent="0.35">
      <c r="G648" s="29">
        <v>646</v>
      </c>
      <c r="H648" s="29">
        <v>60</v>
      </c>
      <c r="I648" s="29">
        <v>64</v>
      </c>
      <c r="J648" s="29">
        <v>20265.060847917739</v>
      </c>
      <c r="K648" s="29">
        <v>15888.174305491855</v>
      </c>
      <c r="L648" s="29">
        <v>13551.214277826606</v>
      </c>
      <c r="M648" s="29">
        <v>211022.1403636364</v>
      </c>
      <c r="O648" s="28">
        <f t="shared" si="33"/>
        <v>9.6032865617781599E-2</v>
      </c>
      <c r="P648" s="28">
        <f t="shared" si="33"/>
        <v>7.5291503906239995E-2</v>
      </c>
      <c r="Q648" s="28">
        <f t="shared" si="33"/>
        <v>6.4217026016677489E-2</v>
      </c>
      <c r="R648" s="28">
        <f t="shared" si="32"/>
        <v>1</v>
      </c>
    </row>
    <row r="649" spans="7:18" x14ac:dyDescent="0.35">
      <c r="G649" s="29">
        <v>647</v>
      </c>
      <c r="H649" s="29">
        <v>57</v>
      </c>
      <c r="I649" s="29">
        <v>16</v>
      </c>
      <c r="J649" s="29">
        <v>4057.3306305508768</v>
      </c>
      <c r="K649" s="29">
        <v>3165.2793379831942</v>
      </c>
      <c r="L649" s="29">
        <v>2711.9851694542058</v>
      </c>
      <c r="M649" s="29">
        <v>42257.148363636334</v>
      </c>
      <c r="O649" s="28">
        <f t="shared" si="33"/>
        <v>9.6015249198460897E-2</v>
      </c>
      <c r="P649" s="28">
        <f t="shared" si="33"/>
        <v>7.4905180793198564E-2</v>
      </c>
      <c r="Q649" s="28">
        <f t="shared" si="33"/>
        <v>6.4178139663299147E-2</v>
      </c>
      <c r="R649" s="28">
        <f t="shared" si="32"/>
        <v>1</v>
      </c>
    </row>
    <row r="650" spans="7:18" x14ac:dyDescent="0.35">
      <c r="G650" s="29">
        <v>648</v>
      </c>
      <c r="H650" s="29">
        <v>60</v>
      </c>
      <c r="I650" s="29">
        <v>37</v>
      </c>
      <c r="J650" s="29">
        <v>12866.268794634652</v>
      </c>
      <c r="K650" s="29">
        <v>10111.433269021582</v>
      </c>
      <c r="L650" s="29">
        <v>8611.6901609606539</v>
      </c>
      <c r="M650" s="29">
        <v>134028.82690909089</v>
      </c>
      <c r="O650" s="28">
        <f t="shared" si="33"/>
        <v>9.5996279989539773E-2</v>
      </c>
      <c r="P650" s="28">
        <f t="shared" si="33"/>
        <v>7.5442227632716408E-2</v>
      </c>
      <c r="Q650" s="28">
        <f t="shared" si="33"/>
        <v>6.4252522084684016E-2</v>
      </c>
      <c r="R650" s="28">
        <f t="shared" si="32"/>
        <v>1</v>
      </c>
    </row>
    <row r="651" spans="7:18" x14ac:dyDescent="0.35">
      <c r="G651" s="29">
        <v>649</v>
      </c>
      <c r="H651" s="29">
        <v>17</v>
      </c>
      <c r="I651" s="29">
        <v>11</v>
      </c>
      <c r="J651" s="29">
        <v>2834.5676377356785</v>
      </c>
      <c r="K651" s="29">
        <v>2220.7850288024379</v>
      </c>
      <c r="L651" s="29">
        <v>1891.5696287681342</v>
      </c>
      <c r="M651" s="29">
        <v>29428.266181818177</v>
      </c>
      <c r="O651" s="28">
        <f t="shared" si="33"/>
        <v>9.6321258623349504E-2</v>
      </c>
      <c r="P651" s="28">
        <f t="shared" si="33"/>
        <v>7.5464351691045845E-2</v>
      </c>
      <c r="Q651" s="28">
        <f t="shared" si="33"/>
        <v>6.4277304584692552E-2</v>
      </c>
      <c r="R651" s="28">
        <f t="shared" si="32"/>
        <v>1</v>
      </c>
    </row>
    <row r="652" spans="7:18" x14ac:dyDescent="0.35">
      <c r="G652" s="29">
        <v>650</v>
      </c>
      <c r="H652" s="29">
        <v>25</v>
      </c>
      <c r="I652" s="29">
        <v>24</v>
      </c>
      <c r="J652" s="29">
        <v>9842.0067764993673</v>
      </c>
      <c r="K652" s="29">
        <v>7709.0004244638858</v>
      </c>
      <c r="L652" s="29">
        <v>6577.1119903036242</v>
      </c>
      <c r="M652" s="29">
        <v>102439.1956363636</v>
      </c>
      <c r="O652" s="28">
        <f t="shared" si="33"/>
        <v>9.6076572208125363E-2</v>
      </c>
      <c r="P652" s="28">
        <f t="shared" si="33"/>
        <v>7.5254402151195388E-2</v>
      </c>
      <c r="Q652" s="28">
        <f t="shared" si="33"/>
        <v>6.4205033526921779E-2</v>
      </c>
      <c r="R652" s="28">
        <f t="shared" si="32"/>
        <v>1</v>
      </c>
    </row>
    <row r="653" spans="7:18" x14ac:dyDescent="0.35">
      <c r="G653" s="29">
        <v>651</v>
      </c>
      <c r="H653" s="29">
        <v>36</v>
      </c>
      <c r="I653" s="29">
        <v>62</v>
      </c>
      <c r="J653" s="29">
        <v>20525.118554473578</v>
      </c>
      <c r="K653" s="29">
        <v>16045.604774774003</v>
      </c>
      <c r="L653" s="29">
        <v>13709.403773325952</v>
      </c>
      <c r="M653" s="29">
        <v>213513.00727272747</v>
      </c>
      <c r="O653" s="28">
        <f t="shared" si="33"/>
        <v>9.6130530016169655E-2</v>
      </c>
      <c r="P653" s="28">
        <f t="shared" si="33"/>
        <v>7.5150479025750422E-2</v>
      </c>
      <c r="Q653" s="28">
        <f t="shared" si="33"/>
        <v>6.4208752190045557E-2</v>
      </c>
      <c r="R653" s="28">
        <f t="shared" si="32"/>
        <v>1</v>
      </c>
    </row>
    <row r="654" spans="7:18" x14ac:dyDescent="0.35">
      <c r="G654" s="29">
        <v>652</v>
      </c>
      <c r="H654" s="29">
        <v>71</v>
      </c>
      <c r="I654" s="29">
        <v>83</v>
      </c>
      <c r="J654" s="29">
        <v>23208.673747821085</v>
      </c>
      <c r="K654" s="29">
        <v>18120.673741124443</v>
      </c>
      <c r="L654" s="29">
        <v>15504.15267408726</v>
      </c>
      <c r="M654" s="29">
        <v>241531.50618181803</v>
      </c>
      <c r="O654" s="28">
        <f t="shared" si="33"/>
        <v>9.608963283800441E-2</v>
      </c>
      <c r="P654" s="28">
        <f t="shared" si="33"/>
        <v>7.5024058051804288E-2</v>
      </c>
      <c r="Q654" s="28">
        <f t="shared" si="33"/>
        <v>6.4191015570515986E-2</v>
      </c>
      <c r="R654" s="28">
        <f t="shared" si="32"/>
        <v>1</v>
      </c>
    </row>
    <row r="655" spans="7:18" x14ac:dyDescent="0.35">
      <c r="G655" s="29">
        <v>653</v>
      </c>
      <c r="H655" s="29">
        <v>17</v>
      </c>
      <c r="I655" s="29">
        <v>56</v>
      </c>
      <c r="J655" s="29">
        <v>19377.80600196906</v>
      </c>
      <c r="K655" s="29">
        <v>15162.698664407739</v>
      </c>
      <c r="L655" s="29">
        <v>12926.133719863645</v>
      </c>
      <c r="M655" s="29">
        <v>201284.73600000015</v>
      </c>
      <c r="O655" s="28">
        <f t="shared" si="33"/>
        <v>9.6270618364072302E-2</v>
      </c>
      <c r="P655" s="28">
        <f t="shared" si="33"/>
        <v>7.5329600076618458E-2</v>
      </c>
      <c r="Q655" s="28">
        <f t="shared" si="33"/>
        <v>6.4218151742333973E-2</v>
      </c>
      <c r="R655" s="28">
        <f t="shared" si="32"/>
        <v>1</v>
      </c>
    </row>
    <row r="656" spans="7:18" x14ac:dyDescent="0.35">
      <c r="G656" s="29">
        <v>654</v>
      </c>
      <c r="H656" s="29">
        <v>31</v>
      </c>
      <c r="I656" s="29">
        <v>87</v>
      </c>
      <c r="J656" s="29">
        <v>26660.730257092975</v>
      </c>
      <c r="K656" s="29">
        <v>20840.702632825403</v>
      </c>
      <c r="L656" s="29">
        <v>17789.852907265235</v>
      </c>
      <c r="M656" s="29">
        <v>277046.7970909088</v>
      </c>
      <c r="O656" s="28">
        <f t="shared" si="33"/>
        <v>9.6231866013396464E-2</v>
      </c>
      <c r="P656" s="28">
        <f t="shared" si="33"/>
        <v>7.5224485002751487E-2</v>
      </c>
      <c r="Q656" s="28">
        <f t="shared" si="33"/>
        <v>6.4212447478422779E-2</v>
      </c>
      <c r="R656" s="28">
        <f t="shared" si="32"/>
        <v>1</v>
      </c>
    </row>
    <row r="657" spans="7:18" x14ac:dyDescent="0.35">
      <c r="G657" s="29">
        <v>655</v>
      </c>
      <c r="H657" s="29">
        <v>16</v>
      </c>
      <c r="I657" s="29">
        <v>72</v>
      </c>
      <c r="J657" s="29">
        <v>22325.482932501753</v>
      </c>
      <c r="K657" s="29">
        <v>17418.631789404506</v>
      </c>
      <c r="L657" s="29">
        <v>14869.519460559442</v>
      </c>
      <c r="M657" s="29">
        <v>231513.81672727285</v>
      </c>
      <c r="O657" s="28">
        <f t="shared" si="33"/>
        <v>9.6432615763928878E-2</v>
      </c>
      <c r="P657" s="28">
        <f t="shared" si="33"/>
        <v>7.5237979467652885E-2</v>
      </c>
      <c r="Q657" s="28">
        <f t="shared" si="33"/>
        <v>6.4227352262418033E-2</v>
      </c>
      <c r="R657" s="28">
        <f t="shared" si="32"/>
        <v>1</v>
      </c>
    </row>
    <row r="658" spans="7:18" x14ac:dyDescent="0.35">
      <c r="G658" s="29">
        <v>656</v>
      </c>
      <c r="H658" s="29">
        <v>44</v>
      </c>
      <c r="I658" s="29">
        <v>35</v>
      </c>
      <c r="J658" s="29">
        <v>13242.027446325303</v>
      </c>
      <c r="K658" s="29">
        <v>10387.372505410107</v>
      </c>
      <c r="L658" s="29">
        <v>8849.8211675644216</v>
      </c>
      <c r="M658" s="29">
        <v>137901.09890909094</v>
      </c>
      <c r="O658" s="28">
        <f t="shared" si="33"/>
        <v>9.6025539688083944E-2</v>
      </c>
      <c r="P658" s="28">
        <f t="shared" si="33"/>
        <v>7.5324798624395395E-2</v>
      </c>
      <c r="Q658" s="28">
        <f t="shared" si="33"/>
        <v>6.4175131580340217E-2</v>
      </c>
      <c r="R658" s="28">
        <f t="shared" si="32"/>
        <v>1</v>
      </c>
    </row>
    <row r="659" spans="7:18" x14ac:dyDescent="0.35">
      <c r="G659" s="29">
        <v>657</v>
      </c>
      <c r="H659" s="29">
        <v>11</v>
      </c>
      <c r="I659" s="29">
        <v>48</v>
      </c>
      <c r="J659" s="29">
        <v>7357.162162760661</v>
      </c>
      <c r="K659" s="29">
        <v>5655.9102002011896</v>
      </c>
      <c r="L659" s="29">
        <v>4868.9779282449972</v>
      </c>
      <c r="M659" s="29">
        <v>75781.247272727211</v>
      </c>
      <c r="O659" s="28">
        <f t="shared" si="33"/>
        <v>9.7084205229338028E-2</v>
      </c>
      <c r="P659" s="28">
        <f t="shared" si="33"/>
        <v>7.4634693987633616E-2</v>
      </c>
      <c r="Q659" s="28">
        <f t="shared" si="33"/>
        <v>6.4250432705629079E-2</v>
      </c>
      <c r="R659" s="28">
        <f t="shared" si="32"/>
        <v>1</v>
      </c>
    </row>
    <row r="660" spans="7:18" x14ac:dyDescent="0.35">
      <c r="G660" s="29">
        <v>658</v>
      </c>
      <c r="H660" s="29">
        <v>63</v>
      </c>
      <c r="I660" s="29">
        <v>31</v>
      </c>
      <c r="J660" s="29">
        <v>7948.3081934271777</v>
      </c>
      <c r="K660" s="29">
        <v>6208.2352769897579</v>
      </c>
      <c r="L660" s="29">
        <v>5317.6244008563963</v>
      </c>
      <c r="M660" s="29">
        <v>82728.31345454551</v>
      </c>
      <c r="O660" s="28">
        <f t="shared" si="33"/>
        <v>9.6077242016958553E-2</v>
      </c>
      <c r="P660" s="28">
        <f t="shared" si="33"/>
        <v>7.5043658183613637E-2</v>
      </c>
      <c r="Q660" s="28">
        <f t="shared" si="33"/>
        <v>6.4278167640612269E-2</v>
      </c>
      <c r="R660" s="28">
        <f t="shared" si="32"/>
        <v>1</v>
      </c>
    </row>
    <row r="661" spans="7:18" x14ac:dyDescent="0.35">
      <c r="G661" s="29">
        <v>659</v>
      </c>
      <c r="H661" s="29">
        <v>26</v>
      </c>
      <c r="I661" s="29">
        <v>17</v>
      </c>
      <c r="J661" s="29">
        <v>10477.873227019465</v>
      </c>
      <c r="K661" s="29">
        <v>8228.8534417231367</v>
      </c>
      <c r="L661" s="29">
        <v>7009.6815321447966</v>
      </c>
      <c r="M661" s="29">
        <v>109231.93818181813</v>
      </c>
      <c r="O661" s="28">
        <f t="shared" si="33"/>
        <v>9.5923164977434486E-2</v>
      </c>
      <c r="P661" s="28">
        <f t="shared" si="33"/>
        <v>7.5333767565545634E-2</v>
      </c>
      <c r="Q661" s="28">
        <f t="shared" si="33"/>
        <v>6.4172454035165805E-2</v>
      </c>
      <c r="R661" s="28">
        <f t="shared" si="32"/>
        <v>1</v>
      </c>
    </row>
    <row r="662" spans="7:18" x14ac:dyDescent="0.35">
      <c r="G662" s="29">
        <v>660</v>
      </c>
      <c r="H662" s="29">
        <v>32</v>
      </c>
      <c r="I662" s="29">
        <v>57</v>
      </c>
      <c r="J662" s="29">
        <v>16910.738381039406</v>
      </c>
      <c r="K662" s="29">
        <v>13190.448182231032</v>
      </c>
      <c r="L662" s="29">
        <v>11279.644291472065</v>
      </c>
      <c r="M662" s="29">
        <v>175787.13454545464</v>
      </c>
      <c r="O662" s="28">
        <f t="shared" si="33"/>
        <v>9.6200091234018417E-2</v>
      </c>
      <c r="P662" s="28">
        <f t="shared" si="33"/>
        <v>7.5036482142669406E-2</v>
      </c>
      <c r="Q662" s="28">
        <f t="shared" si="33"/>
        <v>6.4166495009083835E-2</v>
      </c>
      <c r="R662" s="28">
        <f t="shared" si="32"/>
        <v>1</v>
      </c>
    </row>
    <row r="663" spans="7:18" x14ac:dyDescent="0.35">
      <c r="G663" s="29">
        <v>661</v>
      </c>
      <c r="H663" s="29">
        <v>15</v>
      </c>
      <c r="I663" s="29">
        <v>55</v>
      </c>
      <c r="J663" s="29">
        <v>19883.586159027011</v>
      </c>
      <c r="K663" s="29">
        <v>15516.506593137035</v>
      </c>
      <c r="L663" s="29">
        <v>13250.275545235896</v>
      </c>
      <c r="M663" s="29">
        <v>206437.47709090909</v>
      </c>
      <c r="O663" s="28">
        <f t="shared" si="33"/>
        <v>9.6317715364593687E-2</v>
      </c>
      <c r="P663" s="28">
        <f t="shared" si="33"/>
        <v>7.516322526216504E-2</v>
      </c>
      <c r="Q663" s="28">
        <f t="shared" si="33"/>
        <v>6.4185416969617673E-2</v>
      </c>
      <c r="R663" s="28">
        <f t="shared" si="32"/>
        <v>1</v>
      </c>
    </row>
    <row r="664" spans="7:18" x14ac:dyDescent="0.35">
      <c r="G664" s="29">
        <v>662</v>
      </c>
      <c r="H664" s="29">
        <v>36</v>
      </c>
      <c r="I664" s="29">
        <v>14</v>
      </c>
      <c r="J664" s="29">
        <v>6047.8580047060732</v>
      </c>
      <c r="K664" s="29">
        <v>4760.8808485047084</v>
      </c>
      <c r="L664" s="29">
        <v>4047.8537924543984</v>
      </c>
      <c r="M664" s="29">
        <v>63029.109818181838</v>
      </c>
      <c r="O664" s="28">
        <f t="shared" si="33"/>
        <v>9.5953409815752524E-2</v>
      </c>
      <c r="P664" s="28">
        <f t="shared" si="33"/>
        <v>7.5534635698303168E-2</v>
      </c>
      <c r="Q664" s="28">
        <f t="shared" si="33"/>
        <v>6.4221973055483716E-2</v>
      </c>
      <c r="R664" s="28">
        <f t="shared" si="32"/>
        <v>1</v>
      </c>
    </row>
    <row r="665" spans="7:18" x14ac:dyDescent="0.35">
      <c r="G665" s="29">
        <v>663</v>
      </c>
      <c r="H665" s="29">
        <v>23</v>
      </c>
      <c r="I665" s="29">
        <v>68</v>
      </c>
      <c r="J665" s="29">
        <v>16525.731945621472</v>
      </c>
      <c r="K665" s="29">
        <v>12878.71548280049</v>
      </c>
      <c r="L665" s="29">
        <v>11013.443247056817</v>
      </c>
      <c r="M665" s="29">
        <v>171488.59563636364</v>
      </c>
      <c r="O665" s="28">
        <f t="shared" si="33"/>
        <v>9.6366361181613416E-2</v>
      </c>
      <c r="P665" s="28">
        <f t="shared" si="33"/>
        <v>7.5099544870665419E-2</v>
      </c>
      <c r="Q665" s="28">
        <f t="shared" si="33"/>
        <v>6.4222598629301797E-2</v>
      </c>
      <c r="R665" s="28">
        <f t="shared" si="32"/>
        <v>1</v>
      </c>
    </row>
    <row r="666" spans="7:18" x14ac:dyDescent="0.35">
      <c r="G666" s="29">
        <v>664</v>
      </c>
      <c r="H666" s="29">
        <v>54</v>
      </c>
      <c r="I666" s="29">
        <v>93</v>
      </c>
      <c r="J666" s="29">
        <v>40987.413945769971</v>
      </c>
      <c r="K666" s="29">
        <v>32172.126961791768</v>
      </c>
      <c r="L666" s="29">
        <v>27407.843378112273</v>
      </c>
      <c r="M666" s="29">
        <v>427018.50690909126</v>
      </c>
      <c r="O666" s="28">
        <f t="shared" si="33"/>
        <v>9.5985099668047538E-2</v>
      </c>
      <c r="P666" s="28">
        <f t="shared" si="33"/>
        <v>7.5341294209154613E-2</v>
      </c>
      <c r="Q666" s="28">
        <f t="shared" si="33"/>
        <v>6.4184204980949872E-2</v>
      </c>
      <c r="R666" s="28">
        <f t="shared" si="32"/>
        <v>1</v>
      </c>
    </row>
    <row r="667" spans="7:18" x14ac:dyDescent="0.35">
      <c r="G667" s="29">
        <v>665</v>
      </c>
      <c r="H667" s="29">
        <v>40</v>
      </c>
      <c r="I667" s="29">
        <v>90</v>
      </c>
      <c r="J667" s="29">
        <v>22931.167675692202</v>
      </c>
      <c r="K667" s="29">
        <v>17842.915916002694</v>
      </c>
      <c r="L667" s="29">
        <v>15298.471030355606</v>
      </c>
      <c r="M667" s="29">
        <v>238291.54399999999</v>
      </c>
      <c r="O667" s="28">
        <f t="shared" si="33"/>
        <v>9.623156277711728E-2</v>
      </c>
      <c r="P667" s="28">
        <f t="shared" si="33"/>
        <v>7.487851065333101E-2</v>
      </c>
      <c r="Q667" s="28">
        <f t="shared" si="33"/>
        <v>6.4200645870822873E-2</v>
      </c>
      <c r="R667" s="28">
        <f t="shared" si="32"/>
        <v>1</v>
      </c>
    </row>
    <row r="668" spans="7:18" x14ac:dyDescent="0.35">
      <c r="G668" s="29">
        <v>666</v>
      </c>
      <c r="H668" s="29">
        <v>43</v>
      </c>
      <c r="I668" s="29">
        <v>42</v>
      </c>
      <c r="J668" s="29">
        <v>23840.009612537444</v>
      </c>
      <c r="K668" s="29">
        <v>18742.118017166176</v>
      </c>
      <c r="L668" s="29">
        <v>15952.410424665317</v>
      </c>
      <c r="M668" s="29">
        <v>248550.31199999977</v>
      </c>
      <c r="O668" s="28">
        <f t="shared" si="33"/>
        <v>9.5916232897496692E-2</v>
      </c>
      <c r="P668" s="28">
        <f t="shared" si="33"/>
        <v>7.5405731203291318E-2</v>
      </c>
      <c r="Q668" s="28">
        <f t="shared" si="33"/>
        <v>6.4181816133328101E-2</v>
      </c>
      <c r="R668" s="28">
        <f t="shared" si="32"/>
        <v>1</v>
      </c>
    </row>
    <row r="669" spans="7:18" x14ac:dyDescent="0.35">
      <c r="G669" s="29">
        <v>667</v>
      </c>
      <c r="H669" s="29">
        <v>56</v>
      </c>
      <c r="I669" s="29">
        <v>82</v>
      </c>
      <c r="J669" s="29">
        <v>41000.560610134504</v>
      </c>
      <c r="K669" s="29">
        <v>32194.395557015527</v>
      </c>
      <c r="L669" s="29">
        <v>27427.331734041065</v>
      </c>
      <c r="M669" s="29">
        <v>427388.04945454519</v>
      </c>
      <c r="O669" s="28">
        <f t="shared" si="33"/>
        <v>9.5932866308408832E-2</v>
      </c>
      <c r="P669" s="28">
        <f t="shared" si="33"/>
        <v>7.5328254026062927E-2</v>
      </c>
      <c r="Q669" s="28">
        <f t="shared" si="33"/>
        <v>6.4174306626133437E-2</v>
      </c>
      <c r="R669" s="28">
        <f t="shared" si="32"/>
        <v>1</v>
      </c>
    </row>
    <row r="670" spans="7:18" x14ac:dyDescent="0.35">
      <c r="G670" s="29">
        <v>668</v>
      </c>
      <c r="H670" s="29">
        <v>11</v>
      </c>
      <c r="I670" s="29">
        <v>35</v>
      </c>
      <c r="J670" s="29">
        <v>10931.488366219572</v>
      </c>
      <c r="K670" s="29">
        <v>8550.2320227024611</v>
      </c>
      <c r="L670" s="29">
        <v>7278.8328866170705</v>
      </c>
      <c r="M670" s="29">
        <v>113305.24800000009</v>
      </c>
      <c r="O670" s="28">
        <f t="shared" si="33"/>
        <v>9.6478217551049031E-2</v>
      </c>
      <c r="P670" s="28">
        <f t="shared" si="33"/>
        <v>7.546192408230247E-2</v>
      </c>
      <c r="Q670" s="28">
        <f t="shared" si="33"/>
        <v>6.4240915713075039E-2</v>
      </c>
      <c r="R670" s="28">
        <f t="shared" si="32"/>
        <v>1</v>
      </c>
    </row>
    <row r="671" spans="7:18" x14ac:dyDescent="0.35">
      <c r="G671" s="29">
        <v>669</v>
      </c>
      <c r="H671" s="29">
        <v>24</v>
      </c>
      <c r="I671" s="29">
        <v>23</v>
      </c>
      <c r="J671" s="29">
        <v>3316.5838715871532</v>
      </c>
      <c r="K671" s="29">
        <v>2576.0257744919172</v>
      </c>
      <c r="L671" s="29">
        <v>2209.1370244781278</v>
      </c>
      <c r="M671" s="29">
        <v>34325.747636363652</v>
      </c>
      <c r="O671" s="28">
        <f t="shared" si="33"/>
        <v>9.6620877911299016E-2</v>
      </c>
      <c r="P671" s="28">
        <f t="shared" si="33"/>
        <v>7.5046457888741036E-2</v>
      </c>
      <c r="Q671" s="28">
        <f t="shared" si="33"/>
        <v>6.4358016258845741E-2</v>
      </c>
      <c r="R671" s="28">
        <f t="shared" si="32"/>
        <v>1</v>
      </c>
    </row>
    <row r="672" spans="7:18" x14ac:dyDescent="0.35">
      <c r="G672" s="29">
        <v>670</v>
      </c>
      <c r="H672" s="29">
        <v>48</v>
      </c>
      <c r="I672" s="29">
        <v>85</v>
      </c>
      <c r="J672" s="29">
        <v>35191.842937138135</v>
      </c>
      <c r="K672" s="29">
        <v>27581.631686477915</v>
      </c>
      <c r="L672" s="29">
        <v>23523.327569596011</v>
      </c>
      <c r="M672" s="29">
        <v>366536.98836363625</v>
      </c>
      <c r="O672" s="28">
        <f t="shared" si="33"/>
        <v>9.6011709743805712E-2</v>
      </c>
      <c r="P672" s="28">
        <f t="shared" si="33"/>
        <v>7.5249245129701783E-2</v>
      </c>
      <c r="Q672" s="28">
        <f t="shared" si="33"/>
        <v>6.4177227173206439E-2</v>
      </c>
      <c r="R672" s="28">
        <f t="shared" si="32"/>
        <v>1</v>
      </c>
    </row>
    <row r="673" spans="7:18" x14ac:dyDescent="0.35">
      <c r="G673" s="29">
        <v>671</v>
      </c>
      <c r="H673" s="29">
        <v>10</v>
      </c>
      <c r="I673" s="29">
        <v>42</v>
      </c>
      <c r="J673" s="29">
        <v>12137.973996186265</v>
      </c>
      <c r="K673" s="29">
        <v>9421.9025845428969</v>
      </c>
      <c r="L673" s="29">
        <v>8066.8461451078319</v>
      </c>
      <c r="M673" s="29">
        <v>125650.30472727264</v>
      </c>
      <c r="O673" s="28">
        <f t="shared" si="33"/>
        <v>9.6601230076855477E-2</v>
      </c>
      <c r="P673" s="28">
        <f t="shared" si="33"/>
        <v>7.4985115276826345E-2</v>
      </c>
      <c r="Q673" s="28">
        <f t="shared" si="33"/>
        <v>6.4200768654060478E-2</v>
      </c>
      <c r="R673" s="28">
        <f t="shared" si="32"/>
        <v>1</v>
      </c>
    </row>
    <row r="674" spans="7:18" x14ac:dyDescent="0.35">
      <c r="G674" s="29">
        <v>672</v>
      </c>
      <c r="H674" s="29">
        <v>16</v>
      </c>
      <c r="I674" s="29">
        <v>85</v>
      </c>
      <c r="J674" s="29">
        <v>32909.173139583458</v>
      </c>
      <c r="K674" s="29">
        <v>25757.524950305575</v>
      </c>
      <c r="L674" s="29">
        <v>21947.687171193618</v>
      </c>
      <c r="M674" s="29">
        <v>341888.58400000021</v>
      </c>
      <c r="O674" s="28">
        <f t="shared" si="33"/>
        <v>9.6257010850012578E-2</v>
      </c>
      <c r="P674" s="28">
        <f t="shared" si="33"/>
        <v>7.533894419330936E-2</v>
      </c>
      <c r="Q674" s="28">
        <f t="shared" si="33"/>
        <v>6.4195437339298833E-2</v>
      </c>
      <c r="R674" s="28">
        <f t="shared" si="32"/>
        <v>1</v>
      </c>
    </row>
    <row r="675" spans="7:18" x14ac:dyDescent="0.35">
      <c r="G675" s="29">
        <v>673</v>
      </c>
      <c r="H675" s="29">
        <v>27</v>
      </c>
      <c r="I675" s="29">
        <v>19</v>
      </c>
      <c r="J675" s="29">
        <v>11027.56334159536</v>
      </c>
      <c r="K675" s="29">
        <v>8656.3148638972361</v>
      </c>
      <c r="L675" s="29">
        <v>7373.4947065563265</v>
      </c>
      <c r="M675" s="29">
        <v>114921.8923636363</v>
      </c>
      <c r="O675" s="28">
        <f t="shared" si="33"/>
        <v>9.595702885488433E-2</v>
      </c>
      <c r="P675" s="28">
        <f t="shared" si="33"/>
        <v>7.5323462621959714E-2</v>
      </c>
      <c r="Q675" s="28">
        <f t="shared" si="33"/>
        <v>6.416092317053991E-2</v>
      </c>
      <c r="R675" s="28">
        <f t="shared" si="32"/>
        <v>1</v>
      </c>
    </row>
    <row r="676" spans="7:18" x14ac:dyDescent="0.35">
      <c r="G676" s="29">
        <v>674</v>
      </c>
      <c r="H676" s="29">
        <v>70</v>
      </c>
      <c r="I676" s="29">
        <v>77</v>
      </c>
      <c r="J676" s="29">
        <v>18327.297213236034</v>
      </c>
      <c r="K676" s="29">
        <v>14290.456906996626</v>
      </c>
      <c r="L676" s="29">
        <v>12244.325627720493</v>
      </c>
      <c r="M676" s="29">
        <v>190626.39490909071</v>
      </c>
      <c r="O676" s="28">
        <f t="shared" si="33"/>
        <v>9.6142494967584521E-2</v>
      </c>
      <c r="P676" s="28">
        <f t="shared" si="33"/>
        <v>7.4965782749087356E-2</v>
      </c>
      <c r="Q676" s="28">
        <f t="shared" si="33"/>
        <v>6.4232057861450836E-2</v>
      </c>
      <c r="R676" s="28">
        <f t="shared" si="32"/>
        <v>1</v>
      </c>
    </row>
    <row r="677" spans="7:18" x14ac:dyDescent="0.35">
      <c r="G677" s="29">
        <v>675</v>
      </c>
      <c r="H677" s="29">
        <v>66</v>
      </c>
      <c r="I677" s="29">
        <v>55</v>
      </c>
      <c r="J677" s="29">
        <v>13950.991334129665</v>
      </c>
      <c r="K677" s="29">
        <v>10905.557638568831</v>
      </c>
      <c r="L677" s="29">
        <v>9324.0418651456821</v>
      </c>
      <c r="M677" s="29">
        <v>145128.45018181822</v>
      </c>
      <c r="O677" s="28">
        <f t="shared" si="33"/>
        <v>9.6128576558570961E-2</v>
      </c>
      <c r="P677" s="28">
        <f t="shared" si="33"/>
        <v>7.5144174866514812E-2</v>
      </c>
      <c r="Q677" s="28">
        <f t="shared" si="33"/>
        <v>6.4246823096811401E-2</v>
      </c>
      <c r="R677" s="28">
        <f t="shared" si="32"/>
        <v>1</v>
      </c>
    </row>
    <row r="678" spans="7:18" x14ac:dyDescent="0.35">
      <c r="G678" s="29">
        <v>676</v>
      </c>
      <c r="H678" s="29">
        <v>24</v>
      </c>
      <c r="I678" s="29">
        <v>42</v>
      </c>
      <c r="J678" s="29">
        <v>13653.754634802743</v>
      </c>
      <c r="K678" s="29">
        <v>10712.924813581085</v>
      </c>
      <c r="L678" s="29">
        <v>9111.5103959031512</v>
      </c>
      <c r="M678" s="29">
        <v>141900.16654545444</v>
      </c>
      <c r="O678" s="28">
        <f t="shared" si="33"/>
        <v>9.6220849962350669E-2</v>
      </c>
      <c r="P678" s="28">
        <f t="shared" si="33"/>
        <v>7.5496210289150337E-2</v>
      </c>
      <c r="Q678" s="28">
        <f t="shared" si="33"/>
        <v>6.4210709668085481E-2</v>
      </c>
      <c r="R678" s="28">
        <f t="shared" si="32"/>
        <v>1</v>
      </c>
    </row>
    <row r="679" spans="7:18" x14ac:dyDescent="0.35">
      <c r="G679" s="29">
        <v>677</v>
      </c>
      <c r="H679" s="29">
        <v>72</v>
      </c>
      <c r="I679" s="29">
        <v>13</v>
      </c>
      <c r="J679" s="29">
        <v>1803.8280490152322</v>
      </c>
      <c r="K679" s="29">
        <v>1382.8499573911449</v>
      </c>
      <c r="L679" s="29">
        <v>1204.6627323171626</v>
      </c>
      <c r="M679" s="29">
        <v>18748.236363636373</v>
      </c>
      <c r="O679" s="28">
        <f t="shared" si="33"/>
        <v>9.6213212487223254E-2</v>
      </c>
      <c r="P679" s="28">
        <f t="shared" si="33"/>
        <v>7.3758935537706752E-2</v>
      </c>
      <c r="Q679" s="28">
        <f t="shared" si="33"/>
        <v>6.4254722895093069E-2</v>
      </c>
      <c r="R679" s="28">
        <f t="shared" si="32"/>
        <v>1</v>
      </c>
    </row>
    <row r="680" spans="7:18" x14ac:dyDescent="0.35">
      <c r="G680" s="29">
        <v>678</v>
      </c>
      <c r="H680" s="29">
        <v>46</v>
      </c>
      <c r="I680" s="29">
        <v>63</v>
      </c>
      <c r="J680" s="29">
        <v>18663.265353389728</v>
      </c>
      <c r="K680" s="29">
        <v>14591.213706644678</v>
      </c>
      <c r="L680" s="29">
        <v>12466.92268488865</v>
      </c>
      <c r="M680" s="29">
        <v>194150.81309090919</v>
      </c>
      <c r="O680" s="28">
        <f t="shared" si="33"/>
        <v>9.6127670321168521E-2</v>
      </c>
      <c r="P680" s="28">
        <f t="shared" si="33"/>
        <v>7.5154018025216748E-2</v>
      </c>
      <c r="Q680" s="28">
        <f t="shared" si="33"/>
        <v>6.4212570044973938E-2</v>
      </c>
      <c r="R680" s="28">
        <f t="shared" si="32"/>
        <v>1</v>
      </c>
    </row>
    <row r="681" spans="7:18" x14ac:dyDescent="0.35">
      <c r="G681" s="29">
        <v>679</v>
      </c>
      <c r="H681" s="29">
        <v>45</v>
      </c>
      <c r="I681" s="29">
        <v>52</v>
      </c>
      <c r="J681" s="29">
        <v>16218.928062224897</v>
      </c>
      <c r="K681" s="29">
        <v>12680.729329012498</v>
      </c>
      <c r="L681" s="29">
        <v>10840.38178687553</v>
      </c>
      <c r="M681" s="29">
        <v>168770.83127272734</v>
      </c>
      <c r="O681" s="28">
        <f t="shared" si="33"/>
        <v>9.6100303233179654E-2</v>
      </c>
      <c r="P681" s="28">
        <f t="shared" si="33"/>
        <v>7.5135787584768812E-2</v>
      </c>
      <c r="Q681" s="28">
        <f t="shared" si="33"/>
        <v>6.423137046328746E-2</v>
      </c>
      <c r="R681" s="28">
        <f t="shared" si="32"/>
        <v>1</v>
      </c>
    </row>
    <row r="682" spans="7:18" x14ac:dyDescent="0.35">
      <c r="G682" s="29">
        <v>680</v>
      </c>
      <c r="H682" s="29">
        <v>18</v>
      </c>
      <c r="I682" s="29">
        <v>49</v>
      </c>
      <c r="J682" s="29">
        <v>5542.6932656422969</v>
      </c>
      <c r="K682" s="29">
        <v>4234.632010222409</v>
      </c>
      <c r="L682" s="29">
        <v>3669.5408140172663</v>
      </c>
      <c r="M682" s="29">
        <v>57028.839999999975</v>
      </c>
      <c r="O682" s="28">
        <f t="shared" si="33"/>
        <v>9.7191057465701558E-2</v>
      </c>
      <c r="P682" s="28">
        <f t="shared" si="33"/>
        <v>7.4254219623306569E-2</v>
      </c>
      <c r="Q682" s="28">
        <f t="shared" si="33"/>
        <v>6.4345352527199709E-2</v>
      </c>
      <c r="R682" s="28">
        <f t="shared" si="32"/>
        <v>1</v>
      </c>
    </row>
    <row r="683" spans="7:18" x14ac:dyDescent="0.35">
      <c r="G683" s="29">
        <v>681</v>
      </c>
      <c r="H683" s="29">
        <v>68</v>
      </c>
      <c r="I683" s="29">
        <v>69</v>
      </c>
      <c r="J683" s="29">
        <v>32310.057063782315</v>
      </c>
      <c r="K683" s="29">
        <v>25334.532591455951</v>
      </c>
      <c r="L683" s="29">
        <v>21615.21208459355</v>
      </c>
      <c r="M683" s="29">
        <v>336854.29672727274</v>
      </c>
      <c r="O683" s="28">
        <f t="shared" si="33"/>
        <v>9.5917010344509571E-2</v>
      </c>
      <c r="P683" s="28">
        <f t="shared" si="33"/>
        <v>7.5209171554571394E-2</v>
      </c>
      <c r="Q683" s="28">
        <f t="shared" si="33"/>
        <v>6.4167838423310558E-2</v>
      </c>
      <c r="R683" s="28">
        <f t="shared" si="32"/>
        <v>1</v>
      </c>
    </row>
    <row r="684" spans="7:18" x14ac:dyDescent="0.35">
      <c r="G684" s="29">
        <v>682</v>
      </c>
      <c r="H684" s="29">
        <v>60</v>
      </c>
      <c r="I684" s="29">
        <v>52</v>
      </c>
      <c r="J684" s="29">
        <v>15426.270706316378</v>
      </c>
      <c r="K684" s="29">
        <v>12108.72972557912</v>
      </c>
      <c r="L684" s="29">
        <v>10315.348603476867</v>
      </c>
      <c r="M684" s="29">
        <v>160643.39781818178</v>
      </c>
      <c r="O684" s="28">
        <f t="shared" si="33"/>
        <v>9.6028040466225859E-2</v>
      </c>
      <c r="P684" s="28">
        <f t="shared" si="33"/>
        <v>7.5376454246093155E-2</v>
      </c>
      <c r="Q684" s="28">
        <f t="shared" si="33"/>
        <v>6.4212714270099711E-2</v>
      </c>
      <c r="R684" s="28">
        <f t="shared" si="32"/>
        <v>1</v>
      </c>
    </row>
    <row r="685" spans="7:18" x14ac:dyDescent="0.35">
      <c r="G685" s="29">
        <v>683</v>
      </c>
      <c r="H685" s="29">
        <v>26</v>
      </c>
      <c r="I685" s="29">
        <v>64</v>
      </c>
      <c r="J685" s="29">
        <v>19764.352053856805</v>
      </c>
      <c r="K685" s="29">
        <v>15459.902267817335</v>
      </c>
      <c r="L685" s="29">
        <v>13184.513965085891</v>
      </c>
      <c r="M685" s="29">
        <v>205371.39272727276</v>
      </c>
      <c r="O685" s="28">
        <f t="shared" si="33"/>
        <v>9.6237123347083148E-2</v>
      </c>
      <c r="P685" s="28">
        <f t="shared" si="33"/>
        <v>7.527777877198133E-2</v>
      </c>
      <c r="Q685" s="28">
        <f t="shared" si="33"/>
        <v>6.4198395842767361E-2</v>
      </c>
      <c r="R685" s="28">
        <f t="shared" si="32"/>
        <v>1</v>
      </c>
    </row>
    <row r="686" spans="7:18" x14ac:dyDescent="0.35">
      <c r="G686" s="29">
        <v>684</v>
      </c>
      <c r="H686" s="29">
        <v>63</v>
      </c>
      <c r="I686" s="29">
        <v>86</v>
      </c>
      <c r="J686" s="29">
        <v>41671.270670157122</v>
      </c>
      <c r="K686" s="29">
        <v>32671.788559734789</v>
      </c>
      <c r="L686" s="29">
        <v>27876.237511449999</v>
      </c>
      <c r="M686" s="29">
        <v>434402.6843636366</v>
      </c>
      <c r="O686" s="28">
        <f t="shared" si="33"/>
        <v>9.592774669705835E-2</v>
      </c>
      <c r="P686" s="28">
        <f t="shared" si="33"/>
        <v>7.5210834867644086E-2</v>
      </c>
      <c r="Q686" s="28">
        <f t="shared" si="33"/>
        <v>6.41714209300671E-2</v>
      </c>
      <c r="R686" s="28">
        <f t="shared" si="32"/>
        <v>1</v>
      </c>
    </row>
    <row r="687" spans="7:18" x14ac:dyDescent="0.35">
      <c r="G687" s="29">
        <v>685</v>
      </c>
      <c r="H687" s="29">
        <v>55</v>
      </c>
      <c r="I687" s="29">
        <v>33</v>
      </c>
      <c r="J687" s="29">
        <v>13317.795868157624</v>
      </c>
      <c r="K687" s="29">
        <v>10448.837050026092</v>
      </c>
      <c r="L687" s="29">
        <v>8907.7785098984041</v>
      </c>
      <c r="M687" s="29">
        <v>138766.97963636366</v>
      </c>
      <c r="O687" s="28">
        <f t="shared" si="33"/>
        <v>9.5972369673654828E-2</v>
      </c>
      <c r="P687" s="28">
        <f t="shared" si="33"/>
        <v>7.5297719078465775E-2</v>
      </c>
      <c r="Q687" s="28">
        <f t="shared" si="33"/>
        <v>6.4192349889296979E-2</v>
      </c>
      <c r="R687" s="28">
        <f t="shared" si="32"/>
        <v>1</v>
      </c>
    </row>
    <row r="688" spans="7:18" x14ac:dyDescent="0.35">
      <c r="G688" s="29">
        <v>686</v>
      </c>
      <c r="H688" s="29">
        <v>24</v>
      </c>
      <c r="I688" s="29">
        <v>79</v>
      </c>
      <c r="J688" s="29">
        <v>39589.960978452538</v>
      </c>
      <c r="K688" s="29">
        <v>31019.270139884775</v>
      </c>
      <c r="L688" s="29">
        <v>26450.610210074581</v>
      </c>
      <c r="M688" s="29">
        <v>412128.36145454546</v>
      </c>
      <c r="O688" s="28">
        <f t="shared" si="33"/>
        <v>9.606220945029284E-2</v>
      </c>
      <c r="P688" s="28">
        <f t="shared" si="33"/>
        <v>7.5266040974241361E-2</v>
      </c>
      <c r="Q688" s="28">
        <f t="shared" si="33"/>
        <v>6.4180514334711405E-2</v>
      </c>
      <c r="R688" s="28">
        <f t="shared" si="32"/>
        <v>1</v>
      </c>
    </row>
    <row r="689" spans="7:18" x14ac:dyDescent="0.35">
      <c r="G689" s="29">
        <v>687</v>
      </c>
      <c r="H689" s="29">
        <v>51</v>
      </c>
      <c r="I689" s="29">
        <v>79</v>
      </c>
      <c r="J689" s="29">
        <v>23716.355353936025</v>
      </c>
      <c r="K689" s="29">
        <v>18548.542276065131</v>
      </c>
      <c r="L689" s="29">
        <v>15841.495176043247</v>
      </c>
      <c r="M689" s="29">
        <v>246770.16799999986</v>
      </c>
      <c r="O689" s="28">
        <f t="shared" si="33"/>
        <v>9.6107060047614989E-2</v>
      </c>
      <c r="P689" s="28">
        <f t="shared" si="33"/>
        <v>7.5165253670634702E-2</v>
      </c>
      <c r="Q689" s="28">
        <f t="shared" si="33"/>
        <v>6.4195341375474751E-2</v>
      </c>
      <c r="R689" s="28">
        <f t="shared" si="32"/>
        <v>1</v>
      </c>
    </row>
    <row r="690" spans="7:18" x14ac:dyDescent="0.35">
      <c r="G690" s="29">
        <v>688</v>
      </c>
      <c r="H690" s="29">
        <v>65</v>
      </c>
      <c r="I690" s="29">
        <v>66</v>
      </c>
      <c r="J690" s="29">
        <v>13848.636467046324</v>
      </c>
      <c r="K690" s="29">
        <v>10799.138699363326</v>
      </c>
      <c r="L690" s="29">
        <v>9250.3740754634982</v>
      </c>
      <c r="M690" s="29">
        <v>143905.53963636357</v>
      </c>
      <c r="O690" s="28">
        <f t="shared" si="33"/>
        <v>9.623421379080048E-2</v>
      </c>
      <c r="P690" s="28">
        <f t="shared" si="33"/>
        <v>7.5043245219411178E-2</v>
      </c>
      <c r="Q690" s="28">
        <f t="shared" si="33"/>
        <v>6.4280875488451433E-2</v>
      </c>
      <c r="R690" s="28">
        <f t="shared" si="32"/>
        <v>1</v>
      </c>
    </row>
    <row r="691" spans="7:18" x14ac:dyDescent="0.35">
      <c r="G691" s="29">
        <v>689</v>
      </c>
      <c r="H691" s="29">
        <v>60</v>
      </c>
      <c r="I691" s="29">
        <v>78</v>
      </c>
      <c r="J691" s="29">
        <v>27686.791311468223</v>
      </c>
      <c r="K691" s="29">
        <v>21713.54470103225</v>
      </c>
      <c r="L691" s="29">
        <v>18511.362867747495</v>
      </c>
      <c r="M691" s="29">
        <v>288379.15709090891</v>
      </c>
      <c r="O691" s="28">
        <f t="shared" si="33"/>
        <v>9.60082954356518E-2</v>
      </c>
      <c r="P691" s="28">
        <f t="shared" si="33"/>
        <v>7.5295125071009383E-2</v>
      </c>
      <c r="Q691" s="28">
        <f t="shared" si="33"/>
        <v>6.4191056851976153E-2</v>
      </c>
      <c r="R691" s="28">
        <f t="shared" si="32"/>
        <v>1</v>
      </c>
    </row>
    <row r="692" spans="7:18" x14ac:dyDescent="0.35">
      <c r="G692" s="29">
        <v>690</v>
      </c>
      <c r="H692" s="29">
        <v>63</v>
      </c>
      <c r="I692" s="29">
        <v>95</v>
      </c>
      <c r="J692" s="29">
        <v>23581.847313796803</v>
      </c>
      <c r="K692" s="29">
        <v>18379.284956177555</v>
      </c>
      <c r="L692" s="29">
        <v>15748.78311383089</v>
      </c>
      <c r="M692" s="29">
        <v>245260.29890909093</v>
      </c>
      <c r="O692" s="28">
        <f t="shared" si="33"/>
        <v>9.6150283672848891E-2</v>
      </c>
      <c r="P692" s="28">
        <f t="shared" si="33"/>
        <v>7.4937872284784615E-2</v>
      </c>
      <c r="Q692" s="28">
        <f t="shared" si="33"/>
        <v>6.4212525157479286E-2</v>
      </c>
      <c r="R692" s="28">
        <f t="shared" si="32"/>
        <v>1</v>
      </c>
    </row>
    <row r="693" spans="7:18" x14ac:dyDescent="0.35">
      <c r="G693" s="29">
        <v>691</v>
      </c>
      <c r="H693" s="29">
        <v>17</v>
      </c>
      <c r="I693" s="29">
        <v>98</v>
      </c>
      <c r="J693" s="29">
        <v>39562.050121807304</v>
      </c>
      <c r="K693" s="29">
        <v>30938.091571631565</v>
      </c>
      <c r="L693" s="29">
        <v>26383.089328033024</v>
      </c>
      <c r="M693" s="29">
        <v>411089.8050909093</v>
      </c>
      <c r="O693" s="28">
        <f t="shared" si="33"/>
        <v>9.6237001336139841E-2</v>
      </c>
      <c r="P693" s="28">
        <f t="shared" si="33"/>
        <v>7.5258717653651969E-2</v>
      </c>
      <c r="Q693" s="28">
        <f t="shared" si="33"/>
        <v>6.4178408224447717E-2</v>
      </c>
      <c r="R693" s="28">
        <f t="shared" si="32"/>
        <v>1</v>
      </c>
    </row>
    <row r="694" spans="7:18" x14ac:dyDescent="0.35">
      <c r="G694" s="29">
        <v>692</v>
      </c>
      <c r="H694" s="29">
        <v>24</v>
      </c>
      <c r="I694" s="29">
        <v>94</v>
      </c>
      <c r="J694" s="29">
        <v>36740.696288623229</v>
      </c>
      <c r="K694" s="29">
        <v>28764.320735813748</v>
      </c>
      <c r="L694" s="29">
        <v>24522.369226455139</v>
      </c>
      <c r="M694" s="29">
        <v>381972.6887272725</v>
      </c>
      <c r="O694" s="28">
        <f t="shared" si="33"/>
        <v>9.6186710131142356E-2</v>
      </c>
      <c r="P694" s="28">
        <f t="shared" si="33"/>
        <v>7.5304652884100307E-2</v>
      </c>
      <c r="Q694" s="28">
        <f t="shared" si="33"/>
        <v>6.4199273796677239E-2</v>
      </c>
      <c r="R694" s="28">
        <f t="shared" si="32"/>
        <v>1</v>
      </c>
    </row>
    <row r="695" spans="7:18" x14ac:dyDescent="0.35">
      <c r="G695" s="29">
        <v>693</v>
      </c>
      <c r="H695" s="29">
        <v>48</v>
      </c>
      <c r="I695" s="29">
        <v>27</v>
      </c>
      <c r="J695" s="29">
        <v>15850.49276138017</v>
      </c>
      <c r="K695" s="29">
        <v>12469.889481794007</v>
      </c>
      <c r="L695" s="29">
        <v>10606.743431517114</v>
      </c>
      <c r="M695" s="29">
        <v>165299.80072727273</v>
      </c>
      <c r="O695" s="28">
        <f t="shared" si="33"/>
        <v>9.5889364001907146E-2</v>
      </c>
      <c r="P695" s="28">
        <f t="shared" si="33"/>
        <v>7.5438018841704549E-2</v>
      </c>
      <c r="Q695" s="28">
        <f t="shared" si="33"/>
        <v>6.4166704284278744E-2</v>
      </c>
      <c r="R695" s="28">
        <f t="shared" si="33"/>
        <v>1</v>
      </c>
    </row>
    <row r="696" spans="7:18" x14ac:dyDescent="0.35">
      <c r="G696" s="29">
        <v>694</v>
      </c>
      <c r="H696" s="29">
        <v>10</v>
      </c>
      <c r="I696" s="29">
        <v>64</v>
      </c>
      <c r="J696" s="29">
        <v>22249.057817303445</v>
      </c>
      <c r="K696" s="29">
        <v>17373.322514089072</v>
      </c>
      <c r="L696" s="29">
        <v>14804.411584474607</v>
      </c>
      <c r="M696" s="29">
        <v>230562.84945454556</v>
      </c>
      <c r="O696" s="28">
        <f t="shared" ref="O696:R759" si="34">J696/$M696</f>
        <v>9.6498884663939521E-2</v>
      </c>
      <c r="P696" s="28">
        <f t="shared" si="34"/>
        <v>7.5351786097326776E-2</v>
      </c>
      <c r="Q696" s="28">
        <f t="shared" si="34"/>
        <v>6.4209874311920448E-2</v>
      </c>
      <c r="R696" s="28">
        <f t="shared" si="34"/>
        <v>1</v>
      </c>
    </row>
    <row r="697" spans="7:18" x14ac:dyDescent="0.35">
      <c r="G697" s="29">
        <v>695</v>
      </c>
      <c r="H697" s="29">
        <v>47</v>
      </c>
      <c r="I697" s="29">
        <v>79</v>
      </c>
      <c r="J697" s="29">
        <v>24669.846917262246</v>
      </c>
      <c r="K697" s="29">
        <v>19329.748187821824</v>
      </c>
      <c r="L697" s="29">
        <v>16485.200765203244</v>
      </c>
      <c r="M697" s="29">
        <v>256729.46472727254</v>
      </c>
      <c r="O697" s="28">
        <f t="shared" si="34"/>
        <v>9.6092775885578172E-2</v>
      </c>
      <c r="P697" s="28">
        <f t="shared" si="34"/>
        <v>7.5292285629762437E-2</v>
      </c>
      <c r="Q697" s="28">
        <f t="shared" si="34"/>
        <v>6.4212344238382277E-2</v>
      </c>
      <c r="R697" s="28">
        <f t="shared" si="34"/>
        <v>1</v>
      </c>
    </row>
    <row r="698" spans="7:18" x14ac:dyDescent="0.35">
      <c r="G698" s="29">
        <v>696</v>
      </c>
      <c r="H698" s="29">
        <v>23</v>
      </c>
      <c r="I698" s="29">
        <v>18</v>
      </c>
      <c r="J698" s="29">
        <v>3550.3154641106012</v>
      </c>
      <c r="K698" s="29">
        <v>2770.0637085678768</v>
      </c>
      <c r="L698" s="29">
        <v>2367.0149275947761</v>
      </c>
      <c r="M698" s="29">
        <v>36827.458909090907</v>
      </c>
      <c r="O698" s="28">
        <f t="shared" si="34"/>
        <v>9.640403028823151E-2</v>
      </c>
      <c r="P698" s="28">
        <f t="shared" si="34"/>
        <v>7.5217345714941056E-2</v>
      </c>
      <c r="Q698" s="28">
        <f t="shared" si="34"/>
        <v>6.4273099413070703E-2</v>
      </c>
      <c r="R698" s="28">
        <f t="shared" si="34"/>
        <v>1</v>
      </c>
    </row>
    <row r="699" spans="7:18" x14ac:dyDescent="0.35">
      <c r="G699" s="29">
        <v>697</v>
      </c>
      <c r="H699" s="29">
        <v>17</v>
      </c>
      <c r="I699" s="29">
        <v>51</v>
      </c>
      <c r="J699" s="29">
        <v>18396.932935575624</v>
      </c>
      <c r="K699" s="29">
        <v>14370.134162015194</v>
      </c>
      <c r="L699" s="29">
        <v>12269.061840349999</v>
      </c>
      <c r="M699" s="29">
        <v>191122.73309090905</v>
      </c>
      <c r="O699" s="28">
        <f t="shared" si="34"/>
        <v>9.6257167517717401E-2</v>
      </c>
      <c r="P699" s="28">
        <f t="shared" si="34"/>
        <v>7.5187990092104459E-2</v>
      </c>
      <c r="Q699" s="28">
        <f t="shared" si="34"/>
        <v>6.4194675546598232E-2</v>
      </c>
      <c r="R699" s="28">
        <f t="shared" si="34"/>
        <v>1</v>
      </c>
    </row>
    <row r="700" spans="7:18" x14ac:dyDescent="0.35">
      <c r="G700" s="29">
        <v>698</v>
      </c>
      <c r="H700" s="29">
        <v>31</v>
      </c>
      <c r="I700" s="29">
        <v>57</v>
      </c>
      <c r="J700" s="29">
        <v>22306.763469682588</v>
      </c>
      <c r="K700" s="29">
        <v>17457.435204497688</v>
      </c>
      <c r="L700" s="29">
        <v>14895.970968183807</v>
      </c>
      <c r="M700" s="29">
        <v>232066.87927272744</v>
      </c>
      <c r="O700" s="28">
        <f t="shared" si="34"/>
        <v>9.6122133152260147E-2</v>
      </c>
      <c r="P700" s="28">
        <f t="shared" si="34"/>
        <v>7.5225879967048312E-2</v>
      </c>
      <c r="Q700" s="28">
        <f t="shared" si="34"/>
        <v>6.4188267687600109E-2</v>
      </c>
      <c r="R700" s="28">
        <f t="shared" si="34"/>
        <v>1</v>
      </c>
    </row>
    <row r="701" spans="7:18" x14ac:dyDescent="0.35">
      <c r="G701" s="29">
        <v>699</v>
      </c>
      <c r="H701" s="29">
        <v>15</v>
      </c>
      <c r="I701" s="29">
        <v>26</v>
      </c>
      <c r="J701" s="29">
        <v>14315.492472193664</v>
      </c>
      <c r="K701" s="29">
        <v>11211.535878473393</v>
      </c>
      <c r="L701" s="29">
        <v>9562.878863399761</v>
      </c>
      <c r="M701" s="29">
        <v>149037.42618181818</v>
      </c>
      <c r="O701" s="28">
        <f t="shared" si="34"/>
        <v>9.6053003859107727E-2</v>
      </c>
      <c r="P701" s="28">
        <f t="shared" si="34"/>
        <v>7.5226311710428234E-2</v>
      </c>
      <c r="Q701" s="28">
        <f t="shared" si="34"/>
        <v>6.4164278117186002E-2</v>
      </c>
      <c r="R701" s="28">
        <f t="shared" si="34"/>
        <v>1</v>
      </c>
    </row>
    <row r="702" spans="7:18" x14ac:dyDescent="0.35">
      <c r="G702" s="29">
        <v>700</v>
      </c>
      <c r="H702" s="29">
        <v>47</v>
      </c>
      <c r="I702" s="29">
        <v>72</v>
      </c>
      <c r="J702" s="29">
        <v>12675.787884339521</v>
      </c>
      <c r="K702" s="29">
        <v>9874.3257171605837</v>
      </c>
      <c r="L702" s="29">
        <v>8448.898232137275</v>
      </c>
      <c r="M702" s="29">
        <v>131520.4421818181</v>
      </c>
      <c r="O702" s="28">
        <f t="shared" si="34"/>
        <v>9.6378841753102559E-2</v>
      </c>
      <c r="P702" s="28">
        <f t="shared" si="34"/>
        <v>7.5078258203466183E-2</v>
      </c>
      <c r="Q702" s="28">
        <f t="shared" si="34"/>
        <v>6.4240190285075577E-2</v>
      </c>
      <c r="R702" s="28">
        <f t="shared" si="34"/>
        <v>1</v>
      </c>
    </row>
    <row r="703" spans="7:18" x14ac:dyDescent="0.35">
      <c r="G703" s="29">
        <v>701</v>
      </c>
      <c r="H703" s="29">
        <v>64</v>
      </c>
      <c r="I703" s="29">
        <v>72</v>
      </c>
      <c r="J703" s="29">
        <v>36411.83868584835</v>
      </c>
      <c r="K703" s="29">
        <v>28592.474612243728</v>
      </c>
      <c r="L703" s="29">
        <v>24364.731463304863</v>
      </c>
      <c r="M703" s="29">
        <v>379640.31636363611</v>
      </c>
      <c r="O703" s="28">
        <f t="shared" si="34"/>
        <v>9.5911411713637651E-2</v>
      </c>
      <c r="P703" s="28">
        <f t="shared" si="34"/>
        <v>7.531464225431897E-2</v>
      </c>
      <c r="Q703" s="28">
        <f t="shared" si="34"/>
        <v>6.4178461594071728E-2</v>
      </c>
      <c r="R703" s="28">
        <f t="shared" si="34"/>
        <v>1</v>
      </c>
    </row>
    <row r="704" spans="7:18" x14ac:dyDescent="0.35">
      <c r="G704" s="29">
        <v>702</v>
      </c>
      <c r="H704" s="29">
        <v>69</v>
      </c>
      <c r="I704" s="29">
        <v>24</v>
      </c>
      <c r="J704" s="29">
        <v>10481.796056751025</v>
      </c>
      <c r="K704" s="29">
        <v>8231.9799113419813</v>
      </c>
      <c r="L704" s="29">
        <v>7014.9982378076629</v>
      </c>
      <c r="M704" s="29">
        <v>109291.99927272736</v>
      </c>
      <c r="O704" s="28">
        <f t="shared" si="34"/>
        <v>9.5906343799190108E-2</v>
      </c>
      <c r="P704" s="28">
        <f t="shared" si="34"/>
        <v>7.5320974692757614E-2</v>
      </c>
      <c r="Q704" s="28">
        <f t="shared" si="34"/>
        <v>6.4185835051863482E-2</v>
      </c>
      <c r="R704" s="28">
        <f t="shared" si="34"/>
        <v>1</v>
      </c>
    </row>
    <row r="705" spans="7:18" x14ac:dyDescent="0.35">
      <c r="G705" s="29">
        <v>703</v>
      </c>
      <c r="H705" s="29">
        <v>34</v>
      </c>
      <c r="I705" s="29">
        <v>91</v>
      </c>
      <c r="J705" s="29">
        <v>38368.173216054158</v>
      </c>
      <c r="K705" s="29">
        <v>30082.38070834236</v>
      </c>
      <c r="L705" s="29">
        <v>25639.675402211145</v>
      </c>
      <c r="M705" s="29">
        <v>399413.76218181808</v>
      </c>
      <c r="O705" s="28">
        <f t="shared" si="34"/>
        <v>9.6061219839962575E-2</v>
      </c>
      <c r="P705" s="28">
        <f t="shared" si="34"/>
        <v>7.5316334980587096E-2</v>
      </c>
      <c r="Q705" s="28">
        <f t="shared" si="34"/>
        <v>6.4193269811618686E-2</v>
      </c>
      <c r="R705" s="28">
        <f t="shared" si="34"/>
        <v>1</v>
      </c>
    </row>
    <row r="706" spans="7:18" x14ac:dyDescent="0.35">
      <c r="G706" s="29">
        <v>704</v>
      </c>
      <c r="H706" s="29">
        <v>27</v>
      </c>
      <c r="I706" s="29">
        <v>10</v>
      </c>
      <c r="J706" s="29">
        <v>4046.6302335434134</v>
      </c>
      <c r="K706" s="29">
        <v>3175.5680202821222</v>
      </c>
      <c r="L706" s="29">
        <v>2705.7942549169106</v>
      </c>
      <c r="M706" s="29">
        <v>42157.046545454541</v>
      </c>
      <c r="O706" s="28">
        <f t="shared" si="34"/>
        <v>9.5989414941112128E-2</v>
      </c>
      <c r="P706" s="28">
        <f t="shared" si="34"/>
        <v>7.5327099038073345E-2</v>
      </c>
      <c r="Q706" s="28">
        <f t="shared" si="34"/>
        <v>6.418367690913715E-2</v>
      </c>
      <c r="R706" s="28">
        <f t="shared" si="34"/>
        <v>1</v>
      </c>
    </row>
    <row r="707" spans="7:18" x14ac:dyDescent="0.35">
      <c r="G707" s="29">
        <v>705</v>
      </c>
      <c r="H707" s="29">
        <v>33</v>
      </c>
      <c r="I707" s="29">
        <v>40</v>
      </c>
      <c r="J707" s="29">
        <v>14452.147510931074</v>
      </c>
      <c r="K707" s="29">
        <v>11325.048641009931</v>
      </c>
      <c r="L707" s="29">
        <v>9652.2705880269878</v>
      </c>
      <c r="M707" s="29">
        <v>150396.30836363646</v>
      </c>
      <c r="O707" s="28">
        <f t="shared" si="34"/>
        <v>9.609376498782056E-2</v>
      </c>
      <c r="P707" s="28">
        <f t="shared" si="34"/>
        <v>7.5301373845078734E-2</v>
      </c>
      <c r="Q707" s="28">
        <f t="shared" si="34"/>
        <v>6.4178906337841735E-2</v>
      </c>
      <c r="R707" s="28">
        <f t="shared" si="34"/>
        <v>1</v>
      </c>
    </row>
    <row r="708" spans="7:18" x14ac:dyDescent="0.35">
      <c r="G708" s="29">
        <v>706</v>
      </c>
      <c r="H708" s="29">
        <v>75</v>
      </c>
      <c r="I708" s="29">
        <v>17</v>
      </c>
      <c r="J708" s="29">
        <v>3967.3513640299893</v>
      </c>
      <c r="K708" s="29">
        <v>3085.6896675370044</v>
      </c>
      <c r="L708" s="29">
        <v>2651.614821163525</v>
      </c>
      <c r="M708" s="29">
        <v>41303.678545454546</v>
      </c>
      <c r="O708" s="28">
        <f t="shared" si="34"/>
        <v>9.6053221014296197E-2</v>
      </c>
      <c r="P708" s="28">
        <f t="shared" si="34"/>
        <v>7.4707381429506683E-2</v>
      </c>
      <c r="Q708" s="28">
        <f t="shared" si="34"/>
        <v>6.4198030648660809E-2</v>
      </c>
      <c r="R708" s="28">
        <f t="shared" si="34"/>
        <v>1</v>
      </c>
    </row>
    <row r="709" spans="7:18" x14ac:dyDescent="0.35">
      <c r="G709" s="29">
        <v>707</v>
      </c>
      <c r="H709" s="29">
        <v>61</v>
      </c>
      <c r="I709" s="29">
        <v>82</v>
      </c>
      <c r="J709" s="29">
        <v>36231.955822340373</v>
      </c>
      <c r="K709" s="29">
        <v>28426.825828102843</v>
      </c>
      <c r="L709" s="29">
        <v>24235.359400709785</v>
      </c>
      <c r="M709" s="29">
        <v>377641.61672727269</v>
      </c>
      <c r="O709" s="28">
        <f t="shared" si="34"/>
        <v>9.5942698626106576E-2</v>
      </c>
      <c r="P709" s="28">
        <f t="shared" si="34"/>
        <v>7.5274611083535017E-2</v>
      </c>
      <c r="Q709" s="28">
        <f t="shared" si="34"/>
        <v>6.4175552500645633E-2</v>
      </c>
      <c r="R709" s="28">
        <f t="shared" si="34"/>
        <v>1</v>
      </c>
    </row>
    <row r="710" spans="7:18" x14ac:dyDescent="0.35">
      <c r="G710" s="29">
        <v>708</v>
      </c>
      <c r="H710" s="29">
        <v>21</v>
      </c>
      <c r="I710" s="29">
        <v>27</v>
      </c>
      <c r="J710" s="29">
        <v>6406.7282610211805</v>
      </c>
      <c r="K710" s="29">
        <v>4988.0247816833644</v>
      </c>
      <c r="L710" s="29">
        <v>4267.8613457532565</v>
      </c>
      <c r="M710" s="29">
        <v>66456.762909090903</v>
      </c>
      <c r="O710" s="28">
        <f t="shared" si="34"/>
        <v>9.6404458787516065E-2</v>
      </c>
      <c r="P710" s="28">
        <f t="shared" si="34"/>
        <v>7.5056691950324161E-2</v>
      </c>
      <c r="Q710" s="28">
        <f t="shared" si="34"/>
        <v>6.4220120856495061E-2</v>
      </c>
      <c r="R710" s="28">
        <f t="shared" si="34"/>
        <v>1</v>
      </c>
    </row>
    <row r="711" spans="7:18" x14ac:dyDescent="0.35">
      <c r="G711" s="29">
        <v>709</v>
      </c>
      <c r="H711" s="29">
        <v>26</v>
      </c>
      <c r="I711" s="29">
        <v>12</v>
      </c>
      <c r="J711" s="29">
        <v>2178.6499472696892</v>
      </c>
      <c r="K711" s="29">
        <v>1698.4079647313872</v>
      </c>
      <c r="L711" s="29">
        <v>1451.2677718531991</v>
      </c>
      <c r="M711" s="29">
        <v>22601.322181818199</v>
      </c>
      <c r="O711" s="28">
        <f t="shared" si="34"/>
        <v>9.639480069985995E-2</v>
      </c>
      <c r="P711" s="28">
        <f t="shared" si="34"/>
        <v>7.5146398563252378E-2</v>
      </c>
      <c r="Q711" s="28">
        <f t="shared" si="34"/>
        <v>6.4211631522189533E-2</v>
      </c>
      <c r="R711" s="28">
        <f t="shared" si="34"/>
        <v>1</v>
      </c>
    </row>
    <row r="712" spans="7:18" x14ac:dyDescent="0.35">
      <c r="G712" s="29">
        <v>710</v>
      </c>
      <c r="H712" s="29">
        <v>54</v>
      </c>
      <c r="I712" s="29">
        <v>79</v>
      </c>
      <c r="J712" s="29">
        <v>27819.877984124763</v>
      </c>
      <c r="K712" s="29">
        <v>21795.964298306928</v>
      </c>
      <c r="L712" s="29">
        <v>18601.857586746901</v>
      </c>
      <c r="M712" s="29">
        <v>289708.8429090908</v>
      </c>
      <c r="O712" s="28">
        <f t="shared" si="34"/>
        <v>9.6027023907083509E-2</v>
      </c>
      <c r="P712" s="28">
        <f t="shared" si="34"/>
        <v>7.5234031793590755E-2</v>
      </c>
      <c r="Q712" s="28">
        <f t="shared" si="34"/>
        <v>6.4208801498627607E-2</v>
      </c>
      <c r="R712" s="28">
        <f t="shared" si="34"/>
        <v>1</v>
      </c>
    </row>
    <row r="713" spans="7:18" x14ac:dyDescent="0.35">
      <c r="G713" s="29">
        <v>711</v>
      </c>
      <c r="H713" s="29">
        <v>17</v>
      </c>
      <c r="I713" s="29">
        <v>98</v>
      </c>
      <c r="J713" s="29">
        <v>41970.231306300404</v>
      </c>
      <c r="K713" s="29">
        <v>32904.092286435269</v>
      </c>
      <c r="L713" s="29">
        <v>28010.206330134784</v>
      </c>
      <c r="M713" s="29">
        <v>436299.61381818174</v>
      </c>
      <c r="O713" s="28">
        <f t="shared" si="34"/>
        <v>9.6195893778147079E-2</v>
      </c>
      <c r="P713" s="28">
        <f t="shared" si="34"/>
        <v>7.5416276440133004E-2</v>
      </c>
      <c r="Q713" s="28">
        <f t="shared" si="34"/>
        <v>6.4199475413259072E-2</v>
      </c>
      <c r="R713" s="28">
        <f t="shared" si="34"/>
        <v>1</v>
      </c>
    </row>
    <row r="714" spans="7:18" x14ac:dyDescent="0.35">
      <c r="G714" s="29">
        <v>712</v>
      </c>
      <c r="H714" s="29">
        <v>72</v>
      </c>
      <c r="I714" s="29">
        <v>27</v>
      </c>
      <c r="J714" s="29">
        <v>14386.963260159997</v>
      </c>
      <c r="K714" s="29">
        <v>11314.487683423069</v>
      </c>
      <c r="L714" s="29">
        <v>9632.536885223466</v>
      </c>
      <c r="M714" s="29">
        <v>150084.32436363644</v>
      </c>
      <c r="O714" s="28">
        <f t="shared" si="34"/>
        <v>9.5859199960830685E-2</v>
      </c>
      <c r="P714" s="28">
        <f t="shared" si="34"/>
        <v>7.5387537848452535E-2</v>
      </c>
      <c r="Q714" s="28">
        <f t="shared" si="34"/>
        <v>6.4180832515759456E-2</v>
      </c>
      <c r="R714" s="28">
        <f t="shared" si="34"/>
        <v>1</v>
      </c>
    </row>
    <row r="715" spans="7:18" x14ac:dyDescent="0.35">
      <c r="G715" s="29">
        <v>713</v>
      </c>
      <c r="H715" s="29">
        <v>73</v>
      </c>
      <c r="I715" s="29">
        <v>93</v>
      </c>
      <c r="J715" s="29">
        <v>33318.761560123159</v>
      </c>
      <c r="K715" s="29">
        <v>26086.118094230715</v>
      </c>
      <c r="L715" s="29">
        <v>22290.406947086132</v>
      </c>
      <c r="M715" s="29">
        <v>347114.73309090908</v>
      </c>
      <c r="O715" s="28">
        <f t="shared" si="34"/>
        <v>9.5987748095373984E-2</v>
      </c>
      <c r="P715" s="28">
        <f t="shared" si="34"/>
        <v>7.5151284596723752E-2</v>
      </c>
      <c r="Q715" s="28">
        <f t="shared" si="34"/>
        <v>6.4216251348940268E-2</v>
      </c>
      <c r="R715" s="28">
        <f t="shared" si="34"/>
        <v>1</v>
      </c>
    </row>
    <row r="716" spans="7:18" x14ac:dyDescent="0.35">
      <c r="G716" s="29">
        <v>714</v>
      </c>
      <c r="H716" s="29">
        <v>57</v>
      </c>
      <c r="I716" s="29">
        <v>70</v>
      </c>
      <c r="J716" s="29">
        <v>27027.333138409129</v>
      </c>
      <c r="K716" s="29">
        <v>21190.921545714213</v>
      </c>
      <c r="L716" s="29">
        <v>18062.975699933624</v>
      </c>
      <c r="M716" s="29">
        <v>281499.65963636374</v>
      </c>
      <c r="O716" s="28">
        <f t="shared" si="34"/>
        <v>9.6011956722514544E-2</v>
      </c>
      <c r="P716" s="28">
        <f t="shared" si="34"/>
        <v>7.527867555182223E-2</v>
      </c>
      <c r="Q716" s="28">
        <f t="shared" si="34"/>
        <v>6.4166953961035181E-2</v>
      </c>
      <c r="R716" s="28">
        <f t="shared" si="34"/>
        <v>1</v>
      </c>
    </row>
    <row r="717" spans="7:18" x14ac:dyDescent="0.35">
      <c r="G717" s="29">
        <v>715</v>
      </c>
      <c r="H717" s="29">
        <v>65</v>
      </c>
      <c r="I717" s="29">
        <v>63</v>
      </c>
      <c r="J717" s="29">
        <v>25427.299454125467</v>
      </c>
      <c r="K717" s="29">
        <v>19937.382204005466</v>
      </c>
      <c r="L717" s="29">
        <v>17010.60918303837</v>
      </c>
      <c r="M717" s="29">
        <v>265006.21672727278</v>
      </c>
      <c r="O717" s="28">
        <f t="shared" si="34"/>
        <v>9.5949822491498735E-2</v>
      </c>
      <c r="P717" s="28">
        <f t="shared" si="34"/>
        <v>7.5233639611268915E-2</v>
      </c>
      <c r="Q717" s="28">
        <f t="shared" si="34"/>
        <v>6.4189472206022197E-2</v>
      </c>
      <c r="R717" s="28">
        <f t="shared" si="34"/>
        <v>1</v>
      </c>
    </row>
    <row r="718" spans="7:18" x14ac:dyDescent="0.35">
      <c r="G718" s="29">
        <v>716</v>
      </c>
      <c r="H718" s="29">
        <v>41</v>
      </c>
      <c r="I718" s="29">
        <v>86</v>
      </c>
      <c r="J718" s="29">
        <v>25998.982180228009</v>
      </c>
      <c r="K718" s="29">
        <v>20321.614303702074</v>
      </c>
      <c r="L718" s="29">
        <v>17357.559231598607</v>
      </c>
      <c r="M718" s="29">
        <v>270333.30181818194</v>
      </c>
      <c r="O718" s="28">
        <f t="shared" si="34"/>
        <v>9.6173804726855827E-2</v>
      </c>
      <c r="P718" s="28">
        <f t="shared" si="34"/>
        <v>7.5172441452920888E-2</v>
      </c>
      <c r="Q718" s="28">
        <f t="shared" si="34"/>
        <v>6.4207994778507832E-2</v>
      </c>
      <c r="R718" s="28">
        <f t="shared" si="34"/>
        <v>1</v>
      </c>
    </row>
    <row r="719" spans="7:18" x14ac:dyDescent="0.35">
      <c r="G719" s="29">
        <v>717</v>
      </c>
      <c r="H719" s="29">
        <v>43</v>
      </c>
      <c r="I719" s="29">
        <v>14</v>
      </c>
      <c r="J719" s="29">
        <v>3145.4798703598067</v>
      </c>
      <c r="K719" s="29">
        <v>2459.6693328918905</v>
      </c>
      <c r="L719" s="29">
        <v>2103.2077243050417</v>
      </c>
      <c r="M719" s="29">
        <v>32718.279272727243</v>
      </c>
      <c r="O719" s="28">
        <f t="shared" si="34"/>
        <v>9.6138303733526817E-2</v>
      </c>
      <c r="P719" s="28">
        <f t="shared" si="34"/>
        <v>7.5177221649983916E-2</v>
      </c>
      <c r="Q719" s="28">
        <f t="shared" si="34"/>
        <v>6.4282345253351955E-2</v>
      </c>
      <c r="R719" s="28">
        <f t="shared" si="34"/>
        <v>1</v>
      </c>
    </row>
    <row r="720" spans="7:18" x14ac:dyDescent="0.35">
      <c r="G720" s="29">
        <v>718</v>
      </c>
      <c r="H720" s="29">
        <v>52</v>
      </c>
      <c r="I720" s="29">
        <v>56</v>
      </c>
      <c r="J720" s="29">
        <v>21818.786967083248</v>
      </c>
      <c r="K720" s="29">
        <v>17112.79655746595</v>
      </c>
      <c r="L720" s="29">
        <v>14591.706220773678</v>
      </c>
      <c r="M720" s="29">
        <v>227211.94109090921</v>
      </c>
      <c r="O720" s="28">
        <f t="shared" si="34"/>
        <v>9.6028346319850272E-2</v>
      </c>
      <c r="P720" s="28">
        <f t="shared" si="34"/>
        <v>7.5316448930027813E-2</v>
      </c>
      <c r="Q720" s="28">
        <f t="shared" si="34"/>
        <v>6.4220683784112498E-2</v>
      </c>
      <c r="R720" s="28">
        <f t="shared" si="34"/>
        <v>1</v>
      </c>
    </row>
    <row r="721" spans="7:18" x14ac:dyDescent="0.35">
      <c r="G721" s="29">
        <v>719</v>
      </c>
      <c r="H721" s="29">
        <v>54</v>
      </c>
      <c r="I721" s="29">
        <v>22</v>
      </c>
      <c r="J721" s="29">
        <v>8000.6119864318289</v>
      </c>
      <c r="K721" s="29">
        <v>6295.7216854851658</v>
      </c>
      <c r="L721" s="29">
        <v>5356.6451196106391</v>
      </c>
      <c r="M721" s="29">
        <v>83383.146181818229</v>
      </c>
      <c r="O721" s="28">
        <f t="shared" si="34"/>
        <v>9.5949989329814592E-2</v>
      </c>
      <c r="P721" s="28">
        <f t="shared" si="34"/>
        <v>7.5503527676411344E-2</v>
      </c>
      <c r="Q721" s="28">
        <f t="shared" si="34"/>
        <v>6.4241340905155972E-2</v>
      </c>
      <c r="R721" s="28">
        <f t="shared" si="34"/>
        <v>1</v>
      </c>
    </row>
    <row r="722" spans="7:18" x14ac:dyDescent="0.35">
      <c r="G722" s="29">
        <v>720</v>
      </c>
      <c r="H722" s="29">
        <v>41</v>
      </c>
      <c r="I722" s="29">
        <v>36</v>
      </c>
      <c r="J722" s="29">
        <v>12022.456340863766</v>
      </c>
      <c r="K722" s="29">
        <v>9406.0137785161096</v>
      </c>
      <c r="L722" s="29">
        <v>8039.2310748376303</v>
      </c>
      <c r="M722" s="29">
        <v>125199.0123636363</v>
      </c>
      <c r="O722" s="28">
        <f t="shared" si="34"/>
        <v>9.602676661653646E-2</v>
      </c>
      <c r="P722" s="28">
        <f t="shared" si="34"/>
        <v>7.512849822805838E-2</v>
      </c>
      <c r="Q722" s="28">
        <f t="shared" si="34"/>
        <v>6.4211617352762776E-2</v>
      </c>
      <c r="R722" s="28">
        <f t="shared" si="34"/>
        <v>1</v>
      </c>
    </row>
    <row r="723" spans="7:18" x14ac:dyDescent="0.35">
      <c r="G723" s="29">
        <v>721</v>
      </c>
      <c r="H723" s="29">
        <v>49</v>
      </c>
      <c r="I723" s="29">
        <v>26</v>
      </c>
      <c r="J723" s="29">
        <v>3928.6696787399701</v>
      </c>
      <c r="K723" s="29">
        <v>3032.2376709381842</v>
      </c>
      <c r="L723" s="29">
        <v>2621.7632428492107</v>
      </c>
      <c r="M723" s="29">
        <v>40773.973090909109</v>
      </c>
      <c r="O723" s="28">
        <f t="shared" si="34"/>
        <v>9.6352388078067855E-2</v>
      </c>
      <c r="P723" s="28">
        <f t="shared" si="34"/>
        <v>7.4366990535299257E-2</v>
      </c>
      <c r="Q723" s="28">
        <f t="shared" si="34"/>
        <v>6.4299920858920528E-2</v>
      </c>
      <c r="R723" s="28">
        <f t="shared" si="34"/>
        <v>1</v>
      </c>
    </row>
    <row r="724" spans="7:18" x14ac:dyDescent="0.35">
      <c r="G724" s="29">
        <v>722</v>
      </c>
      <c r="H724" s="29">
        <v>25</v>
      </c>
      <c r="I724" s="29">
        <v>10</v>
      </c>
      <c r="J724" s="29">
        <v>6358.4113763349069</v>
      </c>
      <c r="K724" s="29">
        <v>4995.2147355625384</v>
      </c>
      <c r="L724" s="29">
        <v>4252.4407225023815</v>
      </c>
      <c r="M724" s="29">
        <v>66304.107636363551</v>
      </c>
      <c r="O724" s="28">
        <f t="shared" si="34"/>
        <v>9.5897699298010397E-2</v>
      </c>
      <c r="P724" s="28">
        <f t="shared" si="34"/>
        <v>7.533793777842783E-2</v>
      </c>
      <c r="Q724" s="28">
        <f t="shared" si="34"/>
        <v>6.4135403885146186E-2</v>
      </c>
      <c r="R724" s="28">
        <f t="shared" si="34"/>
        <v>1</v>
      </c>
    </row>
    <row r="725" spans="7:18" x14ac:dyDescent="0.35">
      <c r="G725" s="29">
        <v>723</v>
      </c>
      <c r="H725" s="29">
        <v>17</v>
      </c>
      <c r="I725" s="29">
        <v>27</v>
      </c>
      <c r="J725" s="29">
        <v>12764.9932583222</v>
      </c>
      <c r="K725" s="29">
        <v>10002.497966576624</v>
      </c>
      <c r="L725" s="29">
        <v>8526.6860420825269</v>
      </c>
      <c r="M725" s="29">
        <v>132881.8269090908</v>
      </c>
      <c r="O725" s="28">
        <f t="shared" si="34"/>
        <v>9.6062746541370078E-2</v>
      </c>
      <c r="P725" s="28">
        <f t="shared" si="34"/>
        <v>7.5273633718323948E-2</v>
      </c>
      <c r="Q725" s="28">
        <f t="shared" si="34"/>
        <v>6.4167435385396515E-2</v>
      </c>
      <c r="R725" s="28">
        <f t="shared" si="34"/>
        <v>1</v>
      </c>
    </row>
    <row r="726" spans="7:18" x14ac:dyDescent="0.35">
      <c r="G726" s="29">
        <v>724</v>
      </c>
      <c r="H726" s="29">
        <v>14</v>
      </c>
      <c r="I726" s="29">
        <v>29</v>
      </c>
      <c r="J726" s="29">
        <v>7246.944588231031</v>
      </c>
      <c r="K726" s="29">
        <v>5639.8668828396139</v>
      </c>
      <c r="L726" s="29">
        <v>4822.2580171709687</v>
      </c>
      <c r="M726" s="29">
        <v>75115.570181818141</v>
      </c>
      <c r="O726" s="28">
        <f t="shared" si="34"/>
        <v>9.6477262579378872E-2</v>
      </c>
      <c r="P726" s="28">
        <f t="shared" si="34"/>
        <v>7.5082527752744849E-2</v>
      </c>
      <c r="Q726" s="28">
        <f t="shared" si="34"/>
        <v>6.4197848801501936E-2</v>
      </c>
      <c r="R726" s="28">
        <f t="shared" si="34"/>
        <v>1</v>
      </c>
    </row>
    <row r="727" spans="7:18" x14ac:dyDescent="0.35">
      <c r="G727" s="29">
        <v>725</v>
      </c>
      <c r="H727" s="29">
        <v>33</v>
      </c>
      <c r="I727" s="29">
        <v>70</v>
      </c>
      <c r="J727" s="29">
        <v>45783.504357356745</v>
      </c>
      <c r="K727" s="29">
        <v>36001.533868960527</v>
      </c>
      <c r="L727" s="29">
        <v>30619.891525929525</v>
      </c>
      <c r="M727" s="29">
        <v>477202.88509090903</v>
      </c>
      <c r="O727" s="28">
        <f t="shared" si="34"/>
        <v>9.5941382141130196E-2</v>
      </c>
      <c r="P727" s="28">
        <f t="shared" si="34"/>
        <v>7.5442825250526493E-2</v>
      </c>
      <c r="Q727" s="28">
        <f t="shared" si="34"/>
        <v>6.41653528982674E-2</v>
      </c>
      <c r="R727" s="28">
        <f t="shared" si="34"/>
        <v>1</v>
      </c>
    </row>
    <row r="728" spans="7:18" x14ac:dyDescent="0.35">
      <c r="G728" s="29">
        <v>726</v>
      </c>
      <c r="H728" s="29">
        <v>35</v>
      </c>
      <c r="I728" s="29">
        <v>30</v>
      </c>
      <c r="J728" s="29">
        <v>8766.5371236189458</v>
      </c>
      <c r="K728" s="29">
        <v>6862.02399149536</v>
      </c>
      <c r="L728" s="29">
        <v>5852.2930467048864</v>
      </c>
      <c r="M728" s="29">
        <v>91194.424727272723</v>
      </c>
      <c r="O728" s="28">
        <f t="shared" si="34"/>
        <v>9.6130187232786102E-2</v>
      </c>
      <c r="P728" s="28">
        <f t="shared" si="34"/>
        <v>7.5246091107181404E-2</v>
      </c>
      <c r="Q728" s="28">
        <f t="shared" si="34"/>
        <v>6.4173802995159332E-2</v>
      </c>
      <c r="R728" s="28">
        <f t="shared" si="34"/>
        <v>1</v>
      </c>
    </row>
    <row r="729" spans="7:18" x14ac:dyDescent="0.35">
      <c r="G729" s="29">
        <v>727</v>
      </c>
      <c r="H729" s="29">
        <v>37</v>
      </c>
      <c r="I729" s="29">
        <v>50</v>
      </c>
      <c r="J729" s="29">
        <v>13915.750269070715</v>
      </c>
      <c r="K729" s="29">
        <v>10849.818800578158</v>
      </c>
      <c r="L729" s="29">
        <v>9287.8285516157703</v>
      </c>
      <c r="M729" s="29">
        <v>144608.7549090909</v>
      </c>
      <c r="O729" s="28">
        <f t="shared" si="34"/>
        <v>9.6230344268014259E-2</v>
      </c>
      <c r="P729" s="28">
        <f t="shared" si="34"/>
        <v>7.5028782367975971E-2</v>
      </c>
      <c r="Q729" s="28">
        <f t="shared" si="34"/>
        <v>6.4227290785088459E-2</v>
      </c>
      <c r="R729" s="28">
        <f t="shared" si="34"/>
        <v>1</v>
      </c>
    </row>
    <row r="730" spans="7:18" x14ac:dyDescent="0.35">
      <c r="G730" s="29">
        <v>728</v>
      </c>
      <c r="H730" s="29">
        <v>30</v>
      </c>
      <c r="I730" s="29">
        <v>97</v>
      </c>
      <c r="J730" s="29">
        <v>38820.990793120196</v>
      </c>
      <c r="K730" s="29">
        <v>30410.113939464605</v>
      </c>
      <c r="L730" s="29">
        <v>25928.237982961538</v>
      </c>
      <c r="M730" s="29">
        <v>403917.5098181818</v>
      </c>
      <c r="O730" s="28">
        <f t="shared" si="34"/>
        <v>9.6111185698770418E-2</v>
      </c>
      <c r="P730" s="28">
        <f t="shared" si="34"/>
        <v>7.5287931818438181E-2</v>
      </c>
      <c r="Q730" s="28">
        <f t="shared" si="34"/>
        <v>6.4191913825753177E-2</v>
      </c>
      <c r="R730" s="28">
        <f t="shared" si="34"/>
        <v>1</v>
      </c>
    </row>
    <row r="731" spans="7:18" x14ac:dyDescent="0.35">
      <c r="G731" s="29">
        <v>729</v>
      </c>
      <c r="H731" s="29">
        <v>51</v>
      </c>
      <c r="I731" s="29">
        <v>36</v>
      </c>
      <c r="J731" s="29">
        <v>8905.294481519697</v>
      </c>
      <c r="K731" s="29">
        <v>6975.0426220970794</v>
      </c>
      <c r="L731" s="29">
        <v>5954.8771672273806</v>
      </c>
      <c r="M731" s="29">
        <v>92633.388363636346</v>
      </c>
      <c r="O731" s="28">
        <f t="shared" si="34"/>
        <v>9.6134823942330389E-2</v>
      </c>
      <c r="P731" s="28">
        <f t="shared" si="34"/>
        <v>7.5297284762123246E-2</v>
      </c>
      <c r="Q731" s="28">
        <f t="shared" si="34"/>
        <v>6.4284350086075387E-2</v>
      </c>
      <c r="R731" s="28">
        <f t="shared" si="34"/>
        <v>1</v>
      </c>
    </row>
    <row r="732" spans="7:18" x14ac:dyDescent="0.35">
      <c r="G732" s="29">
        <v>730</v>
      </c>
      <c r="H732" s="29">
        <v>66</v>
      </c>
      <c r="I732" s="29">
        <v>62</v>
      </c>
      <c r="J732" s="29">
        <v>27932.359684464198</v>
      </c>
      <c r="K732" s="29">
        <v>21939.866640131069</v>
      </c>
      <c r="L732" s="29">
        <v>18688.428418552907</v>
      </c>
      <c r="M732" s="29">
        <v>291153.64581818198</v>
      </c>
      <c r="O732" s="28">
        <f t="shared" si="34"/>
        <v>9.5936836394304489E-2</v>
      </c>
      <c r="P732" s="28">
        <f t="shared" si="34"/>
        <v>7.5354943876718469E-2</v>
      </c>
      <c r="Q732" s="28">
        <f t="shared" si="34"/>
        <v>6.4187512974587149E-2</v>
      </c>
      <c r="R732" s="28">
        <f t="shared" si="34"/>
        <v>1</v>
      </c>
    </row>
    <row r="733" spans="7:18" x14ac:dyDescent="0.35">
      <c r="G733" s="29">
        <v>731</v>
      </c>
      <c r="H733" s="29">
        <v>19</v>
      </c>
      <c r="I733" s="29">
        <v>96</v>
      </c>
      <c r="J733" s="29">
        <v>23954.976679275194</v>
      </c>
      <c r="K733" s="29">
        <v>18585.015732929511</v>
      </c>
      <c r="L733" s="29">
        <v>15930.114663512206</v>
      </c>
      <c r="M733" s="29">
        <v>248045.63199999984</v>
      </c>
      <c r="O733" s="28">
        <f t="shared" si="34"/>
        <v>9.6574878122728677E-2</v>
      </c>
      <c r="P733" s="28">
        <f t="shared" si="34"/>
        <v>7.4925793222311299E-2</v>
      </c>
      <c r="Q733" s="28">
        <f t="shared" si="34"/>
        <v>6.4222516377600292E-2</v>
      </c>
      <c r="R733" s="28">
        <f t="shared" si="34"/>
        <v>1</v>
      </c>
    </row>
    <row r="734" spans="7:18" x14ac:dyDescent="0.35">
      <c r="G734" s="29">
        <v>732</v>
      </c>
      <c r="H734" s="29">
        <v>47</v>
      </c>
      <c r="I734" s="29">
        <v>31</v>
      </c>
      <c r="J734" s="29">
        <v>13509.685704633373</v>
      </c>
      <c r="K734" s="29">
        <v>10613.379566249898</v>
      </c>
      <c r="L734" s="29">
        <v>9041.2980382761834</v>
      </c>
      <c r="M734" s="29">
        <v>140808.22254545457</v>
      </c>
      <c r="O734" s="28">
        <f t="shared" si="34"/>
        <v>9.5943869331013579E-2</v>
      </c>
      <c r="P734" s="28">
        <f t="shared" si="34"/>
        <v>7.5374714447686272E-2</v>
      </c>
      <c r="Q734" s="28">
        <f t="shared" si="34"/>
        <v>6.4210014691134562E-2</v>
      </c>
      <c r="R734" s="28">
        <f t="shared" si="34"/>
        <v>1</v>
      </c>
    </row>
    <row r="735" spans="7:18" x14ac:dyDescent="0.35">
      <c r="G735" s="29">
        <v>733</v>
      </c>
      <c r="H735" s="29">
        <v>71</v>
      </c>
      <c r="I735" s="29">
        <v>68</v>
      </c>
      <c r="J735" s="29">
        <v>22533.224731279104</v>
      </c>
      <c r="K735" s="29">
        <v>17632.558178873867</v>
      </c>
      <c r="L735" s="29">
        <v>15067.898914693129</v>
      </c>
      <c r="M735" s="29">
        <v>234677.03418181831</v>
      </c>
      <c r="O735" s="28">
        <f t="shared" si="34"/>
        <v>9.6018022427457772E-2</v>
      </c>
      <c r="P735" s="28">
        <f t="shared" si="34"/>
        <v>7.5135422775169686E-2</v>
      </c>
      <c r="Q735" s="28">
        <f t="shared" si="34"/>
        <v>6.4206959863908661E-2</v>
      </c>
      <c r="R735" s="28">
        <f t="shared" si="34"/>
        <v>1</v>
      </c>
    </row>
    <row r="736" spans="7:18" x14ac:dyDescent="0.35">
      <c r="G736" s="29">
        <v>734</v>
      </c>
      <c r="H736" s="29">
        <v>59</v>
      </c>
      <c r="I736" s="29">
        <v>38</v>
      </c>
      <c r="J736" s="29">
        <v>19740.125066363227</v>
      </c>
      <c r="K736" s="29">
        <v>15520.253053094164</v>
      </c>
      <c r="L736" s="29">
        <v>13212.162158110057</v>
      </c>
      <c r="M736" s="29">
        <v>205846.04218181808</v>
      </c>
      <c r="O736" s="28">
        <f t="shared" si="34"/>
        <v>9.5897520579615148E-2</v>
      </c>
      <c r="P736" s="28">
        <f t="shared" si="34"/>
        <v>7.5397383834009096E-2</v>
      </c>
      <c r="Q736" s="28">
        <f t="shared" si="34"/>
        <v>6.4184679083798574E-2</v>
      </c>
      <c r="R736" s="28">
        <f t="shared" si="34"/>
        <v>1</v>
      </c>
    </row>
    <row r="737" spans="7:18" x14ac:dyDescent="0.35">
      <c r="G737" s="29">
        <v>735</v>
      </c>
      <c r="H737" s="29">
        <v>73</v>
      </c>
      <c r="I737" s="29">
        <v>38</v>
      </c>
      <c r="J737" s="29">
        <v>20660.714898507642</v>
      </c>
      <c r="K737" s="29">
        <v>16239.664488830755</v>
      </c>
      <c r="L737" s="29">
        <v>13827.155359861981</v>
      </c>
      <c r="M737" s="29">
        <v>215502.53090909097</v>
      </c>
      <c r="O737" s="28">
        <f t="shared" si="34"/>
        <v>9.5872261041905327E-2</v>
      </c>
      <c r="P737" s="28">
        <f t="shared" si="34"/>
        <v>7.5357186852164637E-2</v>
      </c>
      <c r="Q737" s="28">
        <f t="shared" si="34"/>
        <v>6.4162380374525263E-2</v>
      </c>
      <c r="R737" s="28">
        <f t="shared" si="34"/>
        <v>1</v>
      </c>
    </row>
    <row r="738" spans="7:18" x14ac:dyDescent="0.35">
      <c r="G738" s="29">
        <v>736</v>
      </c>
      <c r="H738" s="29">
        <v>19</v>
      </c>
      <c r="I738" s="29">
        <v>77</v>
      </c>
      <c r="J738" s="29">
        <v>25927.43953907556</v>
      </c>
      <c r="K738" s="29">
        <v>20278.88301106355</v>
      </c>
      <c r="L738" s="29">
        <v>17287.388277414117</v>
      </c>
      <c r="M738" s="29">
        <v>269270.55418181815</v>
      </c>
      <c r="O738" s="28">
        <f t="shared" si="34"/>
        <v>9.6287689598502146E-2</v>
      </c>
      <c r="P738" s="28">
        <f t="shared" si="34"/>
        <v>7.5310436644961731E-2</v>
      </c>
      <c r="Q738" s="28">
        <f t="shared" si="34"/>
        <v>6.4200812190334203E-2</v>
      </c>
      <c r="R738" s="28">
        <f t="shared" si="34"/>
        <v>1</v>
      </c>
    </row>
    <row r="739" spans="7:18" x14ac:dyDescent="0.35">
      <c r="G739" s="29">
        <v>737</v>
      </c>
      <c r="H739" s="29">
        <v>52</v>
      </c>
      <c r="I739" s="29">
        <v>62</v>
      </c>
      <c r="J739" s="29">
        <v>20704.907821034969</v>
      </c>
      <c r="K739" s="29">
        <v>16188.262856566922</v>
      </c>
      <c r="L739" s="29">
        <v>13837.217874007512</v>
      </c>
      <c r="M739" s="29">
        <v>215565.92872727281</v>
      </c>
      <c r="O739" s="28">
        <f t="shared" si="34"/>
        <v>9.6049073911073229E-2</v>
      </c>
      <c r="P739" s="28">
        <f t="shared" si="34"/>
        <v>7.5096574640270725E-2</v>
      </c>
      <c r="Q739" s="28">
        <f t="shared" si="34"/>
        <v>6.4190189774906051E-2</v>
      </c>
      <c r="R739" s="28">
        <f t="shared" si="34"/>
        <v>1</v>
      </c>
    </row>
    <row r="740" spans="7:18" x14ac:dyDescent="0.35">
      <c r="G740" s="29">
        <v>738</v>
      </c>
      <c r="H740" s="29">
        <v>74</v>
      </c>
      <c r="I740" s="29">
        <v>48</v>
      </c>
      <c r="J740" s="29">
        <v>12183.625079168962</v>
      </c>
      <c r="K740" s="29">
        <v>9529.2009382731831</v>
      </c>
      <c r="L740" s="29">
        <v>8149.602871799163</v>
      </c>
      <c r="M740" s="29">
        <v>126826.50109090903</v>
      </c>
      <c r="O740" s="28">
        <f t="shared" si="34"/>
        <v>9.6065293723082049E-2</v>
      </c>
      <c r="P740" s="28">
        <f t="shared" si="34"/>
        <v>7.5135723656388403E-2</v>
      </c>
      <c r="Q740" s="28">
        <f t="shared" si="34"/>
        <v>6.4257886180724491E-2</v>
      </c>
      <c r="R740" s="28">
        <f t="shared" si="34"/>
        <v>1</v>
      </c>
    </row>
    <row r="741" spans="7:18" x14ac:dyDescent="0.35">
      <c r="G741" s="29">
        <v>739</v>
      </c>
      <c r="H741" s="29">
        <v>59</v>
      </c>
      <c r="I741" s="29">
        <v>37</v>
      </c>
      <c r="J741" s="29">
        <v>14156.476017861825</v>
      </c>
      <c r="K741" s="29">
        <v>11108.36310209827</v>
      </c>
      <c r="L741" s="29">
        <v>9471.6807562041904</v>
      </c>
      <c r="M741" s="29">
        <v>147557.58763636349</v>
      </c>
      <c r="O741" s="28">
        <f t="shared" si="34"/>
        <v>9.5938651780812664E-2</v>
      </c>
      <c r="P741" s="28">
        <f t="shared" si="34"/>
        <v>7.5281544514494148E-2</v>
      </c>
      <c r="Q741" s="28">
        <f t="shared" si="34"/>
        <v>6.4189723537266805E-2</v>
      </c>
      <c r="R741" s="28">
        <f t="shared" si="34"/>
        <v>1</v>
      </c>
    </row>
    <row r="742" spans="7:18" x14ac:dyDescent="0.35">
      <c r="G742" s="29">
        <v>740</v>
      </c>
      <c r="H742" s="29">
        <v>16</v>
      </c>
      <c r="I742" s="29">
        <v>88</v>
      </c>
      <c r="J742" s="29">
        <v>35709.271168442057</v>
      </c>
      <c r="K742" s="29">
        <v>27937.754095608609</v>
      </c>
      <c r="L742" s="29">
        <v>23819.34399579146</v>
      </c>
      <c r="M742" s="29">
        <v>371109.13890909107</v>
      </c>
      <c r="O742" s="28">
        <f t="shared" si="34"/>
        <v>9.6223098340861929E-2</v>
      </c>
      <c r="P742" s="28">
        <f t="shared" si="34"/>
        <v>7.5281773382714773E-2</v>
      </c>
      <c r="Q742" s="28">
        <f t="shared" si="34"/>
        <v>6.4184202161689088E-2</v>
      </c>
      <c r="R742" s="28">
        <f t="shared" si="34"/>
        <v>1</v>
      </c>
    </row>
    <row r="743" spans="7:18" x14ac:dyDescent="0.35">
      <c r="G743" s="29">
        <v>741</v>
      </c>
      <c r="H743" s="29">
        <v>52</v>
      </c>
      <c r="I743" s="29">
        <v>67</v>
      </c>
      <c r="J743" s="29">
        <v>22635.480751582167</v>
      </c>
      <c r="K743" s="29">
        <v>17699.551790043221</v>
      </c>
      <c r="L743" s="29">
        <v>15136.724131084906</v>
      </c>
      <c r="M743" s="29">
        <v>235713.08799999999</v>
      </c>
      <c r="O743" s="28">
        <f t="shared" si="34"/>
        <v>9.6029800227224418E-2</v>
      </c>
      <c r="P743" s="28">
        <f t="shared" si="34"/>
        <v>7.5089389139237031E-2</v>
      </c>
      <c r="Q743" s="28">
        <f t="shared" si="34"/>
        <v>6.4216731703438154E-2</v>
      </c>
      <c r="R743" s="28">
        <f t="shared" si="34"/>
        <v>1</v>
      </c>
    </row>
    <row r="744" spans="7:18" x14ac:dyDescent="0.35">
      <c r="G744" s="29">
        <v>742</v>
      </c>
      <c r="H744" s="29">
        <v>38</v>
      </c>
      <c r="I744" s="29">
        <v>64</v>
      </c>
      <c r="J744" s="29">
        <v>30684.568654228886</v>
      </c>
      <c r="K744" s="29">
        <v>24044.884811822074</v>
      </c>
      <c r="L744" s="29">
        <v>20512.700743868842</v>
      </c>
      <c r="M744" s="29">
        <v>319701.01600000006</v>
      </c>
      <c r="O744" s="28">
        <f t="shared" si="34"/>
        <v>9.5978952579333934E-2</v>
      </c>
      <c r="P744" s="28">
        <f t="shared" si="34"/>
        <v>7.5210536121105315E-2</v>
      </c>
      <c r="Q744" s="28">
        <f t="shared" si="34"/>
        <v>6.4162138114283743E-2</v>
      </c>
      <c r="R744" s="28">
        <f t="shared" si="34"/>
        <v>1</v>
      </c>
    </row>
    <row r="745" spans="7:18" x14ac:dyDescent="0.35">
      <c r="G745" s="29">
        <v>743</v>
      </c>
      <c r="H745" s="29">
        <v>32</v>
      </c>
      <c r="I745" s="29">
        <v>69</v>
      </c>
      <c r="J745" s="29">
        <v>36865.951941540749</v>
      </c>
      <c r="K745" s="29">
        <v>28930.594795327324</v>
      </c>
      <c r="L745" s="29">
        <v>24644.124903615335</v>
      </c>
      <c r="M745" s="29">
        <v>384018.93672727275</v>
      </c>
      <c r="O745" s="28">
        <f t="shared" si="34"/>
        <v>9.6000348982067676E-2</v>
      </c>
      <c r="P745" s="28">
        <f t="shared" si="34"/>
        <v>7.5336375445134898E-2</v>
      </c>
      <c r="Q745" s="28">
        <f t="shared" si="34"/>
        <v>6.4174243889221008E-2</v>
      </c>
      <c r="R745" s="28">
        <f t="shared" si="34"/>
        <v>1</v>
      </c>
    </row>
    <row r="746" spans="7:18" x14ac:dyDescent="0.35">
      <c r="G746" s="29">
        <v>744</v>
      </c>
      <c r="H746" s="29">
        <v>24</v>
      </c>
      <c r="I746" s="29">
        <v>25</v>
      </c>
      <c r="J746" s="29">
        <v>11732.351619164659</v>
      </c>
      <c r="K746" s="29">
        <v>9215.9441557289174</v>
      </c>
      <c r="L746" s="29">
        <v>7841.5384475230849</v>
      </c>
      <c r="M746" s="29">
        <v>122174.26909090905</v>
      </c>
      <c r="O746" s="28">
        <f t="shared" si="34"/>
        <v>9.6029644428932054E-2</v>
      </c>
      <c r="P746" s="28">
        <f t="shared" si="34"/>
        <v>7.5432775037691413E-2</v>
      </c>
      <c r="Q746" s="28">
        <f t="shared" si="34"/>
        <v>6.418322373337261E-2</v>
      </c>
      <c r="R746" s="28">
        <f t="shared" si="34"/>
        <v>1</v>
      </c>
    </row>
    <row r="747" spans="7:18" x14ac:dyDescent="0.35">
      <c r="G747" s="29">
        <v>745</v>
      </c>
      <c r="H747" s="29">
        <v>52</v>
      </c>
      <c r="I747" s="29">
        <v>49</v>
      </c>
      <c r="J747" s="29">
        <v>19372.096154406299</v>
      </c>
      <c r="K747" s="29">
        <v>15171.601100895428</v>
      </c>
      <c r="L747" s="29">
        <v>12955.102808615038</v>
      </c>
      <c r="M747" s="29">
        <v>201768.56145454562</v>
      </c>
      <c r="O747" s="28">
        <f t="shared" si="34"/>
        <v>9.6011469848192588E-2</v>
      </c>
      <c r="P747" s="28">
        <f t="shared" si="34"/>
        <v>7.5193087523267504E-2</v>
      </c>
      <c r="Q747" s="28">
        <f t="shared" si="34"/>
        <v>6.4207737395865619E-2</v>
      </c>
      <c r="R747" s="28">
        <f t="shared" si="34"/>
        <v>1</v>
      </c>
    </row>
    <row r="748" spans="7:18" x14ac:dyDescent="0.35">
      <c r="G748" s="29">
        <v>746</v>
      </c>
      <c r="H748" s="29">
        <v>66</v>
      </c>
      <c r="I748" s="29">
        <v>96</v>
      </c>
      <c r="J748" s="29">
        <v>24717.081456239786</v>
      </c>
      <c r="K748" s="29">
        <v>19333.694622381696</v>
      </c>
      <c r="L748" s="29">
        <v>16509.870732324802</v>
      </c>
      <c r="M748" s="29">
        <v>257179.08872727281</v>
      </c>
      <c r="O748" s="28">
        <f t="shared" si="34"/>
        <v>9.6108441703248948E-2</v>
      </c>
      <c r="P748" s="28">
        <f t="shared" si="34"/>
        <v>7.517599785449211E-2</v>
      </c>
      <c r="Q748" s="28">
        <f t="shared" si="34"/>
        <v>6.4196007591553444E-2</v>
      </c>
      <c r="R748" s="28">
        <f t="shared" si="34"/>
        <v>1</v>
      </c>
    </row>
    <row r="749" spans="7:18" x14ac:dyDescent="0.35">
      <c r="G749" s="29">
        <v>747</v>
      </c>
      <c r="H749" s="29">
        <v>67</v>
      </c>
      <c r="I749" s="29">
        <v>36</v>
      </c>
      <c r="J749" s="29">
        <v>12706.993357871945</v>
      </c>
      <c r="K749" s="29">
        <v>9963.2990851835857</v>
      </c>
      <c r="L749" s="29">
        <v>8502.9674134860434</v>
      </c>
      <c r="M749" s="29">
        <v>132411.34836363621</v>
      </c>
      <c r="O749" s="28">
        <f t="shared" si="34"/>
        <v>9.5966044564210734E-2</v>
      </c>
      <c r="P749" s="28">
        <f t="shared" si="34"/>
        <v>7.5245054206545495E-2</v>
      </c>
      <c r="Q749" s="28">
        <f t="shared" si="34"/>
        <v>6.4216304105103358E-2</v>
      </c>
      <c r="R749" s="28">
        <f t="shared" si="34"/>
        <v>1</v>
      </c>
    </row>
    <row r="750" spans="7:18" x14ac:dyDescent="0.35">
      <c r="G750" s="29">
        <v>748</v>
      </c>
      <c r="H750" s="29">
        <v>46</v>
      </c>
      <c r="I750" s="29">
        <v>27</v>
      </c>
      <c r="J750" s="29">
        <v>6948.5523831073715</v>
      </c>
      <c r="K750" s="29">
        <v>5413.5803512973616</v>
      </c>
      <c r="L750" s="29">
        <v>4644.3265381796145</v>
      </c>
      <c r="M750" s="29">
        <v>72306.87999999999</v>
      </c>
      <c r="O750" s="28">
        <f t="shared" si="34"/>
        <v>9.6098080612901191E-2</v>
      </c>
      <c r="P750" s="28">
        <f t="shared" si="34"/>
        <v>7.4869505520046814E-2</v>
      </c>
      <c r="Q750" s="28">
        <f t="shared" si="34"/>
        <v>6.4230769439638596E-2</v>
      </c>
      <c r="R750" s="28">
        <f t="shared" si="34"/>
        <v>1</v>
      </c>
    </row>
    <row r="751" spans="7:18" x14ac:dyDescent="0.35">
      <c r="G751" s="29">
        <v>749</v>
      </c>
      <c r="H751" s="29">
        <v>26</v>
      </c>
      <c r="I751" s="29">
        <v>96</v>
      </c>
      <c r="J751" s="29">
        <v>33373.268218738362</v>
      </c>
      <c r="K751" s="29">
        <v>26100.43040090998</v>
      </c>
      <c r="L751" s="29">
        <v>22259.295511644181</v>
      </c>
      <c r="M751" s="29">
        <v>346849.46327272733</v>
      </c>
      <c r="O751" s="28">
        <f t="shared" si="34"/>
        <v>9.6218307227124059E-2</v>
      </c>
      <c r="P751" s="28">
        <f t="shared" si="34"/>
        <v>7.5250023899812821E-2</v>
      </c>
      <c r="Q751" s="28">
        <f t="shared" si="34"/>
        <v>6.417566658923074E-2</v>
      </c>
      <c r="R751" s="28">
        <f t="shared" si="34"/>
        <v>1</v>
      </c>
    </row>
    <row r="752" spans="7:18" x14ac:dyDescent="0.35">
      <c r="G752" s="29">
        <v>750</v>
      </c>
      <c r="H752" s="29">
        <v>75</v>
      </c>
      <c r="I752" s="29">
        <v>75</v>
      </c>
      <c r="J752" s="29">
        <v>17581.71444785631</v>
      </c>
      <c r="K752" s="29">
        <v>13750.251226377874</v>
      </c>
      <c r="L752" s="29">
        <v>11748.978408866255</v>
      </c>
      <c r="M752" s="29">
        <v>182911.88145454539</v>
      </c>
      <c r="O752" s="28">
        <f t="shared" si="34"/>
        <v>9.6121226833618581E-2</v>
      </c>
      <c r="P752" s="28">
        <f t="shared" si="34"/>
        <v>7.5174182874472736E-2</v>
      </c>
      <c r="Q752" s="28">
        <f t="shared" si="34"/>
        <v>6.4232997416222737E-2</v>
      </c>
      <c r="R752" s="28">
        <f t="shared" si="34"/>
        <v>1</v>
      </c>
    </row>
    <row r="753" spans="7:18" x14ac:dyDescent="0.35">
      <c r="G753" s="29">
        <v>751</v>
      </c>
      <c r="H753" s="29">
        <v>66</v>
      </c>
      <c r="I753" s="29">
        <v>81</v>
      </c>
      <c r="J753" s="29">
        <v>36653.438948475559</v>
      </c>
      <c r="K753" s="29">
        <v>28761.087660850721</v>
      </c>
      <c r="L753" s="29">
        <v>24519.724831546486</v>
      </c>
      <c r="M753" s="29">
        <v>382067.78545454546</v>
      </c>
      <c r="O753" s="28">
        <f t="shared" si="34"/>
        <v>9.5934387414707098E-2</v>
      </c>
      <c r="P753" s="28">
        <f t="shared" si="34"/>
        <v>7.5277447499620259E-2</v>
      </c>
      <c r="Q753" s="28">
        <f t="shared" si="34"/>
        <v>6.4176373316518709E-2</v>
      </c>
      <c r="R753" s="28">
        <f t="shared" si="34"/>
        <v>1</v>
      </c>
    </row>
    <row r="754" spans="7:18" x14ac:dyDescent="0.35">
      <c r="G754" s="29">
        <v>752</v>
      </c>
      <c r="H754" s="29">
        <v>35</v>
      </c>
      <c r="I754" s="29">
        <v>41</v>
      </c>
      <c r="J754" s="29">
        <v>16792.627095128235</v>
      </c>
      <c r="K754" s="29">
        <v>13171.3433222444</v>
      </c>
      <c r="L754" s="29">
        <v>11225.936386636969</v>
      </c>
      <c r="M754" s="29">
        <v>174920.41963636369</v>
      </c>
      <c r="O754" s="28">
        <f t="shared" si="34"/>
        <v>9.6001525322417333E-2</v>
      </c>
      <c r="P754" s="28">
        <f t="shared" si="34"/>
        <v>7.5299060850790731E-2</v>
      </c>
      <c r="Q754" s="28">
        <f t="shared" si="34"/>
        <v>6.4177392267719222E-2</v>
      </c>
      <c r="R754" s="28">
        <f t="shared" si="34"/>
        <v>1</v>
      </c>
    </row>
    <row r="755" spans="7:18" x14ac:dyDescent="0.35">
      <c r="G755" s="29">
        <v>753</v>
      </c>
      <c r="H755" s="29">
        <v>35</v>
      </c>
      <c r="I755" s="29">
        <v>41</v>
      </c>
      <c r="J755" s="29">
        <v>17796.771816301865</v>
      </c>
      <c r="K755" s="29">
        <v>13920.999473984806</v>
      </c>
      <c r="L755" s="29">
        <v>11894.278820164525</v>
      </c>
      <c r="M755" s="29">
        <v>185305.9832727272</v>
      </c>
      <c r="O755" s="28">
        <f t="shared" si="34"/>
        <v>9.6039920039220572E-2</v>
      </c>
      <c r="P755" s="28">
        <f t="shared" si="34"/>
        <v>7.5124392791442368E-2</v>
      </c>
      <c r="Q755" s="28">
        <f t="shared" si="34"/>
        <v>6.4187235674192558E-2</v>
      </c>
      <c r="R755" s="28">
        <f t="shared" si="34"/>
        <v>1</v>
      </c>
    </row>
    <row r="756" spans="7:18" x14ac:dyDescent="0.35">
      <c r="G756" s="29">
        <v>754</v>
      </c>
      <c r="H756" s="29">
        <v>66</v>
      </c>
      <c r="I756" s="29">
        <v>68</v>
      </c>
      <c r="J756" s="29">
        <v>18077.449986898086</v>
      </c>
      <c r="K756" s="29">
        <v>14134.490881808459</v>
      </c>
      <c r="L756" s="29">
        <v>12089.384547063988</v>
      </c>
      <c r="M756" s="29">
        <v>188120.51272727278</v>
      </c>
      <c r="O756" s="28">
        <f t="shared" si="34"/>
        <v>9.6095049523418116E-2</v>
      </c>
      <c r="P756" s="28">
        <f t="shared" si="34"/>
        <v>7.5135298521644467E-2</v>
      </c>
      <c r="Q756" s="28">
        <f t="shared" si="34"/>
        <v>6.4264042085567463E-2</v>
      </c>
      <c r="R756" s="28">
        <f t="shared" si="34"/>
        <v>1</v>
      </c>
    </row>
    <row r="757" spans="7:18" x14ac:dyDescent="0.35">
      <c r="G757" s="29">
        <v>755</v>
      </c>
      <c r="H757" s="29">
        <v>23</v>
      </c>
      <c r="I757" s="29">
        <v>43</v>
      </c>
      <c r="J757" s="29">
        <v>12166.084371351402</v>
      </c>
      <c r="K757" s="29">
        <v>9494.9939130647363</v>
      </c>
      <c r="L757" s="29">
        <v>8113.4723651542145</v>
      </c>
      <c r="M757" s="29">
        <v>126365.19854545462</v>
      </c>
      <c r="O757" s="28">
        <f t="shared" si="34"/>
        <v>9.6277175293442513E-2</v>
      </c>
      <c r="P757" s="28">
        <f t="shared" si="34"/>
        <v>7.513931068330737E-2</v>
      </c>
      <c r="Q757" s="28">
        <f t="shared" si="34"/>
        <v>6.4206541504666967E-2</v>
      </c>
      <c r="R757" s="28">
        <f t="shared" si="34"/>
        <v>1</v>
      </c>
    </row>
    <row r="758" spans="7:18" x14ac:dyDescent="0.35">
      <c r="G758" s="29">
        <v>756</v>
      </c>
      <c r="H758" s="29">
        <v>73</v>
      </c>
      <c r="I758" s="29">
        <v>40</v>
      </c>
      <c r="J758" s="29">
        <v>12851.803309073455</v>
      </c>
      <c r="K758" s="29">
        <v>10076.838542516034</v>
      </c>
      <c r="L758" s="29">
        <v>8597.6069948140048</v>
      </c>
      <c r="M758" s="29">
        <v>133897.02618181819</v>
      </c>
      <c r="O758" s="28">
        <f t="shared" si="34"/>
        <v>9.5982738941655418E-2</v>
      </c>
      <c r="P758" s="28">
        <f t="shared" si="34"/>
        <v>7.5258120586134139E-2</v>
      </c>
      <c r="Q758" s="28">
        <f t="shared" si="34"/>
        <v>6.4210589585009539E-2</v>
      </c>
      <c r="R758" s="28">
        <f t="shared" si="34"/>
        <v>1</v>
      </c>
    </row>
    <row r="759" spans="7:18" x14ac:dyDescent="0.35">
      <c r="G759" s="29">
        <v>757</v>
      </c>
      <c r="H759" s="29">
        <v>54</v>
      </c>
      <c r="I759" s="29">
        <v>39</v>
      </c>
      <c r="J759" s="29">
        <v>8169.2619241641542</v>
      </c>
      <c r="K759" s="29">
        <v>6368.2814353702606</v>
      </c>
      <c r="L759" s="29">
        <v>5457.2908368748185</v>
      </c>
      <c r="M759" s="29">
        <v>84953.910545454535</v>
      </c>
      <c r="O759" s="28">
        <f t="shared" si="34"/>
        <v>9.616110514174854E-2</v>
      </c>
      <c r="P759" s="28">
        <f t="shared" si="34"/>
        <v>7.4961604409757174E-2</v>
      </c>
      <c r="Q759" s="28">
        <f t="shared" si="34"/>
        <v>6.4238253446318977E-2</v>
      </c>
      <c r="R759" s="28">
        <f t="shared" ref="R759:R822" si="35">M759/$M759</f>
        <v>1</v>
      </c>
    </row>
    <row r="760" spans="7:18" x14ac:dyDescent="0.35">
      <c r="G760" s="29">
        <v>758</v>
      </c>
      <c r="H760" s="29">
        <v>69</v>
      </c>
      <c r="I760" s="29">
        <v>35</v>
      </c>
      <c r="J760" s="29">
        <v>9175.338286576738</v>
      </c>
      <c r="K760" s="29">
        <v>7179.961921281094</v>
      </c>
      <c r="L760" s="29">
        <v>6135.9882120994289</v>
      </c>
      <c r="M760" s="29">
        <v>95493.797818181876</v>
      </c>
      <c r="O760" s="28">
        <f t="shared" ref="O760:R823" si="36">J760/$M760</f>
        <v>9.6083080746734814E-2</v>
      </c>
      <c r="P760" s="28">
        <f t="shared" si="36"/>
        <v>7.518773035869393E-2</v>
      </c>
      <c r="Q760" s="28">
        <f t="shared" si="36"/>
        <v>6.4255358487073866E-2</v>
      </c>
      <c r="R760" s="28">
        <f t="shared" si="35"/>
        <v>1</v>
      </c>
    </row>
    <row r="761" spans="7:18" x14ac:dyDescent="0.35">
      <c r="G761" s="29">
        <v>759</v>
      </c>
      <c r="H761" s="29">
        <v>35</v>
      </c>
      <c r="I761" s="29">
        <v>26</v>
      </c>
      <c r="J761" s="29">
        <v>4703.8112006553119</v>
      </c>
      <c r="K761" s="29">
        <v>3649.9740885735728</v>
      </c>
      <c r="L761" s="29">
        <v>3133.7639668882189</v>
      </c>
      <c r="M761" s="29">
        <v>48818.822545454583</v>
      </c>
      <c r="O761" s="28">
        <f t="shared" si="36"/>
        <v>9.6352409898367644E-2</v>
      </c>
      <c r="P761" s="28">
        <f t="shared" si="36"/>
        <v>7.4765713269203254E-2</v>
      </c>
      <c r="Q761" s="28">
        <f t="shared" si="36"/>
        <v>6.419171547962696E-2</v>
      </c>
      <c r="R761" s="28">
        <f t="shared" si="35"/>
        <v>1</v>
      </c>
    </row>
    <row r="762" spans="7:18" x14ac:dyDescent="0.35">
      <c r="G762" s="29">
        <v>760</v>
      </c>
      <c r="H762" s="29">
        <v>19</v>
      </c>
      <c r="I762" s="29">
        <v>58</v>
      </c>
      <c r="J762" s="29">
        <v>12203.195652517274</v>
      </c>
      <c r="K762" s="29">
        <v>9491.7040085380831</v>
      </c>
      <c r="L762" s="29">
        <v>8123.1818834745854</v>
      </c>
      <c r="M762" s="29">
        <v>126410.24436363645</v>
      </c>
      <c r="O762" s="28">
        <f t="shared" si="36"/>
        <v>9.653644539609546E-2</v>
      </c>
      <c r="P762" s="28">
        <f t="shared" si="36"/>
        <v>7.5086509454359504E-2</v>
      </c>
      <c r="Q762" s="28">
        <f t="shared" si="36"/>
        <v>6.4260471327839033E-2</v>
      </c>
      <c r="R762" s="28">
        <f t="shared" si="35"/>
        <v>1</v>
      </c>
    </row>
    <row r="763" spans="7:18" x14ac:dyDescent="0.35">
      <c r="G763" s="29">
        <v>761</v>
      </c>
      <c r="H763" s="29">
        <v>54</v>
      </c>
      <c r="I763" s="29">
        <v>71</v>
      </c>
      <c r="J763" s="29">
        <v>26982.073137708911</v>
      </c>
      <c r="K763" s="29">
        <v>21165.065939462598</v>
      </c>
      <c r="L763" s="29">
        <v>18037.238464648068</v>
      </c>
      <c r="M763" s="29">
        <v>280989.14036363619</v>
      </c>
      <c r="O763" s="28">
        <f t="shared" si="36"/>
        <v>9.6025323622082437E-2</v>
      </c>
      <c r="P763" s="28">
        <f t="shared" si="36"/>
        <v>7.5323430336390482E-2</v>
      </c>
      <c r="Q763" s="28">
        <f t="shared" si="36"/>
        <v>6.4191941515268358E-2</v>
      </c>
      <c r="R763" s="28">
        <f t="shared" si="35"/>
        <v>1</v>
      </c>
    </row>
    <row r="764" spans="7:18" x14ac:dyDescent="0.35">
      <c r="G764" s="29">
        <v>762</v>
      </c>
      <c r="H764" s="29">
        <v>28</v>
      </c>
      <c r="I764" s="29">
        <v>21</v>
      </c>
      <c r="J764" s="29">
        <v>14232.137445998433</v>
      </c>
      <c r="K764" s="29">
        <v>11182.768471958463</v>
      </c>
      <c r="L764" s="29">
        <v>9519.7852050592192</v>
      </c>
      <c r="M764" s="29">
        <v>148392.60363636358</v>
      </c>
      <c r="O764" s="28">
        <f t="shared" si="36"/>
        <v>9.5908671303283538E-2</v>
      </c>
      <c r="P764" s="28">
        <f t="shared" si="36"/>
        <v>7.5359338659235761E-2</v>
      </c>
      <c r="Q764" s="28">
        <f t="shared" si="36"/>
        <v>6.4152693407735301E-2</v>
      </c>
      <c r="R764" s="28">
        <f t="shared" si="35"/>
        <v>1</v>
      </c>
    </row>
    <row r="765" spans="7:18" x14ac:dyDescent="0.35">
      <c r="G765" s="29">
        <v>763</v>
      </c>
      <c r="H765" s="29">
        <v>36</v>
      </c>
      <c r="I765" s="29">
        <v>49</v>
      </c>
      <c r="J765" s="29">
        <v>12721.848079283753</v>
      </c>
      <c r="K765" s="29">
        <v>9919.0079583678762</v>
      </c>
      <c r="L765" s="29">
        <v>8490.3153954712143</v>
      </c>
      <c r="M765" s="29">
        <v>132251.18545454534</v>
      </c>
      <c r="O765" s="28">
        <f t="shared" si="36"/>
        <v>9.6194586351411163E-2</v>
      </c>
      <c r="P765" s="28">
        <f t="shared" si="36"/>
        <v>7.5001278243944619E-2</v>
      </c>
      <c r="Q765" s="28">
        <f t="shared" si="36"/>
        <v>6.4198406738587094E-2</v>
      </c>
      <c r="R765" s="28">
        <f t="shared" si="35"/>
        <v>1</v>
      </c>
    </row>
    <row r="766" spans="7:18" x14ac:dyDescent="0.35">
      <c r="G766" s="29">
        <v>764</v>
      </c>
      <c r="H766" s="29">
        <v>40</v>
      </c>
      <c r="I766" s="29">
        <v>34</v>
      </c>
      <c r="J766" s="29">
        <v>17183.782689663378</v>
      </c>
      <c r="K766" s="29">
        <v>13479.205028533117</v>
      </c>
      <c r="L766" s="29">
        <v>11488.000849412147</v>
      </c>
      <c r="M766" s="29">
        <v>179068.80581818175</v>
      </c>
      <c r="O766" s="28">
        <f t="shared" si="36"/>
        <v>9.5961899176962198E-2</v>
      </c>
      <c r="P766" s="28">
        <f t="shared" si="36"/>
        <v>7.5273886855644095E-2</v>
      </c>
      <c r="Q766" s="28">
        <f t="shared" si="36"/>
        <v>6.4154115491653729E-2</v>
      </c>
      <c r="R766" s="28">
        <f t="shared" si="35"/>
        <v>1</v>
      </c>
    </row>
    <row r="767" spans="7:18" x14ac:dyDescent="0.35">
      <c r="G767" s="29">
        <v>765</v>
      </c>
      <c r="H767" s="29">
        <v>61</v>
      </c>
      <c r="I767" s="29">
        <v>96</v>
      </c>
      <c r="J767" s="29">
        <v>31581.118149674705</v>
      </c>
      <c r="K767" s="29">
        <v>24739.772183386271</v>
      </c>
      <c r="L767" s="29">
        <v>21111.354636272936</v>
      </c>
      <c r="M767" s="29">
        <v>328902.87563636363</v>
      </c>
      <c r="O767" s="28">
        <f t="shared" si="36"/>
        <v>9.6019586598540166E-2</v>
      </c>
      <c r="P767" s="28">
        <f t="shared" si="36"/>
        <v>7.5219081424933068E-2</v>
      </c>
      <c r="Q767" s="28">
        <f t="shared" si="36"/>
        <v>6.4187199930759303E-2</v>
      </c>
      <c r="R767" s="28">
        <f t="shared" si="35"/>
        <v>1</v>
      </c>
    </row>
    <row r="768" spans="7:18" x14ac:dyDescent="0.35">
      <c r="G768" s="29">
        <v>766</v>
      </c>
      <c r="H768" s="29">
        <v>67</v>
      </c>
      <c r="I768" s="29">
        <v>62</v>
      </c>
      <c r="J768" s="29">
        <v>17761.999426956805</v>
      </c>
      <c r="K768" s="29">
        <v>13890.159578012817</v>
      </c>
      <c r="L768" s="29">
        <v>11879.880987855075</v>
      </c>
      <c r="M768" s="29">
        <v>184952.29018181807</v>
      </c>
      <c r="O768" s="28">
        <f t="shared" si="36"/>
        <v>9.6035574414871011E-2</v>
      </c>
      <c r="P768" s="28">
        <f t="shared" si="36"/>
        <v>7.510131161045934E-2</v>
      </c>
      <c r="Q768" s="28">
        <f t="shared" si="36"/>
        <v>6.423213779173273E-2</v>
      </c>
      <c r="R768" s="28">
        <f t="shared" si="35"/>
        <v>1</v>
      </c>
    </row>
    <row r="769" spans="7:18" x14ac:dyDescent="0.35">
      <c r="G769" s="29">
        <v>767</v>
      </c>
      <c r="H769" s="29">
        <v>46</v>
      </c>
      <c r="I769" s="29">
        <v>51</v>
      </c>
      <c r="J769" s="29">
        <v>11555.979823280888</v>
      </c>
      <c r="K769" s="29">
        <v>8985.1828202913021</v>
      </c>
      <c r="L769" s="29">
        <v>7710.0401292885399</v>
      </c>
      <c r="M769" s="29">
        <v>120059.61818181808</v>
      </c>
      <c r="O769" s="28">
        <f t="shared" si="36"/>
        <v>9.6252012111020815E-2</v>
      </c>
      <c r="P769" s="28">
        <f t="shared" si="36"/>
        <v>7.4839341956628225E-2</v>
      </c>
      <c r="Q769" s="28">
        <f t="shared" si="36"/>
        <v>6.4218429527340901E-2</v>
      </c>
      <c r="R769" s="28">
        <f t="shared" si="35"/>
        <v>1</v>
      </c>
    </row>
    <row r="770" spans="7:18" x14ac:dyDescent="0.35">
      <c r="G770" s="29">
        <v>768</v>
      </c>
      <c r="H770" s="29">
        <v>18</v>
      </c>
      <c r="I770" s="29">
        <v>74</v>
      </c>
      <c r="J770" s="29">
        <v>37822.134769289114</v>
      </c>
      <c r="K770" s="29">
        <v>29619.018622559823</v>
      </c>
      <c r="L770" s="29">
        <v>25248.082014085401</v>
      </c>
      <c r="M770" s="29">
        <v>393501.91563636356</v>
      </c>
      <c r="O770" s="28">
        <f t="shared" si="36"/>
        <v>9.6116774191871215E-2</v>
      </c>
      <c r="P770" s="28">
        <f t="shared" si="36"/>
        <v>7.527032892498256E-2</v>
      </c>
      <c r="Q770" s="28">
        <f t="shared" si="36"/>
        <v>6.4162539013958034E-2</v>
      </c>
      <c r="R770" s="28">
        <f t="shared" si="35"/>
        <v>1</v>
      </c>
    </row>
    <row r="771" spans="7:18" x14ac:dyDescent="0.35">
      <c r="G771" s="29">
        <v>769</v>
      </c>
      <c r="H771" s="29">
        <v>54</v>
      </c>
      <c r="I771" s="29">
        <v>69</v>
      </c>
      <c r="J771" s="29">
        <v>17215.105051405943</v>
      </c>
      <c r="K771" s="29">
        <v>13426.973180279028</v>
      </c>
      <c r="L771" s="29">
        <v>11494.558247371509</v>
      </c>
      <c r="M771" s="29">
        <v>178966.2014545454</v>
      </c>
      <c r="O771" s="28">
        <f t="shared" si="36"/>
        <v>9.6191934071854945E-2</v>
      </c>
      <c r="P771" s="28">
        <f t="shared" si="36"/>
        <v>7.5025189511491466E-2</v>
      </c>
      <c r="Q771" s="28">
        <f t="shared" si="36"/>
        <v>6.4227536562488571E-2</v>
      </c>
      <c r="R771" s="28">
        <f t="shared" si="35"/>
        <v>1</v>
      </c>
    </row>
    <row r="772" spans="7:18" x14ac:dyDescent="0.35">
      <c r="G772" s="29">
        <v>770</v>
      </c>
      <c r="H772" s="29">
        <v>68</v>
      </c>
      <c r="I772" s="29">
        <v>51</v>
      </c>
      <c r="J772" s="29">
        <v>15967.555071371529</v>
      </c>
      <c r="K772" s="29">
        <v>12503.079381381536</v>
      </c>
      <c r="L772" s="29">
        <v>10683.276120917179</v>
      </c>
      <c r="M772" s="29">
        <v>166352.53818181812</v>
      </c>
      <c r="O772" s="28">
        <f t="shared" si="36"/>
        <v>9.5986242505777045E-2</v>
      </c>
      <c r="P772" s="28">
        <f t="shared" si="36"/>
        <v>7.51601359260059E-2</v>
      </c>
      <c r="Q772" s="28">
        <f t="shared" si="36"/>
        <v>6.4220698028909493E-2</v>
      </c>
      <c r="R772" s="28">
        <f t="shared" si="35"/>
        <v>1</v>
      </c>
    </row>
    <row r="773" spans="7:18" x14ac:dyDescent="0.35">
      <c r="G773" s="29">
        <v>771</v>
      </c>
      <c r="H773" s="29">
        <v>46</v>
      </c>
      <c r="I773" s="29">
        <v>90</v>
      </c>
      <c r="J773" s="29">
        <v>30545.144783528885</v>
      </c>
      <c r="K773" s="29">
        <v>23893.734164570324</v>
      </c>
      <c r="L773" s="29">
        <v>20407.146207806294</v>
      </c>
      <c r="M773" s="29">
        <v>317896.6807272727</v>
      </c>
      <c r="O773" s="28">
        <f t="shared" si="36"/>
        <v>9.6085132797388104E-2</v>
      </c>
      <c r="P773" s="28">
        <f t="shared" si="36"/>
        <v>7.5161949190243479E-2</v>
      </c>
      <c r="Q773" s="28">
        <f t="shared" si="36"/>
        <v>6.4194272683563577E-2</v>
      </c>
      <c r="R773" s="28">
        <f t="shared" si="35"/>
        <v>1</v>
      </c>
    </row>
    <row r="774" spans="7:18" x14ac:dyDescent="0.35">
      <c r="G774" s="29">
        <v>772</v>
      </c>
      <c r="H774" s="29">
        <v>44</v>
      </c>
      <c r="I774" s="29">
        <v>86</v>
      </c>
      <c r="J774" s="29">
        <v>26510.333081815152</v>
      </c>
      <c r="K774" s="29">
        <v>20725.686110936229</v>
      </c>
      <c r="L774" s="29">
        <v>17710.672749176443</v>
      </c>
      <c r="M774" s="29">
        <v>275856.41963636375</v>
      </c>
      <c r="O774" s="28">
        <f t="shared" si="36"/>
        <v>9.6101925475438624E-2</v>
      </c>
      <c r="P774" s="28">
        <f t="shared" si="36"/>
        <v>7.5132150769799025E-2</v>
      </c>
      <c r="Q774" s="28">
        <f t="shared" si="36"/>
        <v>6.4202503507160724E-2</v>
      </c>
      <c r="R774" s="28">
        <f t="shared" si="35"/>
        <v>1</v>
      </c>
    </row>
    <row r="775" spans="7:18" x14ac:dyDescent="0.35">
      <c r="G775" s="29">
        <v>773</v>
      </c>
      <c r="H775" s="29">
        <v>11</v>
      </c>
      <c r="I775" s="29">
        <v>14</v>
      </c>
      <c r="J775" s="29">
        <v>3604.0954769800296</v>
      </c>
      <c r="K775" s="29">
        <v>2797.0482994414028</v>
      </c>
      <c r="L775" s="29">
        <v>2399.0367684452485</v>
      </c>
      <c r="M775" s="29">
        <v>37388.863272727278</v>
      </c>
      <c r="O775" s="28">
        <f t="shared" si="36"/>
        <v>9.6394893064560769E-2</v>
      </c>
      <c r="P775" s="28">
        <f t="shared" si="36"/>
        <v>7.4809664017832442E-2</v>
      </c>
      <c r="Q775" s="28">
        <f t="shared" si="36"/>
        <v>6.4164474617638037E-2</v>
      </c>
      <c r="R775" s="28">
        <f t="shared" si="35"/>
        <v>1</v>
      </c>
    </row>
    <row r="776" spans="7:18" x14ac:dyDescent="0.35">
      <c r="G776" s="29">
        <v>774</v>
      </c>
      <c r="H776" s="29">
        <v>58</v>
      </c>
      <c r="I776" s="29">
        <v>92</v>
      </c>
      <c r="J776" s="29">
        <v>41705.207705826666</v>
      </c>
      <c r="K776" s="29">
        <v>32712.00828489587</v>
      </c>
      <c r="L776" s="29">
        <v>27899.859375238691</v>
      </c>
      <c r="M776" s="29">
        <v>434689.64290909067</v>
      </c>
      <c r="O776" s="28">
        <f t="shared" si="36"/>
        <v>9.5942492272696578E-2</v>
      </c>
      <c r="P776" s="28">
        <f t="shared" si="36"/>
        <v>7.5253709902025734E-2</v>
      </c>
      <c r="Q776" s="28">
        <f t="shared" si="36"/>
        <v>6.4183400341732005E-2</v>
      </c>
      <c r="R776" s="28">
        <f t="shared" si="35"/>
        <v>1</v>
      </c>
    </row>
    <row r="777" spans="7:18" x14ac:dyDescent="0.35">
      <c r="G777" s="29">
        <v>775</v>
      </c>
      <c r="H777" s="29">
        <v>52</v>
      </c>
      <c r="I777" s="29">
        <v>74</v>
      </c>
      <c r="J777" s="29">
        <v>27084.489408159297</v>
      </c>
      <c r="K777" s="29">
        <v>21197.223890858131</v>
      </c>
      <c r="L777" s="29">
        <v>18105.297121115826</v>
      </c>
      <c r="M777" s="29">
        <v>282061.06400000013</v>
      </c>
      <c r="O777" s="28">
        <f t="shared" si="36"/>
        <v>9.6023495848967244E-2</v>
      </c>
      <c r="P777" s="28">
        <f t="shared" si="36"/>
        <v>7.5151187442369288E-2</v>
      </c>
      <c r="Q777" s="28">
        <f t="shared" si="36"/>
        <v>6.4189281797206219E-2</v>
      </c>
      <c r="R777" s="28">
        <f t="shared" si="35"/>
        <v>1</v>
      </c>
    </row>
    <row r="778" spans="7:18" x14ac:dyDescent="0.35">
      <c r="G778" s="29">
        <v>776</v>
      </c>
      <c r="H778" s="29">
        <v>60</v>
      </c>
      <c r="I778" s="29">
        <v>98</v>
      </c>
      <c r="J778" s="29">
        <v>37347.695582905115</v>
      </c>
      <c r="K778" s="29">
        <v>29288.9672921932</v>
      </c>
      <c r="L778" s="29">
        <v>24964.954672090982</v>
      </c>
      <c r="M778" s="29">
        <v>389026.53018181841</v>
      </c>
      <c r="O778" s="28">
        <f t="shared" si="36"/>
        <v>9.600295271751777E-2</v>
      </c>
      <c r="P778" s="28">
        <f t="shared" si="36"/>
        <v>7.5287840339589393E-2</v>
      </c>
      <c r="Q778" s="28">
        <f t="shared" si="36"/>
        <v>6.4172884714117487E-2</v>
      </c>
      <c r="R778" s="28">
        <f t="shared" si="35"/>
        <v>1</v>
      </c>
    </row>
    <row r="779" spans="7:18" x14ac:dyDescent="0.35">
      <c r="G779" s="29">
        <v>777</v>
      </c>
      <c r="H779" s="29">
        <v>52</v>
      </c>
      <c r="I779" s="29">
        <v>60</v>
      </c>
      <c r="J779" s="29">
        <v>25434.743184200208</v>
      </c>
      <c r="K779" s="29">
        <v>19973.775113169901</v>
      </c>
      <c r="L779" s="29">
        <v>17010.92905610957</v>
      </c>
      <c r="M779" s="29">
        <v>265001.21163636353</v>
      </c>
      <c r="O779" s="28">
        <f t="shared" si="36"/>
        <v>9.5979724119533219E-2</v>
      </c>
      <c r="P779" s="28">
        <f t="shared" si="36"/>
        <v>7.5372391657507032E-2</v>
      </c>
      <c r="Q779" s="28">
        <f t="shared" si="36"/>
        <v>6.4191891618412988E-2</v>
      </c>
      <c r="R779" s="28">
        <f t="shared" si="35"/>
        <v>1</v>
      </c>
    </row>
    <row r="780" spans="7:18" x14ac:dyDescent="0.35">
      <c r="G780" s="29">
        <v>778</v>
      </c>
      <c r="H780" s="29">
        <v>38</v>
      </c>
      <c r="I780" s="29">
        <v>15</v>
      </c>
      <c r="J780" s="29">
        <v>1284.9434544717881</v>
      </c>
      <c r="K780" s="29">
        <v>988.79115246976437</v>
      </c>
      <c r="L780" s="29">
        <v>857.50566654458157</v>
      </c>
      <c r="M780" s="29">
        <v>13275.169454545461</v>
      </c>
      <c r="O780" s="28">
        <f t="shared" si="36"/>
        <v>9.679299830194027E-2</v>
      </c>
      <c r="P780" s="28">
        <f t="shared" si="36"/>
        <v>7.4484258438689763E-2</v>
      </c>
      <c r="Q780" s="28">
        <f t="shared" si="36"/>
        <v>6.4594705889119086E-2</v>
      </c>
      <c r="R780" s="28">
        <f t="shared" si="35"/>
        <v>1</v>
      </c>
    </row>
    <row r="781" spans="7:18" x14ac:dyDescent="0.35">
      <c r="G781" s="29">
        <v>779</v>
      </c>
      <c r="H781" s="29">
        <v>13</v>
      </c>
      <c r="I781" s="29">
        <v>35</v>
      </c>
      <c r="J781" s="29">
        <v>11295.213401620495</v>
      </c>
      <c r="K781" s="29">
        <v>8818.5098581890543</v>
      </c>
      <c r="L781" s="29">
        <v>7527.4730942191609</v>
      </c>
      <c r="M781" s="29">
        <v>117210.05309090904</v>
      </c>
      <c r="O781" s="28">
        <f t="shared" si="36"/>
        <v>9.6367274851926199E-2</v>
      </c>
      <c r="P781" s="28">
        <f t="shared" si="36"/>
        <v>7.5236804571271271E-2</v>
      </c>
      <c r="Q781" s="28">
        <f t="shared" si="36"/>
        <v>6.4222077336495986E-2</v>
      </c>
      <c r="R781" s="28">
        <f t="shared" si="35"/>
        <v>1</v>
      </c>
    </row>
    <row r="782" spans="7:18" x14ac:dyDescent="0.35">
      <c r="G782" s="29">
        <v>780</v>
      </c>
      <c r="H782" s="29">
        <v>72</v>
      </c>
      <c r="I782" s="29">
        <v>32</v>
      </c>
      <c r="J782" s="29">
        <v>9121.1230600413001</v>
      </c>
      <c r="K782" s="29">
        <v>7134.3392195254473</v>
      </c>
      <c r="L782" s="29">
        <v>6099.9596771706219</v>
      </c>
      <c r="M782" s="29">
        <v>94989.117818181825</v>
      </c>
      <c r="O782" s="28">
        <f t="shared" si="36"/>
        <v>9.602282102987833E-2</v>
      </c>
      <c r="P782" s="28">
        <f t="shared" si="36"/>
        <v>7.5106911016704553E-2</v>
      </c>
      <c r="Q782" s="28">
        <f t="shared" si="36"/>
        <v>6.4217457928670549E-2</v>
      </c>
      <c r="R782" s="28">
        <f t="shared" si="35"/>
        <v>1</v>
      </c>
    </row>
    <row r="783" spans="7:18" x14ac:dyDescent="0.35">
      <c r="G783" s="29">
        <v>781</v>
      </c>
      <c r="H783" s="29">
        <v>41</v>
      </c>
      <c r="I783" s="29">
        <v>99</v>
      </c>
      <c r="J783" s="29">
        <v>28914.06857426725</v>
      </c>
      <c r="K783" s="29">
        <v>22586.243096024402</v>
      </c>
      <c r="L783" s="29">
        <v>19299.79797102552</v>
      </c>
      <c r="M783" s="29">
        <v>300675.83127272758</v>
      </c>
      <c r="O783" s="28">
        <f t="shared" si="36"/>
        <v>9.6163594033737906E-2</v>
      </c>
      <c r="P783" s="28">
        <f t="shared" si="36"/>
        <v>7.5118252772161068E-2</v>
      </c>
      <c r="Q783" s="28">
        <f t="shared" si="36"/>
        <v>6.4188058911591295E-2</v>
      </c>
      <c r="R783" s="28">
        <f t="shared" si="35"/>
        <v>1</v>
      </c>
    </row>
    <row r="784" spans="7:18" x14ac:dyDescent="0.35">
      <c r="G784" s="29">
        <v>782</v>
      </c>
      <c r="H784" s="29">
        <v>26</v>
      </c>
      <c r="I784" s="29">
        <v>90</v>
      </c>
      <c r="J784" s="29">
        <v>32809.463232381066</v>
      </c>
      <c r="K784" s="29">
        <v>25657.501758360813</v>
      </c>
      <c r="L784" s="29">
        <v>21894.136599439946</v>
      </c>
      <c r="M784" s="29">
        <v>341132.81527272728</v>
      </c>
      <c r="O784" s="28">
        <f t="shared" si="36"/>
        <v>9.6177974570258534E-2</v>
      </c>
      <c r="P784" s="28">
        <f t="shared" si="36"/>
        <v>7.5212646247029252E-2</v>
      </c>
      <c r="Q784" s="28">
        <f t="shared" si="36"/>
        <v>6.4180681597389336E-2</v>
      </c>
      <c r="R784" s="28">
        <f t="shared" si="35"/>
        <v>1</v>
      </c>
    </row>
    <row r="785" spans="7:18" x14ac:dyDescent="0.35">
      <c r="G785" s="29">
        <v>783</v>
      </c>
      <c r="H785" s="29">
        <v>58</v>
      </c>
      <c r="I785" s="29">
        <v>81</v>
      </c>
      <c r="J785" s="29">
        <v>30652.5158791102</v>
      </c>
      <c r="K785" s="29">
        <v>23999.298954520811</v>
      </c>
      <c r="L785" s="29">
        <v>20498.269788805388</v>
      </c>
      <c r="M785" s="29">
        <v>319323.96581818187</v>
      </c>
      <c r="O785" s="28">
        <f t="shared" si="36"/>
        <v>9.5991905275795264E-2</v>
      </c>
      <c r="P785" s="28">
        <f t="shared" si="36"/>
        <v>7.515658554793736E-2</v>
      </c>
      <c r="Q785" s="28">
        <f t="shared" si="36"/>
        <v>6.4192707040588326E-2</v>
      </c>
      <c r="R785" s="28">
        <f t="shared" si="35"/>
        <v>1</v>
      </c>
    </row>
    <row r="786" spans="7:18" x14ac:dyDescent="0.35">
      <c r="G786" s="29">
        <v>784</v>
      </c>
      <c r="H786" s="29">
        <v>13</v>
      </c>
      <c r="I786" s="29">
        <v>67</v>
      </c>
      <c r="J786" s="29">
        <v>33129.752348752554</v>
      </c>
      <c r="K786" s="29">
        <v>25938.785821203764</v>
      </c>
      <c r="L786" s="29">
        <v>22098.726132942109</v>
      </c>
      <c r="M786" s="29">
        <v>344294.36436363647</v>
      </c>
      <c r="O786" s="28">
        <f t="shared" si="36"/>
        <v>9.6225078821684129E-2</v>
      </c>
      <c r="P786" s="28">
        <f t="shared" si="36"/>
        <v>7.5338978810027116E-2</v>
      </c>
      <c r="Q786" s="28">
        <f t="shared" si="36"/>
        <v>6.4185558697097633E-2</v>
      </c>
      <c r="R786" s="28">
        <f t="shared" si="35"/>
        <v>1</v>
      </c>
    </row>
    <row r="787" spans="7:18" x14ac:dyDescent="0.35">
      <c r="G787" s="29">
        <v>785</v>
      </c>
      <c r="H787" s="29">
        <v>35</v>
      </c>
      <c r="I787" s="29">
        <v>18</v>
      </c>
      <c r="J787" s="29">
        <v>7254.3797538093249</v>
      </c>
      <c r="K787" s="29">
        <v>5695.0208622237824</v>
      </c>
      <c r="L787" s="29">
        <v>4851.5469789935596</v>
      </c>
      <c r="M787" s="29">
        <v>75594.39054545456</v>
      </c>
      <c r="O787" s="28">
        <f t="shared" si="36"/>
        <v>9.5964524635558768E-2</v>
      </c>
      <c r="P787" s="28">
        <f t="shared" si="36"/>
        <v>7.5336553693086422E-2</v>
      </c>
      <c r="Q787" s="28">
        <f t="shared" si="36"/>
        <v>6.4178663839830105E-2</v>
      </c>
      <c r="R787" s="28">
        <f t="shared" si="35"/>
        <v>1</v>
      </c>
    </row>
    <row r="788" spans="7:18" x14ac:dyDescent="0.35">
      <c r="G788" s="29">
        <v>786</v>
      </c>
      <c r="H788" s="29">
        <v>11</v>
      </c>
      <c r="I788" s="29">
        <v>51</v>
      </c>
      <c r="J788" s="29">
        <v>28422.367120815252</v>
      </c>
      <c r="K788" s="29">
        <v>22249.468526938716</v>
      </c>
      <c r="L788" s="29">
        <v>18959.322983865623</v>
      </c>
      <c r="M788" s="29">
        <v>295533.93454545434</v>
      </c>
      <c r="O788" s="28">
        <f t="shared" si="36"/>
        <v>9.6172939207574401E-2</v>
      </c>
      <c r="P788" s="28">
        <f t="shared" si="36"/>
        <v>7.5285664102024322E-2</v>
      </c>
      <c r="Q788" s="28">
        <f t="shared" si="36"/>
        <v>6.4152778302857136E-2</v>
      </c>
      <c r="R788" s="28">
        <f t="shared" si="35"/>
        <v>1</v>
      </c>
    </row>
    <row r="789" spans="7:18" x14ac:dyDescent="0.35">
      <c r="G789" s="29">
        <v>787</v>
      </c>
      <c r="H789" s="29">
        <v>50</v>
      </c>
      <c r="I789" s="29">
        <v>31</v>
      </c>
      <c r="J789" s="29">
        <v>6139.5226734658518</v>
      </c>
      <c r="K789" s="29">
        <v>4800.2477456107963</v>
      </c>
      <c r="L789" s="29">
        <v>4104.5673687117996</v>
      </c>
      <c r="M789" s="29">
        <v>63824.919272727268</v>
      </c>
      <c r="O789" s="28">
        <f t="shared" si="36"/>
        <v>9.619319136513664E-2</v>
      </c>
      <c r="P789" s="28">
        <f t="shared" si="36"/>
        <v>7.5209617188845682E-2</v>
      </c>
      <c r="Q789" s="28">
        <f t="shared" si="36"/>
        <v>6.430979334533532E-2</v>
      </c>
      <c r="R789" s="28">
        <f t="shared" si="35"/>
        <v>1</v>
      </c>
    </row>
    <row r="790" spans="7:18" x14ac:dyDescent="0.35">
      <c r="G790" s="29">
        <v>788</v>
      </c>
      <c r="H790" s="29">
        <v>50</v>
      </c>
      <c r="I790" s="29">
        <v>50</v>
      </c>
      <c r="J790" s="29">
        <v>22003.82326958303</v>
      </c>
      <c r="K790" s="29">
        <v>17225.961377325701</v>
      </c>
      <c r="L790" s="29">
        <v>14715.480504622938</v>
      </c>
      <c r="M790" s="29">
        <v>229298.22981818198</v>
      </c>
      <c r="O790" s="28">
        <f t="shared" si="36"/>
        <v>9.5961592407540944E-2</v>
      </c>
      <c r="P790" s="28">
        <f t="shared" si="36"/>
        <v>7.5124702842166408E-2</v>
      </c>
      <c r="Q790" s="28">
        <f t="shared" si="36"/>
        <v>6.4176162704314463E-2</v>
      </c>
      <c r="R790" s="28">
        <f t="shared" si="35"/>
        <v>1</v>
      </c>
    </row>
    <row r="791" spans="7:18" x14ac:dyDescent="0.35">
      <c r="G791" s="29">
        <v>789</v>
      </c>
      <c r="H791" s="29">
        <v>50</v>
      </c>
      <c r="I791" s="29">
        <v>68</v>
      </c>
      <c r="J791" s="29">
        <v>26937.002867021198</v>
      </c>
      <c r="K791" s="29">
        <v>21140.659590918483</v>
      </c>
      <c r="L791" s="29">
        <v>18015.756344095698</v>
      </c>
      <c r="M791" s="29">
        <v>280597.07490909065</v>
      </c>
      <c r="O791" s="28">
        <f t="shared" si="36"/>
        <v>9.599887267445105E-2</v>
      </c>
      <c r="P791" s="28">
        <f t="shared" si="36"/>
        <v>7.534169626596339E-2</v>
      </c>
      <c r="Q791" s="28">
        <f t="shared" si="36"/>
        <v>6.4205075373407014E-2</v>
      </c>
      <c r="R791" s="28">
        <f t="shared" si="35"/>
        <v>1</v>
      </c>
    </row>
    <row r="792" spans="7:18" x14ac:dyDescent="0.35">
      <c r="G792" s="29">
        <v>790</v>
      </c>
      <c r="H792" s="29">
        <v>73</v>
      </c>
      <c r="I792" s="29">
        <v>95</v>
      </c>
      <c r="J792" s="29">
        <v>32117.966615937661</v>
      </c>
      <c r="K792" s="29">
        <v>25207.746215255986</v>
      </c>
      <c r="L792" s="29">
        <v>21488.092621093681</v>
      </c>
      <c r="M792" s="29">
        <v>334599.50327272742</v>
      </c>
      <c r="O792" s="28">
        <f t="shared" si="36"/>
        <v>9.5989283611574133E-2</v>
      </c>
      <c r="P792" s="28">
        <f t="shared" si="36"/>
        <v>7.5337070045526935E-2</v>
      </c>
      <c r="Q792" s="28">
        <f t="shared" si="36"/>
        <v>6.4220336285374088E-2</v>
      </c>
      <c r="R792" s="28">
        <f t="shared" si="35"/>
        <v>1</v>
      </c>
    </row>
    <row r="793" spans="7:18" x14ac:dyDescent="0.35">
      <c r="G793" s="29">
        <v>791</v>
      </c>
      <c r="H793" s="29">
        <v>45</v>
      </c>
      <c r="I793" s="29">
        <v>35</v>
      </c>
      <c r="J793" s="29">
        <v>8438.8497632552553</v>
      </c>
      <c r="K793" s="29">
        <v>6584.5021172907427</v>
      </c>
      <c r="L793" s="29">
        <v>5636.3501523038258</v>
      </c>
      <c r="M793" s="29">
        <v>87750.922181818169</v>
      </c>
      <c r="O793" s="28">
        <f t="shared" si="36"/>
        <v>9.6168217420782492E-2</v>
      </c>
      <c r="P793" s="28">
        <f t="shared" si="36"/>
        <v>7.5036272594922543E-2</v>
      </c>
      <c r="Q793" s="28">
        <f t="shared" si="36"/>
        <v>6.4231235549017024E-2</v>
      </c>
      <c r="R793" s="28">
        <f t="shared" si="35"/>
        <v>1</v>
      </c>
    </row>
    <row r="794" spans="7:18" x14ac:dyDescent="0.35">
      <c r="G794" s="29">
        <v>792</v>
      </c>
      <c r="H794" s="29">
        <v>17</v>
      </c>
      <c r="I794" s="29">
        <v>54</v>
      </c>
      <c r="J794" s="29">
        <v>31364.726917585067</v>
      </c>
      <c r="K794" s="29">
        <v>24594.902877009656</v>
      </c>
      <c r="L794" s="29">
        <v>20949.343225296281</v>
      </c>
      <c r="M794" s="29">
        <v>326483.74836363614</v>
      </c>
      <c r="O794" s="28">
        <f t="shared" si="36"/>
        <v>9.6068263963482725E-2</v>
      </c>
      <c r="P794" s="28">
        <f t="shared" si="36"/>
        <v>7.5332701858151802E-2</v>
      </c>
      <c r="Q794" s="28">
        <f t="shared" si="36"/>
        <v>6.4166572854839302E-2</v>
      </c>
      <c r="R794" s="28">
        <f t="shared" si="35"/>
        <v>1</v>
      </c>
    </row>
    <row r="795" spans="7:18" x14ac:dyDescent="0.35">
      <c r="G795" s="29">
        <v>793</v>
      </c>
      <c r="H795" s="29">
        <v>26</v>
      </c>
      <c r="I795" s="29">
        <v>93</v>
      </c>
      <c r="J795" s="29">
        <v>25132.207480388224</v>
      </c>
      <c r="K795" s="29">
        <v>19590.664667083045</v>
      </c>
      <c r="L795" s="29">
        <v>16755.165760276308</v>
      </c>
      <c r="M795" s="29">
        <v>260915.38909090913</v>
      </c>
      <c r="O795" s="28">
        <f t="shared" si="36"/>
        <v>9.6323208715111727E-2</v>
      </c>
      <c r="P795" s="28">
        <f t="shared" si="36"/>
        <v>7.5084358708551263E-2</v>
      </c>
      <c r="Q795" s="28">
        <f t="shared" si="36"/>
        <v>6.4216855198366285E-2</v>
      </c>
      <c r="R795" s="28">
        <f t="shared" si="35"/>
        <v>1</v>
      </c>
    </row>
    <row r="796" spans="7:18" x14ac:dyDescent="0.35">
      <c r="G796" s="29">
        <v>794</v>
      </c>
      <c r="H796" s="29">
        <v>12</v>
      </c>
      <c r="I796" s="29">
        <v>51</v>
      </c>
      <c r="J796" s="29">
        <v>12473.657157645268</v>
      </c>
      <c r="K796" s="29">
        <v>9679.6355618882244</v>
      </c>
      <c r="L796" s="29">
        <v>8285.3231820129076</v>
      </c>
      <c r="M796" s="29">
        <v>129036.24872727264</v>
      </c>
      <c r="O796" s="28">
        <f t="shared" si="36"/>
        <v>9.6667853263537107E-2</v>
      </c>
      <c r="P796" s="28">
        <f t="shared" si="36"/>
        <v>7.5014855572458766E-2</v>
      </c>
      <c r="Q796" s="28">
        <f t="shared" si="36"/>
        <v>6.4209268819682849E-2</v>
      </c>
      <c r="R796" s="28">
        <f t="shared" si="35"/>
        <v>1</v>
      </c>
    </row>
    <row r="797" spans="7:18" x14ac:dyDescent="0.35">
      <c r="G797" s="29">
        <v>795</v>
      </c>
      <c r="H797" s="29">
        <v>53</v>
      </c>
      <c r="I797" s="29">
        <v>97</v>
      </c>
      <c r="J797" s="29">
        <v>46475.169685113877</v>
      </c>
      <c r="K797" s="29">
        <v>36505.420766945143</v>
      </c>
      <c r="L797" s="29">
        <v>31084.664613442113</v>
      </c>
      <c r="M797" s="29">
        <v>484339.31054545497</v>
      </c>
      <c r="O797" s="28">
        <f t="shared" si="36"/>
        <v>9.5955807577902993E-2</v>
      </c>
      <c r="P797" s="28">
        <f t="shared" si="36"/>
        <v>7.5371583458367933E-2</v>
      </c>
      <c r="Q797" s="28">
        <f t="shared" si="36"/>
        <v>6.4179520300417237E-2</v>
      </c>
      <c r="R797" s="28">
        <f t="shared" si="35"/>
        <v>1</v>
      </c>
    </row>
    <row r="798" spans="7:18" x14ac:dyDescent="0.35">
      <c r="G798" s="29">
        <v>796</v>
      </c>
      <c r="H798" s="29">
        <v>33</v>
      </c>
      <c r="I798" s="29">
        <v>66</v>
      </c>
      <c r="J798" s="29">
        <v>17896.845770168129</v>
      </c>
      <c r="K798" s="29">
        <v>14001.223115632411</v>
      </c>
      <c r="L798" s="29">
        <v>11942.101725610735</v>
      </c>
      <c r="M798" s="29">
        <v>185942.46399999986</v>
      </c>
      <c r="O798" s="28">
        <f t="shared" si="36"/>
        <v>9.6249374054590039E-2</v>
      </c>
      <c r="P798" s="28">
        <f t="shared" si="36"/>
        <v>7.5298685488175643E-2</v>
      </c>
      <c r="Q798" s="28">
        <f t="shared" si="36"/>
        <v>6.4224714832275986E-2</v>
      </c>
      <c r="R798" s="28">
        <f t="shared" si="35"/>
        <v>1</v>
      </c>
    </row>
    <row r="799" spans="7:18" x14ac:dyDescent="0.35">
      <c r="G799" s="29">
        <v>797</v>
      </c>
      <c r="H799" s="29">
        <v>44</v>
      </c>
      <c r="I799" s="29">
        <v>17</v>
      </c>
      <c r="J799" s="29">
        <v>6057.1182405269365</v>
      </c>
      <c r="K799" s="29">
        <v>4768.6307400481801</v>
      </c>
      <c r="L799" s="29">
        <v>4055.9722261073107</v>
      </c>
      <c r="M799" s="29">
        <v>63105.020363636409</v>
      </c>
      <c r="O799" s="28">
        <f t="shared" si="36"/>
        <v>9.5984728403911354E-2</v>
      </c>
      <c r="P799" s="28">
        <f t="shared" si="36"/>
        <v>7.5566582699275256E-2</v>
      </c>
      <c r="Q799" s="28">
        <f t="shared" si="36"/>
        <v>6.4273368469500103E-2</v>
      </c>
      <c r="R799" s="28">
        <f t="shared" si="35"/>
        <v>1</v>
      </c>
    </row>
    <row r="800" spans="7:18" x14ac:dyDescent="0.35">
      <c r="G800" s="29">
        <v>798</v>
      </c>
      <c r="H800" s="29">
        <v>30</v>
      </c>
      <c r="I800" s="29">
        <v>27</v>
      </c>
      <c r="J800" s="29">
        <v>11397.064761699112</v>
      </c>
      <c r="K800" s="29">
        <v>8929.0391082375045</v>
      </c>
      <c r="L800" s="29">
        <v>7611.2753207891137</v>
      </c>
      <c r="M800" s="29">
        <v>118662.36363636372</v>
      </c>
      <c r="O800" s="28">
        <f t="shared" si="36"/>
        <v>9.604616335323457E-2</v>
      </c>
      <c r="P800" s="28">
        <f t="shared" si="36"/>
        <v>7.5247440170669477E-2</v>
      </c>
      <c r="Q800" s="28">
        <f t="shared" si="36"/>
        <v>6.4142286463411233E-2</v>
      </c>
      <c r="R800" s="28">
        <f t="shared" si="35"/>
        <v>1</v>
      </c>
    </row>
    <row r="801" spans="7:18" x14ac:dyDescent="0.35">
      <c r="G801" s="29">
        <v>799</v>
      </c>
      <c r="H801" s="29">
        <v>43</v>
      </c>
      <c r="I801" s="29">
        <v>32</v>
      </c>
      <c r="J801" s="29">
        <v>8722.7786135380593</v>
      </c>
      <c r="K801" s="29">
        <v>6844.7735065255119</v>
      </c>
      <c r="L801" s="29">
        <v>5829.5671600759451</v>
      </c>
      <c r="M801" s="29">
        <v>90732.287999999986</v>
      </c>
      <c r="O801" s="28">
        <f t="shared" si="36"/>
        <v>9.6137536105537866E-2</v>
      </c>
      <c r="P801" s="28">
        <f t="shared" si="36"/>
        <v>7.543922519098728E-2</v>
      </c>
      <c r="Q801" s="28">
        <f t="shared" si="36"/>
        <v>6.425019459529055E-2</v>
      </c>
      <c r="R801" s="28">
        <f t="shared" si="35"/>
        <v>1</v>
      </c>
    </row>
    <row r="802" spans="7:18" x14ac:dyDescent="0.35">
      <c r="G802" s="29">
        <v>800</v>
      </c>
      <c r="H802" s="29">
        <v>24</v>
      </c>
      <c r="I802" s="29">
        <v>96</v>
      </c>
      <c r="J802" s="29">
        <v>32551.832374856149</v>
      </c>
      <c r="K802" s="29">
        <v>25456.998972263689</v>
      </c>
      <c r="L802" s="29">
        <v>21721.794618505864</v>
      </c>
      <c r="M802" s="29">
        <v>338230.69672727265</v>
      </c>
      <c r="O802" s="28">
        <f t="shared" si="36"/>
        <v>9.6241508206760543E-2</v>
      </c>
      <c r="P802" s="28">
        <f t="shared" si="36"/>
        <v>7.5265193900453595E-2</v>
      </c>
      <c r="Q802" s="28">
        <f t="shared" si="36"/>
        <v>6.4221830923941584E-2</v>
      </c>
      <c r="R802" s="28">
        <f t="shared" si="35"/>
        <v>1</v>
      </c>
    </row>
    <row r="803" spans="7:18" x14ac:dyDescent="0.35">
      <c r="G803" s="29">
        <v>801</v>
      </c>
      <c r="H803" s="29">
        <v>44</v>
      </c>
      <c r="I803" s="29">
        <v>16</v>
      </c>
      <c r="J803" s="29">
        <v>1668.7947895637392</v>
      </c>
      <c r="K803" s="29">
        <v>1297.3621124689473</v>
      </c>
      <c r="L803" s="29">
        <v>1114.1457747064633</v>
      </c>
      <c r="M803" s="29">
        <v>17287.583999999995</v>
      </c>
      <c r="O803" s="28">
        <f t="shared" si="36"/>
        <v>9.6531405982683269E-2</v>
      </c>
      <c r="P803" s="28">
        <f t="shared" si="36"/>
        <v>7.504588914616106E-2</v>
      </c>
      <c r="Q803" s="28">
        <f t="shared" si="36"/>
        <v>6.444774323042847E-2</v>
      </c>
      <c r="R803" s="28">
        <f t="shared" si="35"/>
        <v>1</v>
      </c>
    </row>
    <row r="804" spans="7:18" x14ac:dyDescent="0.35">
      <c r="G804" s="29">
        <v>802</v>
      </c>
      <c r="H804" s="29">
        <v>36</v>
      </c>
      <c r="I804" s="29">
        <v>28</v>
      </c>
      <c r="J804" s="29">
        <v>8094.4370928883964</v>
      </c>
      <c r="K804" s="29">
        <v>6345.16981883463</v>
      </c>
      <c r="L804" s="29">
        <v>5414.3679992125753</v>
      </c>
      <c r="M804" s="29">
        <v>84198.976000000039</v>
      </c>
      <c r="O804" s="28">
        <f t="shared" si="36"/>
        <v>9.6134626303393436E-2</v>
      </c>
      <c r="P804" s="28">
        <f t="shared" si="36"/>
        <v>7.5359227870355899E-2</v>
      </c>
      <c r="Q804" s="28">
        <f t="shared" si="36"/>
        <v>6.4304439987638004E-2</v>
      </c>
      <c r="R804" s="28">
        <f t="shared" si="35"/>
        <v>1</v>
      </c>
    </row>
    <row r="805" spans="7:18" x14ac:dyDescent="0.35">
      <c r="G805" s="29">
        <v>803</v>
      </c>
      <c r="H805" s="29">
        <v>48</v>
      </c>
      <c r="I805" s="29">
        <v>53</v>
      </c>
      <c r="J805" s="29">
        <v>17789.941776965345</v>
      </c>
      <c r="K805" s="29">
        <v>13964.038477403155</v>
      </c>
      <c r="L805" s="29">
        <v>11895.643722788429</v>
      </c>
      <c r="M805" s="29">
        <v>185230.90690909082</v>
      </c>
      <c r="O805" s="28">
        <f t="shared" si="36"/>
        <v>9.6041973090896987E-2</v>
      </c>
      <c r="P805" s="28">
        <f t="shared" si="36"/>
        <v>7.5387194882420697E-2</v>
      </c>
      <c r="Q805" s="28">
        <f t="shared" si="36"/>
        <v>6.4220620204740855E-2</v>
      </c>
      <c r="R805" s="28">
        <f t="shared" si="35"/>
        <v>1</v>
      </c>
    </row>
    <row r="806" spans="7:18" x14ac:dyDescent="0.35">
      <c r="G806" s="29">
        <v>804</v>
      </c>
      <c r="H806" s="29">
        <v>23</v>
      </c>
      <c r="I806" s="29">
        <v>44</v>
      </c>
      <c r="J806" s="29">
        <v>21446.930339545273</v>
      </c>
      <c r="K806" s="29">
        <v>16803.762915675612</v>
      </c>
      <c r="L806" s="29">
        <v>14326.81826172308</v>
      </c>
      <c r="M806" s="29">
        <v>223262.92436363638</v>
      </c>
      <c r="O806" s="28">
        <f t="shared" si="36"/>
        <v>9.6061316050012335E-2</v>
      </c>
      <c r="P806" s="28">
        <f t="shared" si="36"/>
        <v>7.5264457650419003E-2</v>
      </c>
      <c r="Q806" s="28">
        <f t="shared" si="36"/>
        <v>6.4170163060251209E-2</v>
      </c>
      <c r="R806" s="28">
        <f t="shared" si="35"/>
        <v>1</v>
      </c>
    </row>
    <row r="807" spans="7:18" x14ac:dyDescent="0.35">
      <c r="G807" s="29">
        <v>805</v>
      </c>
      <c r="H807" s="29">
        <v>57</v>
      </c>
      <c r="I807" s="29">
        <v>36</v>
      </c>
      <c r="J807" s="29">
        <v>14854.226202769418</v>
      </c>
      <c r="K807" s="29">
        <v>11674.481138478499</v>
      </c>
      <c r="L807" s="29">
        <v>9938.6297834872657</v>
      </c>
      <c r="M807" s="29">
        <v>154844.99999999997</v>
      </c>
      <c r="O807" s="28">
        <f t="shared" si="36"/>
        <v>9.5929647084306374E-2</v>
      </c>
      <c r="P807" s="28">
        <f t="shared" si="36"/>
        <v>7.5394627779253459E-2</v>
      </c>
      <c r="Q807" s="28">
        <f t="shared" si="36"/>
        <v>6.418437652805882E-2</v>
      </c>
      <c r="R807" s="28">
        <f t="shared" si="35"/>
        <v>1</v>
      </c>
    </row>
    <row r="808" spans="7:18" x14ac:dyDescent="0.35">
      <c r="G808" s="29">
        <v>806</v>
      </c>
      <c r="H808" s="29">
        <v>75</v>
      </c>
      <c r="I808" s="29">
        <v>10</v>
      </c>
      <c r="J808" s="29">
        <v>4134.3117605049401</v>
      </c>
      <c r="K808" s="29">
        <v>3250.3426085619558</v>
      </c>
      <c r="L808" s="29">
        <v>2767.0056893280389</v>
      </c>
      <c r="M808" s="29">
        <v>43127.200000000004</v>
      </c>
      <c r="O808" s="28">
        <f t="shared" si="36"/>
        <v>9.5863208381368137E-2</v>
      </c>
      <c r="P808" s="28">
        <f t="shared" si="36"/>
        <v>7.5366418607327984E-2</v>
      </c>
      <c r="Q808" s="28">
        <f t="shared" si="36"/>
        <v>6.415917771912015E-2</v>
      </c>
      <c r="R808" s="28">
        <f t="shared" si="35"/>
        <v>1</v>
      </c>
    </row>
    <row r="809" spans="7:18" x14ac:dyDescent="0.35">
      <c r="G809" s="29">
        <v>807</v>
      </c>
      <c r="H809" s="29">
        <v>22</v>
      </c>
      <c r="I809" s="29">
        <v>91</v>
      </c>
      <c r="J809" s="29">
        <v>52666.957808691906</v>
      </c>
      <c r="K809" s="29">
        <v>41304.503287904561</v>
      </c>
      <c r="L809" s="29">
        <v>35183.33917240247</v>
      </c>
      <c r="M809" s="29">
        <v>548274.34181818215</v>
      </c>
      <c r="O809" s="28">
        <f t="shared" si="36"/>
        <v>9.605949757568126E-2</v>
      </c>
      <c r="P809" s="28">
        <f t="shared" si="36"/>
        <v>7.533546645814386E-2</v>
      </c>
      <c r="Q809" s="28">
        <f t="shared" si="36"/>
        <v>6.4171048121142812E-2</v>
      </c>
      <c r="R809" s="28">
        <f t="shared" si="35"/>
        <v>1</v>
      </c>
    </row>
    <row r="810" spans="7:18" x14ac:dyDescent="0.35">
      <c r="G810" s="29">
        <v>808</v>
      </c>
      <c r="H810" s="29">
        <v>29</v>
      </c>
      <c r="I810" s="29">
        <v>51</v>
      </c>
      <c r="J810" s="29">
        <v>18830.948119132994</v>
      </c>
      <c r="K810" s="29">
        <v>14761.716063723597</v>
      </c>
      <c r="L810" s="29">
        <v>12576.459072964024</v>
      </c>
      <c r="M810" s="29">
        <v>195880.90618181825</v>
      </c>
      <c r="O810" s="28">
        <f t="shared" si="36"/>
        <v>9.6134679414102545E-2</v>
      </c>
      <c r="P810" s="28">
        <f t="shared" si="36"/>
        <v>7.5360668640268857E-2</v>
      </c>
      <c r="Q810" s="28">
        <f t="shared" si="36"/>
        <v>6.4204619623775133E-2</v>
      </c>
      <c r="R810" s="28">
        <f t="shared" si="35"/>
        <v>1</v>
      </c>
    </row>
    <row r="811" spans="7:18" x14ac:dyDescent="0.35">
      <c r="G811" s="29">
        <v>809</v>
      </c>
      <c r="H811" s="29">
        <v>29</v>
      </c>
      <c r="I811" s="29">
        <v>42</v>
      </c>
      <c r="J811" s="29">
        <v>17857.855962213478</v>
      </c>
      <c r="K811" s="29">
        <v>13975.005698965848</v>
      </c>
      <c r="L811" s="29">
        <v>11925.131421134882</v>
      </c>
      <c r="M811" s="29">
        <v>185849.86981818188</v>
      </c>
      <c r="O811" s="28">
        <f t="shared" si="36"/>
        <v>9.6087535491329285E-2</v>
      </c>
      <c r="P811" s="28">
        <f t="shared" si="36"/>
        <v>7.5195133107371484E-2</v>
      </c>
      <c r="Q811" s="28">
        <f t="shared" si="36"/>
        <v>6.4165400991678473E-2</v>
      </c>
      <c r="R811" s="28">
        <f t="shared" si="35"/>
        <v>1</v>
      </c>
    </row>
    <row r="812" spans="7:18" x14ac:dyDescent="0.35">
      <c r="G812" s="29">
        <v>810</v>
      </c>
      <c r="H812" s="29">
        <v>45</v>
      </c>
      <c r="I812" s="29">
        <v>94</v>
      </c>
      <c r="J812" s="29">
        <v>28814.474527896211</v>
      </c>
      <c r="K812" s="29">
        <v>22561.834711118438</v>
      </c>
      <c r="L812" s="29">
        <v>19249.137141055216</v>
      </c>
      <c r="M812" s="29">
        <v>299767.40727272723</v>
      </c>
      <c r="O812" s="28">
        <f t="shared" si="36"/>
        <v>9.612277328629297E-2</v>
      </c>
      <c r="P812" s="28">
        <f t="shared" si="36"/>
        <v>7.5264468930712564E-2</v>
      </c>
      <c r="Q812" s="28">
        <f t="shared" si="36"/>
        <v>6.4213575839292047E-2</v>
      </c>
      <c r="R812" s="28">
        <f t="shared" si="35"/>
        <v>1</v>
      </c>
    </row>
    <row r="813" spans="7:18" x14ac:dyDescent="0.35">
      <c r="G813" s="29">
        <v>811</v>
      </c>
      <c r="H813" s="29">
        <v>72</v>
      </c>
      <c r="I813" s="29">
        <v>42</v>
      </c>
      <c r="J813" s="29">
        <v>16432.407518854699</v>
      </c>
      <c r="K813" s="29">
        <v>12865.409373451763</v>
      </c>
      <c r="L813" s="29">
        <v>10993.842035269219</v>
      </c>
      <c r="M813" s="29">
        <v>171270.03999999992</v>
      </c>
      <c r="O813" s="28">
        <f t="shared" si="36"/>
        <v>9.5944436743605047E-2</v>
      </c>
      <c r="P813" s="28">
        <f t="shared" si="36"/>
        <v>7.5117687678777731E-2</v>
      </c>
      <c r="Q813" s="28">
        <f t="shared" si="36"/>
        <v>6.4190106076166181E-2</v>
      </c>
      <c r="R813" s="28">
        <f t="shared" si="35"/>
        <v>1</v>
      </c>
    </row>
    <row r="814" spans="7:18" x14ac:dyDescent="0.35">
      <c r="G814" s="29">
        <v>812</v>
      </c>
      <c r="H814" s="29">
        <v>63</v>
      </c>
      <c r="I814" s="29">
        <v>38</v>
      </c>
      <c r="J814" s="29">
        <v>12214.925918726645</v>
      </c>
      <c r="K814" s="29">
        <v>9588.8537761471052</v>
      </c>
      <c r="L814" s="29">
        <v>8167.8614195741702</v>
      </c>
      <c r="M814" s="29">
        <v>127251.09963636368</v>
      </c>
      <c r="O814" s="28">
        <f t="shared" si="36"/>
        <v>9.5990729774692404E-2</v>
      </c>
      <c r="P814" s="28">
        <f t="shared" si="36"/>
        <v>7.5353798934142679E-2</v>
      </c>
      <c r="Q814" s="28">
        <f t="shared" si="36"/>
        <v>6.4186961392985062E-2</v>
      </c>
      <c r="R814" s="28">
        <f t="shared" si="35"/>
        <v>1</v>
      </c>
    </row>
    <row r="815" spans="7:18" x14ac:dyDescent="0.35">
      <c r="G815" s="29">
        <v>813</v>
      </c>
      <c r="H815" s="29">
        <v>10</v>
      </c>
      <c r="I815" s="29">
        <v>81</v>
      </c>
      <c r="J815" s="29">
        <v>17872.267195255044</v>
      </c>
      <c r="K815" s="29">
        <v>13854.457417096393</v>
      </c>
      <c r="L815" s="29">
        <v>11842.569886861407</v>
      </c>
      <c r="M815" s="29">
        <v>184234.89381818185</v>
      </c>
      <c r="O815" s="28">
        <f t="shared" si="36"/>
        <v>9.7008046764978553E-2</v>
      </c>
      <c r="P815" s="28">
        <f t="shared" si="36"/>
        <v>7.5199964186855456E-2</v>
      </c>
      <c r="Q815" s="28">
        <f t="shared" si="36"/>
        <v>6.4279733558772145E-2</v>
      </c>
      <c r="R815" s="28">
        <f t="shared" si="35"/>
        <v>1</v>
      </c>
    </row>
    <row r="816" spans="7:18" x14ac:dyDescent="0.35">
      <c r="G816" s="29">
        <v>814</v>
      </c>
      <c r="H816" s="29">
        <v>58</v>
      </c>
      <c r="I816" s="29">
        <v>36</v>
      </c>
      <c r="J816" s="29">
        <v>17107.917526084417</v>
      </c>
      <c r="K816" s="29">
        <v>13449.549139729006</v>
      </c>
      <c r="L816" s="29">
        <v>11446.961523968848</v>
      </c>
      <c r="M816" s="29">
        <v>178373.93236363644</v>
      </c>
      <c r="O816" s="28">
        <f t="shared" si="36"/>
        <v>9.5910413026091143E-2</v>
      </c>
      <c r="P816" s="28">
        <f t="shared" si="36"/>
        <v>7.5400866940077901E-2</v>
      </c>
      <c r="Q816" s="28">
        <f t="shared" si="36"/>
        <v>6.4173959570689165E-2</v>
      </c>
      <c r="R816" s="28">
        <f t="shared" si="35"/>
        <v>1</v>
      </c>
    </row>
    <row r="817" spans="7:18" x14ac:dyDescent="0.35">
      <c r="G817" s="29">
        <v>815</v>
      </c>
      <c r="H817" s="29">
        <v>42</v>
      </c>
      <c r="I817" s="29">
        <v>55</v>
      </c>
      <c r="J817" s="29">
        <v>11267.005036207143</v>
      </c>
      <c r="K817" s="29">
        <v>8722.5205717657191</v>
      </c>
      <c r="L817" s="29">
        <v>7515.2346403031715</v>
      </c>
      <c r="M817" s="29">
        <v>116995.66836363636</v>
      </c>
      <c r="O817" s="28">
        <f t="shared" si="36"/>
        <v>9.630275371553039E-2</v>
      </c>
      <c r="P817" s="28">
        <f t="shared" si="36"/>
        <v>7.4554218064339733E-2</v>
      </c>
      <c r="Q817" s="28">
        <f t="shared" si="36"/>
        <v>6.4235152851513572E-2</v>
      </c>
      <c r="R817" s="28">
        <f t="shared" si="35"/>
        <v>1</v>
      </c>
    </row>
    <row r="818" spans="7:18" x14ac:dyDescent="0.35">
      <c r="G818" s="29">
        <v>816</v>
      </c>
      <c r="H818" s="29">
        <v>20</v>
      </c>
      <c r="I818" s="29">
        <v>23</v>
      </c>
      <c r="J818" s="29">
        <v>10547.666855351436</v>
      </c>
      <c r="K818" s="29">
        <v>8268.836837982275</v>
      </c>
      <c r="L818" s="29">
        <v>7045.4895622643626</v>
      </c>
      <c r="M818" s="29">
        <v>109811.69454545465</v>
      </c>
      <c r="O818" s="28">
        <f t="shared" si="36"/>
        <v>9.6052309355679891E-2</v>
      </c>
      <c r="P818" s="28">
        <f t="shared" si="36"/>
        <v>7.5300147877779389E-2</v>
      </c>
      <c r="Q818" s="28">
        <f t="shared" si="36"/>
        <v>6.4159738099187638E-2</v>
      </c>
      <c r="R818" s="28">
        <f t="shared" si="35"/>
        <v>1</v>
      </c>
    </row>
    <row r="819" spans="7:18" x14ac:dyDescent="0.35">
      <c r="G819" s="29">
        <v>817</v>
      </c>
      <c r="H819" s="29">
        <v>67</v>
      </c>
      <c r="I819" s="29">
        <v>69</v>
      </c>
      <c r="J819" s="29">
        <v>22124.705956953472</v>
      </c>
      <c r="K819" s="29">
        <v>17309.532689934069</v>
      </c>
      <c r="L819" s="29">
        <v>14792.415873979144</v>
      </c>
      <c r="M819" s="29">
        <v>230404.35490909067</v>
      </c>
      <c r="O819" s="28">
        <f t="shared" si="36"/>
        <v>9.6025554576358113E-2</v>
      </c>
      <c r="P819" s="28">
        <f t="shared" si="36"/>
        <v>7.5126760068245202E-2</v>
      </c>
      <c r="Q819" s="28">
        <f t="shared" si="36"/>
        <v>6.4201980382774027E-2</v>
      </c>
      <c r="R819" s="28">
        <f t="shared" si="35"/>
        <v>1</v>
      </c>
    </row>
    <row r="820" spans="7:18" x14ac:dyDescent="0.35">
      <c r="G820" s="29">
        <v>818</v>
      </c>
      <c r="H820" s="29">
        <v>18</v>
      </c>
      <c r="I820" s="29">
        <v>24</v>
      </c>
      <c r="J820" s="29">
        <v>11546.128271938884</v>
      </c>
      <c r="K820" s="29">
        <v>9055.9315713121559</v>
      </c>
      <c r="L820" s="29">
        <v>7708.6586652876613</v>
      </c>
      <c r="M820" s="29">
        <v>120123.01600000005</v>
      </c>
      <c r="O820" s="28">
        <f t="shared" si="36"/>
        <v>9.6119200602979196E-2</v>
      </c>
      <c r="P820" s="28">
        <f t="shared" si="36"/>
        <v>7.5388812842595895E-2</v>
      </c>
      <c r="Q820" s="28">
        <f t="shared" si="36"/>
        <v>6.4173036292126215E-2</v>
      </c>
      <c r="R820" s="28">
        <f t="shared" si="35"/>
        <v>1</v>
      </c>
    </row>
    <row r="821" spans="7:18" x14ac:dyDescent="0.35">
      <c r="G821" s="29">
        <v>819</v>
      </c>
      <c r="H821" s="29">
        <v>32</v>
      </c>
      <c r="I821" s="29">
        <v>15</v>
      </c>
      <c r="J821" s="29">
        <v>3526.7707599456453</v>
      </c>
      <c r="K821" s="29">
        <v>2760.5438377853648</v>
      </c>
      <c r="L821" s="29">
        <v>2355.1791536349192</v>
      </c>
      <c r="M821" s="29">
        <v>36666.461818181822</v>
      </c>
      <c r="O821" s="28">
        <f t="shared" si="36"/>
        <v>9.6185194454645281E-2</v>
      </c>
      <c r="P821" s="28">
        <f t="shared" si="36"/>
        <v>7.5287979829471635E-2</v>
      </c>
      <c r="Q821" s="28">
        <f t="shared" si="36"/>
        <v>6.4232517588240681E-2</v>
      </c>
      <c r="R821" s="28">
        <f t="shared" si="35"/>
        <v>1</v>
      </c>
    </row>
    <row r="822" spans="7:18" x14ac:dyDescent="0.35">
      <c r="G822" s="29">
        <v>820</v>
      </c>
      <c r="H822" s="29">
        <v>59</v>
      </c>
      <c r="I822" s="29">
        <v>28</v>
      </c>
      <c r="J822" s="29">
        <v>6763.8875031675052</v>
      </c>
      <c r="K822" s="29">
        <v>5268.5208796298293</v>
      </c>
      <c r="L822" s="29">
        <v>4516.1733995956629</v>
      </c>
      <c r="M822" s="29">
        <v>70360.733818181849</v>
      </c>
      <c r="O822" s="28">
        <f t="shared" si="36"/>
        <v>9.6131565663399254E-2</v>
      </c>
      <c r="P822" s="28">
        <f t="shared" si="36"/>
        <v>7.4878708531439395E-2</v>
      </c>
      <c r="Q822" s="28">
        <f t="shared" si="36"/>
        <v>6.4185990601886567E-2</v>
      </c>
      <c r="R822" s="28">
        <f t="shared" si="35"/>
        <v>1</v>
      </c>
    </row>
    <row r="823" spans="7:18" x14ac:dyDescent="0.35">
      <c r="G823" s="29">
        <v>821</v>
      </c>
      <c r="H823" s="29">
        <v>25</v>
      </c>
      <c r="I823" s="29">
        <v>69</v>
      </c>
      <c r="J823" s="29">
        <v>30604.629114023974</v>
      </c>
      <c r="K823" s="29">
        <v>23988.323530459274</v>
      </c>
      <c r="L823" s="29">
        <v>20444.341379161076</v>
      </c>
      <c r="M823" s="29">
        <v>318532.32727272692</v>
      </c>
      <c r="O823" s="28">
        <f t="shared" si="36"/>
        <v>9.6080135338415223E-2</v>
      </c>
      <c r="P823" s="28">
        <f t="shared" si="36"/>
        <v>7.5308913653591297E-2</v>
      </c>
      <c r="Q823" s="28">
        <f t="shared" si="36"/>
        <v>6.4182940407353575E-2</v>
      </c>
      <c r="R823" s="28">
        <f t="shared" si="36"/>
        <v>1</v>
      </c>
    </row>
    <row r="824" spans="7:18" x14ac:dyDescent="0.35">
      <c r="G824" s="29">
        <v>822</v>
      </c>
      <c r="H824" s="29">
        <v>51</v>
      </c>
      <c r="I824" s="29">
        <v>96</v>
      </c>
      <c r="J824" s="29">
        <v>28662.736755497062</v>
      </c>
      <c r="K824" s="29">
        <v>22434.791033034318</v>
      </c>
      <c r="L824" s="29">
        <v>19152.109395836032</v>
      </c>
      <c r="M824" s="29">
        <v>298211.6581818182</v>
      </c>
      <c r="O824" s="28">
        <f t="shared" ref="O824:R887" si="37">J824/$M824</f>
        <v>9.6115413227813959E-2</v>
      </c>
      <c r="P824" s="28">
        <f t="shared" si="37"/>
        <v>7.5231099849744756E-2</v>
      </c>
      <c r="Q824" s="28">
        <f t="shared" si="37"/>
        <v>6.4223208148888281E-2</v>
      </c>
      <c r="R824" s="28">
        <f t="shared" si="37"/>
        <v>1</v>
      </c>
    </row>
    <row r="825" spans="7:18" x14ac:dyDescent="0.35">
      <c r="G825" s="29">
        <v>823</v>
      </c>
      <c r="H825" s="29">
        <v>22</v>
      </c>
      <c r="I825" s="29">
        <v>61</v>
      </c>
      <c r="J825" s="29">
        <v>32496.707500175475</v>
      </c>
      <c r="K825" s="29">
        <v>25512.760543589498</v>
      </c>
      <c r="L825" s="29">
        <v>21716.599519716208</v>
      </c>
      <c r="M825" s="29">
        <v>338371.67345454532</v>
      </c>
      <c r="O825" s="28">
        <f t="shared" si="37"/>
        <v>9.6038498637921216E-2</v>
      </c>
      <c r="P825" s="28">
        <f t="shared" si="37"/>
        <v>7.5398629805862635E-2</v>
      </c>
      <c r="Q825" s="28">
        <f t="shared" si="37"/>
        <v>6.4179720772736246E-2</v>
      </c>
      <c r="R825" s="28">
        <f t="shared" si="37"/>
        <v>1</v>
      </c>
    </row>
    <row r="826" spans="7:18" x14ac:dyDescent="0.35">
      <c r="G826" s="29">
        <v>824</v>
      </c>
      <c r="H826" s="29">
        <v>48</v>
      </c>
      <c r="I826" s="29">
        <v>50</v>
      </c>
      <c r="J826" s="29">
        <v>10880.583637885835</v>
      </c>
      <c r="K826" s="29">
        <v>8484.9296357456642</v>
      </c>
      <c r="L826" s="29">
        <v>7261.4707863277899</v>
      </c>
      <c r="M826" s="29">
        <v>113051.65672727277</v>
      </c>
      <c r="O826" s="28">
        <f t="shared" si="37"/>
        <v>9.6244353712872086E-2</v>
      </c>
      <c r="P826" s="28">
        <f t="shared" si="37"/>
        <v>7.505356295852271E-2</v>
      </c>
      <c r="Q826" s="28">
        <f t="shared" si="37"/>
        <v>6.4231440710731488E-2</v>
      </c>
      <c r="R826" s="28">
        <f t="shared" si="37"/>
        <v>1</v>
      </c>
    </row>
    <row r="827" spans="7:18" x14ac:dyDescent="0.35">
      <c r="G827" s="29">
        <v>825</v>
      </c>
      <c r="H827" s="29">
        <v>45</v>
      </c>
      <c r="I827" s="29">
        <v>94</v>
      </c>
      <c r="J827" s="29">
        <v>24007.536887939415</v>
      </c>
      <c r="K827" s="29">
        <v>18692.993971294429</v>
      </c>
      <c r="L827" s="29">
        <v>16023.036346391113</v>
      </c>
      <c r="M827" s="29">
        <v>249588.03418181828</v>
      </c>
      <c r="O827" s="28">
        <f t="shared" si="37"/>
        <v>9.618865330078509E-2</v>
      </c>
      <c r="P827" s="28">
        <f t="shared" si="37"/>
        <v>7.4895393253015793E-2</v>
      </c>
      <c r="Q827" s="28">
        <f t="shared" si="37"/>
        <v>6.4197934804513718E-2</v>
      </c>
      <c r="R827" s="28">
        <f t="shared" si="37"/>
        <v>1</v>
      </c>
    </row>
    <row r="828" spans="7:18" x14ac:dyDescent="0.35">
      <c r="G828" s="29">
        <v>826</v>
      </c>
      <c r="H828" s="29">
        <v>69</v>
      </c>
      <c r="I828" s="29">
        <v>87</v>
      </c>
      <c r="J828" s="29">
        <v>20024.809789378811</v>
      </c>
      <c r="K828" s="29">
        <v>15619.651172353007</v>
      </c>
      <c r="L828" s="29">
        <v>13379.162120989848</v>
      </c>
      <c r="M828" s="29">
        <v>208324.39636363645</v>
      </c>
      <c r="O828" s="28">
        <f t="shared" si="37"/>
        <v>9.612321043006844E-2</v>
      </c>
      <c r="P828" s="28">
        <f t="shared" si="37"/>
        <v>7.4977541972993125E-2</v>
      </c>
      <c r="Q828" s="28">
        <f t="shared" si="37"/>
        <v>6.4222733172528301E-2</v>
      </c>
      <c r="R828" s="28">
        <f t="shared" si="37"/>
        <v>1</v>
      </c>
    </row>
    <row r="829" spans="7:18" x14ac:dyDescent="0.35">
      <c r="G829" s="29">
        <v>827</v>
      </c>
      <c r="H829" s="29">
        <v>44</v>
      </c>
      <c r="I829" s="29">
        <v>80</v>
      </c>
      <c r="J829" s="29">
        <v>28936.720125193053</v>
      </c>
      <c r="K829" s="29">
        <v>22671.473978312646</v>
      </c>
      <c r="L829" s="29">
        <v>19336.819247921903</v>
      </c>
      <c r="M829" s="29">
        <v>301188.85309090914</v>
      </c>
      <c r="O829" s="28">
        <f t="shared" si="37"/>
        <v>9.6075003534274089E-2</v>
      </c>
      <c r="P829" s="28">
        <f t="shared" si="37"/>
        <v>7.5273283674511082E-2</v>
      </c>
      <c r="Q829" s="28">
        <f t="shared" si="37"/>
        <v>6.4201643086988308E-2</v>
      </c>
      <c r="R829" s="28">
        <f t="shared" si="37"/>
        <v>1</v>
      </c>
    </row>
    <row r="830" spans="7:18" x14ac:dyDescent="0.35">
      <c r="G830" s="29">
        <v>828</v>
      </c>
      <c r="H830" s="29">
        <v>31</v>
      </c>
      <c r="I830" s="29">
        <v>88</v>
      </c>
      <c r="J830" s="29">
        <v>33737.184294254235</v>
      </c>
      <c r="K830" s="29">
        <v>26386.348483408394</v>
      </c>
      <c r="L830" s="29">
        <v>22529.437004629799</v>
      </c>
      <c r="M830" s="29">
        <v>351044.56363636325</v>
      </c>
      <c r="O830" s="28">
        <f t="shared" si="37"/>
        <v>9.6105132478854147E-2</v>
      </c>
      <c r="P830" s="28">
        <f t="shared" si="37"/>
        <v>7.5165238880443783E-2</v>
      </c>
      <c r="Q830" s="28">
        <f t="shared" si="37"/>
        <v>6.4178282014266938E-2</v>
      </c>
      <c r="R830" s="28">
        <f t="shared" si="37"/>
        <v>1</v>
      </c>
    </row>
    <row r="831" spans="7:18" x14ac:dyDescent="0.35">
      <c r="G831" s="29">
        <v>829</v>
      </c>
      <c r="H831" s="29">
        <v>68</v>
      </c>
      <c r="I831" s="29">
        <v>36</v>
      </c>
      <c r="J831" s="29">
        <v>15555.213503044437</v>
      </c>
      <c r="K831" s="29">
        <v>12225.448355039693</v>
      </c>
      <c r="L831" s="29">
        <v>10409.927616531162</v>
      </c>
      <c r="M831" s="29">
        <v>162201.64945454558</v>
      </c>
      <c r="O831" s="28">
        <f t="shared" si="37"/>
        <v>9.5900464362438792E-2</v>
      </c>
      <c r="P831" s="28">
        <f t="shared" si="37"/>
        <v>7.5371911421071455E-2</v>
      </c>
      <c r="Q831" s="28">
        <f t="shared" si="37"/>
        <v>6.4178925747906027E-2</v>
      </c>
      <c r="R831" s="28">
        <f t="shared" si="37"/>
        <v>1</v>
      </c>
    </row>
    <row r="832" spans="7:18" x14ac:dyDescent="0.35">
      <c r="G832" s="29">
        <v>830</v>
      </c>
      <c r="H832" s="29">
        <v>56</v>
      </c>
      <c r="I832" s="29">
        <v>43</v>
      </c>
      <c r="J832" s="29">
        <v>13816.766919493299</v>
      </c>
      <c r="K832" s="29">
        <v>10825.180765883133</v>
      </c>
      <c r="L832" s="29">
        <v>9239.8400323996921</v>
      </c>
      <c r="M832" s="29">
        <v>143855.48872727269</v>
      </c>
      <c r="O832" s="28">
        <f t="shared" si="37"/>
        <v>9.6046157444070204E-2</v>
      </c>
      <c r="P832" s="28">
        <f t="shared" si="37"/>
        <v>7.5250383990603006E-2</v>
      </c>
      <c r="Q832" s="28">
        <f t="shared" si="37"/>
        <v>6.4230013843385364E-2</v>
      </c>
      <c r="R832" s="28">
        <f t="shared" si="37"/>
        <v>1</v>
      </c>
    </row>
    <row r="833" spans="7:18" x14ac:dyDescent="0.35">
      <c r="G833" s="29">
        <v>831</v>
      </c>
      <c r="H833" s="29">
        <v>59</v>
      </c>
      <c r="I833" s="29">
        <v>99</v>
      </c>
      <c r="J833" s="29">
        <v>35081.758621523579</v>
      </c>
      <c r="K833" s="29">
        <v>27474.98507431677</v>
      </c>
      <c r="L833" s="29">
        <v>23457.240439140511</v>
      </c>
      <c r="M833" s="29">
        <v>365356.62109090929</v>
      </c>
      <c r="O833" s="28">
        <f t="shared" si="37"/>
        <v>9.6020590831976227E-2</v>
      </c>
      <c r="P833" s="28">
        <f t="shared" si="37"/>
        <v>7.5200457548243935E-2</v>
      </c>
      <c r="Q833" s="28">
        <f t="shared" si="37"/>
        <v>6.4203682333989501E-2</v>
      </c>
      <c r="R833" s="28">
        <f t="shared" si="37"/>
        <v>1</v>
      </c>
    </row>
    <row r="834" spans="7:18" x14ac:dyDescent="0.35">
      <c r="G834" s="29">
        <v>832</v>
      </c>
      <c r="H834" s="29">
        <v>56</v>
      </c>
      <c r="I834" s="29">
        <v>65</v>
      </c>
      <c r="J834" s="29">
        <v>19660.47929005912</v>
      </c>
      <c r="K834" s="29">
        <v>15415.042137435241</v>
      </c>
      <c r="L834" s="29">
        <v>13142.978268658806</v>
      </c>
      <c r="M834" s="29">
        <v>204672.34836363618</v>
      </c>
      <c r="O834" s="28">
        <f t="shared" si="37"/>
        <v>9.605830708078282E-2</v>
      </c>
      <c r="P834" s="28">
        <f t="shared" si="37"/>
        <v>7.5315704640510239E-2</v>
      </c>
      <c r="Q834" s="28">
        <f t="shared" si="37"/>
        <v>6.4214723550774969E-2</v>
      </c>
      <c r="R834" s="28">
        <f t="shared" si="37"/>
        <v>1</v>
      </c>
    </row>
    <row r="835" spans="7:18" x14ac:dyDescent="0.35">
      <c r="G835" s="29">
        <v>833</v>
      </c>
      <c r="H835" s="29">
        <v>40</v>
      </c>
      <c r="I835" s="29">
        <v>62</v>
      </c>
      <c r="J835" s="29">
        <v>28519.302073217539</v>
      </c>
      <c r="K835" s="29">
        <v>22383.98713436009</v>
      </c>
      <c r="L835" s="29">
        <v>19073.171981167754</v>
      </c>
      <c r="M835" s="29">
        <v>297077.17090909113</v>
      </c>
      <c r="O835" s="28">
        <f t="shared" si="37"/>
        <v>9.5999642065881796E-2</v>
      </c>
      <c r="P835" s="28">
        <f t="shared" si="37"/>
        <v>7.5347382183095571E-2</v>
      </c>
      <c r="Q835" s="28">
        <f t="shared" si="37"/>
        <v>6.4202752176485328E-2</v>
      </c>
      <c r="R835" s="28">
        <f t="shared" si="37"/>
        <v>1</v>
      </c>
    </row>
    <row r="836" spans="7:18" x14ac:dyDescent="0.35">
      <c r="G836" s="29">
        <v>834</v>
      </c>
      <c r="H836" s="29">
        <v>24</v>
      </c>
      <c r="I836" s="29">
        <v>87</v>
      </c>
      <c r="J836" s="29">
        <v>26472.71247491342</v>
      </c>
      <c r="K836" s="29">
        <v>20685.533504732957</v>
      </c>
      <c r="L836" s="29">
        <v>17653.837566045811</v>
      </c>
      <c r="M836" s="29">
        <v>274859.5723636364</v>
      </c>
      <c r="O836" s="28">
        <f t="shared" si="37"/>
        <v>9.6313591144973093E-2</v>
      </c>
      <c r="P836" s="28">
        <f t="shared" si="37"/>
        <v>7.525855231036381E-2</v>
      </c>
      <c r="Q836" s="28">
        <f t="shared" si="37"/>
        <v>6.422857102713514E-2</v>
      </c>
      <c r="R836" s="28">
        <f t="shared" si="37"/>
        <v>1</v>
      </c>
    </row>
    <row r="837" spans="7:18" x14ac:dyDescent="0.35">
      <c r="G837" s="29">
        <v>835</v>
      </c>
      <c r="H837" s="29">
        <v>30</v>
      </c>
      <c r="I837" s="29">
        <v>25</v>
      </c>
      <c r="J837" s="29">
        <v>5311.4489299462557</v>
      </c>
      <c r="K837" s="29">
        <v>4156.6724066598499</v>
      </c>
      <c r="L837" s="29">
        <v>3548.7229877852506</v>
      </c>
      <c r="M837" s="29">
        <v>55182.795636363669</v>
      </c>
      <c r="O837" s="28">
        <f t="shared" si="37"/>
        <v>9.6251900047742117E-2</v>
      </c>
      <c r="P837" s="28">
        <f t="shared" si="37"/>
        <v>7.5325513300394262E-2</v>
      </c>
      <c r="Q837" s="28">
        <f t="shared" si="37"/>
        <v>6.4308503164104969E-2</v>
      </c>
      <c r="R837" s="28">
        <f t="shared" si="37"/>
        <v>1</v>
      </c>
    </row>
    <row r="838" spans="7:18" x14ac:dyDescent="0.35">
      <c r="G838" s="29">
        <v>836</v>
      </c>
      <c r="H838" s="29">
        <v>61</v>
      </c>
      <c r="I838" s="29">
        <v>47</v>
      </c>
      <c r="J838" s="29">
        <v>19786.354014418976</v>
      </c>
      <c r="K838" s="29">
        <v>15520.733569623999</v>
      </c>
      <c r="L838" s="29">
        <v>13235.293328149322</v>
      </c>
      <c r="M838" s="29">
        <v>206248.11781818172</v>
      </c>
      <c r="O838" s="28">
        <f t="shared" si="37"/>
        <v>9.5934713119960005E-2</v>
      </c>
      <c r="P838" s="28">
        <f t="shared" si="37"/>
        <v>7.5252728285774326E-2</v>
      </c>
      <c r="Q838" s="28">
        <f t="shared" si="37"/>
        <v>6.4171704780437863E-2</v>
      </c>
      <c r="R838" s="28">
        <f t="shared" si="37"/>
        <v>1</v>
      </c>
    </row>
    <row r="839" spans="7:18" x14ac:dyDescent="0.35">
      <c r="G839" s="29">
        <v>837</v>
      </c>
      <c r="H839" s="29">
        <v>53</v>
      </c>
      <c r="I839" s="29">
        <v>20</v>
      </c>
      <c r="J839" s="29">
        <v>6435.0509541013789</v>
      </c>
      <c r="K839" s="29">
        <v>5037.0196337779262</v>
      </c>
      <c r="L839" s="29">
        <v>4303.3743448671248</v>
      </c>
      <c r="M839" s="29">
        <v>67059.042181818208</v>
      </c>
      <c r="O839" s="28">
        <f t="shared" si="37"/>
        <v>9.5960973266721095E-2</v>
      </c>
      <c r="P839" s="28">
        <f t="shared" si="37"/>
        <v>7.5113205764570534E-2</v>
      </c>
      <c r="Q839" s="28">
        <f t="shared" si="37"/>
        <v>6.4172916952784986E-2</v>
      </c>
      <c r="R839" s="28">
        <f t="shared" si="37"/>
        <v>1</v>
      </c>
    </row>
    <row r="840" spans="7:18" x14ac:dyDescent="0.35">
      <c r="G840" s="29">
        <v>838</v>
      </c>
      <c r="H840" s="29">
        <v>18</v>
      </c>
      <c r="I840" s="29">
        <v>100</v>
      </c>
      <c r="J840" s="29">
        <v>27189.551642108239</v>
      </c>
      <c r="K840" s="29">
        <v>21203.834105104004</v>
      </c>
      <c r="L840" s="29">
        <v>18098.242881846792</v>
      </c>
      <c r="M840" s="29">
        <v>281813.31200000003</v>
      </c>
      <c r="O840" s="28">
        <f t="shared" si="37"/>
        <v>9.6480721400798261E-2</v>
      </c>
      <c r="P840" s="28">
        <f t="shared" si="37"/>
        <v>7.5240711500186339E-2</v>
      </c>
      <c r="Q840" s="28">
        <f t="shared" si="37"/>
        <v>6.4220681249602535E-2</v>
      </c>
      <c r="R840" s="28">
        <f t="shared" si="37"/>
        <v>1</v>
      </c>
    </row>
    <row r="841" spans="7:18" x14ac:dyDescent="0.35">
      <c r="G841" s="29">
        <v>839</v>
      </c>
      <c r="H841" s="29">
        <v>21</v>
      </c>
      <c r="I841" s="29">
        <v>20</v>
      </c>
      <c r="J841" s="29">
        <v>7122.0448250827949</v>
      </c>
      <c r="K841" s="29">
        <v>5575.830404580006</v>
      </c>
      <c r="L841" s="29">
        <v>4751.9436878278748</v>
      </c>
      <c r="M841" s="29">
        <v>74067.003636363646</v>
      </c>
      <c r="O841" s="28">
        <f t="shared" si="37"/>
        <v>9.6156783391007652E-2</v>
      </c>
      <c r="P841" s="28">
        <f t="shared" si="37"/>
        <v>7.5280896091799207E-2</v>
      </c>
      <c r="Q841" s="28">
        <f t="shared" si="37"/>
        <v>6.4157363664362935E-2</v>
      </c>
      <c r="R841" s="28">
        <f t="shared" si="37"/>
        <v>1</v>
      </c>
    </row>
    <row r="842" spans="7:18" x14ac:dyDescent="0.35">
      <c r="G842" s="29">
        <v>840</v>
      </c>
      <c r="H842" s="29">
        <v>46</v>
      </c>
      <c r="I842" s="29">
        <v>84</v>
      </c>
      <c r="J842" s="29">
        <v>31795.120173212577</v>
      </c>
      <c r="K842" s="29">
        <v>24892.635145059357</v>
      </c>
      <c r="L842" s="29">
        <v>21250.761767493779</v>
      </c>
      <c r="M842" s="29">
        <v>331060.90400000016</v>
      </c>
      <c r="O842" s="28">
        <f t="shared" si="37"/>
        <v>9.6040093496550599E-2</v>
      </c>
      <c r="P842" s="28">
        <f t="shared" si="37"/>
        <v>7.5190500733542803E-2</v>
      </c>
      <c r="Q842" s="28">
        <f t="shared" si="37"/>
        <v>6.4189886243691791E-2</v>
      </c>
      <c r="R842" s="28">
        <f t="shared" si="37"/>
        <v>1</v>
      </c>
    </row>
    <row r="843" spans="7:18" x14ac:dyDescent="0.35">
      <c r="G843" s="29">
        <v>841</v>
      </c>
      <c r="H843" s="29">
        <v>69</v>
      </c>
      <c r="I843" s="29">
        <v>17</v>
      </c>
      <c r="J843" s="29">
        <v>7108.1621665138855</v>
      </c>
      <c r="K843" s="29">
        <v>5555.9121573972052</v>
      </c>
      <c r="L843" s="29">
        <v>4757.7484837860347</v>
      </c>
      <c r="M843" s="29">
        <v>74125.396363636304</v>
      </c>
      <c r="O843" s="28">
        <f t="shared" si="37"/>
        <v>9.5893749176644352E-2</v>
      </c>
      <c r="P843" s="28">
        <f t="shared" si="37"/>
        <v>7.4952882951770217E-2</v>
      </c>
      <c r="Q843" s="28">
        <f t="shared" si="37"/>
        <v>6.4185133802806119E-2</v>
      </c>
      <c r="R843" s="28">
        <f t="shared" si="37"/>
        <v>1</v>
      </c>
    </row>
    <row r="844" spans="7:18" x14ac:dyDescent="0.35">
      <c r="G844" s="29">
        <v>842</v>
      </c>
      <c r="H844" s="29">
        <v>11</v>
      </c>
      <c r="I844" s="29">
        <v>14</v>
      </c>
      <c r="J844" s="29">
        <v>3992.3212134392738</v>
      </c>
      <c r="K844" s="29">
        <v>3107.2258258990937</v>
      </c>
      <c r="L844" s="29">
        <v>2658.4951659741632</v>
      </c>
      <c r="M844" s="29">
        <v>41428.805818181812</v>
      </c>
      <c r="O844" s="28">
        <f t="shared" si="37"/>
        <v>9.6365828910452644E-2</v>
      </c>
      <c r="P844" s="28">
        <f t="shared" si="37"/>
        <v>7.5001578359167403E-2</v>
      </c>
      <c r="Q844" s="28">
        <f t="shared" si="37"/>
        <v>6.4170209917260815E-2</v>
      </c>
      <c r="R844" s="28">
        <f t="shared" si="37"/>
        <v>1</v>
      </c>
    </row>
    <row r="845" spans="7:18" x14ac:dyDescent="0.35">
      <c r="G845" s="29">
        <v>843</v>
      </c>
      <c r="H845" s="29">
        <v>65</v>
      </c>
      <c r="I845" s="29">
        <v>97</v>
      </c>
      <c r="J845" s="29">
        <v>25462.912861426532</v>
      </c>
      <c r="K845" s="29">
        <v>19916.326834247295</v>
      </c>
      <c r="L845" s="29">
        <v>17014.152628886914</v>
      </c>
      <c r="M845" s="29">
        <v>264968.67854545469</v>
      </c>
      <c r="O845" s="28">
        <f t="shared" si="37"/>
        <v>9.6097821830131658E-2</v>
      </c>
      <c r="P845" s="28">
        <f t="shared" si="37"/>
        <v>7.5164834362981894E-2</v>
      </c>
      <c r="Q845" s="28">
        <f t="shared" si="37"/>
        <v>6.4211939019683723E-2</v>
      </c>
      <c r="R845" s="28">
        <f t="shared" si="37"/>
        <v>1</v>
      </c>
    </row>
    <row r="846" spans="7:18" x14ac:dyDescent="0.35">
      <c r="G846" s="29">
        <v>844</v>
      </c>
      <c r="H846" s="29">
        <v>48</v>
      </c>
      <c r="I846" s="29">
        <v>59</v>
      </c>
      <c r="J846" s="29">
        <v>28310.405301161703</v>
      </c>
      <c r="K846" s="29">
        <v>22191.766563418725</v>
      </c>
      <c r="L846" s="29">
        <v>18937.50703231931</v>
      </c>
      <c r="M846" s="29">
        <v>295021.74690909084</v>
      </c>
      <c r="O846" s="28">
        <f t="shared" si="37"/>
        <v>9.5960401556043198E-2</v>
      </c>
      <c r="P846" s="28">
        <f t="shared" si="37"/>
        <v>7.5220782182735105E-2</v>
      </c>
      <c r="Q846" s="28">
        <f t="shared" si="37"/>
        <v>6.4190207097359467E-2</v>
      </c>
      <c r="R846" s="28">
        <f t="shared" si="37"/>
        <v>1</v>
      </c>
    </row>
    <row r="847" spans="7:18" x14ac:dyDescent="0.35">
      <c r="G847" s="29">
        <v>845</v>
      </c>
      <c r="H847" s="29">
        <v>19</v>
      </c>
      <c r="I847" s="29">
        <v>20</v>
      </c>
      <c r="J847" s="29">
        <v>8346.4114729606918</v>
      </c>
      <c r="K847" s="29">
        <v>6533.3184697492306</v>
      </c>
      <c r="L847" s="29">
        <v>5573.0761043069715</v>
      </c>
      <c r="M847" s="29">
        <v>86824.980363636321</v>
      </c>
      <c r="O847" s="28">
        <f t="shared" si="37"/>
        <v>9.6129148984596846E-2</v>
      </c>
      <c r="P847" s="28">
        <f t="shared" si="37"/>
        <v>7.5246990467336614E-2</v>
      </c>
      <c r="Q847" s="28">
        <f t="shared" si="37"/>
        <v>6.4187473247515572E-2</v>
      </c>
      <c r="R847" s="28">
        <f t="shared" si="37"/>
        <v>1</v>
      </c>
    </row>
    <row r="848" spans="7:18" x14ac:dyDescent="0.35">
      <c r="G848" s="29">
        <v>846</v>
      </c>
      <c r="H848" s="29">
        <v>44</v>
      </c>
      <c r="I848" s="29">
        <v>25</v>
      </c>
      <c r="J848" s="29">
        <v>11650.317702120154</v>
      </c>
      <c r="K848" s="29">
        <v>9140.5532327407236</v>
      </c>
      <c r="L848" s="29">
        <v>7791.6389705683632</v>
      </c>
      <c r="M848" s="29">
        <v>121456.87272727268</v>
      </c>
      <c r="O848" s="28">
        <f t="shared" si="37"/>
        <v>9.5921436477955022E-2</v>
      </c>
      <c r="P848" s="28">
        <f t="shared" si="37"/>
        <v>7.5257604016081725E-2</v>
      </c>
      <c r="Q848" s="28">
        <f t="shared" si="37"/>
        <v>6.4151486824991999E-2</v>
      </c>
      <c r="R848" s="28">
        <f t="shared" si="37"/>
        <v>1</v>
      </c>
    </row>
    <row r="849" spans="7:18" x14ac:dyDescent="0.35">
      <c r="G849" s="29">
        <v>847</v>
      </c>
      <c r="H849" s="29">
        <v>29</v>
      </c>
      <c r="I849" s="29">
        <v>79</v>
      </c>
      <c r="J849" s="29">
        <v>25438.105024608456</v>
      </c>
      <c r="K849" s="29">
        <v>19878.373093843315</v>
      </c>
      <c r="L849" s="29">
        <v>16976.593577564305</v>
      </c>
      <c r="M849" s="29">
        <v>264422.28945454559</v>
      </c>
      <c r="O849" s="28">
        <f t="shared" si="37"/>
        <v>9.6202574590374262E-2</v>
      </c>
      <c r="P849" s="28">
        <f t="shared" si="37"/>
        <v>7.5176616671948235E-2</v>
      </c>
      <c r="Q849" s="28">
        <f t="shared" si="37"/>
        <v>6.4202581456290569E-2</v>
      </c>
      <c r="R849" s="28">
        <f t="shared" si="37"/>
        <v>1</v>
      </c>
    </row>
    <row r="850" spans="7:18" x14ac:dyDescent="0.35">
      <c r="G850" s="29">
        <v>848</v>
      </c>
      <c r="H850" s="29">
        <v>36</v>
      </c>
      <c r="I850" s="29">
        <v>56</v>
      </c>
      <c r="J850" s="29">
        <v>21662.876448543662</v>
      </c>
      <c r="K850" s="29">
        <v>16979.930115923784</v>
      </c>
      <c r="L850" s="29">
        <v>14477.272368368558</v>
      </c>
      <c r="M850" s="29">
        <v>225486.85309090893</v>
      </c>
      <c r="O850" s="28">
        <f t="shared" si="37"/>
        <v>9.6071572030010544E-2</v>
      </c>
      <c r="P850" s="28">
        <f t="shared" si="37"/>
        <v>7.5303415179944128E-2</v>
      </c>
      <c r="Q850" s="28">
        <f t="shared" si="37"/>
        <v>6.4204507579569595E-2</v>
      </c>
      <c r="R850" s="28">
        <f t="shared" si="37"/>
        <v>1</v>
      </c>
    </row>
    <row r="851" spans="7:18" x14ac:dyDescent="0.35">
      <c r="G851" s="29">
        <v>849</v>
      </c>
      <c r="H851" s="29">
        <v>40</v>
      </c>
      <c r="I851" s="29">
        <v>90</v>
      </c>
      <c r="J851" s="29">
        <v>23854.140090883589</v>
      </c>
      <c r="K851" s="29">
        <v>18644.754874758761</v>
      </c>
      <c r="L851" s="29">
        <v>15926.1711411617</v>
      </c>
      <c r="M851" s="29">
        <v>247916.33381818185</v>
      </c>
      <c r="O851" s="28">
        <f t="shared" si="37"/>
        <v>9.6218509379772693E-2</v>
      </c>
      <c r="P851" s="28">
        <f t="shared" si="37"/>
        <v>7.5205834918616321E-2</v>
      </c>
      <c r="Q851" s="28">
        <f t="shared" si="37"/>
        <v>6.4240104295998968E-2</v>
      </c>
      <c r="R851" s="28">
        <f t="shared" si="37"/>
        <v>1</v>
      </c>
    </row>
    <row r="852" spans="7:18" x14ac:dyDescent="0.35">
      <c r="G852" s="29">
        <v>850</v>
      </c>
      <c r="H852" s="29">
        <v>70</v>
      </c>
      <c r="I852" s="29">
        <v>81</v>
      </c>
      <c r="J852" s="29">
        <v>21897.845957725531</v>
      </c>
      <c r="K852" s="29">
        <v>17133.072558725489</v>
      </c>
      <c r="L852" s="29">
        <v>14639.804992394407</v>
      </c>
      <c r="M852" s="29">
        <v>227927.66909090916</v>
      </c>
      <c r="O852" s="28">
        <f t="shared" si="37"/>
        <v>9.6073662513486049E-2</v>
      </c>
      <c r="P852" s="28">
        <f t="shared" si="37"/>
        <v>7.5168901726854184E-2</v>
      </c>
      <c r="Q852" s="28">
        <f t="shared" si="37"/>
        <v>6.4230047412783875E-2</v>
      </c>
      <c r="R852" s="28">
        <f t="shared" si="37"/>
        <v>1</v>
      </c>
    </row>
    <row r="853" spans="7:18" x14ac:dyDescent="0.35">
      <c r="G853" s="29">
        <v>851</v>
      </c>
      <c r="H853" s="29">
        <v>31</v>
      </c>
      <c r="I853" s="29">
        <v>26</v>
      </c>
      <c r="J853" s="29">
        <v>8980.4755153533133</v>
      </c>
      <c r="K853" s="29">
        <v>7031.2275514075618</v>
      </c>
      <c r="L853" s="29">
        <v>5998.0593096871653</v>
      </c>
      <c r="M853" s="29">
        <v>93455.891636363653</v>
      </c>
      <c r="O853" s="28">
        <f t="shared" si="37"/>
        <v>9.609319817199212E-2</v>
      </c>
      <c r="P853" s="28">
        <f t="shared" si="37"/>
        <v>7.523578693964024E-2</v>
      </c>
      <c r="Q853" s="28">
        <f t="shared" si="37"/>
        <v>6.4180643987920852E-2</v>
      </c>
      <c r="R853" s="28">
        <f t="shared" si="37"/>
        <v>1</v>
      </c>
    </row>
    <row r="854" spans="7:18" x14ac:dyDescent="0.35">
      <c r="G854" s="29">
        <v>852</v>
      </c>
      <c r="H854" s="29">
        <v>32</v>
      </c>
      <c r="I854" s="29">
        <v>39</v>
      </c>
      <c r="J854" s="29">
        <v>19489.706577573925</v>
      </c>
      <c r="K854" s="29">
        <v>15259.237236162049</v>
      </c>
      <c r="L854" s="29">
        <v>13021.087967354413</v>
      </c>
      <c r="M854" s="29">
        <v>202992.30618181836</v>
      </c>
      <c r="O854" s="28">
        <f t="shared" si="37"/>
        <v>9.6012045698506285E-2</v>
      </c>
      <c r="P854" s="28">
        <f t="shared" si="37"/>
        <v>7.5171505379590539E-2</v>
      </c>
      <c r="Q854" s="28">
        <f t="shared" si="37"/>
        <v>6.4145721639772613E-2</v>
      </c>
      <c r="R854" s="28">
        <f t="shared" si="37"/>
        <v>1</v>
      </c>
    </row>
    <row r="855" spans="7:18" x14ac:dyDescent="0.35">
      <c r="G855" s="29">
        <v>853</v>
      </c>
      <c r="H855" s="29">
        <v>39</v>
      </c>
      <c r="I855" s="29">
        <v>20</v>
      </c>
      <c r="J855" s="29">
        <v>1949.8823170659753</v>
      </c>
      <c r="K855" s="29">
        <v>1505.9767241578152</v>
      </c>
      <c r="L855" s="29">
        <v>1298.0502668800591</v>
      </c>
      <c r="M855" s="29">
        <v>20158.003636363628</v>
      </c>
      <c r="O855" s="28">
        <f t="shared" si="37"/>
        <v>9.6729931804780706E-2</v>
      </c>
      <c r="P855" s="28">
        <f t="shared" si="37"/>
        <v>7.4708624491025416E-2</v>
      </c>
      <c r="Q855" s="28">
        <f t="shared" si="37"/>
        <v>6.439379068959325E-2</v>
      </c>
      <c r="R855" s="28">
        <f t="shared" si="37"/>
        <v>1</v>
      </c>
    </row>
    <row r="856" spans="7:18" x14ac:dyDescent="0.35">
      <c r="G856" s="29">
        <v>854</v>
      </c>
      <c r="H856" s="29">
        <v>33</v>
      </c>
      <c r="I856" s="29">
        <v>95</v>
      </c>
      <c r="J856" s="29">
        <v>25040.553532918359</v>
      </c>
      <c r="K856" s="29">
        <v>19537.444727140526</v>
      </c>
      <c r="L856" s="29">
        <v>16693.154643187198</v>
      </c>
      <c r="M856" s="29">
        <v>259957.74836363623</v>
      </c>
      <c r="O856" s="28">
        <f t="shared" si="37"/>
        <v>9.6325474776350672E-2</v>
      </c>
      <c r="P856" s="28">
        <f t="shared" si="37"/>
        <v>7.5156231541946575E-2</v>
      </c>
      <c r="Q856" s="28">
        <f t="shared" si="37"/>
        <v>6.4214876256876718E-2</v>
      </c>
      <c r="R856" s="28">
        <f t="shared" si="37"/>
        <v>1</v>
      </c>
    </row>
    <row r="857" spans="7:18" x14ac:dyDescent="0.35">
      <c r="G857" s="29">
        <v>855</v>
      </c>
      <c r="H857" s="29">
        <v>71</v>
      </c>
      <c r="I857" s="29">
        <v>69</v>
      </c>
      <c r="J857" s="29">
        <v>24934.24731513115</v>
      </c>
      <c r="K857" s="29">
        <v>19544.709745900233</v>
      </c>
      <c r="L857" s="29">
        <v>16685.458054321625</v>
      </c>
      <c r="M857" s="29">
        <v>259833.45527272701</v>
      </c>
      <c r="O857" s="28">
        <f t="shared" si="37"/>
        <v>9.5962420578056845E-2</v>
      </c>
      <c r="P857" s="28">
        <f t="shared" si="37"/>
        <v>7.5220143323675034E-2</v>
      </c>
      <c r="Q857" s="28">
        <f t="shared" si="37"/>
        <v>6.4215972638350965E-2</v>
      </c>
      <c r="R857" s="28">
        <f t="shared" si="37"/>
        <v>1</v>
      </c>
    </row>
    <row r="858" spans="7:18" x14ac:dyDescent="0.35">
      <c r="G858" s="29">
        <v>856</v>
      </c>
      <c r="H858" s="29">
        <v>70</v>
      </c>
      <c r="I858" s="29">
        <v>62</v>
      </c>
      <c r="J858" s="29">
        <v>17676.955340301658</v>
      </c>
      <c r="K858" s="29">
        <v>13819.545279701113</v>
      </c>
      <c r="L858" s="29">
        <v>11819.080514088573</v>
      </c>
      <c r="M858" s="29">
        <v>184041.36363636356</v>
      </c>
      <c r="O858" s="28">
        <f t="shared" si="37"/>
        <v>9.6048817456213312E-2</v>
      </c>
      <c r="P858" s="28">
        <f t="shared" si="37"/>
        <v>7.5089344083574247E-2</v>
      </c>
      <c r="Q858" s="28">
        <f t="shared" si="37"/>
        <v>6.4219696488671943E-2</v>
      </c>
      <c r="R858" s="28">
        <f t="shared" si="37"/>
        <v>1</v>
      </c>
    </row>
    <row r="859" spans="7:18" x14ac:dyDescent="0.35">
      <c r="G859" s="29">
        <v>857</v>
      </c>
      <c r="H859" s="29">
        <v>41</v>
      </c>
      <c r="I859" s="29">
        <v>79</v>
      </c>
      <c r="J859" s="29">
        <v>21143.019897431379</v>
      </c>
      <c r="K859" s="29">
        <v>16454.871857302893</v>
      </c>
      <c r="L859" s="29">
        <v>14115.866522679398</v>
      </c>
      <c r="M859" s="29">
        <v>219765.2000000001</v>
      </c>
      <c r="O859" s="28">
        <f t="shared" si="37"/>
        <v>9.6207315341243146E-2</v>
      </c>
      <c r="P859" s="28">
        <f t="shared" si="37"/>
        <v>7.4874783893459404E-2</v>
      </c>
      <c r="Q859" s="28">
        <f t="shared" si="37"/>
        <v>6.423158226452319E-2</v>
      </c>
      <c r="R859" s="28">
        <f t="shared" si="37"/>
        <v>1</v>
      </c>
    </row>
    <row r="860" spans="7:18" x14ac:dyDescent="0.35">
      <c r="G860" s="29">
        <v>858</v>
      </c>
      <c r="H860" s="29">
        <v>70</v>
      </c>
      <c r="I860" s="29">
        <v>15</v>
      </c>
      <c r="J860" s="29">
        <v>3316.8561637277762</v>
      </c>
      <c r="K860" s="29">
        <v>2587.2033601019775</v>
      </c>
      <c r="L860" s="29">
        <v>2218.4303752454666</v>
      </c>
      <c r="M860" s="29">
        <v>34538.463999999985</v>
      </c>
      <c r="O860" s="28">
        <f t="shared" si="37"/>
        <v>9.603369054651005E-2</v>
      </c>
      <c r="P860" s="28">
        <f t="shared" si="37"/>
        <v>7.4907887047379371E-2</v>
      </c>
      <c r="Q860" s="28">
        <f t="shared" si="37"/>
        <v>6.4230718981755169E-2</v>
      </c>
      <c r="R860" s="28">
        <f t="shared" si="37"/>
        <v>1</v>
      </c>
    </row>
    <row r="861" spans="7:18" x14ac:dyDescent="0.35">
      <c r="G861" s="29">
        <v>859</v>
      </c>
      <c r="H861" s="29">
        <v>56</v>
      </c>
      <c r="I861" s="29">
        <v>75</v>
      </c>
      <c r="J861" s="29">
        <v>27611.657156337526</v>
      </c>
      <c r="K861" s="29">
        <v>21623.739582238224</v>
      </c>
      <c r="L861" s="29">
        <v>18460.211344027663</v>
      </c>
      <c r="M861" s="29">
        <v>287585.85018181812</v>
      </c>
      <c r="O861" s="28">
        <f t="shared" si="37"/>
        <v>9.6011876588784975E-2</v>
      </c>
      <c r="P861" s="28">
        <f t="shared" si="37"/>
        <v>7.5190554641569526E-2</v>
      </c>
      <c r="Q861" s="28">
        <f t="shared" si="37"/>
        <v>6.41902629505475E-2</v>
      </c>
      <c r="R861" s="28">
        <f t="shared" si="37"/>
        <v>1</v>
      </c>
    </row>
    <row r="862" spans="7:18" x14ac:dyDescent="0.35">
      <c r="G862" s="29">
        <v>860</v>
      </c>
      <c r="H862" s="29">
        <v>17</v>
      </c>
      <c r="I862" s="29">
        <v>99</v>
      </c>
      <c r="J862" s="29">
        <v>35661.13024647165</v>
      </c>
      <c r="K862" s="29">
        <v>27810.894515765518</v>
      </c>
      <c r="L862" s="29">
        <v>23772.543881286692</v>
      </c>
      <c r="M862" s="29">
        <v>370271.62036363652</v>
      </c>
      <c r="O862" s="28">
        <f t="shared" si="37"/>
        <v>9.6310730515748275E-2</v>
      </c>
      <c r="P862" s="28">
        <f t="shared" si="37"/>
        <v>7.510944124870543E-2</v>
      </c>
      <c r="Q862" s="28">
        <f t="shared" si="37"/>
        <v>6.4202986601944109E-2</v>
      </c>
      <c r="R862" s="28">
        <f t="shared" si="37"/>
        <v>1</v>
      </c>
    </row>
    <row r="863" spans="7:18" x14ac:dyDescent="0.35">
      <c r="G863" s="29">
        <v>861</v>
      </c>
      <c r="H863" s="29">
        <v>14</v>
      </c>
      <c r="I863" s="29">
        <v>64</v>
      </c>
      <c r="J863" s="29">
        <v>13954.70649637675</v>
      </c>
      <c r="K863" s="29">
        <v>10832.992436485076</v>
      </c>
      <c r="L863" s="29">
        <v>9275.9953811101004</v>
      </c>
      <c r="M863" s="29">
        <v>144334.30909090905</v>
      </c>
      <c r="O863" s="28">
        <f t="shared" si="37"/>
        <v>9.6683225106148324E-2</v>
      </c>
      <c r="P863" s="28">
        <f t="shared" si="37"/>
        <v>7.5054867444315748E-2</v>
      </c>
      <c r="Q863" s="28">
        <f t="shared" si="37"/>
        <v>6.4267431905380229E-2</v>
      </c>
      <c r="R863" s="28">
        <f t="shared" si="37"/>
        <v>1</v>
      </c>
    </row>
    <row r="864" spans="7:18" x14ac:dyDescent="0.35">
      <c r="G864" s="29">
        <v>862</v>
      </c>
      <c r="H864" s="29">
        <v>31</v>
      </c>
      <c r="I864" s="29">
        <v>85</v>
      </c>
      <c r="J864" s="29">
        <v>24411.381716539425</v>
      </c>
      <c r="K864" s="29">
        <v>19074.935959144728</v>
      </c>
      <c r="L864" s="29">
        <v>16287.190868271693</v>
      </c>
      <c r="M864" s="29">
        <v>253596.27781818164</v>
      </c>
      <c r="O864" s="28">
        <f t="shared" si="37"/>
        <v>9.6260804482475121E-2</v>
      </c>
      <c r="P864" s="28">
        <f t="shared" si="37"/>
        <v>7.5217728443241164E-2</v>
      </c>
      <c r="Q864" s="28">
        <f t="shared" si="37"/>
        <v>6.4224881407561329E-2</v>
      </c>
      <c r="R864" s="28">
        <f t="shared" si="37"/>
        <v>1</v>
      </c>
    </row>
    <row r="865" spans="7:18" x14ac:dyDescent="0.35">
      <c r="G865" s="29">
        <v>863</v>
      </c>
      <c r="H865" s="29">
        <v>39</v>
      </c>
      <c r="I865" s="29">
        <v>53</v>
      </c>
      <c r="J865" s="29">
        <v>18510.693541350043</v>
      </c>
      <c r="K865" s="29">
        <v>14490.869608185032</v>
      </c>
      <c r="L865" s="29">
        <v>12370.490678915161</v>
      </c>
      <c r="M865" s="29">
        <v>192669.30618181822</v>
      </c>
      <c r="O865" s="28">
        <f t="shared" si="37"/>
        <v>9.6074947837731184E-2</v>
      </c>
      <c r="P865" s="28">
        <f t="shared" si="37"/>
        <v>7.5211095609127712E-2</v>
      </c>
      <c r="Q865" s="28">
        <f t="shared" si="37"/>
        <v>6.420581941184432E-2</v>
      </c>
      <c r="R865" s="28">
        <f t="shared" si="37"/>
        <v>1</v>
      </c>
    </row>
    <row r="866" spans="7:18" x14ac:dyDescent="0.35">
      <c r="G866" s="29">
        <v>864</v>
      </c>
      <c r="H866" s="29">
        <v>23</v>
      </c>
      <c r="I866" s="29">
        <v>19</v>
      </c>
      <c r="J866" s="29">
        <v>3203.0531717528961</v>
      </c>
      <c r="K866" s="29">
        <v>2496.4799416363871</v>
      </c>
      <c r="L866" s="29">
        <v>2130.9992924878243</v>
      </c>
      <c r="M866" s="29">
        <v>33178.74763636366</v>
      </c>
      <c r="O866" s="28">
        <f t="shared" si="37"/>
        <v>9.6539303015836977E-2</v>
      </c>
      <c r="P866" s="28">
        <f t="shared" si="37"/>
        <v>7.5243344595088441E-2</v>
      </c>
      <c r="Q866" s="28">
        <f t="shared" si="37"/>
        <v>6.4227839936678771E-2</v>
      </c>
      <c r="R866" s="28">
        <f t="shared" si="37"/>
        <v>1</v>
      </c>
    </row>
    <row r="867" spans="7:18" x14ac:dyDescent="0.35">
      <c r="G867" s="29">
        <v>865</v>
      </c>
      <c r="H867" s="29">
        <v>62</v>
      </c>
      <c r="I867" s="29">
        <v>99</v>
      </c>
      <c r="J867" s="29">
        <v>47474.507688002566</v>
      </c>
      <c r="K867" s="29">
        <v>37263.696869388084</v>
      </c>
      <c r="L867" s="29">
        <v>31765.978938055709</v>
      </c>
      <c r="M867" s="29">
        <v>494880.03199999972</v>
      </c>
      <c r="O867" s="28">
        <f t="shared" si="37"/>
        <v>9.5931346221709332E-2</v>
      </c>
      <c r="P867" s="28">
        <f t="shared" si="37"/>
        <v>7.529844499643927E-2</v>
      </c>
      <c r="Q867" s="28">
        <f t="shared" si="37"/>
        <v>6.4189251705463288E-2</v>
      </c>
      <c r="R867" s="28">
        <f t="shared" si="37"/>
        <v>1</v>
      </c>
    </row>
    <row r="868" spans="7:18" x14ac:dyDescent="0.35">
      <c r="G868" s="29">
        <v>866</v>
      </c>
      <c r="H868" s="29">
        <v>62</v>
      </c>
      <c r="I868" s="29">
        <v>82</v>
      </c>
      <c r="J868" s="29">
        <v>32132.262322091716</v>
      </c>
      <c r="K868" s="29">
        <v>25189.019680315665</v>
      </c>
      <c r="L868" s="29">
        <v>21488.324480371528</v>
      </c>
      <c r="M868" s="29">
        <v>334763.00290909113</v>
      </c>
      <c r="O868" s="28">
        <f t="shared" si="37"/>
        <v>9.5985106008914647E-2</v>
      </c>
      <c r="P868" s="28">
        <f t="shared" si="37"/>
        <v>7.5244335429611509E-2</v>
      </c>
      <c r="Q868" s="28">
        <f t="shared" si="37"/>
        <v>6.4189663414528933E-2</v>
      </c>
      <c r="R868" s="28">
        <f t="shared" si="37"/>
        <v>1</v>
      </c>
    </row>
    <row r="869" spans="7:18" x14ac:dyDescent="0.35">
      <c r="G869" s="29">
        <v>867</v>
      </c>
      <c r="H869" s="29">
        <v>64</v>
      </c>
      <c r="I869" s="29">
        <v>25</v>
      </c>
      <c r="J869" s="29">
        <v>7803.1353740071263</v>
      </c>
      <c r="K869" s="29">
        <v>6111.8600971477426</v>
      </c>
      <c r="L869" s="29">
        <v>5220.6354556254992</v>
      </c>
      <c r="M869" s="29">
        <v>81315.209454545417</v>
      </c>
      <c r="O869" s="28">
        <f t="shared" si="37"/>
        <v>9.5961572580945259E-2</v>
      </c>
      <c r="P869" s="28">
        <f t="shared" si="37"/>
        <v>7.5162569685862102E-2</v>
      </c>
      <c r="Q869" s="28">
        <f t="shared" si="37"/>
        <v>6.4202447372945587E-2</v>
      </c>
      <c r="R869" s="28">
        <f t="shared" si="37"/>
        <v>1</v>
      </c>
    </row>
    <row r="870" spans="7:18" x14ac:dyDescent="0.35">
      <c r="G870" s="29">
        <v>868</v>
      </c>
      <c r="H870" s="29">
        <v>34</v>
      </c>
      <c r="I870" s="29">
        <v>99</v>
      </c>
      <c r="J870" s="29">
        <v>28934.371313874359</v>
      </c>
      <c r="K870" s="29">
        <v>22615.693085978011</v>
      </c>
      <c r="L870" s="29">
        <v>19311.189661586774</v>
      </c>
      <c r="M870" s="29">
        <v>300754.2443636363</v>
      </c>
      <c r="O870" s="28">
        <f t="shared" si="37"/>
        <v>9.6206028197860963E-2</v>
      </c>
      <c r="P870" s="28">
        <f t="shared" si="37"/>
        <v>7.5196588277017973E-2</v>
      </c>
      <c r="Q870" s="28">
        <f t="shared" si="37"/>
        <v>6.4209200779351189E-2</v>
      </c>
      <c r="R870" s="28">
        <f t="shared" si="37"/>
        <v>1</v>
      </c>
    </row>
    <row r="871" spans="7:18" x14ac:dyDescent="0.35">
      <c r="G871" s="29">
        <v>869</v>
      </c>
      <c r="H871" s="29">
        <v>61</v>
      </c>
      <c r="I871" s="29">
        <v>89</v>
      </c>
      <c r="J871" s="29">
        <v>25828.654274235974</v>
      </c>
      <c r="K871" s="29">
        <v>20210.675419456929</v>
      </c>
      <c r="L871" s="29">
        <v>17266.521060938638</v>
      </c>
      <c r="M871" s="29">
        <v>268850.96072727256</v>
      </c>
      <c r="O871" s="28">
        <f t="shared" si="37"/>
        <v>9.6070529948513159E-2</v>
      </c>
      <c r="P871" s="28">
        <f t="shared" si="37"/>
        <v>7.5174272633375547E-2</v>
      </c>
      <c r="Q871" s="28">
        <f t="shared" si="37"/>
        <v>6.4223393564340356E-2</v>
      </c>
      <c r="R871" s="28">
        <f t="shared" si="37"/>
        <v>1</v>
      </c>
    </row>
    <row r="872" spans="7:18" x14ac:dyDescent="0.35">
      <c r="G872" s="29">
        <v>870</v>
      </c>
      <c r="H872" s="29">
        <v>46</v>
      </c>
      <c r="I872" s="29">
        <v>94</v>
      </c>
      <c r="J872" s="29">
        <v>40622.188193903668</v>
      </c>
      <c r="K872" s="29">
        <v>31829.548331823793</v>
      </c>
      <c r="L872" s="29">
        <v>27155.491507437557</v>
      </c>
      <c r="M872" s="29">
        <v>423147.90327272774</v>
      </c>
      <c r="O872" s="28">
        <f t="shared" si="37"/>
        <v>9.5999975138059024E-2</v>
      </c>
      <c r="P872" s="28">
        <f t="shared" si="37"/>
        <v>7.522085796868283E-2</v>
      </c>
      <c r="Q872" s="28">
        <f t="shared" si="37"/>
        <v>6.4174940481591544E-2</v>
      </c>
      <c r="R872" s="28">
        <f t="shared" si="37"/>
        <v>1</v>
      </c>
    </row>
    <row r="873" spans="7:18" x14ac:dyDescent="0.35">
      <c r="G873" s="29">
        <v>871</v>
      </c>
      <c r="H873" s="29">
        <v>38</v>
      </c>
      <c r="I873" s="29">
        <v>16</v>
      </c>
      <c r="J873" s="29">
        <v>5398.525195433198</v>
      </c>
      <c r="K873" s="29">
        <v>4235.4283959961367</v>
      </c>
      <c r="L873" s="29">
        <v>3609.7056366986326</v>
      </c>
      <c r="M873" s="29">
        <v>56222.18618181823</v>
      </c>
      <c r="O873" s="28">
        <f t="shared" si="37"/>
        <v>9.6021260681233248E-2</v>
      </c>
      <c r="P873" s="28">
        <f t="shared" si="37"/>
        <v>7.5333754939715197E-2</v>
      </c>
      <c r="Q873" s="28">
        <f t="shared" si="37"/>
        <v>6.4204291612302691E-2</v>
      </c>
      <c r="R873" s="28">
        <f t="shared" si="37"/>
        <v>1</v>
      </c>
    </row>
    <row r="874" spans="7:18" x14ac:dyDescent="0.35">
      <c r="G874" s="29">
        <v>872</v>
      </c>
      <c r="H874" s="29">
        <v>19</v>
      </c>
      <c r="I874" s="29">
        <v>17</v>
      </c>
      <c r="J874" s="29">
        <v>9380.0018737186001</v>
      </c>
      <c r="K874" s="29">
        <v>7344.7042676560332</v>
      </c>
      <c r="L874" s="29">
        <v>6267.9471751095689</v>
      </c>
      <c r="M874" s="29">
        <v>97702.711272727305</v>
      </c>
      <c r="O874" s="28">
        <f t="shared" si="37"/>
        <v>9.6005543260056184E-2</v>
      </c>
      <c r="P874" s="28">
        <f t="shared" si="37"/>
        <v>7.5174006657338602E-2</v>
      </c>
      <c r="Q874" s="28">
        <f t="shared" si="37"/>
        <v>6.4153257299208663E-2</v>
      </c>
      <c r="R874" s="28">
        <f t="shared" si="37"/>
        <v>1</v>
      </c>
    </row>
    <row r="875" spans="7:18" x14ac:dyDescent="0.35">
      <c r="G875" s="29">
        <v>873</v>
      </c>
      <c r="H875" s="29">
        <v>22</v>
      </c>
      <c r="I875" s="29">
        <v>36</v>
      </c>
      <c r="J875" s="29">
        <v>12269.816776548654</v>
      </c>
      <c r="K875" s="29">
        <v>9587.5336349632489</v>
      </c>
      <c r="L875" s="29">
        <v>8190.9015020399966</v>
      </c>
      <c r="M875" s="29">
        <v>127588.94327272722</v>
      </c>
      <c r="O875" s="28">
        <f t="shared" si="37"/>
        <v>9.6166771679591062E-2</v>
      </c>
      <c r="P875" s="28">
        <f t="shared" si="37"/>
        <v>7.514392226346335E-2</v>
      </c>
      <c r="Q875" s="28">
        <f t="shared" si="37"/>
        <v>6.4197580855666847E-2</v>
      </c>
      <c r="R875" s="28">
        <f t="shared" si="37"/>
        <v>1</v>
      </c>
    </row>
    <row r="876" spans="7:18" x14ac:dyDescent="0.35">
      <c r="G876" s="29">
        <v>874</v>
      </c>
      <c r="H876" s="29">
        <v>26</v>
      </c>
      <c r="I876" s="29">
        <v>35</v>
      </c>
      <c r="J876" s="29">
        <v>17771.652186997304</v>
      </c>
      <c r="K876" s="29">
        <v>13947.627557104035</v>
      </c>
      <c r="L876" s="29">
        <v>11881.593679395743</v>
      </c>
      <c r="M876" s="29">
        <v>185122.4632727273</v>
      </c>
      <c r="O876" s="28">
        <f t="shared" si="37"/>
        <v>9.5999436658400758E-2</v>
      </c>
      <c r="P876" s="28">
        <f t="shared" si="37"/>
        <v>7.5342707257282024E-2</v>
      </c>
      <c r="Q876" s="28">
        <f t="shared" si="37"/>
        <v>6.4182344321399104E-2</v>
      </c>
      <c r="R876" s="28">
        <f t="shared" si="37"/>
        <v>1</v>
      </c>
    </row>
    <row r="877" spans="7:18" x14ac:dyDescent="0.35">
      <c r="G877" s="29">
        <v>875</v>
      </c>
      <c r="H877" s="29">
        <v>21</v>
      </c>
      <c r="I877" s="29">
        <v>99</v>
      </c>
      <c r="J877" s="29">
        <v>37648.406484183935</v>
      </c>
      <c r="K877" s="29">
        <v>29456.417135282507</v>
      </c>
      <c r="L877" s="29">
        <v>25123.105367602042</v>
      </c>
      <c r="M877" s="29">
        <v>391374.75199999992</v>
      </c>
      <c r="O877" s="28">
        <f t="shared" si="37"/>
        <v>9.6195286721469306E-2</v>
      </c>
      <c r="P877" s="28">
        <f t="shared" si="37"/>
        <v>7.5263968829758623E-2</v>
      </c>
      <c r="Q877" s="28">
        <f t="shared" si="37"/>
        <v>6.4191941966665361E-2</v>
      </c>
      <c r="R877" s="28">
        <f t="shared" si="37"/>
        <v>1</v>
      </c>
    </row>
    <row r="878" spans="7:18" x14ac:dyDescent="0.35">
      <c r="G878" s="29">
        <v>876</v>
      </c>
      <c r="H878" s="29">
        <v>27</v>
      </c>
      <c r="I878" s="29">
        <v>90</v>
      </c>
      <c r="J878" s="29">
        <v>40916.713011085652</v>
      </c>
      <c r="K878" s="29">
        <v>32089.745744961387</v>
      </c>
      <c r="L878" s="29">
        <v>27327.041616056224</v>
      </c>
      <c r="M878" s="29">
        <v>425722.18836363632</v>
      </c>
      <c r="O878" s="28">
        <f t="shared" si="37"/>
        <v>9.6111300114186421E-2</v>
      </c>
      <c r="P878" s="28">
        <f t="shared" si="37"/>
        <v>7.5377198140190657E-2</v>
      </c>
      <c r="Q878" s="28">
        <f t="shared" si="37"/>
        <v>6.4189845779695331E-2</v>
      </c>
      <c r="R878" s="28">
        <f t="shared" si="37"/>
        <v>1</v>
      </c>
    </row>
    <row r="879" spans="7:18" x14ac:dyDescent="0.35">
      <c r="G879" s="29">
        <v>877</v>
      </c>
      <c r="H879" s="29">
        <v>13</v>
      </c>
      <c r="I879" s="29">
        <v>79</v>
      </c>
      <c r="J879" s="29">
        <v>20239.548802491183</v>
      </c>
      <c r="K879" s="29">
        <v>15700.088098008382</v>
      </c>
      <c r="L879" s="29">
        <v>13451.947421109095</v>
      </c>
      <c r="M879" s="29">
        <v>209501.42690909092</v>
      </c>
      <c r="O879" s="28">
        <f t="shared" si="37"/>
        <v>9.6608166832552134E-2</v>
      </c>
      <c r="P879" s="28">
        <f t="shared" si="37"/>
        <v>7.494024422478579E-2</v>
      </c>
      <c r="Q879" s="28">
        <f t="shared" si="37"/>
        <v>6.4209335561930592E-2</v>
      </c>
      <c r="R879" s="28">
        <f t="shared" si="37"/>
        <v>1</v>
      </c>
    </row>
    <row r="880" spans="7:18" x14ac:dyDescent="0.35">
      <c r="G880" s="29">
        <v>878</v>
      </c>
      <c r="H880" s="29">
        <v>74</v>
      </c>
      <c r="I880" s="29">
        <v>28</v>
      </c>
      <c r="J880" s="29">
        <v>6267.9975862342353</v>
      </c>
      <c r="K880" s="29">
        <v>4916.4884514333544</v>
      </c>
      <c r="L880" s="29">
        <v>4198.2664956573817</v>
      </c>
      <c r="M880" s="29">
        <v>65223.842181818109</v>
      </c>
      <c r="O880" s="28">
        <f t="shared" si="37"/>
        <v>9.6099790759973214E-2</v>
      </c>
      <c r="P880" s="28">
        <f t="shared" si="37"/>
        <v>7.5378700287666925E-2</v>
      </c>
      <c r="Q880" s="28">
        <f t="shared" si="37"/>
        <v>6.4367052832525348E-2</v>
      </c>
      <c r="R880" s="28">
        <f t="shared" si="37"/>
        <v>1</v>
      </c>
    </row>
    <row r="881" spans="7:18" x14ac:dyDescent="0.35">
      <c r="G881" s="29">
        <v>879</v>
      </c>
      <c r="H881" s="29">
        <v>26</v>
      </c>
      <c r="I881" s="29">
        <v>37</v>
      </c>
      <c r="J881" s="29">
        <v>12441.626478368993</v>
      </c>
      <c r="K881" s="29">
        <v>9738.4839461153078</v>
      </c>
      <c r="L881" s="29">
        <v>8311.6613634525474</v>
      </c>
      <c r="M881" s="29">
        <v>129394.11272727259</v>
      </c>
      <c r="O881" s="28">
        <f t="shared" si="37"/>
        <v>9.6152956391397343E-2</v>
      </c>
      <c r="P881" s="28">
        <f t="shared" si="37"/>
        <v>7.5262187288546653E-2</v>
      </c>
      <c r="Q881" s="28">
        <f t="shared" si="37"/>
        <v>6.423523596449289E-2</v>
      </c>
      <c r="R881" s="28">
        <f t="shared" si="37"/>
        <v>1</v>
      </c>
    </row>
    <row r="882" spans="7:18" x14ac:dyDescent="0.35">
      <c r="G882" s="29">
        <v>880</v>
      </c>
      <c r="H882" s="29">
        <v>61</v>
      </c>
      <c r="I882" s="29">
        <v>91</v>
      </c>
      <c r="J882" s="29">
        <v>40405.868182023485</v>
      </c>
      <c r="K882" s="29">
        <v>31745.729181753355</v>
      </c>
      <c r="L882" s="29">
        <v>27029.351298308346</v>
      </c>
      <c r="M882" s="29">
        <v>421122.5098181818</v>
      </c>
      <c r="O882" s="28">
        <f t="shared" si="37"/>
        <v>9.5948013321512024E-2</v>
      </c>
      <c r="P882" s="28">
        <f t="shared" si="37"/>
        <v>7.538359608338073E-2</v>
      </c>
      <c r="Q882" s="28">
        <f t="shared" si="37"/>
        <v>6.4184057294819449E-2</v>
      </c>
      <c r="R882" s="28">
        <f t="shared" si="37"/>
        <v>1</v>
      </c>
    </row>
    <row r="883" spans="7:18" x14ac:dyDescent="0.35">
      <c r="G883" s="29">
        <v>881</v>
      </c>
      <c r="H883" s="29">
        <v>27</v>
      </c>
      <c r="I883" s="29">
        <v>25</v>
      </c>
      <c r="J883" s="29">
        <v>12262.801339914195</v>
      </c>
      <c r="K883" s="29">
        <v>9629.831979306975</v>
      </c>
      <c r="L883" s="29">
        <v>8197.8066889161128</v>
      </c>
      <c r="M883" s="29">
        <v>127731.58836363639</v>
      </c>
      <c r="O883" s="28">
        <f t="shared" si="37"/>
        <v>9.6004453534261874E-2</v>
      </c>
      <c r="P883" s="28">
        <f t="shared" si="37"/>
        <v>7.5391155020260198E-2</v>
      </c>
      <c r="Q883" s="28">
        <f t="shared" si="37"/>
        <v>6.4179947919992569E-2</v>
      </c>
      <c r="R883" s="28">
        <f t="shared" si="37"/>
        <v>1</v>
      </c>
    </row>
    <row r="884" spans="7:18" x14ac:dyDescent="0.35">
      <c r="G884" s="29">
        <v>882</v>
      </c>
      <c r="H884" s="29">
        <v>62</v>
      </c>
      <c r="I884" s="29">
        <v>76</v>
      </c>
      <c r="J884" s="29">
        <v>28119.693253830152</v>
      </c>
      <c r="K884" s="29">
        <v>21978.825532484934</v>
      </c>
      <c r="L884" s="29">
        <v>18795.229324146203</v>
      </c>
      <c r="M884" s="29">
        <v>292914.60363636358</v>
      </c>
      <c r="O884" s="28">
        <f t="shared" si="37"/>
        <v>9.5999628918260124E-2</v>
      </c>
      <c r="P884" s="28">
        <f t="shared" si="37"/>
        <v>7.5034925741600672E-2</v>
      </c>
      <c r="Q884" s="28">
        <f t="shared" si="37"/>
        <v>6.4166241938143118E-2</v>
      </c>
      <c r="R884" s="28">
        <f t="shared" si="37"/>
        <v>1</v>
      </c>
    </row>
    <row r="885" spans="7:18" x14ac:dyDescent="0.35">
      <c r="G885" s="29">
        <v>883</v>
      </c>
      <c r="H885" s="29">
        <v>75</v>
      </c>
      <c r="I885" s="29">
        <v>24</v>
      </c>
      <c r="J885" s="29">
        <v>8914.8955049463566</v>
      </c>
      <c r="K885" s="29">
        <v>7003.4653194394932</v>
      </c>
      <c r="L885" s="29">
        <v>5965.3123123551759</v>
      </c>
      <c r="M885" s="29">
        <v>92959.553454545487</v>
      </c>
      <c r="O885" s="28">
        <f t="shared" si="37"/>
        <v>9.5900799580599119E-2</v>
      </c>
      <c r="P885" s="28">
        <f t="shared" si="37"/>
        <v>7.5338844251914186E-2</v>
      </c>
      <c r="Q885" s="28">
        <f t="shared" si="37"/>
        <v>6.4171051717369101E-2</v>
      </c>
      <c r="R885" s="28">
        <f t="shared" si="37"/>
        <v>1</v>
      </c>
    </row>
    <row r="886" spans="7:18" x14ac:dyDescent="0.35">
      <c r="G886" s="29">
        <v>884</v>
      </c>
      <c r="H886" s="29">
        <v>50</v>
      </c>
      <c r="I886" s="29">
        <v>34</v>
      </c>
      <c r="J886" s="29">
        <v>14950.963596815207</v>
      </c>
      <c r="K886" s="29">
        <v>11724.443631228751</v>
      </c>
      <c r="L886" s="29">
        <v>10002.836005178007</v>
      </c>
      <c r="M886" s="29">
        <v>155851.85745454548</v>
      </c>
      <c r="O886" s="28">
        <f t="shared" si="37"/>
        <v>9.5930608983442411E-2</v>
      </c>
      <c r="P886" s="28">
        <f t="shared" si="37"/>
        <v>7.5228128959888785E-2</v>
      </c>
      <c r="Q886" s="28">
        <f t="shared" si="37"/>
        <v>6.4181692592886516E-2</v>
      </c>
      <c r="R886" s="28">
        <f t="shared" si="37"/>
        <v>1</v>
      </c>
    </row>
    <row r="887" spans="7:18" x14ac:dyDescent="0.35">
      <c r="G887" s="29">
        <v>885</v>
      </c>
      <c r="H887" s="29">
        <v>11</v>
      </c>
      <c r="I887" s="29">
        <v>66</v>
      </c>
      <c r="J887" s="29">
        <v>28458.441788219312</v>
      </c>
      <c r="K887" s="29">
        <v>22238.367110630996</v>
      </c>
      <c r="L887" s="29">
        <v>18956.937423428601</v>
      </c>
      <c r="M887" s="29">
        <v>295350.41454545449</v>
      </c>
      <c r="O887" s="28">
        <f t="shared" si="37"/>
        <v>9.6354839494696393E-2</v>
      </c>
      <c r="P887" s="28">
        <f t="shared" si="37"/>
        <v>7.5294856602303853E-2</v>
      </c>
      <c r="Q887" s="28">
        <f t="shared" si="37"/>
        <v>6.4184563453562118E-2</v>
      </c>
      <c r="R887" s="28">
        <f t="shared" ref="R887:R950" si="38">M887/$M887</f>
        <v>1</v>
      </c>
    </row>
    <row r="888" spans="7:18" x14ac:dyDescent="0.35">
      <c r="G888" s="29">
        <v>886</v>
      </c>
      <c r="H888" s="29">
        <v>15</v>
      </c>
      <c r="I888" s="29">
        <v>43</v>
      </c>
      <c r="J888" s="29">
        <v>14281.339716553939</v>
      </c>
      <c r="K888" s="29">
        <v>11177.902370057536</v>
      </c>
      <c r="L888" s="29">
        <v>9520.0828395191274</v>
      </c>
      <c r="M888" s="29">
        <v>148256.63200000001</v>
      </c>
      <c r="O888" s="28">
        <f t="shared" ref="O888:R951" si="39">J888/$M888</f>
        <v>9.6328504997698433E-2</v>
      </c>
      <c r="P888" s="28">
        <f t="shared" si="39"/>
        <v>7.5395631340509167E-2</v>
      </c>
      <c r="Q888" s="28">
        <f t="shared" si="39"/>
        <v>6.4213537776300803E-2</v>
      </c>
      <c r="R888" s="28">
        <f t="shared" si="38"/>
        <v>1</v>
      </c>
    </row>
    <row r="889" spans="7:18" x14ac:dyDescent="0.35">
      <c r="G889" s="29">
        <v>887</v>
      </c>
      <c r="H889" s="29">
        <v>36</v>
      </c>
      <c r="I889" s="29">
        <v>15</v>
      </c>
      <c r="J889" s="29">
        <v>732.50486837841709</v>
      </c>
      <c r="K889" s="29">
        <v>550.81266647806024</v>
      </c>
      <c r="L889" s="29">
        <v>486.20552393400544</v>
      </c>
      <c r="M889" s="29">
        <v>7493.4552727272676</v>
      </c>
      <c r="O889" s="28">
        <f t="shared" si="39"/>
        <v>9.7752617680177276E-2</v>
      </c>
      <c r="P889" s="28">
        <f t="shared" si="39"/>
        <v>7.350583228043879E-2</v>
      </c>
      <c r="Q889" s="28">
        <f t="shared" si="39"/>
        <v>6.4884022955814524E-2</v>
      </c>
      <c r="R889" s="28">
        <f t="shared" si="38"/>
        <v>1</v>
      </c>
    </row>
    <row r="890" spans="7:18" x14ac:dyDescent="0.35">
      <c r="G890" s="29">
        <v>888</v>
      </c>
      <c r="H890" s="29">
        <v>56</v>
      </c>
      <c r="I890" s="29">
        <v>59</v>
      </c>
      <c r="J890" s="29">
        <v>27694.527593090552</v>
      </c>
      <c r="K890" s="29">
        <v>21734.324314038437</v>
      </c>
      <c r="L890" s="29">
        <v>18531.736316693386</v>
      </c>
      <c r="M890" s="29">
        <v>288681.13090909086</v>
      </c>
      <c r="O890" s="28">
        <f t="shared" si="39"/>
        <v>9.5934665026000232E-2</v>
      </c>
      <c r="P890" s="28">
        <f t="shared" si="39"/>
        <v>7.528834408260246E-2</v>
      </c>
      <c r="Q890" s="28">
        <f t="shared" si="39"/>
        <v>6.4194484268281643E-2</v>
      </c>
      <c r="R890" s="28">
        <f t="shared" si="38"/>
        <v>1</v>
      </c>
    </row>
    <row r="891" spans="7:18" x14ac:dyDescent="0.35">
      <c r="G891" s="29">
        <v>889</v>
      </c>
      <c r="H891" s="29">
        <v>37</v>
      </c>
      <c r="I891" s="29">
        <v>77</v>
      </c>
      <c r="J891" s="29">
        <v>32663.868383193152</v>
      </c>
      <c r="K891" s="29">
        <v>25624.730905202618</v>
      </c>
      <c r="L891" s="29">
        <v>21831.562865859087</v>
      </c>
      <c r="M891" s="29">
        <v>340124.28945454542</v>
      </c>
      <c r="O891" s="28">
        <f t="shared" si="39"/>
        <v>9.60350948048313E-2</v>
      </c>
      <c r="P891" s="28">
        <f t="shared" si="39"/>
        <v>7.5339314773128357E-2</v>
      </c>
      <c r="Q891" s="28">
        <f t="shared" si="39"/>
        <v>6.4187014990520638E-2</v>
      </c>
      <c r="R891" s="28">
        <f t="shared" si="38"/>
        <v>1</v>
      </c>
    </row>
    <row r="892" spans="7:18" x14ac:dyDescent="0.35">
      <c r="G892" s="29">
        <v>890</v>
      </c>
      <c r="H892" s="29">
        <v>40</v>
      </c>
      <c r="I892" s="29">
        <v>53</v>
      </c>
      <c r="J892" s="29">
        <v>18315.810471519555</v>
      </c>
      <c r="K892" s="29">
        <v>14326.957501435925</v>
      </c>
      <c r="L892" s="29">
        <v>12236.83605606727</v>
      </c>
      <c r="M892" s="29">
        <v>190648.08363636371</v>
      </c>
      <c r="O892" s="28">
        <f t="shared" si="39"/>
        <v>9.6071306473001689E-2</v>
      </c>
      <c r="P892" s="28">
        <f t="shared" si="39"/>
        <v>7.5148709749229492E-2</v>
      </c>
      <c r="Q892" s="28">
        <f t="shared" si="39"/>
        <v>6.4185465820928128E-2</v>
      </c>
      <c r="R892" s="28">
        <f t="shared" si="38"/>
        <v>1</v>
      </c>
    </row>
    <row r="893" spans="7:18" x14ac:dyDescent="0.35">
      <c r="G893" s="29">
        <v>891</v>
      </c>
      <c r="H893" s="29">
        <v>69</v>
      </c>
      <c r="I893" s="29">
        <v>88</v>
      </c>
      <c r="J893" s="29">
        <v>27218.996497107113</v>
      </c>
      <c r="K893" s="29">
        <v>21288.441450681283</v>
      </c>
      <c r="L893" s="29">
        <v>18198.475035012187</v>
      </c>
      <c r="M893" s="29">
        <v>283438.29818181822</v>
      </c>
      <c r="O893" s="28">
        <f t="shared" si="39"/>
        <v>9.6031470241353348E-2</v>
      </c>
      <c r="P893" s="28">
        <f t="shared" si="39"/>
        <v>7.5107850940543355E-2</v>
      </c>
      <c r="Q893" s="28">
        <f t="shared" si="39"/>
        <v>6.4206125819095711E-2</v>
      </c>
      <c r="R893" s="28">
        <f t="shared" si="38"/>
        <v>1</v>
      </c>
    </row>
    <row r="894" spans="7:18" x14ac:dyDescent="0.35">
      <c r="G894" s="29">
        <v>892</v>
      </c>
      <c r="H894" s="29">
        <v>19</v>
      </c>
      <c r="I894" s="29">
        <v>39</v>
      </c>
      <c r="J894" s="29">
        <v>22976.359063472941</v>
      </c>
      <c r="K894" s="29">
        <v>18052.388420339441</v>
      </c>
      <c r="L894" s="29">
        <v>15348.795425877755</v>
      </c>
      <c r="M894" s="29">
        <v>239193.29454545432</v>
      </c>
      <c r="O894" s="28">
        <f t="shared" si="39"/>
        <v>9.6057705577138164E-2</v>
      </c>
      <c r="P894" s="28">
        <f t="shared" si="39"/>
        <v>7.54719669489268E-2</v>
      </c>
      <c r="Q894" s="28">
        <f t="shared" si="39"/>
        <v>6.4169003796889446E-2</v>
      </c>
      <c r="R894" s="28">
        <f t="shared" si="38"/>
        <v>1</v>
      </c>
    </row>
    <row r="895" spans="7:18" x14ac:dyDescent="0.35">
      <c r="G895" s="29">
        <v>893</v>
      </c>
      <c r="H895" s="29">
        <v>64</v>
      </c>
      <c r="I895" s="29">
        <v>17</v>
      </c>
      <c r="J895" s="29">
        <v>9268.6664638892817</v>
      </c>
      <c r="K895" s="29">
        <v>7282.8466116323398</v>
      </c>
      <c r="L895" s="29">
        <v>6204.0442651130224</v>
      </c>
      <c r="M895" s="29">
        <v>96679.170181818175</v>
      </c>
      <c r="O895" s="28">
        <f t="shared" si="39"/>
        <v>9.5870356008003671E-2</v>
      </c>
      <c r="P895" s="28">
        <f t="shared" si="39"/>
        <v>7.5330048840261746E-2</v>
      </c>
      <c r="Q895" s="28">
        <f t="shared" si="39"/>
        <v>6.4171467891640813E-2</v>
      </c>
      <c r="R895" s="28">
        <f t="shared" si="38"/>
        <v>1</v>
      </c>
    </row>
    <row r="896" spans="7:18" x14ac:dyDescent="0.35">
      <c r="G896" s="29">
        <v>894</v>
      </c>
      <c r="H896" s="29">
        <v>44</v>
      </c>
      <c r="I896" s="29">
        <v>91</v>
      </c>
      <c r="J896" s="29">
        <v>35434.073118282802</v>
      </c>
      <c r="K896" s="29">
        <v>27755.647927003665</v>
      </c>
      <c r="L896" s="29">
        <v>23689.503007732317</v>
      </c>
      <c r="M896" s="29">
        <v>369010.3374545456</v>
      </c>
      <c r="O896" s="28">
        <f t="shared" si="39"/>
        <v>9.6024608315065277E-2</v>
      </c>
      <c r="P896" s="28">
        <f t="shared" si="39"/>
        <v>7.5216450895288486E-2</v>
      </c>
      <c r="Q896" s="28">
        <f t="shared" si="39"/>
        <v>6.4197396666835577E-2</v>
      </c>
      <c r="R896" s="28">
        <f t="shared" si="38"/>
        <v>1</v>
      </c>
    </row>
    <row r="897" spans="7:18" x14ac:dyDescent="0.35">
      <c r="G897" s="29">
        <v>895</v>
      </c>
      <c r="H897" s="29">
        <v>59</v>
      </c>
      <c r="I897" s="29">
        <v>35</v>
      </c>
      <c r="J897" s="29">
        <v>18189.012032084323</v>
      </c>
      <c r="K897" s="29">
        <v>14288.917350272301</v>
      </c>
      <c r="L897" s="29">
        <v>12174.590476246132</v>
      </c>
      <c r="M897" s="29">
        <v>189640.39199999999</v>
      </c>
      <c r="O897" s="28">
        <f t="shared" si="39"/>
        <v>9.5913174615692237E-2</v>
      </c>
      <c r="P897" s="28">
        <f t="shared" si="39"/>
        <v>7.534743626912721E-2</v>
      </c>
      <c r="Q897" s="28">
        <f t="shared" si="39"/>
        <v>6.4198298410214918E-2</v>
      </c>
      <c r="R897" s="28">
        <f t="shared" si="38"/>
        <v>1</v>
      </c>
    </row>
    <row r="898" spans="7:18" x14ac:dyDescent="0.35">
      <c r="G898" s="29">
        <v>896</v>
      </c>
      <c r="H898" s="29">
        <v>55</v>
      </c>
      <c r="I898" s="29">
        <v>77</v>
      </c>
      <c r="J898" s="29">
        <v>19620.403780931156</v>
      </c>
      <c r="K898" s="29">
        <v>15340.967998299402</v>
      </c>
      <c r="L898" s="29">
        <v>13107.203361293212</v>
      </c>
      <c r="M898" s="29">
        <v>204115.94909090901</v>
      </c>
      <c r="O898" s="28">
        <f t="shared" si="39"/>
        <v>9.612381525459647E-2</v>
      </c>
      <c r="P898" s="28">
        <f t="shared" si="39"/>
        <v>7.5158105315263013E-2</v>
      </c>
      <c r="Q898" s="28">
        <f t="shared" si="39"/>
        <v>6.4214498767342948E-2</v>
      </c>
      <c r="R898" s="28">
        <f t="shared" si="38"/>
        <v>1</v>
      </c>
    </row>
    <row r="899" spans="7:18" x14ac:dyDescent="0.35">
      <c r="G899" s="29">
        <v>897</v>
      </c>
      <c r="H899" s="29">
        <v>45</v>
      </c>
      <c r="I899" s="29">
        <v>20</v>
      </c>
      <c r="J899" s="29">
        <v>7034.5135333670742</v>
      </c>
      <c r="K899" s="29">
        <v>5519.3735603257701</v>
      </c>
      <c r="L899" s="29">
        <v>4703.7207058797458</v>
      </c>
      <c r="M899" s="29">
        <v>73263.686545454548</v>
      </c>
      <c r="O899" s="28">
        <f t="shared" si="39"/>
        <v>9.6016374073705571E-2</v>
      </c>
      <c r="P899" s="28">
        <f t="shared" si="39"/>
        <v>7.5335733438712763E-2</v>
      </c>
      <c r="Q899" s="28">
        <f t="shared" si="39"/>
        <v>6.4202621075605371E-2</v>
      </c>
      <c r="R899" s="28">
        <f t="shared" si="38"/>
        <v>1</v>
      </c>
    </row>
    <row r="900" spans="7:18" x14ac:dyDescent="0.35">
      <c r="G900" s="29">
        <v>898</v>
      </c>
      <c r="H900" s="29">
        <v>49</v>
      </c>
      <c r="I900" s="29">
        <v>88</v>
      </c>
      <c r="J900" s="29">
        <v>36380.814736618551</v>
      </c>
      <c r="K900" s="29">
        <v>28544.301004434488</v>
      </c>
      <c r="L900" s="29">
        <v>24325.324625971454</v>
      </c>
      <c r="M900" s="29">
        <v>378943.77454545425</v>
      </c>
      <c r="O900" s="28">
        <f t="shared" si="39"/>
        <v>9.6005838281042089E-2</v>
      </c>
      <c r="P900" s="28">
        <f t="shared" si="39"/>
        <v>7.5325953140867874E-2</v>
      </c>
      <c r="Q900" s="28">
        <f t="shared" si="39"/>
        <v>6.4192437664795668E-2</v>
      </c>
      <c r="R900" s="28">
        <f t="shared" si="38"/>
        <v>1</v>
      </c>
    </row>
    <row r="901" spans="7:18" x14ac:dyDescent="0.35">
      <c r="G901" s="29">
        <v>899</v>
      </c>
      <c r="H901" s="29">
        <v>70</v>
      </c>
      <c r="I901" s="29">
        <v>85</v>
      </c>
      <c r="J901" s="29">
        <v>27637.39228226796</v>
      </c>
      <c r="K901" s="29">
        <v>21651.441724378525</v>
      </c>
      <c r="L901" s="29">
        <v>18480.620519181743</v>
      </c>
      <c r="M901" s="29">
        <v>287797.73236363655</v>
      </c>
      <c r="O901" s="28">
        <f t="shared" si="39"/>
        <v>9.6030611691365661E-2</v>
      </c>
      <c r="P901" s="28">
        <f t="shared" si="39"/>
        <v>7.5231453516185529E-2</v>
      </c>
      <c r="Q901" s="28">
        <f t="shared" si="39"/>
        <v>6.4213919850595672E-2</v>
      </c>
      <c r="R901" s="28">
        <f t="shared" si="38"/>
        <v>1</v>
      </c>
    </row>
    <row r="902" spans="7:18" x14ac:dyDescent="0.35">
      <c r="G902" s="29">
        <v>900</v>
      </c>
      <c r="H902" s="29">
        <v>64</v>
      </c>
      <c r="I902" s="29">
        <v>85</v>
      </c>
      <c r="J902" s="29">
        <v>24676.263029204303</v>
      </c>
      <c r="K902" s="29">
        <v>19308.208909601519</v>
      </c>
      <c r="L902" s="29">
        <v>16497.155072256224</v>
      </c>
      <c r="M902" s="29">
        <v>256858.76290909108</v>
      </c>
      <c r="O902" s="28">
        <f t="shared" si="39"/>
        <v>9.6069383616621512E-2</v>
      </c>
      <c r="P902" s="28">
        <f t="shared" si="39"/>
        <v>7.5170528312616655E-2</v>
      </c>
      <c r="Q902" s="28">
        <f t="shared" si="39"/>
        <v>6.4226561264312365E-2</v>
      </c>
      <c r="R902" s="28">
        <f t="shared" si="38"/>
        <v>1</v>
      </c>
    </row>
    <row r="903" spans="7:18" x14ac:dyDescent="0.35">
      <c r="G903" s="29">
        <v>901</v>
      </c>
      <c r="H903" s="29">
        <v>18</v>
      </c>
      <c r="I903" s="29">
        <v>69</v>
      </c>
      <c r="J903" s="29">
        <v>28451.490258016154</v>
      </c>
      <c r="K903" s="29">
        <v>22255.271626676436</v>
      </c>
      <c r="L903" s="29">
        <v>18983.568032419778</v>
      </c>
      <c r="M903" s="29">
        <v>295799.20436363644</v>
      </c>
      <c r="O903" s="28">
        <f t="shared" si="39"/>
        <v>9.6185148027104664E-2</v>
      </c>
      <c r="P903" s="28">
        <f t="shared" si="39"/>
        <v>7.5237767033738343E-2</v>
      </c>
      <c r="Q903" s="28">
        <f t="shared" si="39"/>
        <v>6.4177211271611828E-2</v>
      </c>
      <c r="R903" s="28">
        <f t="shared" si="38"/>
        <v>1</v>
      </c>
    </row>
    <row r="904" spans="7:18" x14ac:dyDescent="0.35">
      <c r="G904" s="29">
        <v>902</v>
      </c>
      <c r="H904" s="29">
        <v>58</v>
      </c>
      <c r="I904" s="29">
        <v>93</v>
      </c>
      <c r="J904" s="29">
        <v>27570.370759074074</v>
      </c>
      <c r="K904" s="29">
        <v>21594.09479677564</v>
      </c>
      <c r="L904" s="29">
        <v>18424.8582814494</v>
      </c>
      <c r="M904" s="29">
        <v>286981.0683636365</v>
      </c>
      <c r="O904" s="28">
        <f t="shared" si="39"/>
        <v>9.6070346787263991E-2</v>
      </c>
      <c r="P904" s="28">
        <f t="shared" si="39"/>
        <v>7.5245711920667716E-2</v>
      </c>
      <c r="Q904" s="28">
        <f t="shared" si="39"/>
        <v>6.4202347515492142E-2</v>
      </c>
      <c r="R904" s="28">
        <f t="shared" si="38"/>
        <v>1</v>
      </c>
    </row>
    <row r="905" spans="7:18" x14ac:dyDescent="0.35">
      <c r="G905" s="29">
        <v>903</v>
      </c>
      <c r="H905" s="29">
        <v>61</v>
      </c>
      <c r="I905" s="29">
        <v>14</v>
      </c>
      <c r="J905" s="29">
        <v>7949.7435405678061</v>
      </c>
      <c r="K905" s="29">
        <v>6240.9233637340321</v>
      </c>
      <c r="L905" s="29">
        <v>5322.9881871960451</v>
      </c>
      <c r="M905" s="29">
        <v>82936.858909090908</v>
      </c>
      <c r="O905" s="28">
        <f t="shared" si="39"/>
        <v>9.5852961459291716E-2</v>
      </c>
      <c r="P905" s="28">
        <f t="shared" si="39"/>
        <v>7.524909245206475E-2</v>
      </c>
      <c r="Q905" s="28">
        <f t="shared" si="39"/>
        <v>6.4181212758861544E-2</v>
      </c>
      <c r="R905" s="28">
        <f t="shared" si="38"/>
        <v>1</v>
      </c>
    </row>
    <row r="906" spans="7:18" x14ac:dyDescent="0.35">
      <c r="G906" s="29">
        <v>904</v>
      </c>
      <c r="H906" s="29">
        <v>19</v>
      </c>
      <c r="I906" s="29">
        <v>98</v>
      </c>
      <c r="J906" s="29">
        <v>43764.105415577695</v>
      </c>
      <c r="K906" s="29">
        <v>34259.979237898835</v>
      </c>
      <c r="L906" s="29">
        <v>29201.660105179675</v>
      </c>
      <c r="M906" s="29">
        <v>454956.09018181852</v>
      </c>
      <c r="O906" s="28">
        <f t="shared" si="39"/>
        <v>9.6194130290876687E-2</v>
      </c>
      <c r="P906" s="28">
        <f t="shared" si="39"/>
        <v>7.5303924878128758E-2</v>
      </c>
      <c r="Q906" s="28">
        <f t="shared" si="39"/>
        <v>6.418566700252222E-2</v>
      </c>
      <c r="R906" s="28">
        <f t="shared" si="38"/>
        <v>1</v>
      </c>
    </row>
    <row r="907" spans="7:18" x14ac:dyDescent="0.35">
      <c r="G907" s="29">
        <v>905</v>
      </c>
      <c r="H907" s="29">
        <v>18</v>
      </c>
      <c r="I907" s="29">
        <v>23</v>
      </c>
      <c r="J907" s="29">
        <v>11148.856247162168</v>
      </c>
      <c r="K907" s="29">
        <v>8738.7819352413735</v>
      </c>
      <c r="L907" s="29">
        <v>7448.5853636818556</v>
      </c>
      <c r="M907" s="29">
        <v>116110.60145454541</v>
      </c>
      <c r="O907" s="28">
        <f t="shared" si="39"/>
        <v>9.6019279096807408E-2</v>
      </c>
      <c r="P907" s="28">
        <f t="shared" si="39"/>
        <v>7.5262567119354751E-2</v>
      </c>
      <c r="Q907" s="28">
        <f t="shared" si="39"/>
        <v>6.415077753772383E-2</v>
      </c>
      <c r="R907" s="28">
        <f t="shared" si="38"/>
        <v>1</v>
      </c>
    </row>
    <row r="908" spans="7:18" x14ac:dyDescent="0.35">
      <c r="G908" s="29">
        <v>906</v>
      </c>
      <c r="H908" s="29">
        <v>28</v>
      </c>
      <c r="I908" s="29">
        <v>16</v>
      </c>
      <c r="J908" s="29">
        <v>3847.1042583255435</v>
      </c>
      <c r="K908" s="29">
        <v>3017.7770371742413</v>
      </c>
      <c r="L908" s="29">
        <v>2572.5889223760005</v>
      </c>
      <c r="M908" s="29">
        <v>39991.510545454519</v>
      </c>
      <c r="O908" s="28">
        <f t="shared" si="39"/>
        <v>9.6198023176766692E-2</v>
      </c>
      <c r="P908" s="28">
        <f t="shared" si="39"/>
        <v>7.5460441379032767E-2</v>
      </c>
      <c r="Q908" s="28">
        <f t="shared" si="39"/>
        <v>6.4328375879975447E-2</v>
      </c>
      <c r="R908" s="28">
        <f t="shared" si="38"/>
        <v>1</v>
      </c>
    </row>
    <row r="909" spans="7:18" x14ac:dyDescent="0.35">
      <c r="G909" s="29">
        <v>907</v>
      </c>
      <c r="H909" s="29">
        <v>47</v>
      </c>
      <c r="I909" s="29">
        <v>11</v>
      </c>
      <c r="J909" s="29">
        <v>1224.8626243184865</v>
      </c>
      <c r="K909" s="29">
        <v>948.81741778297578</v>
      </c>
      <c r="L909" s="29">
        <v>817.11176447795833</v>
      </c>
      <c r="M909" s="29">
        <v>12689.573818181816</v>
      </c>
      <c r="O909" s="28">
        <f t="shared" si="39"/>
        <v>9.6525119114992231E-2</v>
      </c>
      <c r="P909" s="28">
        <f t="shared" si="39"/>
        <v>7.4771417178999003E-2</v>
      </c>
      <c r="Q909" s="28">
        <f t="shared" si="39"/>
        <v>6.4392372524535696E-2</v>
      </c>
      <c r="R909" s="28">
        <f t="shared" si="38"/>
        <v>1</v>
      </c>
    </row>
    <row r="910" spans="7:18" x14ac:dyDescent="0.35">
      <c r="G910" s="29">
        <v>908</v>
      </c>
      <c r="H910" s="29">
        <v>20</v>
      </c>
      <c r="I910" s="29">
        <v>91</v>
      </c>
      <c r="J910" s="29">
        <v>28240.728895006356</v>
      </c>
      <c r="K910" s="29">
        <v>22091.206513942703</v>
      </c>
      <c r="L910" s="29">
        <v>18835.865499307441</v>
      </c>
      <c r="M910" s="29">
        <v>293209.90400000004</v>
      </c>
      <c r="O910" s="28">
        <f t="shared" si="39"/>
        <v>9.6315740054286683E-2</v>
      </c>
      <c r="P910" s="28">
        <f t="shared" si="39"/>
        <v>7.534263410809855E-2</v>
      </c>
      <c r="Q910" s="28">
        <f t="shared" si="39"/>
        <v>6.424020895047064E-2</v>
      </c>
      <c r="R910" s="28">
        <f t="shared" si="38"/>
        <v>1</v>
      </c>
    </row>
    <row r="911" spans="7:18" x14ac:dyDescent="0.35">
      <c r="G911" s="29">
        <v>909</v>
      </c>
      <c r="H911" s="29">
        <v>58</v>
      </c>
      <c r="I911" s="29">
        <v>30</v>
      </c>
      <c r="J911" s="29">
        <v>13637.512166805904</v>
      </c>
      <c r="K911" s="29">
        <v>10699.909150364107</v>
      </c>
      <c r="L911" s="29">
        <v>9124.6313393820583</v>
      </c>
      <c r="M911" s="29">
        <v>142160.43127272732</v>
      </c>
      <c r="O911" s="28">
        <f t="shared" si="39"/>
        <v>9.5930436090497312E-2</v>
      </c>
      <c r="P911" s="28">
        <f t="shared" si="39"/>
        <v>7.5266437042786488E-2</v>
      </c>
      <c r="Q911" s="28">
        <f t="shared" si="39"/>
        <v>6.4185450604584429E-2</v>
      </c>
      <c r="R911" s="28">
        <f t="shared" si="38"/>
        <v>1</v>
      </c>
    </row>
    <row r="912" spans="7:18" x14ac:dyDescent="0.35">
      <c r="G912" s="29">
        <v>910</v>
      </c>
      <c r="H912" s="29">
        <v>70</v>
      </c>
      <c r="I912" s="29">
        <v>58</v>
      </c>
      <c r="J912" s="29">
        <v>18103.287637972058</v>
      </c>
      <c r="K912" s="29">
        <v>14210.14157616637</v>
      </c>
      <c r="L912" s="29">
        <v>12113.213428065121</v>
      </c>
      <c r="M912" s="29">
        <v>188553.45309090914</v>
      </c>
      <c r="O912" s="28">
        <f t="shared" si="39"/>
        <v>9.601143517241098E-2</v>
      </c>
      <c r="P912" s="28">
        <f t="shared" si="39"/>
        <v>7.5363995425292443E-2</v>
      </c>
      <c r="Q912" s="28">
        <f t="shared" si="39"/>
        <v>6.4242861795932513E-2</v>
      </c>
      <c r="R912" s="28">
        <f t="shared" si="38"/>
        <v>1</v>
      </c>
    </row>
    <row r="913" spans="7:18" x14ac:dyDescent="0.35">
      <c r="G913" s="29">
        <v>911</v>
      </c>
      <c r="H913" s="29">
        <v>35</v>
      </c>
      <c r="I913" s="29">
        <v>12</v>
      </c>
      <c r="J913" s="29">
        <v>3561.4875722820302</v>
      </c>
      <c r="K913" s="29">
        <v>2800.1077871932462</v>
      </c>
      <c r="L913" s="29">
        <v>2379.8159980024916</v>
      </c>
      <c r="M913" s="29">
        <v>37092.728727272741</v>
      </c>
      <c r="O913" s="28">
        <f t="shared" si="39"/>
        <v>9.6015787850717391E-2</v>
      </c>
      <c r="P913" s="28">
        <f t="shared" si="39"/>
        <v>7.5489398684611825E-2</v>
      </c>
      <c r="Q913" s="28">
        <f t="shared" si="39"/>
        <v>6.4158558285109718E-2</v>
      </c>
      <c r="R913" s="28">
        <f t="shared" si="38"/>
        <v>1</v>
      </c>
    </row>
    <row r="914" spans="7:18" x14ac:dyDescent="0.35">
      <c r="G914" s="29">
        <v>912</v>
      </c>
      <c r="H914" s="29">
        <v>26</v>
      </c>
      <c r="I914" s="29">
        <v>59</v>
      </c>
      <c r="J914" s="29">
        <v>16010.21845507226</v>
      </c>
      <c r="K914" s="29">
        <v>12530.393670858872</v>
      </c>
      <c r="L914" s="29">
        <v>10680.013748151528</v>
      </c>
      <c r="M914" s="29">
        <v>166242.42618181815</v>
      </c>
      <c r="O914" s="28">
        <f t="shared" si="39"/>
        <v>9.6306453309108933E-2</v>
      </c>
      <c r="P914" s="28">
        <f t="shared" si="39"/>
        <v>7.5374222806123325E-2</v>
      </c>
      <c r="Q914" s="28">
        <f t="shared" si="39"/>
        <v>6.42436109328125E-2</v>
      </c>
      <c r="R914" s="28">
        <f t="shared" si="38"/>
        <v>1</v>
      </c>
    </row>
    <row r="915" spans="7:18" x14ac:dyDescent="0.35">
      <c r="G915" s="29">
        <v>913</v>
      </c>
      <c r="H915" s="29">
        <v>46</v>
      </c>
      <c r="I915" s="29">
        <v>86</v>
      </c>
      <c r="J915" s="29">
        <v>34608.122527971849</v>
      </c>
      <c r="K915" s="29">
        <v>27139.492375626352</v>
      </c>
      <c r="L915" s="29">
        <v>23145.932806929952</v>
      </c>
      <c r="M915" s="29">
        <v>360492.50690909097</v>
      </c>
      <c r="O915" s="28">
        <f t="shared" si="39"/>
        <v>9.6002335318163295E-2</v>
      </c>
      <c r="P915" s="28">
        <f t="shared" si="39"/>
        <v>7.5284484019720252E-2</v>
      </c>
      <c r="Q915" s="28">
        <f t="shared" si="39"/>
        <v>6.4206418617091796E-2</v>
      </c>
      <c r="R915" s="28">
        <f t="shared" si="38"/>
        <v>1</v>
      </c>
    </row>
    <row r="916" spans="7:18" x14ac:dyDescent="0.35">
      <c r="G916" s="29">
        <v>914</v>
      </c>
      <c r="H916" s="29">
        <v>55</v>
      </c>
      <c r="I916" s="29">
        <v>66</v>
      </c>
      <c r="J916" s="29">
        <v>23397.605136559789</v>
      </c>
      <c r="K916" s="29">
        <v>18311.588897926715</v>
      </c>
      <c r="L916" s="29">
        <v>15642.726999876193</v>
      </c>
      <c r="M916" s="29">
        <v>243678.69018181812</v>
      </c>
      <c r="O916" s="28">
        <f t="shared" si="39"/>
        <v>9.6018265360429872E-2</v>
      </c>
      <c r="P916" s="28">
        <f t="shared" si="39"/>
        <v>7.514645160093289E-2</v>
      </c>
      <c r="Q916" s="28">
        <f t="shared" si="39"/>
        <v>6.4194070430223293E-2</v>
      </c>
      <c r="R916" s="28">
        <f t="shared" si="38"/>
        <v>1</v>
      </c>
    </row>
    <row r="917" spans="7:18" x14ac:dyDescent="0.35">
      <c r="G917" s="29">
        <v>915</v>
      </c>
      <c r="H917" s="29">
        <v>14</v>
      </c>
      <c r="I917" s="29">
        <v>40</v>
      </c>
      <c r="J917" s="29">
        <v>10348.134452586988</v>
      </c>
      <c r="K917" s="29">
        <v>8018.8301372545957</v>
      </c>
      <c r="L917" s="29">
        <v>6886.6603206226418</v>
      </c>
      <c r="M917" s="29">
        <v>107330.83781818175</v>
      </c>
      <c r="O917" s="28">
        <f t="shared" si="39"/>
        <v>9.6413432177960903E-2</v>
      </c>
      <c r="P917" s="28">
        <f t="shared" si="39"/>
        <v>7.4711334601137463E-2</v>
      </c>
      <c r="Q917" s="28">
        <f t="shared" si="39"/>
        <v>6.4162923355621543E-2</v>
      </c>
      <c r="R917" s="28">
        <f t="shared" si="38"/>
        <v>1</v>
      </c>
    </row>
    <row r="918" spans="7:18" x14ac:dyDescent="0.35">
      <c r="G918" s="29">
        <v>916</v>
      </c>
      <c r="H918" s="29">
        <v>13</v>
      </c>
      <c r="I918" s="29">
        <v>25</v>
      </c>
      <c r="J918" s="29">
        <v>9462.2485305730515</v>
      </c>
      <c r="K918" s="29">
        <v>7383.1749213815219</v>
      </c>
      <c r="L918" s="29">
        <v>6315.1220537248901</v>
      </c>
      <c r="M918" s="29">
        <v>98343.362909090923</v>
      </c>
      <c r="O918" s="28">
        <f t="shared" si="39"/>
        <v>9.621644258108196E-2</v>
      </c>
      <c r="P918" s="28">
        <f t="shared" si="39"/>
        <v>7.5075477418914016E-2</v>
      </c>
      <c r="Q918" s="28">
        <f t="shared" si="39"/>
        <v>6.4215030551300331E-2</v>
      </c>
      <c r="R918" s="28">
        <f t="shared" si="38"/>
        <v>1</v>
      </c>
    </row>
    <row r="919" spans="7:18" x14ac:dyDescent="0.35">
      <c r="G919" s="29">
        <v>917</v>
      </c>
      <c r="H919" s="29">
        <v>35</v>
      </c>
      <c r="I919" s="29">
        <v>45</v>
      </c>
      <c r="J919" s="29">
        <v>14888.108183420323</v>
      </c>
      <c r="K919" s="29">
        <v>11675.112224782912</v>
      </c>
      <c r="L919" s="29">
        <v>9943.9050857076945</v>
      </c>
      <c r="M919" s="29">
        <v>154875.86472727254</v>
      </c>
      <c r="O919" s="28">
        <f t="shared" si="39"/>
        <v>9.6129298193991838E-2</v>
      </c>
      <c r="P919" s="28">
        <f t="shared" si="39"/>
        <v>7.5383677407335939E-2</v>
      </c>
      <c r="Q919" s="28">
        <f t="shared" si="39"/>
        <v>6.4205646910952444E-2</v>
      </c>
      <c r="R919" s="28">
        <f t="shared" si="38"/>
        <v>1</v>
      </c>
    </row>
    <row r="920" spans="7:18" x14ac:dyDescent="0.35">
      <c r="G920" s="29">
        <v>918</v>
      </c>
      <c r="H920" s="29">
        <v>25</v>
      </c>
      <c r="I920" s="29">
        <v>28</v>
      </c>
      <c r="J920" s="29">
        <v>13434.274883047479</v>
      </c>
      <c r="K920" s="29">
        <v>10537.307215153294</v>
      </c>
      <c r="L920" s="29">
        <v>8979.5213839191438</v>
      </c>
      <c r="M920" s="29">
        <v>139900.63272727263</v>
      </c>
      <c r="O920" s="28">
        <f t="shared" si="39"/>
        <v>9.6027263216434067E-2</v>
      </c>
      <c r="P920" s="28">
        <f t="shared" si="39"/>
        <v>7.531993965813652E-2</v>
      </c>
      <c r="Q920" s="28">
        <f t="shared" si="39"/>
        <v>6.4184994798587858E-2</v>
      </c>
      <c r="R920" s="28">
        <f t="shared" si="38"/>
        <v>1</v>
      </c>
    </row>
    <row r="921" spans="7:18" x14ac:dyDescent="0.35">
      <c r="G921" s="29">
        <v>919</v>
      </c>
      <c r="H921" s="29">
        <v>69</v>
      </c>
      <c r="I921" s="29">
        <v>56</v>
      </c>
      <c r="J921" s="29">
        <v>18151.309730071473</v>
      </c>
      <c r="K921" s="29">
        <v>14240.76889792289</v>
      </c>
      <c r="L921" s="29">
        <v>12146.465077069352</v>
      </c>
      <c r="M921" s="29">
        <v>189059.80145454532</v>
      </c>
      <c r="O921" s="28">
        <f t="shared" si="39"/>
        <v>9.6008297852970603E-2</v>
      </c>
      <c r="P921" s="28">
        <f t="shared" si="39"/>
        <v>7.532415028663153E-2</v>
      </c>
      <c r="Q921" s="28">
        <f t="shared" si="39"/>
        <v>6.4246682708961084E-2</v>
      </c>
      <c r="R921" s="28">
        <f t="shared" si="38"/>
        <v>1</v>
      </c>
    </row>
    <row r="922" spans="7:18" x14ac:dyDescent="0.35">
      <c r="G922" s="29">
        <v>920</v>
      </c>
      <c r="H922" s="29">
        <v>12</v>
      </c>
      <c r="I922" s="29">
        <v>60</v>
      </c>
      <c r="J922" s="29">
        <v>18443.537841450481</v>
      </c>
      <c r="K922" s="29">
        <v>14365.213767675366</v>
      </c>
      <c r="L922" s="29">
        <v>12261.94442935312</v>
      </c>
      <c r="M922" s="29">
        <v>191061.00363636381</v>
      </c>
      <c r="O922" s="28">
        <f t="shared" si="39"/>
        <v>9.6532193856539564E-2</v>
      </c>
      <c r="P922" s="28">
        <f t="shared" si="39"/>
        <v>7.5186529403016802E-2</v>
      </c>
      <c r="Q922" s="28">
        <f t="shared" si="39"/>
        <v>6.4178164020799469E-2</v>
      </c>
      <c r="R922" s="28">
        <f t="shared" si="38"/>
        <v>1</v>
      </c>
    </row>
    <row r="923" spans="7:18" x14ac:dyDescent="0.35">
      <c r="G923" s="29">
        <v>921</v>
      </c>
      <c r="H923" s="29">
        <v>17</v>
      </c>
      <c r="I923" s="29">
        <v>19</v>
      </c>
      <c r="J923" s="29">
        <v>3313.1861808298454</v>
      </c>
      <c r="K923" s="29">
        <v>2536.2288467609037</v>
      </c>
      <c r="L923" s="29">
        <v>2201.8927996996313</v>
      </c>
      <c r="M923" s="29">
        <v>34289.877818181834</v>
      </c>
      <c r="O923" s="28">
        <f t="shared" si="39"/>
        <v>9.6622863411693599E-2</v>
      </c>
      <c r="P923" s="28">
        <f t="shared" si="39"/>
        <v>7.3964359401015298E-2</v>
      </c>
      <c r="Q923" s="28">
        <f t="shared" si="39"/>
        <v>6.4214075400761614E-2</v>
      </c>
      <c r="R923" s="28">
        <f t="shared" si="38"/>
        <v>1</v>
      </c>
    </row>
    <row r="924" spans="7:18" x14ac:dyDescent="0.35">
      <c r="G924" s="29">
        <v>922</v>
      </c>
      <c r="H924" s="29">
        <v>66</v>
      </c>
      <c r="I924" s="29">
        <v>37</v>
      </c>
      <c r="J924" s="29">
        <v>27199.992258023733</v>
      </c>
      <c r="K924" s="29">
        <v>21400.399018629752</v>
      </c>
      <c r="L924" s="29">
        <v>18208.471773975674</v>
      </c>
      <c r="M924" s="29">
        <v>283801.16727272741</v>
      </c>
      <c r="O924" s="28">
        <f t="shared" si="39"/>
        <v>9.5841720875957742E-2</v>
      </c>
      <c r="P924" s="28">
        <f t="shared" si="39"/>
        <v>7.5406310778364016E-2</v>
      </c>
      <c r="Q924" s="28">
        <f t="shared" si="39"/>
        <v>6.4159256105094473E-2</v>
      </c>
      <c r="R924" s="28">
        <f t="shared" si="38"/>
        <v>1</v>
      </c>
    </row>
    <row r="925" spans="7:18" x14ac:dyDescent="0.35">
      <c r="G925" s="29">
        <v>923</v>
      </c>
      <c r="H925" s="29">
        <v>56</v>
      </c>
      <c r="I925" s="29">
        <v>28</v>
      </c>
      <c r="J925" s="29">
        <v>8861.8851459924426</v>
      </c>
      <c r="K925" s="29">
        <v>6941.3037289844433</v>
      </c>
      <c r="L925" s="29">
        <v>5930.1963159631441</v>
      </c>
      <c r="M925" s="29">
        <v>92291.373818181848</v>
      </c>
      <c r="O925" s="28">
        <f t="shared" si="39"/>
        <v>9.6020730642180654E-2</v>
      </c>
      <c r="P925" s="28">
        <f t="shared" si="39"/>
        <v>7.5210753094423793E-2</v>
      </c>
      <c r="Q925" s="28">
        <f t="shared" si="39"/>
        <v>6.4255152682480346E-2</v>
      </c>
      <c r="R925" s="28">
        <f t="shared" si="38"/>
        <v>1</v>
      </c>
    </row>
    <row r="926" spans="7:18" x14ac:dyDescent="0.35">
      <c r="G926" s="29">
        <v>924</v>
      </c>
      <c r="H926" s="29">
        <v>69</v>
      </c>
      <c r="I926" s="29">
        <v>78</v>
      </c>
      <c r="J926" s="29">
        <v>29144.146841813963</v>
      </c>
      <c r="K926" s="29">
        <v>22836.388530494216</v>
      </c>
      <c r="L926" s="29">
        <v>19493.450781507778</v>
      </c>
      <c r="M926" s="29">
        <v>303733.94181818207</v>
      </c>
      <c r="O926" s="28">
        <f t="shared" si="39"/>
        <v>9.595288122016972E-2</v>
      </c>
      <c r="P926" s="28">
        <f t="shared" si="39"/>
        <v>7.5185500816251513E-2</v>
      </c>
      <c r="Q926" s="28">
        <f t="shared" si="39"/>
        <v>6.4179362585616906E-2</v>
      </c>
      <c r="R926" s="28">
        <f t="shared" si="38"/>
        <v>1</v>
      </c>
    </row>
    <row r="927" spans="7:18" x14ac:dyDescent="0.35">
      <c r="G927" s="29">
        <v>925</v>
      </c>
      <c r="H927" s="29">
        <v>65</v>
      </c>
      <c r="I927" s="29">
        <v>67</v>
      </c>
      <c r="J927" s="29">
        <v>31192.762363942504</v>
      </c>
      <c r="K927" s="29">
        <v>24478.790434317136</v>
      </c>
      <c r="L927" s="29">
        <v>20865.226802889458</v>
      </c>
      <c r="M927" s="29">
        <v>325155.73090909072</v>
      </c>
      <c r="O927" s="28">
        <f t="shared" si="39"/>
        <v>9.593176253339232E-2</v>
      </c>
      <c r="P927" s="28">
        <f t="shared" si="39"/>
        <v>7.5283281539826483E-2</v>
      </c>
      <c r="Q927" s="28">
        <f t="shared" si="39"/>
        <v>6.4169949410250754E-2</v>
      </c>
      <c r="R927" s="28">
        <f t="shared" si="38"/>
        <v>1</v>
      </c>
    </row>
    <row r="928" spans="7:18" x14ac:dyDescent="0.35">
      <c r="G928" s="29">
        <v>926</v>
      </c>
      <c r="H928" s="29">
        <v>11</v>
      </c>
      <c r="I928" s="29">
        <v>75</v>
      </c>
      <c r="J928" s="29">
        <v>31428.459652554229</v>
      </c>
      <c r="K928" s="29">
        <v>24564.307066495257</v>
      </c>
      <c r="L928" s="29">
        <v>20934.28908546747</v>
      </c>
      <c r="M928" s="29">
        <v>326128.38690909086</v>
      </c>
      <c r="O928" s="28">
        <f t="shared" si="39"/>
        <v>9.6368365693094343E-2</v>
      </c>
      <c r="P928" s="28">
        <f t="shared" si="39"/>
        <v>7.5320971900991324E-2</v>
      </c>
      <c r="Q928" s="28">
        <f t="shared" si="39"/>
        <v>6.4190330942589663E-2</v>
      </c>
      <c r="R928" s="28">
        <f t="shared" si="38"/>
        <v>1</v>
      </c>
    </row>
    <row r="929" spans="7:18" x14ac:dyDescent="0.35">
      <c r="G929" s="29">
        <v>927</v>
      </c>
      <c r="H929" s="29">
        <v>43</v>
      </c>
      <c r="I929" s="29">
        <v>93</v>
      </c>
      <c r="J929" s="29">
        <v>38798.396116701872</v>
      </c>
      <c r="K929" s="29">
        <v>30419.89115036104</v>
      </c>
      <c r="L929" s="29">
        <v>25931.980165333985</v>
      </c>
      <c r="M929" s="29">
        <v>404020.11418181856</v>
      </c>
      <c r="O929" s="28">
        <f t="shared" si="39"/>
        <v>9.6030852808584879E-2</v>
      </c>
      <c r="P929" s="28">
        <f t="shared" si="39"/>
        <v>7.5293011616425057E-2</v>
      </c>
      <c r="Q929" s="28">
        <f t="shared" si="39"/>
        <v>6.4184874106698514E-2</v>
      </c>
      <c r="R929" s="28">
        <f t="shared" si="38"/>
        <v>1</v>
      </c>
    </row>
    <row r="930" spans="7:18" x14ac:dyDescent="0.35">
      <c r="G930" s="29">
        <v>928</v>
      </c>
      <c r="H930" s="29">
        <v>26</v>
      </c>
      <c r="I930" s="29">
        <v>19</v>
      </c>
      <c r="J930" s="29">
        <v>3466.6578917578563</v>
      </c>
      <c r="K930" s="29">
        <v>2689.100132902106</v>
      </c>
      <c r="L930" s="29">
        <v>2310.6983540592032</v>
      </c>
      <c r="M930" s="29">
        <v>35965.749090909092</v>
      </c>
      <c r="O930" s="28">
        <f t="shared" si="39"/>
        <v>9.6387757224111553E-2</v>
      </c>
      <c r="P930" s="28">
        <f t="shared" si="39"/>
        <v>7.476836159049495E-2</v>
      </c>
      <c r="Q930" s="28">
        <f t="shared" si="39"/>
        <v>6.4247191076669902E-2</v>
      </c>
      <c r="R930" s="28">
        <f t="shared" si="38"/>
        <v>1</v>
      </c>
    </row>
    <row r="931" spans="7:18" x14ac:dyDescent="0.35">
      <c r="G931" s="29">
        <v>929</v>
      </c>
      <c r="H931" s="29">
        <v>75</v>
      </c>
      <c r="I931" s="29">
        <v>84</v>
      </c>
      <c r="J931" s="29">
        <v>15075.910237371445</v>
      </c>
      <c r="K931" s="29">
        <v>11734.819876810692</v>
      </c>
      <c r="L931" s="29">
        <v>10072.868791112282</v>
      </c>
      <c r="M931" s="29">
        <v>156701.88872727263</v>
      </c>
      <c r="O931" s="28">
        <f t="shared" si="39"/>
        <v>9.6207584731859142E-2</v>
      </c>
      <c r="P931" s="28">
        <f t="shared" si="39"/>
        <v>7.4886269540976796E-2</v>
      </c>
      <c r="Q931" s="28">
        <f t="shared" si="39"/>
        <v>6.4280455538371473E-2</v>
      </c>
      <c r="R931" s="28">
        <f t="shared" si="38"/>
        <v>1</v>
      </c>
    </row>
    <row r="932" spans="7:18" x14ac:dyDescent="0.35">
      <c r="G932" s="29">
        <v>930</v>
      </c>
      <c r="H932" s="29">
        <v>31</v>
      </c>
      <c r="I932" s="29">
        <v>62</v>
      </c>
      <c r="J932" s="29">
        <v>14593.510544654666</v>
      </c>
      <c r="K932" s="29">
        <v>11366.048574029839</v>
      </c>
      <c r="L932" s="29">
        <v>9730.1821379737539</v>
      </c>
      <c r="M932" s="29">
        <v>151499.09672727273</v>
      </c>
      <c r="O932" s="28">
        <f t="shared" si="39"/>
        <v>9.6327376597668879E-2</v>
      </c>
      <c r="P932" s="28">
        <f t="shared" si="39"/>
        <v>7.5023870237925547E-2</v>
      </c>
      <c r="Q932" s="28">
        <f t="shared" si="39"/>
        <v>6.4226007601153809E-2</v>
      </c>
      <c r="R932" s="28">
        <f t="shared" si="38"/>
        <v>1</v>
      </c>
    </row>
    <row r="933" spans="7:18" x14ac:dyDescent="0.35">
      <c r="G933" s="29">
        <v>931</v>
      </c>
      <c r="H933" s="29">
        <v>66</v>
      </c>
      <c r="I933" s="29">
        <v>15</v>
      </c>
      <c r="J933" s="29">
        <v>1667.8442163962411</v>
      </c>
      <c r="K933" s="29">
        <v>1287.3922263231243</v>
      </c>
      <c r="L933" s="29">
        <v>1118.0919005111452</v>
      </c>
      <c r="M933" s="29">
        <v>17303.433454545451</v>
      </c>
      <c r="O933" s="28">
        <f t="shared" si="39"/>
        <v>9.6388050428113964E-2</v>
      </c>
      <c r="P933" s="28">
        <f t="shared" si="39"/>
        <v>7.4400969593981847E-2</v>
      </c>
      <c r="Q933" s="28">
        <f t="shared" si="39"/>
        <v>6.4616765421051908E-2</v>
      </c>
      <c r="R933" s="28">
        <f t="shared" si="38"/>
        <v>1</v>
      </c>
    </row>
    <row r="934" spans="7:18" x14ac:dyDescent="0.35">
      <c r="G934" s="29">
        <v>932</v>
      </c>
      <c r="H934" s="29">
        <v>13</v>
      </c>
      <c r="I934" s="29">
        <v>32</v>
      </c>
      <c r="J934" s="29">
        <v>10859.423401877239</v>
      </c>
      <c r="K934" s="29">
        <v>8485.8810738103348</v>
      </c>
      <c r="L934" s="29">
        <v>7240.0880340373642</v>
      </c>
      <c r="M934" s="29">
        <v>112729.66254545447</v>
      </c>
      <c r="O934" s="28">
        <f t="shared" si="39"/>
        <v>9.6331552465160078E-2</v>
      </c>
      <c r="P934" s="28">
        <f t="shared" si="39"/>
        <v>7.5276381408386522E-2</v>
      </c>
      <c r="Q934" s="28">
        <f t="shared" si="39"/>
        <v>6.4225225823931129E-2</v>
      </c>
      <c r="R934" s="28">
        <f t="shared" si="38"/>
        <v>1</v>
      </c>
    </row>
    <row r="935" spans="7:18" x14ac:dyDescent="0.35">
      <c r="G935" s="29">
        <v>933</v>
      </c>
      <c r="H935" s="29">
        <v>11</v>
      </c>
      <c r="I935" s="29">
        <v>65</v>
      </c>
      <c r="J935" s="29">
        <v>20904.989345609232</v>
      </c>
      <c r="K935" s="29">
        <v>16312.646407960807</v>
      </c>
      <c r="L935" s="29">
        <v>13900.475360627375</v>
      </c>
      <c r="M935" s="29">
        <v>216480.19199999989</v>
      </c>
      <c r="O935" s="28">
        <f t="shared" si="39"/>
        <v>9.656767740491122E-2</v>
      </c>
      <c r="P935" s="28">
        <f t="shared" si="39"/>
        <v>7.5353990853633451E-2</v>
      </c>
      <c r="Q935" s="28">
        <f t="shared" si="39"/>
        <v>6.4211303732710015E-2</v>
      </c>
      <c r="R935" s="28">
        <f t="shared" si="38"/>
        <v>1</v>
      </c>
    </row>
    <row r="936" spans="7:18" x14ac:dyDescent="0.35">
      <c r="G936" s="29">
        <v>934</v>
      </c>
      <c r="H936" s="29">
        <v>11</v>
      </c>
      <c r="I936" s="29">
        <v>95</v>
      </c>
      <c r="J936" s="29">
        <v>33550.0158052107</v>
      </c>
      <c r="K936" s="29">
        <v>26120.620337584569</v>
      </c>
      <c r="L936" s="29">
        <v>22320.964517050805</v>
      </c>
      <c r="M936" s="29">
        <v>347681.14254545426</v>
      </c>
      <c r="O936" s="28">
        <f t="shared" si="39"/>
        <v>9.6496506999439929E-2</v>
      </c>
      <c r="P936" s="28">
        <f t="shared" si="39"/>
        <v>7.5128090486442409E-2</v>
      </c>
      <c r="Q936" s="28">
        <f t="shared" si="39"/>
        <v>6.4199525903630691E-2</v>
      </c>
      <c r="R936" s="28">
        <f t="shared" si="38"/>
        <v>1</v>
      </c>
    </row>
    <row r="937" spans="7:18" x14ac:dyDescent="0.35">
      <c r="G937" s="29">
        <v>935</v>
      </c>
      <c r="H937" s="29">
        <v>58</v>
      </c>
      <c r="I937" s="29">
        <v>20</v>
      </c>
      <c r="J937" s="29">
        <v>5264.7572681520633</v>
      </c>
      <c r="K937" s="29">
        <v>4119.9029922492273</v>
      </c>
      <c r="L937" s="29">
        <v>3518.7833956776012</v>
      </c>
      <c r="M937" s="29">
        <v>54821.594909090862</v>
      </c>
      <c r="O937" s="28">
        <f t="shared" si="39"/>
        <v>9.6034368881140086E-2</v>
      </c>
      <c r="P937" s="28">
        <f t="shared" si="39"/>
        <v>7.5151096918671348E-2</v>
      </c>
      <c r="Q937" s="28">
        <f t="shared" si="39"/>
        <v>6.4186082172777034E-2</v>
      </c>
      <c r="R937" s="28">
        <f t="shared" si="38"/>
        <v>1</v>
      </c>
    </row>
    <row r="938" spans="7:18" x14ac:dyDescent="0.35">
      <c r="G938" s="29">
        <v>936</v>
      </c>
      <c r="H938" s="29">
        <v>40</v>
      </c>
      <c r="I938" s="29">
        <v>64</v>
      </c>
      <c r="J938" s="29">
        <v>39031.578977444136</v>
      </c>
      <c r="K938" s="29">
        <v>30700.31952256729</v>
      </c>
      <c r="L938" s="29">
        <v>26113.510451539154</v>
      </c>
      <c r="M938" s="29">
        <v>406945.58981818164</v>
      </c>
      <c r="O938" s="28">
        <f t="shared" si="39"/>
        <v>9.5913507736704984E-2</v>
      </c>
      <c r="P938" s="28">
        <f t="shared" si="39"/>
        <v>7.5440845878889662E-2</v>
      </c>
      <c r="Q938" s="28">
        <f t="shared" si="39"/>
        <v>6.416953790605362E-2</v>
      </c>
      <c r="R938" s="28">
        <f t="shared" si="38"/>
        <v>1</v>
      </c>
    </row>
    <row r="939" spans="7:18" x14ac:dyDescent="0.35">
      <c r="G939" s="29">
        <v>937</v>
      </c>
      <c r="H939" s="29">
        <v>18</v>
      </c>
      <c r="I939" s="29">
        <v>29</v>
      </c>
      <c r="J939" s="29">
        <v>5447.2056360431243</v>
      </c>
      <c r="K939" s="29">
        <v>4250.6851946088318</v>
      </c>
      <c r="L939" s="29">
        <v>3628.3058258302021</v>
      </c>
      <c r="M939" s="29">
        <v>56426.56072727267</v>
      </c>
      <c r="O939" s="28">
        <f t="shared" si="39"/>
        <v>9.6536197950663413E-2</v>
      </c>
      <c r="P939" s="28">
        <f t="shared" si="39"/>
        <v>7.5331282641055E-2</v>
      </c>
      <c r="Q939" s="28">
        <f t="shared" si="39"/>
        <v>6.430138181497444E-2</v>
      </c>
      <c r="R939" s="28">
        <f t="shared" si="38"/>
        <v>1</v>
      </c>
    </row>
    <row r="940" spans="7:18" x14ac:dyDescent="0.35">
      <c r="G940" s="29">
        <v>938</v>
      </c>
      <c r="H940" s="29">
        <v>71</v>
      </c>
      <c r="I940" s="29">
        <v>87</v>
      </c>
      <c r="J940" s="29">
        <v>26861.377306067712</v>
      </c>
      <c r="K940" s="29">
        <v>21019.82911328967</v>
      </c>
      <c r="L940" s="29">
        <v>17964.66538864957</v>
      </c>
      <c r="M940" s="29">
        <v>279731.19418181817</v>
      </c>
      <c r="O940" s="28">
        <f t="shared" si="39"/>
        <v>9.6025677024095132E-2</v>
      </c>
      <c r="P940" s="28">
        <f t="shared" si="39"/>
        <v>7.514295706194038E-2</v>
      </c>
      <c r="Q940" s="28">
        <f t="shared" si="39"/>
        <v>6.4221172905632382E-2</v>
      </c>
      <c r="R940" s="28">
        <f t="shared" si="38"/>
        <v>1</v>
      </c>
    </row>
    <row r="941" spans="7:18" x14ac:dyDescent="0.35">
      <c r="G941" s="29">
        <v>939</v>
      </c>
      <c r="H941" s="29">
        <v>16</v>
      </c>
      <c r="I941" s="29">
        <v>84</v>
      </c>
      <c r="J941" s="29">
        <v>32821.179760731247</v>
      </c>
      <c r="K941" s="29">
        <v>25660.633874306193</v>
      </c>
      <c r="L941" s="29">
        <v>21883.260444693642</v>
      </c>
      <c r="M941" s="29">
        <v>340956.80290909088</v>
      </c>
      <c r="O941" s="28">
        <f t="shared" si="39"/>
        <v>9.626198826565821E-2</v>
      </c>
      <c r="P941" s="28">
        <f t="shared" si="39"/>
        <v>7.5260659577301561E-2</v>
      </c>
      <c r="Q941" s="28">
        <f t="shared" si="39"/>
        <v>6.4181914711724825E-2</v>
      </c>
      <c r="R941" s="28">
        <f t="shared" si="38"/>
        <v>1</v>
      </c>
    </row>
    <row r="942" spans="7:18" x14ac:dyDescent="0.35">
      <c r="G942" s="29">
        <v>940</v>
      </c>
      <c r="H942" s="29">
        <v>75</v>
      </c>
      <c r="I942" s="29">
        <v>29</v>
      </c>
      <c r="J942" s="29">
        <v>17056.081390749809</v>
      </c>
      <c r="K942" s="29">
        <v>13398.701141667885</v>
      </c>
      <c r="L942" s="29">
        <v>11412.943315040597</v>
      </c>
      <c r="M942" s="29">
        <v>177903.4538181817</v>
      </c>
      <c r="O942" s="28">
        <f t="shared" si="39"/>
        <v>9.5872682765232975E-2</v>
      </c>
      <c r="P942" s="28">
        <f t="shared" si="39"/>
        <v>7.5314452047465202E-2</v>
      </c>
      <c r="Q942" s="28">
        <f t="shared" si="39"/>
        <v>6.4152454997892766E-2</v>
      </c>
      <c r="R942" s="28">
        <f t="shared" si="38"/>
        <v>1</v>
      </c>
    </row>
    <row r="943" spans="7:18" x14ac:dyDescent="0.35">
      <c r="G943" s="29">
        <v>941</v>
      </c>
      <c r="H943" s="29">
        <v>74</v>
      </c>
      <c r="I943" s="29">
        <v>10</v>
      </c>
      <c r="J943" s="29">
        <v>5240.572594235724</v>
      </c>
      <c r="K943" s="29">
        <v>4122.3393787641626</v>
      </c>
      <c r="L943" s="29">
        <v>3507.9734864392708</v>
      </c>
      <c r="M943" s="29">
        <v>54692.296727272689</v>
      </c>
      <c r="O943" s="28">
        <f t="shared" si="39"/>
        <v>9.5819208697126748E-2</v>
      </c>
      <c r="P943" s="28">
        <f t="shared" si="39"/>
        <v>7.5373308956479229E-2</v>
      </c>
      <c r="Q943" s="28">
        <f t="shared" si="39"/>
        <v>6.4140175058510496E-2</v>
      </c>
      <c r="R943" s="28">
        <f t="shared" si="38"/>
        <v>1</v>
      </c>
    </row>
    <row r="944" spans="7:18" x14ac:dyDescent="0.35">
      <c r="G944" s="29">
        <v>942</v>
      </c>
      <c r="H944" s="29">
        <v>23</v>
      </c>
      <c r="I944" s="29">
        <v>61</v>
      </c>
      <c r="J944" s="29">
        <v>25116.074828971585</v>
      </c>
      <c r="K944" s="29">
        <v>19680.640892189564</v>
      </c>
      <c r="L944" s="29">
        <v>16770.001998750075</v>
      </c>
      <c r="M944" s="29">
        <v>261232.37818181838</v>
      </c>
      <c r="O944" s="28">
        <f t="shared" si="39"/>
        <v>9.6144570607134827E-2</v>
      </c>
      <c r="P944" s="28">
        <f t="shared" si="39"/>
        <v>7.5337678388747775E-2</v>
      </c>
      <c r="Q944" s="28">
        <f t="shared" si="39"/>
        <v>6.41957253364593E-2</v>
      </c>
      <c r="R944" s="28">
        <f t="shared" si="38"/>
        <v>1</v>
      </c>
    </row>
    <row r="945" spans="7:18" x14ac:dyDescent="0.35">
      <c r="G945" s="29">
        <v>943</v>
      </c>
      <c r="H945" s="29">
        <v>33</v>
      </c>
      <c r="I945" s="29">
        <v>37</v>
      </c>
      <c r="J945" s="29">
        <v>15398.417112234061</v>
      </c>
      <c r="K945" s="29">
        <v>12052.474569001906</v>
      </c>
      <c r="L945" s="29">
        <v>10291.230368704351</v>
      </c>
      <c r="M945" s="29">
        <v>160352.26836363634</v>
      </c>
      <c r="O945" s="28">
        <f t="shared" si="39"/>
        <v>9.6028682783049518E-2</v>
      </c>
      <c r="P945" s="28">
        <f t="shared" si="39"/>
        <v>7.5162482526721086E-2</v>
      </c>
      <c r="Q945" s="28">
        <f t="shared" si="39"/>
        <v>6.4178888603973944E-2</v>
      </c>
      <c r="R945" s="28">
        <f t="shared" si="38"/>
        <v>1</v>
      </c>
    </row>
    <row r="946" spans="7:18" x14ac:dyDescent="0.35">
      <c r="G946" s="29">
        <v>944</v>
      </c>
      <c r="H946" s="29">
        <v>22</v>
      </c>
      <c r="I946" s="29">
        <v>98</v>
      </c>
      <c r="J946" s="29">
        <v>34850.948903039185</v>
      </c>
      <c r="K946" s="29">
        <v>27263.637629544672</v>
      </c>
      <c r="L946" s="29">
        <v>23244.422219580752</v>
      </c>
      <c r="M946" s="29">
        <v>362156.69963636372</v>
      </c>
      <c r="O946" s="28">
        <f t="shared" si="39"/>
        <v>9.6231683517197159E-2</v>
      </c>
      <c r="P946" s="28">
        <f t="shared" si="39"/>
        <v>7.5281328930045188E-2</v>
      </c>
      <c r="Q946" s="28">
        <f t="shared" si="39"/>
        <v>6.4183327943180782E-2</v>
      </c>
      <c r="R946" s="28">
        <f t="shared" si="38"/>
        <v>1</v>
      </c>
    </row>
    <row r="947" spans="7:18" x14ac:dyDescent="0.35">
      <c r="G947" s="29">
        <v>945</v>
      </c>
      <c r="H947" s="29">
        <v>47</v>
      </c>
      <c r="I947" s="29">
        <v>10</v>
      </c>
      <c r="J947" s="29">
        <v>928.48325795018638</v>
      </c>
      <c r="K947" s="29">
        <v>718.99297905759647</v>
      </c>
      <c r="L947" s="29">
        <v>619.49626681405164</v>
      </c>
      <c r="M947" s="29">
        <v>9603.9352727272726</v>
      </c>
      <c r="O947" s="28">
        <f t="shared" si="39"/>
        <v>9.6677375636510396E-2</v>
      </c>
      <c r="P947" s="28">
        <f t="shared" si="39"/>
        <v>7.4864413247281367E-2</v>
      </c>
      <c r="Q947" s="28">
        <f t="shared" si="39"/>
        <v>6.4504419201289603E-2</v>
      </c>
      <c r="R947" s="28">
        <f t="shared" si="38"/>
        <v>1</v>
      </c>
    </row>
    <row r="948" spans="7:18" x14ac:dyDescent="0.35">
      <c r="G948" s="29">
        <v>946</v>
      </c>
      <c r="H948" s="29">
        <v>10</v>
      </c>
      <c r="I948" s="29">
        <v>79</v>
      </c>
      <c r="J948" s="29">
        <v>36213.80369335493</v>
      </c>
      <c r="K948" s="29">
        <v>28288.761848628688</v>
      </c>
      <c r="L948" s="29">
        <v>24132.190425084311</v>
      </c>
      <c r="M948" s="29">
        <v>376020.80145454517</v>
      </c>
      <c r="O948" s="28">
        <f t="shared" si="39"/>
        <v>9.6307979647058423E-2</v>
      </c>
      <c r="P948" s="28">
        <f t="shared" si="39"/>
        <v>7.5231906690269482E-2</v>
      </c>
      <c r="Q948" s="28">
        <f t="shared" si="39"/>
        <v>6.4177807003588078E-2</v>
      </c>
      <c r="R948" s="28">
        <f t="shared" si="38"/>
        <v>1</v>
      </c>
    </row>
    <row r="949" spans="7:18" x14ac:dyDescent="0.35">
      <c r="G949" s="29">
        <v>947</v>
      </c>
      <c r="H949" s="29">
        <v>71</v>
      </c>
      <c r="I949" s="29">
        <v>32</v>
      </c>
      <c r="J949" s="29">
        <v>19126.483375768687</v>
      </c>
      <c r="K949" s="29">
        <v>15034.104511535672</v>
      </c>
      <c r="L949" s="29">
        <v>12802.158566362239</v>
      </c>
      <c r="M949" s="29">
        <v>199517.93890909071</v>
      </c>
      <c r="O949" s="28">
        <f t="shared" si="39"/>
        <v>9.5863477140687423E-2</v>
      </c>
      <c r="P949" s="28">
        <f t="shared" si="39"/>
        <v>7.535214424195652E-2</v>
      </c>
      <c r="Q949" s="28">
        <f t="shared" si="39"/>
        <v>6.4165451168756688E-2</v>
      </c>
      <c r="R949" s="28">
        <f t="shared" si="38"/>
        <v>1</v>
      </c>
    </row>
    <row r="950" spans="7:18" x14ac:dyDescent="0.35">
      <c r="G950" s="29">
        <v>948</v>
      </c>
      <c r="H950" s="29">
        <v>49</v>
      </c>
      <c r="I950" s="29">
        <v>56</v>
      </c>
      <c r="J950" s="29">
        <v>25895.124020379913</v>
      </c>
      <c r="K950" s="29">
        <v>20334.916551864942</v>
      </c>
      <c r="L950" s="29">
        <v>17316.608390274523</v>
      </c>
      <c r="M950" s="29">
        <v>269816.1090909093</v>
      </c>
      <c r="O950" s="28">
        <f t="shared" si="39"/>
        <v>9.5973231945373036E-2</v>
      </c>
      <c r="P950" s="28">
        <f t="shared" si="39"/>
        <v>7.5365835718183477E-2</v>
      </c>
      <c r="Q950" s="28">
        <f t="shared" si="39"/>
        <v>6.4179297702495697E-2</v>
      </c>
      <c r="R950" s="28">
        <f t="shared" si="38"/>
        <v>1</v>
      </c>
    </row>
    <row r="951" spans="7:18" x14ac:dyDescent="0.35">
      <c r="G951" s="29">
        <v>949</v>
      </c>
      <c r="H951" s="29">
        <v>55</v>
      </c>
      <c r="I951" s="29">
        <v>99</v>
      </c>
      <c r="J951" s="29">
        <v>47119.260228409155</v>
      </c>
      <c r="K951" s="29">
        <v>36997.862627138267</v>
      </c>
      <c r="L951" s="29">
        <v>31506.887494274746</v>
      </c>
      <c r="M951" s="29">
        <v>490983.56872727221</v>
      </c>
      <c r="O951" s="28">
        <f t="shared" si="39"/>
        <v>9.5969118377121493E-2</v>
      </c>
      <c r="P951" s="28">
        <f t="shared" si="39"/>
        <v>7.5354584111733389E-2</v>
      </c>
      <c r="Q951" s="28">
        <f t="shared" si="39"/>
        <v>6.417096110964958E-2</v>
      </c>
      <c r="R951" s="28">
        <f t="shared" si="39"/>
        <v>1</v>
      </c>
    </row>
    <row r="952" spans="7:18" x14ac:dyDescent="0.35">
      <c r="G952" s="29">
        <v>950</v>
      </c>
      <c r="H952" s="29">
        <v>37</v>
      </c>
      <c r="I952" s="29">
        <v>35</v>
      </c>
      <c r="J952" s="29">
        <v>13791.704873803947</v>
      </c>
      <c r="K952" s="29">
        <v>10799.601686659098</v>
      </c>
      <c r="L952" s="29">
        <v>9217.5639064036495</v>
      </c>
      <c r="M952" s="29">
        <v>143595.22400000005</v>
      </c>
      <c r="O952" s="28">
        <f t="shared" ref="O952:R1002" si="40">J952/$M952</f>
        <v>9.6045707438040848E-2</v>
      </c>
      <c r="P952" s="28">
        <f t="shared" si="40"/>
        <v>7.5208641247421257E-2</v>
      </c>
      <c r="Q952" s="28">
        <f t="shared" si="40"/>
        <v>6.4191298635417338E-2</v>
      </c>
      <c r="R952" s="28">
        <f t="shared" si="40"/>
        <v>1</v>
      </c>
    </row>
    <row r="953" spans="7:18" x14ac:dyDescent="0.35">
      <c r="G953" s="29">
        <v>951</v>
      </c>
      <c r="H953" s="29">
        <v>33</v>
      </c>
      <c r="I953" s="29">
        <v>65</v>
      </c>
      <c r="J953" s="29">
        <v>25629.504251090653</v>
      </c>
      <c r="K953" s="29">
        <v>20090.795573512765</v>
      </c>
      <c r="L953" s="29">
        <v>17117.520341036296</v>
      </c>
      <c r="M953" s="29">
        <v>266729.63636363629</v>
      </c>
      <c r="O953" s="28">
        <f t="shared" si="40"/>
        <v>9.6087951082232143E-2</v>
      </c>
      <c r="P953" s="28">
        <f t="shared" si="40"/>
        <v>7.5322696972910427E-2</v>
      </c>
      <c r="Q953" s="28">
        <f t="shared" si="40"/>
        <v>6.4175547098559896E-2</v>
      </c>
      <c r="R953" s="28">
        <f t="shared" si="40"/>
        <v>1</v>
      </c>
    </row>
    <row r="954" spans="7:18" x14ac:dyDescent="0.35">
      <c r="G954" s="29">
        <v>952</v>
      </c>
      <c r="H954" s="29">
        <v>22</v>
      </c>
      <c r="I954" s="29">
        <v>100</v>
      </c>
      <c r="J954" s="29">
        <v>33985.972295700434</v>
      </c>
      <c r="K954" s="29">
        <v>26505.361280908281</v>
      </c>
      <c r="L954" s="29">
        <v>22656.950397071378</v>
      </c>
      <c r="M954" s="29">
        <v>353000.71999999991</v>
      </c>
      <c r="O954" s="28">
        <f t="shared" si="40"/>
        <v>9.6277345541109505E-2</v>
      </c>
      <c r="P954" s="28">
        <f t="shared" si="40"/>
        <v>7.508585614473616E-2</v>
      </c>
      <c r="Q954" s="28">
        <f t="shared" si="40"/>
        <v>6.4183864545860933E-2</v>
      </c>
      <c r="R954" s="28">
        <f t="shared" si="40"/>
        <v>1</v>
      </c>
    </row>
    <row r="955" spans="7:18" x14ac:dyDescent="0.35">
      <c r="G955" s="29">
        <v>953</v>
      </c>
      <c r="H955" s="29">
        <v>57</v>
      </c>
      <c r="I955" s="29">
        <v>49</v>
      </c>
      <c r="J955" s="29">
        <v>16276.281259567908</v>
      </c>
      <c r="K955" s="29">
        <v>12757.22254159361</v>
      </c>
      <c r="L955" s="29">
        <v>10884.00233549961</v>
      </c>
      <c r="M955" s="29">
        <v>169556.63054545451</v>
      </c>
      <c r="O955" s="28">
        <f t="shared" si="40"/>
        <v>9.5993186507705372E-2</v>
      </c>
      <c r="P955" s="28">
        <f t="shared" si="40"/>
        <v>7.5238712284823747E-2</v>
      </c>
      <c r="Q955" s="28">
        <f t="shared" si="40"/>
        <v>6.4190956735141316E-2</v>
      </c>
      <c r="R955" s="28">
        <f t="shared" si="40"/>
        <v>1</v>
      </c>
    </row>
    <row r="956" spans="7:18" x14ac:dyDescent="0.35">
      <c r="G956" s="29">
        <v>954</v>
      </c>
      <c r="H956" s="29">
        <v>58</v>
      </c>
      <c r="I956" s="29">
        <v>71</v>
      </c>
      <c r="J956" s="29">
        <v>19607.924070276465</v>
      </c>
      <c r="K956" s="29">
        <v>15317.124054664882</v>
      </c>
      <c r="L956" s="29">
        <v>13103.075060341665</v>
      </c>
      <c r="M956" s="29">
        <v>203971.63563636364</v>
      </c>
      <c r="O956" s="28">
        <f t="shared" si="40"/>
        <v>9.6130640954574006E-2</v>
      </c>
      <c r="P956" s="28">
        <f t="shared" si="40"/>
        <v>7.5094382642358806E-2</v>
      </c>
      <c r="Q956" s="28">
        <f t="shared" si="40"/>
        <v>6.4239692050621938E-2</v>
      </c>
      <c r="R956" s="28">
        <f t="shared" si="40"/>
        <v>1</v>
      </c>
    </row>
    <row r="957" spans="7:18" x14ac:dyDescent="0.35">
      <c r="G957" s="29">
        <v>955</v>
      </c>
      <c r="H957" s="29">
        <v>49</v>
      </c>
      <c r="I957" s="29">
        <v>56</v>
      </c>
      <c r="J957" s="29">
        <v>13256.353008104479</v>
      </c>
      <c r="K957" s="29">
        <v>10304.087583573069</v>
      </c>
      <c r="L957" s="29">
        <v>8843.663375781096</v>
      </c>
      <c r="M957" s="29">
        <v>137824.35418181817</v>
      </c>
      <c r="O957" s="28">
        <f t="shared" si="40"/>
        <v>9.6182950297860073E-2</v>
      </c>
      <c r="P957" s="28">
        <f t="shared" si="40"/>
        <v>7.4762458672433876E-2</v>
      </c>
      <c r="Q957" s="28">
        <f t="shared" si="40"/>
        <v>6.4166187668940694E-2</v>
      </c>
      <c r="R957" s="28">
        <f t="shared" si="40"/>
        <v>1</v>
      </c>
    </row>
    <row r="958" spans="7:18" x14ac:dyDescent="0.35">
      <c r="G958" s="29">
        <v>956</v>
      </c>
      <c r="H958" s="29">
        <v>64</v>
      </c>
      <c r="I958" s="29">
        <v>30</v>
      </c>
      <c r="J958" s="29">
        <v>8207.6237415311352</v>
      </c>
      <c r="K958" s="29">
        <v>6425.0187198193989</v>
      </c>
      <c r="L958" s="29">
        <v>5488.2454095613057</v>
      </c>
      <c r="M958" s="29">
        <v>85454.419636363687</v>
      </c>
      <c r="O958" s="28">
        <f t="shared" si="40"/>
        <v>9.6046802218741179E-2</v>
      </c>
      <c r="P958" s="28">
        <f t="shared" si="40"/>
        <v>7.518649997460565E-2</v>
      </c>
      <c r="Q958" s="28">
        <f t="shared" si="40"/>
        <v>6.4224242969709147E-2</v>
      </c>
      <c r="R958" s="28">
        <f t="shared" si="40"/>
        <v>1</v>
      </c>
    </row>
    <row r="959" spans="7:18" x14ac:dyDescent="0.35">
      <c r="G959" s="29">
        <v>957</v>
      </c>
      <c r="H959" s="29">
        <v>63</v>
      </c>
      <c r="I959" s="29">
        <v>69</v>
      </c>
      <c r="J959" s="29">
        <v>28620.900377929647</v>
      </c>
      <c r="K959" s="29">
        <v>22450.979338687797</v>
      </c>
      <c r="L959" s="29">
        <v>19143.414858094475</v>
      </c>
      <c r="M959" s="29">
        <v>298305.92072727258</v>
      </c>
      <c r="O959" s="28">
        <f t="shared" si="40"/>
        <v>9.5944794887582618E-2</v>
      </c>
      <c r="P959" s="28">
        <f t="shared" si="40"/>
        <v>7.5261594821692118E-2</v>
      </c>
      <c r="Q959" s="28">
        <f t="shared" si="40"/>
        <v>6.4173767692651401E-2</v>
      </c>
      <c r="R959" s="28">
        <f t="shared" si="40"/>
        <v>1</v>
      </c>
    </row>
    <row r="960" spans="7:18" x14ac:dyDescent="0.35">
      <c r="G960" s="29">
        <v>958</v>
      </c>
      <c r="H960" s="29">
        <v>52</v>
      </c>
      <c r="I960" s="29">
        <v>89</v>
      </c>
      <c r="J960" s="29">
        <v>35568.601928282042</v>
      </c>
      <c r="K960" s="29">
        <v>27861.496225566196</v>
      </c>
      <c r="L960" s="29">
        <v>23781.349141758747</v>
      </c>
      <c r="M960" s="29">
        <v>370486.0050909089</v>
      </c>
      <c r="O960" s="28">
        <f t="shared" si="40"/>
        <v>9.6005251047348764E-2</v>
      </c>
      <c r="P960" s="28">
        <f t="shared" si="40"/>
        <v>7.5202560535936075E-2</v>
      </c>
      <c r="Q960" s="28">
        <f t="shared" si="40"/>
        <v>6.4189601806749333E-2</v>
      </c>
      <c r="R960" s="28">
        <f t="shared" si="40"/>
        <v>1</v>
      </c>
    </row>
    <row r="961" spans="7:18" x14ac:dyDescent="0.35">
      <c r="G961" s="29">
        <v>959</v>
      </c>
      <c r="H961" s="29">
        <v>16</v>
      </c>
      <c r="I961" s="29">
        <v>12</v>
      </c>
      <c r="J961" s="29">
        <v>4789.0054734556115</v>
      </c>
      <c r="K961" s="29">
        <v>3726.054559661201</v>
      </c>
      <c r="L961" s="29">
        <v>3199.4593015302735</v>
      </c>
      <c r="M961" s="29">
        <v>49838.192727272697</v>
      </c>
      <c r="O961" s="28">
        <f t="shared" si="40"/>
        <v>9.609107416198398E-2</v>
      </c>
      <c r="P961" s="28">
        <f t="shared" si="40"/>
        <v>7.4763035249916107E-2</v>
      </c>
      <c r="Q961" s="28">
        <f t="shared" si="40"/>
        <v>6.4196936655358486E-2</v>
      </c>
      <c r="R961" s="28">
        <f t="shared" si="40"/>
        <v>1</v>
      </c>
    </row>
    <row r="962" spans="7:18" x14ac:dyDescent="0.35">
      <c r="G962" s="29">
        <v>960</v>
      </c>
      <c r="H962" s="29">
        <v>10</v>
      </c>
      <c r="I962" s="29">
        <v>83</v>
      </c>
      <c r="J962" s="29">
        <v>31051.32300755112</v>
      </c>
      <c r="K962" s="29">
        <v>24227.333487448868</v>
      </c>
      <c r="L962" s="29">
        <v>20672.974621239289</v>
      </c>
      <c r="M962" s="29">
        <v>321932.4523636364</v>
      </c>
      <c r="O962" s="28">
        <f t="shared" si="40"/>
        <v>9.6452913583490896E-2</v>
      </c>
      <c r="P962" s="28">
        <f t="shared" si="40"/>
        <v>7.525595294780367E-2</v>
      </c>
      <c r="Q962" s="28">
        <f t="shared" si="40"/>
        <v>6.4215255310416122E-2</v>
      </c>
      <c r="R962" s="28">
        <f t="shared" si="40"/>
        <v>1</v>
      </c>
    </row>
    <row r="963" spans="7:18" x14ac:dyDescent="0.35">
      <c r="G963" s="29">
        <v>961</v>
      </c>
      <c r="H963" s="29">
        <v>71</v>
      </c>
      <c r="I963" s="29">
        <v>54</v>
      </c>
      <c r="J963" s="29">
        <v>20621.485401426151</v>
      </c>
      <c r="K963" s="29">
        <v>16203.258607805854</v>
      </c>
      <c r="L963" s="29">
        <v>13798.828620707158</v>
      </c>
      <c r="M963" s="29">
        <v>214895.24654545463</v>
      </c>
      <c r="O963" s="28">
        <f t="shared" si="40"/>
        <v>9.5960640046378581E-2</v>
      </c>
      <c r="P963" s="28">
        <f t="shared" si="40"/>
        <v>7.5400730673577471E-2</v>
      </c>
      <c r="Q963" s="28">
        <f t="shared" si="40"/>
        <v>6.4211883894734867E-2</v>
      </c>
      <c r="R963" s="28">
        <f t="shared" si="40"/>
        <v>1</v>
      </c>
    </row>
    <row r="964" spans="7:18" x14ac:dyDescent="0.35">
      <c r="G964" s="29">
        <v>962</v>
      </c>
      <c r="H964" s="29">
        <v>25</v>
      </c>
      <c r="I964" s="29">
        <v>31</v>
      </c>
      <c r="J964" s="29">
        <v>23100.124965034986</v>
      </c>
      <c r="K964" s="29">
        <v>18166.48841630622</v>
      </c>
      <c r="L964" s="29">
        <v>15451.139876759817</v>
      </c>
      <c r="M964" s="29">
        <v>240809.10472727267</v>
      </c>
      <c r="O964" s="28">
        <f t="shared" si="40"/>
        <v>9.5927124479769713E-2</v>
      </c>
      <c r="P964" s="28">
        <f t="shared" si="40"/>
        <v>7.5439375254854252E-2</v>
      </c>
      <c r="Q964" s="28">
        <f t="shared" si="40"/>
        <v>6.4163437234895829E-2</v>
      </c>
      <c r="R964" s="28">
        <f t="shared" si="40"/>
        <v>1</v>
      </c>
    </row>
    <row r="965" spans="7:18" x14ac:dyDescent="0.35">
      <c r="G965" s="29">
        <v>963</v>
      </c>
      <c r="H965" s="29">
        <v>28</v>
      </c>
      <c r="I965" s="29">
        <v>76</v>
      </c>
      <c r="J965" s="29">
        <v>15106.783565483034</v>
      </c>
      <c r="K965" s="29">
        <v>11751.883484849419</v>
      </c>
      <c r="L965" s="29">
        <v>10064.532456104309</v>
      </c>
      <c r="M965" s="29">
        <v>156587.60581818179</v>
      </c>
      <c r="O965" s="28">
        <f t="shared" si="40"/>
        <v>9.6474963561445207E-2</v>
      </c>
      <c r="P965" s="28">
        <f t="shared" si="40"/>
        <v>7.5049895701801941E-2</v>
      </c>
      <c r="Q965" s="28">
        <f t="shared" si="40"/>
        <v>6.4274132065027648E-2</v>
      </c>
      <c r="R965" s="28">
        <f t="shared" si="40"/>
        <v>1</v>
      </c>
    </row>
    <row r="966" spans="7:18" x14ac:dyDescent="0.35">
      <c r="G966" s="29">
        <v>964</v>
      </c>
      <c r="H966" s="29">
        <v>35</v>
      </c>
      <c r="I966" s="29">
        <v>45</v>
      </c>
      <c r="J966" s="29">
        <v>24293.970042620076</v>
      </c>
      <c r="K966" s="29">
        <v>19088.787371229766</v>
      </c>
      <c r="L966" s="29">
        <v>16250.544825811794</v>
      </c>
      <c r="M966" s="29">
        <v>253232.57454545467</v>
      </c>
      <c r="O966" s="28">
        <f t="shared" si="40"/>
        <v>9.5935406754944802E-2</v>
      </c>
      <c r="P966" s="28">
        <f t="shared" si="40"/>
        <v>7.5380457689906602E-2</v>
      </c>
      <c r="Q966" s="28">
        <f t="shared" si="40"/>
        <v>6.4172410895324439E-2</v>
      </c>
      <c r="R966" s="28">
        <f t="shared" si="40"/>
        <v>1</v>
      </c>
    </row>
    <row r="967" spans="7:18" x14ac:dyDescent="0.35">
      <c r="G967" s="29">
        <v>965</v>
      </c>
      <c r="H967" s="29">
        <v>31</v>
      </c>
      <c r="I967" s="29">
        <v>44</v>
      </c>
      <c r="J967" s="29">
        <v>12562.786091839276</v>
      </c>
      <c r="K967" s="29">
        <v>9819.5811032277161</v>
      </c>
      <c r="L967" s="29">
        <v>8388.1226004362579</v>
      </c>
      <c r="M967" s="29">
        <v>130627.03345454535</v>
      </c>
      <c r="O967" s="28">
        <f t="shared" si="40"/>
        <v>9.6172941845232854E-2</v>
      </c>
      <c r="P967" s="28">
        <f t="shared" si="40"/>
        <v>7.5172656406108027E-2</v>
      </c>
      <c r="Q967" s="28">
        <f t="shared" si="40"/>
        <v>6.4214293003561906E-2</v>
      </c>
      <c r="R967" s="28">
        <f t="shared" si="40"/>
        <v>1</v>
      </c>
    </row>
    <row r="968" spans="7:18" x14ac:dyDescent="0.35">
      <c r="G968" s="29">
        <v>966</v>
      </c>
      <c r="H968" s="29">
        <v>17</v>
      </c>
      <c r="I968" s="29">
        <v>30</v>
      </c>
      <c r="J968" s="29">
        <v>11642.439874660431</v>
      </c>
      <c r="K968" s="29">
        <v>9115.1600065131952</v>
      </c>
      <c r="L968" s="29">
        <v>7769.8286962563152</v>
      </c>
      <c r="M968" s="29">
        <v>121063.97309090898</v>
      </c>
      <c r="O968" s="28">
        <f t="shared" si="40"/>
        <v>9.6167667204494656E-2</v>
      </c>
      <c r="P968" s="28">
        <f t="shared" si="40"/>
        <v>7.5292093707088795E-2</v>
      </c>
      <c r="Q968" s="28">
        <f t="shared" si="40"/>
        <v>6.4179528375645001E-2</v>
      </c>
      <c r="R968" s="28">
        <f t="shared" si="40"/>
        <v>1</v>
      </c>
    </row>
    <row r="969" spans="7:18" x14ac:dyDescent="0.35">
      <c r="G969" s="29">
        <v>967</v>
      </c>
      <c r="H969" s="29">
        <v>19</v>
      </c>
      <c r="I969" s="29">
        <v>22</v>
      </c>
      <c r="J969" s="29">
        <v>10646.384162550106</v>
      </c>
      <c r="K969" s="29">
        <v>8340.0853618024266</v>
      </c>
      <c r="L969" s="29">
        <v>7115.9638281430416</v>
      </c>
      <c r="M969" s="29">
        <v>110857.75854545458</v>
      </c>
      <c r="O969" s="28">
        <f t="shared" si="40"/>
        <v>9.6036437162716135E-2</v>
      </c>
      <c r="P969" s="28">
        <f t="shared" si="40"/>
        <v>7.5232310947210557E-2</v>
      </c>
      <c r="Q969" s="28">
        <f t="shared" si="40"/>
        <v>6.4190038852583425E-2</v>
      </c>
      <c r="R969" s="28">
        <f t="shared" si="40"/>
        <v>1</v>
      </c>
    </row>
    <row r="970" spans="7:18" x14ac:dyDescent="0.35">
      <c r="G970" s="29">
        <v>968</v>
      </c>
      <c r="H970" s="29">
        <v>33</v>
      </c>
      <c r="I970" s="29">
        <v>62</v>
      </c>
      <c r="J970" s="29">
        <v>20790.752323382087</v>
      </c>
      <c r="K970" s="29">
        <v>16273.034043868391</v>
      </c>
      <c r="L970" s="29">
        <v>13883.356003758643</v>
      </c>
      <c r="M970" s="29">
        <v>216282.49090909108</v>
      </c>
      <c r="O970" s="28">
        <f t="shared" si="40"/>
        <v>9.6127764369613067E-2</v>
      </c>
      <c r="P970" s="28">
        <f t="shared" si="40"/>
        <v>7.5239719939735453E-2</v>
      </c>
      <c r="Q970" s="28">
        <f t="shared" si="40"/>
        <v>6.4190845710178926E-2</v>
      </c>
      <c r="R970" s="28">
        <f t="shared" si="40"/>
        <v>1</v>
      </c>
    </row>
    <row r="971" spans="7:18" x14ac:dyDescent="0.35">
      <c r="G971" s="29">
        <v>969</v>
      </c>
      <c r="H971" s="29">
        <v>66</v>
      </c>
      <c r="I971" s="29">
        <v>40</v>
      </c>
      <c r="J971" s="29">
        <v>7260.4741064813579</v>
      </c>
      <c r="K971" s="29">
        <v>5654.805831595073</v>
      </c>
      <c r="L971" s="29">
        <v>4854.7979972905878</v>
      </c>
      <c r="M971" s="29">
        <v>75465.92654545448</v>
      </c>
      <c r="O971" s="28">
        <f t="shared" si="40"/>
        <v>9.6208639300390017E-2</v>
      </c>
      <c r="P971" s="28">
        <f t="shared" si="40"/>
        <v>7.4931907556837346E-2</v>
      </c>
      <c r="Q971" s="28">
        <f t="shared" si="40"/>
        <v>6.4330993065677869E-2</v>
      </c>
      <c r="R971" s="28">
        <f t="shared" si="40"/>
        <v>1</v>
      </c>
    </row>
    <row r="972" spans="7:18" x14ac:dyDescent="0.35">
      <c r="G972" s="29">
        <v>970</v>
      </c>
      <c r="H972" s="29">
        <v>63</v>
      </c>
      <c r="I972" s="29">
        <v>38</v>
      </c>
      <c r="J972" s="29">
        <v>10487.049020059969</v>
      </c>
      <c r="K972" s="29">
        <v>8194.5688505082089</v>
      </c>
      <c r="L972" s="29">
        <v>7012.4584180693537</v>
      </c>
      <c r="M972" s="29">
        <v>109230.26981818186</v>
      </c>
      <c r="O972" s="28">
        <f t="shared" si="40"/>
        <v>9.6008634213905E-2</v>
      </c>
      <c r="P972" s="28">
        <f t="shared" si="40"/>
        <v>7.5021043746833146E-2</v>
      </c>
      <c r="Q972" s="28">
        <f t="shared" si="40"/>
        <v>6.4198856505086652E-2</v>
      </c>
      <c r="R972" s="28">
        <f t="shared" si="40"/>
        <v>1</v>
      </c>
    </row>
    <row r="973" spans="7:18" x14ac:dyDescent="0.35">
      <c r="G973" s="29">
        <v>971</v>
      </c>
      <c r="H973" s="29">
        <v>37</v>
      </c>
      <c r="I973" s="29">
        <v>58</v>
      </c>
      <c r="J973" s="29">
        <v>11484.082415008708</v>
      </c>
      <c r="K973" s="29">
        <v>8928.5163458897987</v>
      </c>
      <c r="L973" s="29">
        <v>7661.7591825209383</v>
      </c>
      <c r="M973" s="29">
        <v>119215.42618181804</v>
      </c>
      <c r="O973" s="28">
        <f t="shared" si="40"/>
        <v>9.6330506737392227E-2</v>
      </c>
      <c r="P973" s="28">
        <f t="shared" si="40"/>
        <v>7.4893968271125613E-2</v>
      </c>
      <c r="Q973" s="28">
        <f t="shared" si="40"/>
        <v>6.42681859882447E-2</v>
      </c>
      <c r="R973" s="28">
        <f t="shared" si="40"/>
        <v>1</v>
      </c>
    </row>
    <row r="974" spans="7:18" x14ac:dyDescent="0.35">
      <c r="G974" s="29">
        <v>972</v>
      </c>
      <c r="H974" s="29">
        <v>30</v>
      </c>
      <c r="I974" s="29">
        <v>46</v>
      </c>
      <c r="J974" s="29">
        <v>14461.322004385276</v>
      </c>
      <c r="K974" s="29">
        <v>11322.289390504024</v>
      </c>
      <c r="L974" s="29">
        <v>9654.1318616346562</v>
      </c>
      <c r="M974" s="29">
        <v>150325.40290909083</v>
      </c>
      <c r="O974" s="28">
        <f t="shared" si="40"/>
        <v>9.6200121366917274E-2</v>
      </c>
      <c r="P974" s="28">
        <f t="shared" si="40"/>
        <v>7.531853679681251E-2</v>
      </c>
      <c r="Q974" s="28">
        <f t="shared" si="40"/>
        <v>6.4221559861529096E-2</v>
      </c>
      <c r="R974" s="28">
        <f t="shared" si="40"/>
        <v>1</v>
      </c>
    </row>
    <row r="975" spans="7:18" x14ac:dyDescent="0.35">
      <c r="G975" s="29">
        <v>973</v>
      </c>
      <c r="H975" s="29">
        <v>11</v>
      </c>
      <c r="I975" s="29">
        <v>66</v>
      </c>
      <c r="J975" s="29">
        <v>23896.745360809822</v>
      </c>
      <c r="K975" s="29">
        <v>18655.692718428723</v>
      </c>
      <c r="L975" s="29">
        <v>15905.045090214624</v>
      </c>
      <c r="M975" s="29">
        <v>247775.35709090889</v>
      </c>
      <c r="O975" s="28">
        <f t="shared" si="40"/>
        <v>9.6445206017974155E-2</v>
      </c>
      <c r="P975" s="28">
        <f t="shared" si="40"/>
        <v>7.5292768972113483E-2</v>
      </c>
      <c r="Q975" s="28">
        <f t="shared" si="40"/>
        <v>6.4191392061556204E-2</v>
      </c>
      <c r="R975" s="28">
        <f t="shared" si="40"/>
        <v>1</v>
      </c>
    </row>
    <row r="976" spans="7:18" x14ac:dyDescent="0.35">
      <c r="G976" s="29">
        <v>974</v>
      </c>
      <c r="H976" s="29">
        <v>50</v>
      </c>
      <c r="I976" s="29">
        <v>59</v>
      </c>
      <c r="J976" s="29">
        <v>11411.601049545636</v>
      </c>
      <c r="K976" s="29">
        <v>8857.7101164071082</v>
      </c>
      <c r="L976" s="29">
        <v>7610.580213281477</v>
      </c>
      <c r="M976" s="29">
        <v>118518.05018181811</v>
      </c>
      <c r="O976" s="28">
        <f t="shared" si="40"/>
        <v>9.6285764337492391E-2</v>
      </c>
      <c r="P976" s="28">
        <f t="shared" si="40"/>
        <v>7.4737224438121683E-2</v>
      </c>
      <c r="Q976" s="28">
        <f t="shared" si="40"/>
        <v>6.4214524299092954E-2</v>
      </c>
      <c r="R976" s="28">
        <f t="shared" si="40"/>
        <v>1</v>
      </c>
    </row>
    <row r="977" spans="7:18" x14ac:dyDescent="0.35">
      <c r="G977" s="29">
        <v>975</v>
      </c>
      <c r="H977" s="29">
        <v>36</v>
      </c>
      <c r="I977" s="29">
        <v>55</v>
      </c>
      <c r="J977" s="29">
        <v>16123.050610099346</v>
      </c>
      <c r="K977" s="29">
        <v>12624.704538339312</v>
      </c>
      <c r="L977" s="29">
        <v>10768.048850843372</v>
      </c>
      <c r="M977" s="29">
        <v>167682.22399999981</v>
      </c>
      <c r="O977" s="28">
        <f t="shared" si="40"/>
        <v>9.6152413926113983E-2</v>
      </c>
      <c r="P977" s="28">
        <f t="shared" si="40"/>
        <v>7.5289462634628018E-2</v>
      </c>
      <c r="Q977" s="28">
        <f t="shared" si="40"/>
        <v>6.4216996852590552E-2</v>
      </c>
      <c r="R977" s="28">
        <f t="shared" si="40"/>
        <v>1</v>
      </c>
    </row>
    <row r="978" spans="7:18" x14ac:dyDescent="0.35">
      <c r="G978" s="29">
        <v>976</v>
      </c>
      <c r="H978" s="29">
        <v>19</v>
      </c>
      <c r="I978" s="29">
        <v>53</v>
      </c>
      <c r="J978" s="29">
        <v>20886.263702282686</v>
      </c>
      <c r="K978" s="29">
        <v>16326.648398035924</v>
      </c>
      <c r="L978" s="29">
        <v>13934.885365369095</v>
      </c>
      <c r="M978" s="29">
        <v>217111.66763636374</v>
      </c>
      <c r="O978" s="28">
        <f t="shared" si="40"/>
        <v>9.6200558586582718E-2</v>
      </c>
      <c r="P978" s="28">
        <f t="shared" si="40"/>
        <v>7.5199313679360252E-2</v>
      </c>
      <c r="Q978" s="28">
        <f t="shared" si="40"/>
        <v>6.4183033169402826E-2</v>
      </c>
      <c r="R978" s="28">
        <f t="shared" si="40"/>
        <v>1</v>
      </c>
    </row>
    <row r="979" spans="7:18" x14ac:dyDescent="0.35">
      <c r="G979" s="29">
        <v>977</v>
      </c>
      <c r="H979" s="29">
        <v>13</v>
      </c>
      <c r="I979" s="29">
        <v>46</v>
      </c>
      <c r="J979" s="29">
        <v>20089.392738786239</v>
      </c>
      <c r="K979" s="29">
        <v>15719.019047739328</v>
      </c>
      <c r="L979" s="29">
        <v>13398.228632131308</v>
      </c>
      <c r="M979" s="29">
        <v>208742.32145454537</v>
      </c>
      <c r="O979" s="28">
        <f t="shared" si="40"/>
        <v>9.6240151967270329E-2</v>
      </c>
      <c r="P979" s="28">
        <f t="shared" si="40"/>
        <v>7.5303459970201672E-2</v>
      </c>
      <c r="Q979" s="28">
        <f t="shared" si="40"/>
        <v>6.4185492135809347E-2</v>
      </c>
      <c r="R979" s="28">
        <f t="shared" si="40"/>
        <v>1</v>
      </c>
    </row>
    <row r="980" spans="7:18" x14ac:dyDescent="0.35">
      <c r="G980" s="29">
        <v>978</v>
      </c>
      <c r="H980" s="29">
        <v>66</v>
      </c>
      <c r="I980" s="29">
        <v>73</v>
      </c>
      <c r="J980" s="29">
        <v>39427.017350334136</v>
      </c>
      <c r="K980" s="29">
        <v>30953.570998205254</v>
      </c>
      <c r="L980" s="29">
        <v>26382.659202557239</v>
      </c>
      <c r="M980" s="29">
        <v>411132.34836363641</v>
      </c>
      <c r="O980" s="28">
        <f t="shared" si="40"/>
        <v>9.5898601769622643E-2</v>
      </c>
      <c r="P980" s="28">
        <f t="shared" si="40"/>
        <v>7.52885807244425E-2</v>
      </c>
      <c r="Q980" s="28">
        <f t="shared" si="40"/>
        <v>6.4170720955341681E-2</v>
      </c>
      <c r="R980" s="28">
        <f t="shared" si="40"/>
        <v>1</v>
      </c>
    </row>
    <row r="981" spans="7:18" x14ac:dyDescent="0.35">
      <c r="G981" s="29">
        <v>979</v>
      </c>
      <c r="H981" s="29">
        <v>74</v>
      </c>
      <c r="I981" s="29">
        <v>56</v>
      </c>
      <c r="J981" s="29">
        <v>14454.862419117313</v>
      </c>
      <c r="K981" s="29">
        <v>11282.079752665471</v>
      </c>
      <c r="L981" s="29">
        <v>9663.5437454951152</v>
      </c>
      <c r="M981" s="29">
        <v>150506.42036363637</v>
      </c>
      <c r="O981" s="28">
        <f t="shared" si="40"/>
        <v>9.6041500317349454E-2</v>
      </c>
      <c r="P981" s="28">
        <f t="shared" si="40"/>
        <v>7.4960787223608161E-2</v>
      </c>
      <c r="Q981" s="28">
        <f t="shared" si="40"/>
        <v>6.4206853914584958E-2</v>
      </c>
      <c r="R981" s="28">
        <f t="shared" si="40"/>
        <v>1</v>
      </c>
    </row>
    <row r="982" spans="7:18" x14ac:dyDescent="0.35">
      <c r="G982" s="29">
        <v>980</v>
      </c>
      <c r="H982" s="29">
        <v>53</v>
      </c>
      <c r="I982" s="29">
        <v>56</v>
      </c>
      <c r="J982" s="29">
        <v>23428.954009874215</v>
      </c>
      <c r="K982" s="29">
        <v>18416.147838435838</v>
      </c>
      <c r="L982" s="29">
        <v>15672.109652726418</v>
      </c>
      <c r="M982" s="29">
        <v>244108.29381818182</v>
      </c>
      <c r="O982" s="28">
        <f t="shared" si="40"/>
        <v>9.5977705810048011E-2</v>
      </c>
      <c r="P982" s="28">
        <f t="shared" si="40"/>
        <v>7.5442532289184169E-2</v>
      </c>
      <c r="Q982" s="28">
        <f t="shared" si="40"/>
        <v>6.4201463242373122E-2</v>
      </c>
      <c r="R982" s="28">
        <f t="shared" si="40"/>
        <v>1</v>
      </c>
    </row>
    <row r="983" spans="7:18" x14ac:dyDescent="0.35">
      <c r="G983" s="29">
        <v>981</v>
      </c>
      <c r="H983" s="29">
        <v>27</v>
      </c>
      <c r="I983" s="29">
        <v>12</v>
      </c>
      <c r="J983" s="29">
        <v>8346.483528786941</v>
      </c>
      <c r="K983" s="29">
        <v>6563.9460076404957</v>
      </c>
      <c r="L983" s="29">
        <v>5582.8409839926035</v>
      </c>
      <c r="M983" s="29">
        <v>87024.349818181887</v>
      </c>
      <c r="O983" s="28">
        <f t="shared" si="40"/>
        <v>9.5909748779796355E-2</v>
      </c>
      <c r="P983" s="28">
        <f t="shared" si="40"/>
        <v>7.5426544655081113E-2</v>
      </c>
      <c r="Q983" s="28">
        <f t="shared" si="40"/>
        <v>6.4152630794216944E-2</v>
      </c>
      <c r="R983" s="28">
        <f t="shared" si="40"/>
        <v>1</v>
      </c>
    </row>
    <row r="984" spans="7:18" x14ac:dyDescent="0.35">
      <c r="G984" s="29">
        <v>982</v>
      </c>
      <c r="H984" s="29">
        <v>54</v>
      </c>
      <c r="I984" s="29">
        <v>28</v>
      </c>
      <c r="J984" s="29">
        <v>12922.723532428585</v>
      </c>
      <c r="K984" s="29">
        <v>10151.018169847017</v>
      </c>
      <c r="L984" s="29">
        <v>8647.9753972328017</v>
      </c>
      <c r="M984" s="29">
        <v>134714.5243636363</v>
      </c>
      <c r="O984" s="28">
        <f t="shared" si="40"/>
        <v>9.5926727971411191E-2</v>
      </c>
      <c r="P984" s="28">
        <f t="shared" si="40"/>
        <v>7.5352069257552876E-2</v>
      </c>
      <c r="Q984" s="28">
        <f t="shared" si="40"/>
        <v>6.419482559942262E-2</v>
      </c>
      <c r="R984" s="28">
        <f t="shared" si="40"/>
        <v>1</v>
      </c>
    </row>
    <row r="985" spans="7:18" x14ac:dyDescent="0.35">
      <c r="G985" s="29">
        <v>983</v>
      </c>
      <c r="H985" s="29">
        <v>30</v>
      </c>
      <c r="I985" s="29">
        <v>80</v>
      </c>
      <c r="J985" s="29">
        <v>29694.578604987539</v>
      </c>
      <c r="K985" s="29">
        <v>23246.829163467173</v>
      </c>
      <c r="L985" s="29">
        <v>19830.465129704095</v>
      </c>
      <c r="M985" s="29">
        <v>308971.76945454534</v>
      </c>
      <c r="O985" s="28">
        <f t="shared" si="40"/>
        <v>9.6107740384857657E-2</v>
      </c>
      <c r="P985" s="28">
        <f t="shared" si="40"/>
        <v>7.5239330779335659E-2</v>
      </c>
      <c r="Q985" s="28">
        <f t="shared" si="40"/>
        <v>6.4182126298181014E-2</v>
      </c>
      <c r="R985" s="28">
        <f t="shared" si="40"/>
        <v>1</v>
      </c>
    </row>
    <row r="986" spans="7:18" x14ac:dyDescent="0.35">
      <c r="G986" s="29">
        <v>984</v>
      </c>
      <c r="H986" s="29">
        <v>61</v>
      </c>
      <c r="I986" s="29">
        <v>30</v>
      </c>
      <c r="J986" s="29">
        <v>7145.0333033221405</v>
      </c>
      <c r="K986" s="29">
        <v>5582.5395423803175</v>
      </c>
      <c r="L986" s="29">
        <v>4775.7172074637165</v>
      </c>
      <c r="M986" s="29">
        <v>74345.620363636393</v>
      </c>
      <c r="O986" s="28">
        <f t="shared" si="40"/>
        <v>9.6105638346611844E-2</v>
      </c>
      <c r="P986" s="28">
        <f t="shared" si="40"/>
        <v>7.5089016879208464E-2</v>
      </c>
      <c r="Q986" s="28">
        <f t="shared" si="40"/>
        <v>6.4236698599122788E-2</v>
      </c>
      <c r="R986" s="28">
        <f t="shared" si="40"/>
        <v>1</v>
      </c>
    </row>
    <row r="987" spans="7:18" x14ac:dyDescent="0.35">
      <c r="G987" s="29">
        <v>985</v>
      </c>
      <c r="H987" s="29">
        <v>27</v>
      </c>
      <c r="I987" s="29">
        <v>94</v>
      </c>
      <c r="J987" s="29">
        <v>44433.898353981625</v>
      </c>
      <c r="K987" s="29">
        <v>34786.827866633648</v>
      </c>
      <c r="L987" s="29">
        <v>29676.228591677707</v>
      </c>
      <c r="M987" s="29">
        <v>462428.69090909121</v>
      </c>
      <c r="O987" s="28">
        <f t="shared" si="40"/>
        <v>9.6088108777655584E-2</v>
      </c>
      <c r="P987" s="28">
        <f t="shared" si="40"/>
        <v>7.5226361492073568E-2</v>
      </c>
      <c r="Q987" s="28">
        <f t="shared" si="40"/>
        <v>6.4174713150555257E-2</v>
      </c>
      <c r="R987" s="28">
        <f t="shared" si="40"/>
        <v>1</v>
      </c>
    </row>
    <row r="988" spans="7:18" x14ac:dyDescent="0.35">
      <c r="G988" s="29">
        <v>986</v>
      </c>
      <c r="H988" s="29">
        <v>15</v>
      </c>
      <c r="I988" s="29">
        <v>79</v>
      </c>
      <c r="J988" s="29">
        <v>27315.598909592041</v>
      </c>
      <c r="K988" s="29">
        <v>21342.242012479303</v>
      </c>
      <c r="L988" s="29">
        <v>18200.932047865525</v>
      </c>
      <c r="M988" s="29">
        <v>283441.6349090907</v>
      </c>
      <c r="O988" s="28">
        <f t="shared" si="40"/>
        <v>9.6371159157168554E-2</v>
      </c>
      <c r="P988" s="28">
        <f t="shared" si="40"/>
        <v>7.5296778538990861E-2</v>
      </c>
      <c r="Q988" s="28">
        <f t="shared" si="40"/>
        <v>6.4214038469341941E-2</v>
      </c>
      <c r="R988" s="28">
        <f t="shared" si="40"/>
        <v>1</v>
      </c>
    </row>
    <row r="989" spans="7:18" x14ac:dyDescent="0.35">
      <c r="G989" s="29">
        <v>987</v>
      </c>
      <c r="H989" s="29">
        <v>58</v>
      </c>
      <c r="I989" s="29">
        <v>24</v>
      </c>
      <c r="J989" s="29">
        <v>9649.2963501845079</v>
      </c>
      <c r="K989" s="29">
        <v>7580.3144155337404</v>
      </c>
      <c r="L989" s="29">
        <v>6461.8479359207367</v>
      </c>
      <c r="M989" s="29">
        <v>100589.81454545456</v>
      </c>
      <c r="O989" s="28">
        <f t="shared" si="40"/>
        <v>9.5927171093691407E-2</v>
      </c>
      <c r="P989" s="28">
        <f t="shared" si="40"/>
        <v>7.5358667771559973E-2</v>
      </c>
      <c r="Q989" s="28">
        <f t="shared" si="40"/>
        <v>6.423958494327231E-2</v>
      </c>
      <c r="R989" s="28">
        <f t="shared" si="40"/>
        <v>1</v>
      </c>
    </row>
    <row r="990" spans="7:18" x14ac:dyDescent="0.35">
      <c r="G990" s="29">
        <v>988</v>
      </c>
      <c r="H990" s="29">
        <v>31</v>
      </c>
      <c r="I990" s="29">
        <v>78</v>
      </c>
      <c r="J990" s="29">
        <v>21668.843192369233</v>
      </c>
      <c r="K990" s="29">
        <v>16933.565927845604</v>
      </c>
      <c r="L990" s="29">
        <v>14455.941903663286</v>
      </c>
      <c r="M990" s="29">
        <v>225086.4458181817</v>
      </c>
      <c r="O990" s="28">
        <f t="shared" si="40"/>
        <v>9.6268982850583079E-2</v>
      </c>
      <c r="P990" s="28">
        <f t="shared" si="40"/>
        <v>7.5231388839486352E-2</v>
      </c>
      <c r="Q990" s="28">
        <f t="shared" si="40"/>
        <v>6.4223955605662617E-2</v>
      </c>
      <c r="R990" s="28">
        <f t="shared" si="40"/>
        <v>1</v>
      </c>
    </row>
    <row r="991" spans="7:18" x14ac:dyDescent="0.35">
      <c r="G991" s="29">
        <v>989</v>
      </c>
      <c r="H991" s="29">
        <v>41</v>
      </c>
      <c r="I991" s="29">
        <v>99</v>
      </c>
      <c r="J991" s="29">
        <v>30421.676960012661</v>
      </c>
      <c r="K991" s="29">
        <v>23799.86784546878</v>
      </c>
      <c r="L991" s="29">
        <v>20319.861103661453</v>
      </c>
      <c r="M991" s="29">
        <v>316409.33454545453</v>
      </c>
      <c r="O991" s="28">
        <f t="shared" si="40"/>
        <v>9.6146584941040558E-2</v>
      </c>
      <c r="P991" s="28">
        <f t="shared" si="40"/>
        <v>7.521860213024073E-2</v>
      </c>
      <c r="Q991" s="28">
        <f t="shared" si="40"/>
        <v>6.4220169524557294E-2</v>
      </c>
      <c r="R991" s="28">
        <f t="shared" si="40"/>
        <v>1</v>
      </c>
    </row>
    <row r="992" spans="7:18" x14ac:dyDescent="0.35">
      <c r="G992" s="29">
        <v>990</v>
      </c>
      <c r="H992" s="29">
        <v>28</v>
      </c>
      <c r="I992" s="29">
        <v>89</v>
      </c>
      <c r="J992" s="29">
        <v>22515.771548119366</v>
      </c>
      <c r="K992" s="29">
        <v>17540.735406667562</v>
      </c>
      <c r="L992" s="29">
        <v>15013.098899628554</v>
      </c>
      <c r="M992" s="29">
        <v>233731.90618181825</v>
      </c>
      <c r="O992" s="28">
        <f t="shared" si="40"/>
        <v>9.6331613068711811E-2</v>
      </c>
      <c r="P992" s="28">
        <f t="shared" si="40"/>
        <v>7.5046388373792489E-2</v>
      </c>
      <c r="Q992" s="28">
        <f t="shared" si="40"/>
        <v>6.4232133065949409E-2</v>
      </c>
      <c r="R992" s="28">
        <f t="shared" si="40"/>
        <v>1</v>
      </c>
    </row>
    <row r="993" spans="7:18" x14ac:dyDescent="0.35">
      <c r="G993" s="29">
        <v>991</v>
      </c>
      <c r="H993" s="29">
        <v>18</v>
      </c>
      <c r="I993" s="29">
        <v>64</v>
      </c>
      <c r="J993" s="29">
        <v>20343.323433853642</v>
      </c>
      <c r="K993" s="29">
        <v>15916.112513871922</v>
      </c>
      <c r="L993" s="29">
        <v>13556.547544866453</v>
      </c>
      <c r="M993" s="29">
        <v>211093.88000000009</v>
      </c>
      <c r="O993" s="28">
        <f t="shared" si="40"/>
        <v>9.6370976903042541E-2</v>
      </c>
      <c r="P993" s="28">
        <f t="shared" si="40"/>
        <v>7.5398265993651334E-2</v>
      </c>
      <c r="Q993" s="28">
        <f t="shared" si="40"/>
        <v>6.4220466954638608E-2</v>
      </c>
      <c r="R993" s="28">
        <f t="shared" si="40"/>
        <v>1</v>
      </c>
    </row>
    <row r="994" spans="7:18" x14ac:dyDescent="0.35">
      <c r="G994" s="29">
        <v>992</v>
      </c>
      <c r="H994" s="29">
        <v>21</v>
      </c>
      <c r="I994" s="29">
        <v>87</v>
      </c>
      <c r="J994" s="29">
        <v>31043.408191345272</v>
      </c>
      <c r="K994" s="29">
        <v>24250.052590199906</v>
      </c>
      <c r="L994" s="29">
        <v>20709.976733304473</v>
      </c>
      <c r="M994" s="29">
        <v>322547.24436363654</v>
      </c>
      <c r="O994" s="28">
        <f t="shared" si="40"/>
        <v>9.6244530789874758E-2</v>
      </c>
      <c r="P994" s="28">
        <f t="shared" si="40"/>
        <v>7.5182947657927102E-2</v>
      </c>
      <c r="Q994" s="28">
        <f t="shared" si="40"/>
        <v>6.4207576084439444E-2</v>
      </c>
      <c r="R994" s="28">
        <f t="shared" si="40"/>
        <v>1</v>
      </c>
    </row>
    <row r="995" spans="7:18" x14ac:dyDescent="0.35">
      <c r="G995" s="29">
        <v>993</v>
      </c>
      <c r="H995" s="29">
        <v>43</v>
      </c>
      <c r="I995" s="29">
        <v>11</v>
      </c>
      <c r="J995" s="29">
        <v>3575.3186669174133</v>
      </c>
      <c r="K995" s="29">
        <v>2786.1828173210588</v>
      </c>
      <c r="L995" s="29">
        <v>2391.0120258199713</v>
      </c>
      <c r="M995" s="29">
        <v>37263.736000000019</v>
      </c>
      <c r="O995" s="28">
        <f t="shared" si="40"/>
        <v>9.5946328809258727E-2</v>
      </c>
      <c r="P995" s="28">
        <f t="shared" si="40"/>
        <v>7.476928285776438E-2</v>
      </c>
      <c r="Q995" s="28">
        <f t="shared" si="40"/>
        <v>6.4164581506802487E-2</v>
      </c>
      <c r="R995" s="28">
        <f t="shared" si="40"/>
        <v>1</v>
      </c>
    </row>
    <row r="996" spans="7:18" x14ac:dyDescent="0.35">
      <c r="G996" s="29">
        <v>994</v>
      </c>
      <c r="H996" s="29">
        <v>19</v>
      </c>
      <c r="I996" s="29">
        <v>60</v>
      </c>
      <c r="J996" s="29">
        <v>18945.426671179448</v>
      </c>
      <c r="K996" s="29">
        <v>14806.39686814895</v>
      </c>
      <c r="L996" s="29">
        <v>12628.283465580183</v>
      </c>
      <c r="M996" s="29">
        <v>196687.56000000014</v>
      </c>
      <c r="O996" s="28">
        <f t="shared" si="40"/>
        <v>9.6322444953709493E-2</v>
      </c>
      <c r="P996" s="28">
        <f t="shared" si="40"/>
        <v>7.5278766324362048E-2</v>
      </c>
      <c r="Q996" s="28">
        <f t="shared" si="40"/>
        <v>6.420478989916889E-2</v>
      </c>
      <c r="R996" s="28">
        <f t="shared" si="40"/>
        <v>1</v>
      </c>
    </row>
    <row r="997" spans="7:18" x14ac:dyDescent="0.35">
      <c r="G997" s="29">
        <v>995</v>
      </c>
      <c r="H997" s="29">
        <v>70</v>
      </c>
      <c r="I997" s="29">
        <v>22</v>
      </c>
      <c r="J997" s="29">
        <v>9529.8212233386166</v>
      </c>
      <c r="K997" s="29">
        <v>7456.8187227947856</v>
      </c>
      <c r="L997" s="29">
        <v>6378.3603755135773</v>
      </c>
      <c r="M997" s="29">
        <v>99359.396363636435</v>
      </c>
      <c r="O997" s="28">
        <f t="shared" si="40"/>
        <v>9.5912632041979085E-2</v>
      </c>
      <c r="P997" s="28">
        <f t="shared" si="40"/>
        <v>7.5048953553464151E-2</v>
      </c>
      <c r="Q997" s="28">
        <f t="shared" si="40"/>
        <v>6.4194838223150988E-2</v>
      </c>
      <c r="R997" s="28">
        <f t="shared" si="40"/>
        <v>1</v>
      </c>
    </row>
    <row r="998" spans="7:18" x14ac:dyDescent="0.35">
      <c r="G998" s="29">
        <v>996</v>
      </c>
      <c r="H998" s="29">
        <v>49</v>
      </c>
      <c r="I998" s="29">
        <v>23</v>
      </c>
      <c r="J998" s="29">
        <v>4462.4165750964394</v>
      </c>
      <c r="K998" s="29">
        <v>3474.8448792482504</v>
      </c>
      <c r="L998" s="29">
        <v>2979.0987524062416</v>
      </c>
      <c r="M998" s="29">
        <v>46392.187636363662</v>
      </c>
      <c r="O998" s="28">
        <f t="shared" si="40"/>
        <v>9.618896634222647E-2</v>
      </c>
      <c r="P998" s="28">
        <f t="shared" si="40"/>
        <v>7.4901509419757498E-2</v>
      </c>
      <c r="Q998" s="28">
        <f t="shared" si="40"/>
        <v>6.4215526453663713E-2</v>
      </c>
      <c r="R998" s="28">
        <f t="shared" si="40"/>
        <v>1</v>
      </c>
    </row>
    <row r="999" spans="7:18" x14ac:dyDescent="0.35">
      <c r="G999" s="29">
        <v>997</v>
      </c>
      <c r="H999" s="29">
        <v>24</v>
      </c>
      <c r="I999" s="29">
        <v>10</v>
      </c>
      <c r="J999" s="29">
        <v>923.83727852023435</v>
      </c>
      <c r="K999" s="29">
        <v>698.73356380512223</v>
      </c>
      <c r="L999" s="29">
        <v>612.5305116642719</v>
      </c>
      <c r="M999" s="29">
        <v>9533.8640000000014</v>
      </c>
      <c r="O999" s="28">
        <f t="shared" si="40"/>
        <v>9.6900614328066167E-2</v>
      </c>
      <c r="P999" s="28">
        <f t="shared" si="40"/>
        <v>7.3289650849343149E-2</v>
      </c>
      <c r="Q999" s="28">
        <f t="shared" si="40"/>
        <v>6.4247875957143069E-2</v>
      </c>
      <c r="R999" s="28">
        <f t="shared" si="40"/>
        <v>1</v>
      </c>
    </row>
    <row r="1000" spans="7:18" x14ac:dyDescent="0.35">
      <c r="G1000" s="29">
        <v>998</v>
      </c>
      <c r="H1000" s="29">
        <v>15</v>
      </c>
      <c r="I1000" s="29">
        <v>100</v>
      </c>
      <c r="J1000" s="29">
        <v>35435.765635222553</v>
      </c>
      <c r="K1000" s="29">
        <v>27672.6448642793</v>
      </c>
      <c r="L1000" s="29">
        <v>23608.348249851126</v>
      </c>
      <c r="M1000" s="29">
        <v>367695.66690909059</v>
      </c>
      <c r="O1000" s="28">
        <f t="shared" si="40"/>
        <v>9.637254072940632E-2</v>
      </c>
      <c r="P1000" s="28">
        <f t="shared" si="40"/>
        <v>7.5259643652861183E-2</v>
      </c>
      <c r="Q1000" s="28">
        <f t="shared" si="40"/>
        <v>6.4206218279118515E-2</v>
      </c>
      <c r="R1000" s="28">
        <f t="shared" si="40"/>
        <v>1</v>
      </c>
    </row>
    <row r="1001" spans="7:18" x14ac:dyDescent="0.35">
      <c r="G1001" s="29">
        <v>999</v>
      </c>
      <c r="H1001" s="29">
        <v>53</v>
      </c>
      <c r="I1001" s="29">
        <v>51</v>
      </c>
      <c r="J1001" s="29">
        <v>18032.746858759154</v>
      </c>
      <c r="K1001" s="29">
        <v>14106.009978939679</v>
      </c>
      <c r="L1001" s="29">
        <v>12058.821770190953</v>
      </c>
      <c r="M1001" s="29">
        <v>187781.00072727274</v>
      </c>
      <c r="O1001" s="28">
        <f t="shared" si="40"/>
        <v>9.603073148464765E-2</v>
      </c>
      <c r="P1001" s="28">
        <f t="shared" si="40"/>
        <v>7.511947387812043E-2</v>
      </c>
      <c r="Q1001" s="28">
        <f t="shared" si="40"/>
        <v>6.4217475268995974E-2</v>
      </c>
      <c r="R1001" s="28">
        <f t="shared" si="40"/>
        <v>1</v>
      </c>
    </row>
    <row r="1002" spans="7:18" x14ac:dyDescent="0.35">
      <c r="G1002" s="29">
        <v>1000</v>
      </c>
      <c r="H1002" s="29">
        <v>66</v>
      </c>
      <c r="I1002" s="29">
        <v>62</v>
      </c>
      <c r="J1002" s="29">
        <v>19648.625473357068</v>
      </c>
      <c r="K1002" s="29">
        <v>15377.379724697106</v>
      </c>
      <c r="L1002" s="29">
        <v>13143.071959686431</v>
      </c>
      <c r="M1002" s="29">
        <v>204623.13163636366</v>
      </c>
      <c r="O1002" s="28">
        <f t="shared" si="40"/>
        <v>9.6023481393465795E-2</v>
      </c>
      <c r="P1002" s="28">
        <f t="shared" si="40"/>
        <v>7.5149762403325396E-2</v>
      </c>
      <c r="Q1002" s="28">
        <f t="shared" si="40"/>
        <v>6.4230626589387857E-2</v>
      </c>
      <c r="R1002" s="28">
        <f t="shared" si="40"/>
        <v>1</v>
      </c>
    </row>
    <row r="1003" spans="7:18" x14ac:dyDescent="0.35">
      <c r="G1003" s="7">
        <v>1001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61889-1DF7-4B38-BB68-E2D7E9E9CCFE}">
  <sheetPr codeName="Sheet27">
    <tabColor rgb="FF7030A0"/>
  </sheetPr>
  <dimension ref="A1:AY1002"/>
  <sheetViews>
    <sheetView topLeftCell="AC1" zoomScale="55" zoomScaleNormal="55" workbookViewId="0">
      <selection activeCell="AK38" sqref="AK38"/>
    </sheetView>
  </sheetViews>
  <sheetFormatPr defaultColWidth="9.1796875" defaultRowHeight="14.5" x14ac:dyDescent="0.35"/>
  <cols>
    <col min="1" max="1" width="9.1796875" style="7"/>
    <col min="2" max="2" width="11.08984375" style="7" bestFit="1" customWidth="1"/>
    <col min="3" max="3" width="17.81640625" style="7" bestFit="1" customWidth="1"/>
    <col min="4" max="4" width="11.08984375" style="7" bestFit="1" customWidth="1"/>
    <col min="5" max="6" width="9.1796875" style="7"/>
    <col min="7" max="7" width="24.81640625" style="7" customWidth="1"/>
    <col min="8" max="8" width="13.54296875" style="7" customWidth="1"/>
    <col min="9" max="9" width="14.36328125" style="7" customWidth="1"/>
    <col min="10" max="15" width="12.54296875" style="7" customWidth="1"/>
    <col min="16" max="16" width="13.453125" style="7" bestFit="1" customWidth="1"/>
    <col min="17" max="17" width="13.453125" style="7" customWidth="1"/>
    <col min="18" max="18" width="12.54296875" style="7" customWidth="1"/>
    <col min="19" max="19" width="9.1796875" style="7"/>
    <col min="20" max="20" width="19.08984375" style="7" bestFit="1" customWidth="1"/>
    <col min="21" max="32" width="9.1796875" style="7"/>
    <col min="33" max="33" width="10" style="7" bestFit="1" customWidth="1"/>
    <col min="34" max="16384" width="9.1796875" style="7"/>
  </cols>
  <sheetData>
    <row r="1" spans="1:51" ht="15" thickBot="1" x14ac:dyDescent="0.4">
      <c r="S1"/>
    </row>
    <row r="2" spans="1:51" ht="15" thickBot="1" x14ac:dyDescent="0.4">
      <c r="A2" s="27" t="s">
        <v>33</v>
      </c>
      <c r="B2" s="27" t="s">
        <v>6</v>
      </c>
      <c r="C2" s="27" t="s">
        <v>57</v>
      </c>
      <c r="D2" s="27" t="s">
        <v>6</v>
      </c>
      <c r="G2" s="27" t="s">
        <v>59</v>
      </c>
      <c r="H2" s="27" t="s">
        <v>33</v>
      </c>
      <c r="I2" s="27" t="s">
        <v>60</v>
      </c>
      <c r="J2" s="27" t="s">
        <v>5</v>
      </c>
      <c r="K2" s="27" t="s">
        <v>28</v>
      </c>
      <c r="L2" s="27" t="s">
        <v>26</v>
      </c>
      <c r="M2" s="27" t="s">
        <v>27</v>
      </c>
      <c r="N2" s="4" t="s">
        <v>14</v>
      </c>
      <c r="O2" s="27" t="s">
        <v>5</v>
      </c>
      <c r="P2" s="27" t="s">
        <v>28</v>
      </c>
      <c r="Q2" s="27" t="s">
        <v>26</v>
      </c>
      <c r="R2" s="27" t="s">
        <v>27</v>
      </c>
      <c r="S2"/>
      <c r="T2" s="27" t="s">
        <v>57</v>
      </c>
      <c r="U2" s="27"/>
      <c r="V2" s="27" t="s">
        <v>58</v>
      </c>
      <c r="W2" s="27"/>
      <c r="X2" s="40"/>
      <c r="Y2" s="27" t="s">
        <v>61</v>
      </c>
      <c r="Z2" s="27" t="s">
        <v>5</v>
      </c>
      <c r="AA2" s="27" t="s">
        <v>28</v>
      </c>
      <c r="AB2" s="27" t="s">
        <v>26</v>
      </c>
      <c r="AC2" s="27" t="s">
        <v>27</v>
      </c>
      <c r="AD2" s="27" t="s">
        <v>5</v>
      </c>
      <c r="AE2" s="27" t="s">
        <v>28</v>
      </c>
      <c r="AF2" s="27" t="s">
        <v>26</v>
      </c>
      <c r="AG2" s="27" t="s">
        <v>27</v>
      </c>
      <c r="AH2" s="27" t="s">
        <v>5</v>
      </c>
      <c r="AI2" s="27" t="s">
        <v>28</v>
      </c>
      <c r="AJ2" s="27" t="s">
        <v>26</v>
      </c>
      <c r="AK2" s="27" t="s">
        <v>27</v>
      </c>
      <c r="AM2" s="27" t="s">
        <v>33</v>
      </c>
      <c r="AN2" s="27" t="s">
        <v>5</v>
      </c>
      <c r="AO2" s="27" t="s">
        <v>28</v>
      </c>
      <c r="AP2" s="27" t="s">
        <v>26</v>
      </c>
      <c r="AQ2" s="27" t="s">
        <v>27</v>
      </c>
      <c r="AR2" s="27" t="s">
        <v>5</v>
      </c>
      <c r="AS2" s="27" t="s">
        <v>28</v>
      </c>
      <c r="AT2" s="27" t="s">
        <v>26</v>
      </c>
      <c r="AU2" s="27" t="s">
        <v>27</v>
      </c>
      <c r="AV2" s="27" t="s">
        <v>5</v>
      </c>
      <c r="AW2" s="27" t="s">
        <v>28</v>
      </c>
      <c r="AX2" s="27" t="s">
        <v>26</v>
      </c>
      <c r="AY2" s="27" t="s">
        <v>27</v>
      </c>
    </row>
    <row r="3" spans="1:51" x14ac:dyDescent="0.35">
      <c r="A3" s="29">
        <f ca="1">ROUNDUP(RANDBETWEEN(10,75),0)</f>
        <v>72</v>
      </c>
      <c r="B3" s="29">
        <f ca="1">ROUNDUP(RANDBETWEEN(10,100),0)</f>
        <v>94</v>
      </c>
      <c r="C3" s="29" t="str">
        <f ca="1">CHOOSE(INDEX($U$3:$U$9,MATCH(RAND(),$W$3:$W$9)),$T$3,$T$4,$T$5,$T$6,$T$7,$T$8,$T$9)</f>
        <v>Residential</v>
      </c>
      <c r="D3" s="29">
        <f ca="1">IF(C3&lt;&gt;"Residential",1,ROUND(RANDBETWEEN(1,40),0))</f>
        <v>33</v>
      </c>
      <c r="G3" s="29">
        <v>1</v>
      </c>
      <c r="H3" s="29">
        <v>58</v>
      </c>
      <c r="I3" s="29">
        <v>77</v>
      </c>
      <c r="J3" s="29">
        <v>21313.448555814088</v>
      </c>
      <c r="K3" s="29">
        <v>14734.757016715464</v>
      </c>
      <c r="L3" s="29">
        <v>26687.416575005474</v>
      </c>
      <c r="M3" s="29">
        <v>261082.2254545452</v>
      </c>
      <c r="O3" s="28">
        <f>J3/$M3</f>
        <v>8.1635004139815684E-2</v>
      </c>
      <c r="P3" s="28">
        <f t="shared" ref="P3:R18" si="0">K3/$M3</f>
        <v>5.6437227739506941E-2</v>
      </c>
      <c r="Q3" s="28">
        <f t="shared" si="0"/>
        <v>0.10221843531685305</v>
      </c>
      <c r="R3" s="28">
        <f t="shared" si="0"/>
        <v>1</v>
      </c>
      <c r="T3" s="25" t="s">
        <v>9</v>
      </c>
      <c r="U3" s="25">
        <v>1</v>
      </c>
      <c r="V3" s="25">
        <v>0.1</v>
      </c>
      <c r="W3" s="25">
        <v>0</v>
      </c>
      <c r="X3" s="41"/>
      <c r="Y3" s="29">
        <v>10</v>
      </c>
      <c r="Z3" s="29" cm="1">
        <f t="array" ref="Z3">_xlfn.STDEV.S(_xlfn._xlws.FILTER(J$3:J$1002,($I$3:$I$1002&gt;=$Y3)*($I$3:$I$1002&lt;=$Y4)))</f>
        <v>8731.5648691248025</v>
      </c>
      <c r="AA3" s="29" cm="1">
        <f t="array" ref="AA3">_xlfn.STDEV.S(_xlfn._xlws.FILTER(K$3:K$1002,($I$3:$I$1002&gt;=$Y3)*($I$3:$I$1002&lt;=$Y4)))</f>
        <v>5996.912649778923</v>
      </c>
      <c r="AB3" s="29" cm="1">
        <f t="array" ref="AB3">_xlfn.STDEV.S(_xlfn._xlws.FILTER(L$3:L$1002,($I$3:$I$1002&gt;=$Y3)*($I$3:$I$1002&lt;=$Y4)))</f>
        <v>10837.370765613239</v>
      </c>
      <c r="AC3" s="29" cm="1">
        <f t="array" ref="AC3">_xlfn.STDEV.S(_xlfn._xlws.FILTER(M$3:M$1002,($I$3:$I$1002&gt;=$Y3)*($I$3:$I$1002&lt;=$Y4)))</f>
        <v>107309.58852253426</v>
      </c>
      <c r="AD3" s="29" cm="1">
        <f t="array" ref="AD3">AVERAGE(_xlfn._xlws.FILTER(J$3:J$1002,($I$3:$I$1002&gt;=$Y3)*($I$3:$I$1002&lt;=$Y4)))</f>
        <v>13567.542816261746</v>
      </c>
      <c r="AE3" s="29" cm="1">
        <f t="array" ref="AE3">AVERAGE(_xlfn._xlws.FILTER(K$3:K$1002,($I$3:$I$1002&gt;=$Y3)*($I$3:$I$1002&lt;=$Y4)))</f>
        <v>9322.2439277690064</v>
      </c>
      <c r="AF3" s="29" cm="1">
        <f t="array" ref="AF3">AVERAGE(_xlfn._xlws.FILTER(L$3:L$1002,($I$3:$I$1002&gt;=$Y3)*($I$3:$I$1002&lt;=$Y4)))</f>
        <v>16851.164151293262</v>
      </c>
      <c r="AG3" s="29" cm="1">
        <f t="array" ref="AG3">AVERAGE(_xlfn._xlws.FILTER(M$3:M$1002,($I$3:$I$1002&gt;=$Y3)*($I$3:$I$1002&lt;=$Y4)))</f>
        <v>166608.35393939388</v>
      </c>
      <c r="AH3" s="42">
        <f>Z3/AD3</f>
        <v>0.64356272814996007</v>
      </c>
      <c r="AI3" s="42">
        <f t="shared" ref="AI3:AK18" si="1">AA3/AE3</f>
        <v>0.64329068154024371</v>
      </c>
      <c r="AJ3" s="42">
        <f t="shared" si="1"/>
        <v>0.64312297170172139</v>
      </c>
      <c r="AK3" s="42">
        <f t="shared" si="1"/>
        <v>0.64408288051131957</v>
      </c>
      <c r="AM3" s="29">
        <v>10</v>
      </c>
      <c r="AN3" s="29" cm="1">
        <f t="array" ref="AN3">_xlfn.STDEV.S(_xlfn._xlws.FILTER(J$3:J$1002,($H$3:$H$1002&gt;=$Y3)*($H$3:$H$1002&lt;=$Y4)))</f>
        <v>37358.826724672246</v>
      </c>
      <c r="AO3" s="29" cm="1">
        <f t="array" ref="AO3">_xlfn.STDEV.S(_xlfn._xlws.FILTER(K$3:K$1002,($H$3:$H$1002&gt;=$Y3)*($H$3:$H$1002&lt;=$Y4)))</f>
        <v>25645.151848223144</v>
      </c>
      <c r="AP3" s="29" cm="1">
        <f t="array" ref="AP3">_xlfn.STDEV.S(_xlfn._xlws.FILTER(L$3:L$1002,($H$3:$H$1002&gt;=$Y3)*($H$3:$H$1002&lt;=$Y4)))</f>
        <v>46352.655884180465</v>
      </c>
      <c r="AQ3" s="29" cm="1">
        <f t="array" ref="AQ3">_xlfn.STDEV.S(_xlfn._xlws.FILTER(M$3:M$1002,($H$3:$H$1002&gt;=$Y3)*($H$3:$H$1002&lt;=$Y4)))</f>
        <v>458434.33453208779</v>
      </c>
      <c r="AR3" s="29" cm="1">
        <f t="array" ref="AR3">AVERAGE(_xlfn._xlws.FILTER(J$3:J$1002,($H$3:$H$1002&gt;=$Y3)*($H$3:$H$1002&lt;=$Y4)))</f>
        <v>65045.315549288636</v>
      </c>
      <c r="AS3" s="29" cm="1">
        <f t="array" ref="AS3">AVERAGE(_xlfn._xlws.FILTER(K$3:K$1002,($H$3:$H$1002&gt;=$Y3)*($H$3:$H$1002&lt;=$Y4)))</f>
        <v>44651.602723445991</v>
      </c>
      <c r="AT3" s="29" cm="1">
        <f t="array" ref="AT3">AVERAGE(_xlfn._xlws.FILTER(L$3:L$1002,($H$3:$H$1002&gt;=$Y3)*($H$3:$H$1002&lt;=$Y4)))</f>
        <v>80709.947263569542</v>
      </c>
      <c r="AU3" s="29" cm="1">
        <f t="array" ref="AU3">AVERAGE(_xlfn._xlws.FILTER(M$3:M$1002,($H$3:$H$1002&gt;=$Y3)*($H$3:$H$1002&lt;=$Y4)))</f>
        <v>797998.32183692639</v>
      </c>
      <c r="AV3" s="42">
        <f>AN3/AR3</f>
        <v>0.57435076468132862</v>
      </c>
      <c r="AW3" s="42">
        <f t="shared" ref="AW3:AY16" si="2">AO3/AS3</f>
        <v>0.57433888783475173</v>
      </c>
      <c r="AX3" s="42">
        <f t="shared" si="2"/>
        <v>0.57431156202852451</v>
      </c>
      <c r="AY3" s="42">
        <f t="shared" si="2"/>
        <v>0.57448032406485483</v>
      </c>
    </row>
    <row r="4" spans="1:51" x14ac:dyDescent="0.35">
      <c r="A4" s="12"/>
      <c r="C4" s="29" t="str">
        <f t="shared" ref="C4:C67" ca="1" si="3">CHOOSE(INDEX($U$3:$U$9,MATCH(RAND(),$W$3:$W$9)),$T$3,$T$4,$T$5,$T$6,$T$7,$T$8,$T$9)</f>
        <v>Residential</v>
      </c>
      <c r="D4" s="29">
        <f t="shared" ref="D4:D67" ca="1" si="4">IF(C4&lt;&gt;"Residential",1,ROUND(RANDBETWEEN(1,40),0))</f>
        <v>6</v>
      </c>
      <c r="G4" s="29">
        <v>2</v>
      </c>
      <c r="H4" s="29">
        <v>58</v>
      </c>
      <c r="I4" s="29">
        <v>97</v>
      </c>
      <c r="J4" s="29">
        <v>112577.4550430614</v>
      </c>
      <c r="K4" s="29">
        <v>77339.625269069104</v>
      </c>
      <c r="L4" s="29">
        <v>139796.53427342518</v>
      </c>
      <c r="M4" s="29">
        <v>1382410.2799999996</v>
      </c>
      <c r="O4" s="28">
        <f t="shared" ref="O4:R23" si="5">J4/$M4</f>
        <v>8.1435632150436144E-2</v>
      </c>
      <c r="P4" s="28">
        <f t="shared" si="0"/>
        <v>5.5945493452977745E-2</v>
      </c>
      <c r="Q4" s="28">
        <f t="shared" si="0"/>
        <v>0.10112521318448617</v>
      </c>
      <c r="R4" s="28">
        <f t="shared" si="0"/>
        <v>1</v>
      </c>
      <c r="S4" s="12"/>
      <c r="T4" s="25" t="s">
        <v>12</v>
      </c>
      <c r="U4" s="25">
        <v>2</v>
      </c>
      <c r="V4" s="25">
        <v>0.1</v>
      </c>
      <c r="W4" s="25">
        <f>V3+W3</f>
        <v>0.1</v>
      </c>
      <c r="X4" s="41"/>
      <c r="Y4" s="29">
        <v>15</v>
      </c>
      <c r="Z4" s="29" cm="1">
        <f t="array" ref="Z4">_xlfn.STDEV.S(_xlfn._xlws.FILTER(J$3:J$1002,($I$3:$I$1002&gt;=$Y4)*($I$3:$I$1002&lt;=$Y5)))</f>
        <v>10439.874069808178</v>
      </c>
      <c r="AA4" s="29" cm="1">
        <f t="array" ref="AA4">_xlfn.STDEV.S(_xlfn._xlws.FILTER(K$3:K$1002,($I$3:$I$1002&gt;=$Y4)*($I$3:$I$1002&lt;=$Y5)))</f>
        <v>7170.8139029444073</v>
      </c>
      <c r="AB4" s="29" cm="1">
        <f t="array" ref="AB4">_xlfn.STDEV.S(_xlfn._xlws.FILTER(L$3:L$1002,($I$3:$I$1002&gt;=$Y4)*($I$3:$I$1002&lt;=$Y5)))</f>
        <v>12959.067146747289</v>
      </c>
      <c r="AC4" s="29" cm="1">
        <f t="array" ref="AC4">_xlfn.STDEV.S(_xlfn._xlws.FILTER(M$3:M$1002,($I$3:$I$1002&gt;=$Y4)*($I$3:$I$1002&lt;=$Y5)))</f>
        <v>128305.56946273052</v>
      </c>
      <c r="AD4" s="29" cm="1">
        <f t="array" ref="AD4">AVERAGE(_xlfn._xlws.FILTER(J$3:J$1002,($I$3:$I$1002&gt;=$Y4)*($I$3:$I$1002&lt;=$Y5)))</f>
        <v>20686.233469828625</v>
      </c>
      <c r="AE4" s="29" cm="1">
        <f t="array" ref="AE4">AVERAGE(_xlfn._xlws.FILTER(K$3:K$1002,($I$3:$I$1002&gt;=$Y4)*($I$3:$I$1002&lt;=$Y5)))</f>
        <v>14212.384925905977</v>
      </c>
      <c r="AF4" s="29" cm="1">
        <f t="array" ref="AF4">AVERAGE(_xlfn._xlws.FILTER(L$3:L$1002,($I$3:$I$1002&gt;=$Y4)*($I$3:$I$1002&lt;=$Y5)))</f>
        <v>25690.196086335571</v>
      </c>
      <c r="AG4" s="29" cm="1">
        <f t="array" ref="AG4">AVERAGE(_xlfn._xlws.FILTER(M$3:M$1002,($I$3:$I$1002&gt;=$Y4)*($I$3:$I$1002&lt;=$Y5)))</f>
        <v>254024.72142045462</v>
      </c>
      <c r="AH4" s="42">
        <f t="shared" ref="AH4:AK19" si="6">Z4/AD4</f>
        <v>0.50467737807537505</v>
      </c>
      <c r="AI4" s="42">
        <f t="shared" si="1"/>
        <v>0.50454683997994088</v>
      </c>
      <c r="AJ4" s="42">
        <f t="shared" si="1"/>
        <v>0.50443628780397376</v>
      </c>
      <c r="AK4" s="42">
        <f t="shared" si="1"/>
        <v>0.50509087755424686</v>
      </c>
      <c r="AM4" s="29">
        <v>15</v>
      </c>
      <c r="AN4" s="29" cm="1">
        <f t="array" ref="AN4">_xlfn.STDEV.S(_xlfn._xlws.FILTER(J$3:J$1002,($H$3:$H$1002&gt;=$Y4)*($H$3:$H$1002&lt;=$Y5)))</f>
        <v>37421.40908993873</v>
      </c>
      <c r="AO4" s="29" cm="1">
        <f t="array" ref="AO4">_xlfn.STDEV.S(_xlfn._xlws.FILTER(K$3:K$1002,($H$3:$H$1002&gt;=$Y4)*($H$3:$H$1002&lt;=$Y5)))</f>
        <v>25692.741850195354</v>
      </c>
      <c r="AP4" s="29" cm="1">
        <f t="array" ref="AP4">_xlfn.STDEV.S(_xlfn._xlws.FILTER(L$3:L$1002,($H$3:$H$1002&gt;=$Y4)*($H$3:$H$1002&lt;=$Y5)))</f>
        <v>46438.713948256074</v>
      </c>
      <c r="AQ4" s="29" cm="1">
        <f t="array" ref="AQ4">_xlfn.STDEV.S(_xlfn._xlws.FILTER(M$3:M$1002,($H$3:$H$1002&gt;=$Y4)*($H$3:$H$1002&lt;=$Y5)))</f>
        <v>459305.70493358281</v>
      </c>
      <c r="AR4" s="29" cm="1">
        <f t="array" ref="AR4">AVERAGE(_xlfn._xlws.FILTER(J$3:J$1002,($H$3:$H$1002&gt;=$Y4)*($H$3:$H$1002&lt;=$Y5)))</f>
        <v>66795.647169065516</v>
      </c>
      <c r="AS4" s="29" cm="1">
        <f t="array" ref="AS4">AVERAGE(_xlfn._xlws.FILTER(K$3:K$1002,($H$3:$H$1002&gt;=$Y4)*($H$3:$H$1002&lt;=$Y5)))</f>
        <v>45865.78373476016</v>
      </c>
      <c r="AT4" s="29" cm="1">
        <f t="array" ref="AT4">AVERAGE(_xlfn._xlws.FILTER(L$3:L$1002,($H$3:$H$1002&gt;=$Y4)*($H$3:$H$1002&lt;=$Y5)))</f>
        <v>82905.330062238339</v>
      </c>
      <c r="AU4" s="29" cm="1">
        <f t="array" ref="AU4">AVERAGE(_xlfn._xlws.FILTER(M$3:M$1002,($H$3:$H$1002&gt;=$Y4)*($H$3:$H$1002&lt;=$Y5)))</f>
        <v>819725.44727272715</v>
      </c>
      <c r="AV4" s="42">
        <f t="shared" ref="AV4:AV16" si="7">AN4/AR4</f>
        <v>0.56023724113671558</v>
      </c>
      <c r="AW4" s="42">
        <f t="shared" si="2"/>
        <v>0.56017230619616942</v>
      </c>
      <c r="AX4" s="42">
        <f t="shared" si="2"/>
        <v>0.5601414759870541</v>
      </c>
      <c r="AY4" s="42">
        <f t="shared" si="2"/>
        <v>0.5603165138543873</v>
      </c>
    </row>
    <row r="5" spans="1:51" x14ac:dyDescent="0.35">
      <c r="A5" s="12"/>
      <c r="C5" s="29" t="str">
        <f t="shared" ca="1" si="3"/>
        <v>Residential</v>
      </c>
      <c r="D5" s="29">
        <f t="shared" ca="1" si="4"/>
        <v>8</v>
      </c>
      <c r="G5" s="29">
        <v>3</v>
      </c>
      <c r="H5" s="29">
        <v>13</v>
      </c>
      <c r="I5" s="29">
        <v>25</v>
      </c>
      <c r="J5" s="29">
        <v>34496.843749211701</v>
      </c>
      <c r="K5" s="29">
        <v>23702.627839994799</v>
      </c>
      <c r="L5" s="29">
        <v>42848.385722979481</v>
      </c>
      <c r="M5" s="29">
        <v>423472.39999999997</v>
      </c>
      <c r="O5" s="28">
        <f t="shared" si="5"/>
        <v>8.1461846744231042E-2</v>
      </c>
      <c r="P5" s="28">
        <f t="shared" si="0"/>
        <v>5.5972072418402713E-2</v>
      </c>
      <c r="Q5" s="28">
        <f t="shared" si="0"/>
        <v>0.10118342003629867</v>
      </c>
      <c r="R5" s="28">
        <f t="shared" si="0"/>
        <v>1</v>
      </c>
      <c r="S5" s="12"/>
      <c r="T5" s="25" t="s">
        <v>7</v>
      </c>
      <c r="U5" s="25">
        <v>3</v>
      </c>
      <c r="V5" s="25">
        <v>0.5</v>
      </c>
      <c r="W5" s="25">
        <f t="shared" ref="W5:W9" si="8">V4+W4</f>
        <v>0.2</v>
      </c>
      <c r="X5" s="41"/>
      <c r="Y5" s="29">
        <v>20</v>
      </c>
      <c r="Z5" s="29" cm="1">
        <f t="array" ref="Z5">_xlfn.STDEV.S(_xlfn._xlws.FILTER(J$3:J$1002,($I$3:$I$1002&gt;=$Y5)*($I$3:$I$1002&lt;=$Y6)))</f>
        <v>12072.875218732308</v>
      </c>
      <c r="AA5" s="29" cm="1">
        <f t="array" ref="AA5">_xlfn.STDEV.S(_xlfn._xlws.FILTER(K$3:K$1002,($I$3:$I$1002&gt;=$Y5)*($I$3:$I$1002&lt;=$Y6)))</f>
        <v>8291.1598782218789</v>
      </c>
      <c r="AB5" s="29" cm="1">
        <f t="array" ref="AB5">_xlfn.STDEV.S(_xlfn._xlws.FILTER(L$3:L$1002,($I$3:$I$1002&gt;=$Y5)*($I$3:$I$1002&lt;=$Y6)))</f>
        <v>14983.456407980233</v>
      </c>
      <c r="AC5" s="29" cm="1">
        <f t="array" ref="AC5">_xlfn.STDEV.S(_xlfn._xlws.FILTER(M$3:M$1002,($I$3:$I$1002&gt;=$Y5)*($I$3:$I$1002&lt;=$Y6)))</f>
        <v>148361.15129292951</v>
      </c>
      <c r="AD5" s="29" cm="1">
        <f t="array" ref="AD5">AVERAGE(_xlfn._xlws.FILTER(J$3:J$1002,($I$3:$I$1002&gt;=$Y5)*($I$3:$I$1002&lt;=$Y6)))</f>
        <v>25516.09845575154</v>
      </c>
      <c r="AE5" s="29" cm="1">
        <f t="array" ref="AE5">AVERAGE(_xlfn._xlws.FILTER(K$3:K$1002,($I$3:$I$1002&gt;=$Y5)*($I$3:$I$1002&lt;=$Y6)))</f>
        <v>17531.584249939147</v>
      </c>
      <c r="AF5" s="29" cm="1">
        <f t="array" ref="AF5">AVERAGE(_xlfn._xlws.FILTER(L$3:L$1002,($I$3:$I$1002&gt;=$Y5)*($I$3:$I$1002&lt;=$Y6)))</f>
        <v>31690.542675016954</v>
      </c>
      <c r="AG5" s="29" cm="1">
        <f t="array" ref="AG5">AVERAGE(_xlfn._xlws.FILTER(M$3:M$1002,($I$3:$I$1002&gt;=$Y5)*($I$3:$I$1002&lt;=$Y6)))</f>
        <v>313324.73570487479</v>
      </c>
      <c r="AH5" s="42">
        <f t="shared" si="6"/>
        <v>0.47314738339281576</v>
      </c>
      <c r="AI5" s="42">
        <f t="shared" si="1"/>
        <v>0.47292701903141798</v>
      </c>
      <c r="AJ5" s="42">
        <f t="shared" si="1"/>
        <v>0.47280529594061982</v>
      </c>
      <c r="AK5" s="42">
        <f t="shared" si="1"/>
        <v>0.47350602868671393</v>
      </c>
      <c r="AM5" s="29">
        <v>20</v>
      </c>
      <c r="AN5" s="29" cm="1">
        <f t="array" ref="AN5">_xlfn.STDEV.S(_xlfn._xlws.FILTER(J$3:J$1002,($H$3:$H$1002&gt;=$Y5)*($H$3:$H$1002&lt;=$Y6)))</f>
        <v>32789.658847629376</v>
      </c>
      <c r="AO5" s="29" cm="1">
        <f t="array" ref="AO5">_xlfn.STDEV.S(_xlfn._xlws.FILTER(K$3:K$1002,($H$3:$H$1002&gt;=$Y5)*($H$3:$H$1002&lt;=$Y6)))</f>
        <v>22516.23296436085</v>
      </c>
      <c r="AP5" s="29" cm="1">
        <f t="array" ref="AP5">_xlfn.STDEV.S(_xlfn._xlws.FILTER(L$3:L$1002,($H$3:$H$1002&gt;=$Y5)*($H$3:$H$1002&lt;=$Y6)))</f>
        <v>40697.865360547185</v>
      </c>
      <c r="AQ5" s="29" cm="1">
        <f t="array" ref="AQ5">_xlfn.STDEV.S(_xlfn._xlws.FILTER(M$3:M$1002,($H$3:$H$1002&gt;=$Y5)*($H$3:$H$1002&lt;=$Y6)))</f>
        <v>402507.43357021274</v>
      </c>
      <c r="AR5" s="29" cm="1">
        <f t="array" ref="AR5">AVERAGE(_xlfn._xlws.FILTER(J$3:J$1002,($H$3:$H$1002&gt;=$Y5)*($H$3:$H$1002&lt;=$Y6)))</f>
        <v>60206.806482285843</v>
      </c>
      <c r="AS5" s="29" cm="1">
        <f t="array" ref="AS5">AVERAGE(_xlfn._xlws.FILTER(K$3:K$1002,($H$3:$H$1002&gt;=$Y5)*($H$3:$H$1002&lt;=$Y6)))</f>
        <v>41351.255919573443</v>
      </c>
      <c r="AT5" s="29" cm="1">
        <f t="array" ref="AT5">AVERAGE(_xlfn._xlws.FILTER(L$3:L$1002,($H$3:$H$1002&gt;=$Y5)*($H$3:$H$1002&lt;=$Y6)))</f>
        <v>74747.822797051282</v>
      </c>
      <c r="AU5" s="29" cm="1">
        <f t="array" ref="AU5">AVERAGE(_xlfn._xlws.FILTER(M$3:M$1002,($H$3:$H$1002&gt;=$Y5)*($H$3:$H$1002&lt;=$Y6)))</f>
        <v>738944.99470707052</v>
      </c>
      <c r="AV5" s="42">
        <f t="shared" si="7"/>
        <v>0.54461714153991558</v>
      </c>
      <c r="AW5" s="42">
        <f t="shared" si="2"/>
        <v>0.54451146558049002</v>
      </c>
      <c r="AX5" s="42">
        <f t="shared" si="2"/>
        <v>0.54446890675393256</v>
      </c>
      <c r="AY5" s="42">
        <f t="shared" si="2"/>
        <v>0.5447055416212313</v>
      </c>
    </row>
    <row r="6" spans="1:51" x14ac:dyDescent="0.35">
      <c r="A6" s="12"/>
      <c r="C6" s="29" t="str">
        <f t="shared" ca="1" si="3"/>
        <v>Hotel</v>
      </c>
      <c r="D6" s="29">
        <f t="shared" ca="1" si="4"/>
        <v>1</v>
      </c>
      <c r="G6" s="29">
        <v>4</v>
      </c>
      <c r="H6" s="29">
        <v>52</v>
      </c>
      <c r="I6" s="29">
        <v>43</v>
      </c>
      <c r="J6" s="29">
        <v>51221.525896471372</v>
      </c>
      <c r="K6" s="29">
        <v>35187.101473926348</v>
      </c>
      <c r="L6" s="29">
        <v>63601.530636655494</v>
      </c>
      <c r="M6" s="29">
        <v>629027.31272727263</v>
      </c>
      <c r="O6" s="28">
        <f t="shared" si="5"/>
        <v>8.1429732636553245E-2</v>
      </c>
      <c r="P6" s="28">
        <f t="shared" si="0"/>
        <v>5.5938908791361847E-2</v>
      </c>
      <c r="Q6" s="28">
        <f t="shared" si="0"/>
        <v>0.10111092054317714</v>
      </c>
      <c r="R6" s="28">
        <f t="shared" si="0"/>
        <v>1</v>
      </c>
      <c r="S6" s="12"/>
      <c r="T6" s="25" t="s">
        <v>10</v>
      </c>
      <c r="U6" s="25">
        <v>4</v>
      </c>
      <c r="V6" s="25">
        <v>0.1</v>
      </c>
      <c r="W6" s="25">
        <f t="shared" si="8"/>
        <v>0.7</v>
      </c>
      <c r="X6" s="41"/>
      <c r="Y6" s="29">
        <v>25</v>
      </c>
      <c r="Z6" s="29" cm="1">
        <f t="array" ref="Z6">_xlfn.STDEV.S(_xlfn._xlws.FILTER(J$3:J$1002,($I$3:$I$1002&gt;=$Y6)*($I$3:$I$1002&lt;=$Y7)))</f>
        <v>9654.3018978274667</v>
      </c>
      <c r="AA6" s="29" cm="1">
        <f t="array" ref="AA6">_xlfn.STDEV.S(_xlfn._xlws.FILTER(K$3:K$1002,($I$3:$I$1002&gt;=$Y6)*($I$3:$I$1002&lt;=$Y7)))</f>
        <v>6627.5839571672132</v>
      </c>
      <c r="AB6" s="29" cm="1">
        <f t="array" ref="AB6">_xlfn.STDEV.S(_xlfn._xlws.FILTER(L$3:L$1002,($I$3:$I$1002&gt;=$Y6)*($I$3:$I$1002&lt;=$Y7)))</f>
        <v>11976.195917877605</v>
      </c>
      <c r="AC6" s="29" cm="1">
        <f t="array" ref="AC6">_xlfn.STDEV.S(_xlfn._xlws.FILTER(M$3:M$1002,($I$3:$I$1002&gt;=$Y6)*($I$3:$I$1002&lt;=$Y7)))</f>
        <v>118629.18794005814</v>
      </c>
      <c r="AD6" s="29" cm="1">
        <f t="array" ref="AD6">AVERAGE(_xlfn._xlws.FILTER(J$3:J$1002,($I$3:$I$1002&gt;=$Y6)*($I$3:$I$1002&lt;=$Y7)))</f>
        <v>30142.675778024666</v>
      </c>
      <c r="AE6" s="29" cm="1">
        <f t="array" ref="AE6">AVERAGE(_xlfn._xlws.FILTER(K$3:K$1002,($I$3:$I$1002&gt;=$Y6)*($I$3:$I$1002&lt;=$Y7)))</f>
        <v>20710.778187248434</v>
      </c>
      <c r="AF6" s="29" cm="1">
        <f t="array" ref="AF6">AVERAGE(_xlfn._xlws.FILTER(L$3:L$1002,($I$3:$I$1002&gt;=$Y6)*($I$3:$I$1002&lt;=$Y7)))</f>
        <v>37437.718651318908</v>
      </c>
      <c r="AG6" s="29" cm="1">
        <f t="array" ref="AG6">AVERAGE(_xlfn._xlws.FILTER(M$3:M$1002,($I$3:$I$1002&gt;=$Y6)*($I$3:$I$1002&lt;=$Y7)))</f>
        <v>370124.44363636343</v>
      </c>
      <c r="AH6" s="42">
        <f t="shared" si="6"/>
        <v>0.32028682419979043</v>
      </c>
      <c r="AI6" s="42">
        <f t="shared" si="1"/>
        <v>0.3200065153151897</v>
      </c>
      <c r="AJ6" s="42">
        <f t="shared" si="1"/>
        <v>0.31989652012237907</v>
      </c>
      <c r="AK6" s="42">
        <f t="shared" si="1"/>
        <v>0.32051162785835319</v>
      </c>
      <c r="AM6" s="29">
        <v>25</v>
      </c>
      <c r="AN6" s="29" cm="1">
        <f t="array" ref="AN6">_xlfn.STDEV.S(_xlfn._xlws.FILTER(J$3:J$1002,($H$3:$H$1002&gt;=$Y6)*($H$3:$H$1002&lt;=$Y7)))</f>
        <v>36578.16935924354</v>
      </c>
      <c r="AO6" s="29" cm="1">
        <f t="array" ref="AO6">_xlfn.STDEV.S(_xlfn._xlws.FILTER(K$3:K$1002,($H$3:$H$1002&gt;=$Y6)*($H$3:$H$1002&lt;=$Y7)))</f>
        <v>25122.071362801737</v>
      </c>
      <c r="AP6" s="29" cm="1">
        <f t="array" ref="AP6">_xlfn.STDEV.S(_xlfn._xlws.FILTER(L$3:L$1002,($H$3:$H$1002&gt;=$Y6)*($H$3:$H$1002&lt;=$Y7)))</f>
        <v>45408.566866414476</v>
      </c>
      <c r="AQ6" s="29" cm="1">
        <f t="array" ref="AQ6">_xlfn.STDEV.S(_xlfn._xlws.FILTER(M$3:M$1002,($H$3:$H$1002&gt;=$Y6)*($H$3:$H$1002&lt;=$Y7)))</f>
        <v>449076.12030838657</v>
      </c>
      <c r="AR6" s="29" cm="1">
        <f t="array" ref="AR6">AVERAGE(_xlfn._xlws.FILTER(J$3:J$1002,($H$3:$H$1002&gt;=$Y6)*($H$3:$H$1002&lt;=$Y7)))</f>
        <v>66128.55691217212</v>
      </c>
      <c r="AS6" s="29" cm="1">
        <f t="array" ref="AS6">AVERAGE(_xlfn._xlws.FILTER(K$3:K$1002,($H$3:$H$1002&gt;=$Y6)*($H$3:$H$1002&lt;=$Y7)))</f>
        <v>45422.254592734025</v>
      </c>
      <c r="AT6" s="29" cm="1">
        <f t="array" ref="AT6">AVERAGE(_xlfn._xlws.FILTER(L$3:L$1002,($H$3:$H$1002&gt;=$Y6)*($H$3:$H$1002&lt;=$Y7)))</f>
        <v>82105.529029552185</v>
      </c>
      <c r="AU6" s="29" cm="1">
        <f t="array" ref="AU6">AVERAGE(_xlfn._xlws.FILTER(M$3:M$1002,($H$3:$H$1002&gt;=$Y6)*($H$3:$H$1002&lt;=$Y7)))</f>
        <v>811771.64112676051</v>
      </c>
      <c r="AV6" s="42">
        <f t="shared" si="7"/>
        <v>0.55313726878728675</v>
      </c>
      <c r="AW6" s="42">
        <f t="shared" si="2"/>
        <v>0.55307847635595775</v>
      </c>
      <c r="AX6" s="42">
        <f t="shared" si="2"/>
        <v>0.55305126710858421</v>
      </c>
      <c r="AY6" s="42">
        <f t="shared" si="2"/>
        <v>0.5532049871624698</v>
      </c>
    </row>
    <row r="7" spans="1:51" x14ac:dyDescent="0.35">
      <c r="A7" s="12"/>
      <c r="C7" s="29" t="str">
        <f t="shared" ca="1" si="3"/>
        <v>Residential</v>
      </c>
      <c r="D7" s="29">
        <f t="shared" ca="1" si="4"/>
        <v>6</v>
      </c>
      <c r="G7" s="29">
        <v>5</v>
      </c>
      <c r="H7" s="29">
        <v>68</v>
      </c>
      <c r="I7" s="29">
        <v>61</v>
      </c>
      <c r="J7" s="29">
        <v>76468.601357790656</v>
      </c>
      <c r="K7" s="29">
        <v>52531.805186072488</v>
      </c>
      <c r="L7" s="29">
        <v>94950.952490185402</v>
      </c>
      <c r="M7" s="29">
        <v>939176.11272727244</v>
      </c>
      <c r="O7" s="28">
        <f t="shared" si="5"/>
        <v>8.1420939397333664E-2</v>
      </c>
      <c r="P7" s="28">
        <f t="shared" si="0"/>
        <v>5.5933923866020654E-2</v>
      </c>
      <c r="Q7" s="28">
        <f t="shared" si="0"/>
        <v>0.10110026352188349</v>
      </c>
      <c r="R7" s="28">
        <f t="shared" si="0"/>
        <v>1</v>
      </c>
      <c r="S7" s="12"/>
      <c r="T7" s="25" t="s">
        <v>8</v>
      </c>
      <c r="U7" s="25">
        <v>5</v>
      </c>
      <c r="V7" s="25">
        <v>0.1</v>
      </c>
      <c r="W7" s="25">
        <f t="shared" si="8"/>
        <v>0.79999999999999993</v>
      </c>
      <c r="X7" s="41"/>
      <c r="Y7" s="29">
        <v>30</v>
      </c>
      <c r="Z7" s="29" cm="1">
        <f t="array" ref="Z7">_xlfn.STDEV.S(_xlfn._xlws.FILTER(J$3:J$1002,($I$3:$I$1002&gt;=$Y7)*($I$3:$I$1002&lt;=$Y8)))</f>
        <v>12426.672894727511</v>
      </c>
      <c r="AA7" s="29" cm="1">
        <f t="array" ref="AA7">_xlfn.STDEV.S(_xlfn._xlws.FILTER(K$3:K$1002,($I$3:$I$1002&gt;=$Y7)*($I$3:$I$1002&lt;=$Y8)))</f>
        <v>8533.8016606563579</v>
      </c>
      <c r="AB7" s="29" cm="1">
        <f t="array" ref="AB7">_xlfn.STDEV.S(_xlfn._xlws.FILTER(L$3:L$1002,($I$3:$I$1002&gt;=$Y7)*($I$3:$I$1002&lt;=$Y8)))</f>
        <v>15421.614652025151</v>
      </c>
      <c r="AC7" s="29" cm="1">
        <f t="array" ref="AC7">_xlfn.STDEV.S(_xlfn._xlws.FILTER(M$3:M$1002,($I$3:$I$1002&gt;=$Y7)*($I$3:$I$1002&lt;=$Y8)))</f>
        <v>152720.1172404708</v>
      </c>
      <c r="AD7" s="29" cm="1">
        <f t="array" ref="AD7">AVERAGE(_xlfn._xlws.FILTER(J$3:J$1002,($I$3:$I$1002&gt;=$Y7)*($I$3:$I$1002&lt;=$Y8)))</f>
        <v>37091.687733750063</v>
      </c>
      <c r="AE7" s="29" cm="1">
        <f t="array" ref="AE7">AVERAGE(_xlfn._xlws.FILTER(K$3:K$1002,($I$3:$I$1002&gt;=$Y7)*($I$3:$I$1002&lt;=$Y8)))</f>
        <v>25485.026271906627</v>
      </c>
      <c r="AF7" s="29" cm="1">
        <f t="array" ref="AF7">AVERAGE(_xlfn._xlws.FILTER(L$3:L$1002,($I$3:$I$1002&gt;=$Y7)*($I$3:$I$1002&lt;=$Y8)))</f>
        <v>46067.877844375842</v>
      </c>
      <c r="AG7" s="29" cm="1">
        <f t="array" ref="AG7">AVERAGE(_xlfn._xlws.FILTER(M$3:M$1002,($I$3:$I$1002&gt;=$Y7)*($I$3:$I$1002&lt;=$Y8)))</f>
        <v>455444.3772451788</v>
      </c>
      <c r="AH7" s="42">
        <f t="shared" si="6"/>
        <v>0.33502581451478058</v>
      </c>
      <c r="AI7" s="42">
        <f t="shared" si="1"/>
        <v>0.33485551749513315</v>
      </c>
      <c r="AJ7" s="42">
        <f t="shared" si="1"/>
        <v>0.33475852098335557</v>
      </c>
      <c r="AK7" s="42">
        <f t="shared" si="1"/>
        <v>0.33532111684904431</v>
      </c>
      <c r="AM7" s="29">
        <v>30</v>
      </c>
      <c r="AN7" s="29" cm="1">
        <f t="array" ref="AN7">_xlfn.STDEV.S(_xlfn._xlws.FILTER(J$3:J$1002,($H$3:$H$1002&gt;=$Y7)*($H$3:$H$1002&lt;=$Y8)))</f>
        <v>35747.219053964691</v>
      </c>
      <c r="AO7" s="29" cm="1">
        <f t="array" ref="AO7">_xlfn.STDEV.S(_xlfn._xlws.FILTER(K$3:K$1002,($H$3:$H$1002&gt;=$Y7)*($H$3:$H$1002&lt;=$Y8)))</f>
        <v>24552.132556128672</v>
      </c>
      <c r="AP7" s="29" cm="1">
        <f t="array" ref="AP7">_xlfn.STDEV.S(_xlfn._xlws.FILTER(L$3:L$1002,($H$3:$H$1002&gt;=$Y7)*($H$3:$H$1002&lt;=$Y8)))</f>
        <v>44378.826673466559</v>
      </c>
      <c r="AQ7" s="29" cm="1">
        <f t="array" ref="AQ7">_xlfn.STDEV.S(_xlfn._xlws.FILTER(M$3:M$1002,($H$3:$H$1002&gt;=$Y7)*($H$3:$H$1002&lt;=$Y8)))</f>
        <v>438870.35784830467</v>
      </c>
      <c r="AR7" s="29" cm="1">
        <f t="array" ref="AR7">AVERAGE(_xlfn._xlws.FILTER(J$3:J$1002,($H$3:$H$1002&gt;=$Y7)*($H$3:$H$1002&lt;=$Y8)))</f>
        <v>63524.456382140823</v>
      </c>
      <c r="AS7" s="29" cm="1">
        <f t="array" ref="AS7">AVERAGE(_xlfn._xlws.FILTER(K$3:K$1002,($H$3:$H$1002&gt;=$Y7)*($H$3:$H$1002&lt;=$Y8)))</f>
        <v>43635.895709495897</v>
      </c>
      <c r="AT7" s="29" cm="1">
        <f t="array" ref="AT7">AVERAGE(_xlfn._xlws.FILTER(L$3:L$1002,($H$3:$H$1002&gt;=$Y7)*($H$3:$H$1002&lt;=$Y8)))</f>
        <v>78876.732031374908</v>
      </c>
      <c r="AU7" s="29" cm="1">
        <f t="array" ref="AU7">AVERAGE(_xlfn._xlws.FILTER(M$3:M$1002,($H$3:$H$1002&gt;=$Y7)*($H$3:$H$1002&lt;=$Y8)))</f>
        <v>779845.70849109616</v>
      </c>
      <c r="AV7" s="42">
        <f t="shared" si="7"/>
        <v>0.56273160117926824</v>
      </c>
      <c r="AW7" s="42">
        <f t="shared" si="2"/>
        <v>0.56265907132016812</v>
      </c>
      <c r="AX7" s="42">
        <f t="shared" si="2"/>
        <v>0.56263520978295511</v>
      </c>
      <c r="AY7" s="42">
        <f t="shared" si="2"/>
        <v>0.56276562539205854</v>
      </c>
    </row>
    <row r="8" spans="1:51" x14ac:dyDescent="0.35">
      <c r="A8" s="12"/>
      <c r="C8" s="29" t="str">
        <f t="shared" ca="1" si="3"/>
        <v>Restaurant/pub/bar</v>
      </c>
      <c r="D8" s="29">
        <f t="shared" ca="1" si="4"/>
        <v>1</v>
      </c>
      <c r="G8" s="29">
        <v>6</v>
      </c>
      <c r="H8" s="29">
        <v>22</v>
      </c>
      <c r="I8" s="29">
        <v>23</v>
      </c>
      <c r="J8" s="29">
        <v>30981.418478369644</v>
      </c>
      <c r="K8" s="29">
        <v>21284.251213555232</v>
      </c>
      <c r="L8" s="29">
        <v>38473.956275727927</v>
      </c>
      <c r="M8" s="29">
        <v>380382.73818181822</v>
      </c>
      <c r="O8" s="28">
        <f t="shared" si="5"/>
        <v>8.1448013720225421E-2</v>
      </c>
      <c r="P8" s="28">
        <f t="shared" si="0"/>
        <v>5.5954829378670766E-2</v>
      </c>
      <c r="Q8" s="28">
        <f t="shared" si="0"/>
        <v>0.10114537915055928</v>
      </c>
      <c r="R8" s="28">
        <f t="shared" si="0"/>
        <v>1</v>
      </c>
      <c r="S8" s="12"/>
      <c r="T8" s="25" t="s">
        <v>11</v>
      </c>
      <c r="U8" s="25">
        <v>6</v>
      </c>
      <c r="V8" s="25">
        <v>0.1</v>
      </c>
      <c r="W8" s="25">
        <f t="shared" si="8"/>
        <v>0.89999999999999991</v>
      </c>
      <c r="X8" s="41"/>
      <c r="Y8" s="29">
        <v>35</v>
      </c>
      <c r="Z8" s="29" cm="1">
        <f t="array" ref="Z8">_xlfn.STDEV.S(_xlfn._xlws.FILTER(J$3:J$1002,($I$3:$I$1002&gt;=$Y8)*($I$3:$I$1002&lt;=$Y9)))</f>
        <v>12664.942895412389</v>
      </c>
      <c r="AA8" s="29" cm="1">
        <f t="array" ref="AA8">_xlfn.STDEV.S(_xlfn._xlws.FILTER(K$3:K$1002,($I$3:$I$1002&gt;=$Y8)*($I$3:$I$1002&lt;=$Y9)))</f>
        <v>8696.9396989031284</v>
      </c>
      <c r="AB8" s="29" cm="1">
        <f t="array" ref="AB8">_xlfn.STDEV.S(_xlfn._xlws.FILTER(L$3:L$1002,($I$3:$I$1002&gt;=$Y8)*($I$3:$I$1002&lt;=$Y9)))</f>
        <v>15716.353845909292</v>
      </c>
      <c r="AC8" s="29" cm="1">
        <f t="array" ref="AC8">_xlfn.STDEV.S(_xlfn._xlws.FILTER(M$3:M$1002,($I$3:$I$1002&gt;=$Y8)*($I$3:$I$1002&lt;=$Y9)))</f>
        <v>155641.19417572737</v>
      </c>
      <c r="AD8" s="29" cm="1">
        <f t="array" ref="AD8">AVERAGE(_xlfn._xlws.FILTER(J$3:J$1002,($I$3:$I$1002&gt;=$Y8)*($I$3:$I$1002&lt;=$Y9)))</f>
        <v>40984.066524731061</v>
      </c>
      <c r="AE8" s="29" cm="1">
        <f t="array" ref="AE8">AVERAGE(_xlfn._xlws.FILTER(K$3:K$1002,($I$3:$I$1002&gt;=$Y8)*($I$3:$I$1002&lt;=$Y9)))</f>
        <v>28159.656427178365</v>
      </c>
      <c r="AF8" s="29" cm="1">
        <f t="array" ref="AF8">AVERAGE(_xlfn._xlws.FILTER(L$3:L$1002,($I$3:$I$1002&gt;=$Y8)*($I$3:$I$1002&lt;=$Y9)))</f>
        <v>50903.299853572069</v>
      </c>
      <c r="AG8" s="29" cm="1">
        <f t="array" ref="AG8">AVERAGE(_xlfn._xlws.FILTER(M$3:M$1002,($I$3:$I$1002&gt;=$Y8)*($I$3:$I$1002&lt;=$Y9)))</f>
        <v>503211.715495251</v>
      </c>
      <c r="AH8" s="42">
        <f t="shared" si="6"/>
        <v>0.30902113844095896</v>
      </c>
      <c r="AI8" s="42">
        <f t="shared" si="1"/>
        <v>0.30884395629590333</v>
      </c>
      <c r="AJ8" s="42">
        <f t="shared" si="1"/>
        <v>0.30874921451298443</v>
      </c>
      <c r="AK8" s="42">
        <f t="shared" si="1"/>
        <v>0.30929564909383794</v>
      </c>
      <c r="AM8" s="29">
        <v>35</v>
      </c>
      <c r="AN8" s="29" cm="1">
        <f t="array" ref="AN8">_xlfn.STDEV.S(_xlfn._xlws.FILTER(J$3:J$1002,($H$3:$H$1002&gt;=$Y8)*($H$3:$H$1002&lt;=$Y9)))</f>
        <v>33253.524683892625</v>
      </c>
      <c r="AO8" s="29" cm="1">
        <f t="array" ref="AO8">_xlfn.STDEV.S(_xlfn._xlws.FILTER(K$3:K$1002,($H$3:$H$1002&gt;=$Y8)*($H$3:$H$1002&lt;=$Y9)))</f>
        <v>22839.221988721365</v>
      </c>
      <c r="AP8" s="29" cm="1">
        <f t="array" ref="AP8">_xlfn.STDEV.S(_xlfn._xlws.FILTER(L$3:L$1002,($H$3:$H$1002&gt;=$Y8)*($H$3:$H$1002&lt;=$Y9)))</f>
        <v>41280.868426869551</v>
      </c>
      <c r="AQ8" s="29" cm="1">
        <f t="array" ref="AQ8">_xlfn.STDEV.S(_xlfn._xlws.FILTER(M$3:M$1002,($H$3:$H$1002&gt;=$Y8)*($H$3:$H$1002&lt;=$Y9)))</f>
        <v>408345.91691166116</v>
      </c>
      <c r="AR8" s="29" cm="1">
        <f t="array" ref="AR8">AVERAGE(_xlfn._xlws.FILTER(J$3:J$1002,($H$3:$H$1002&gt;=$Y8)*($H$3:$H$1002&lt;=$Y9)))</f>
        <v>57629.860616228114</v>
      </c>
      <c r="AS8" s="29" cm="1">
        <f t="array" ref="AS8">AVERAGE(_xlfn._xlws.FILTER(K$3:K$1002,($H$3:$H$1002&gt;=$Y8)*($H$3:$H$1002&lt;=$Y9)))</f>
        <v>39590.925717524005</v>
      </c>
      <c r="AT8" s="29" cm="1">
        <f t="array" ref="AT8">AVERAGE(_xlfn._xlws.FILTER(L$3:L$1002,($H$3:$H$1002&gt;=$Y8)*($H$3:$H$1002&lt;=$Y9)))</f>
        <v>71565.303946814587</v>
      </c>
      <c r="AU8" s="29" cm="1">
        <f t="array" ref="AU8">AVERAGE(_xlfn._xlws.FILTER(M$3:M$1002,($H$3:$H$1002&gt;=$Y8)*($H$3:$H$1002&lt;=$Y9)))</f>
        <v>707560.76415584388</v>
      </c>
      <c r="AV8" s="42">
        <f t="shared" si="7"/>
        <v>0.57701900244625426</v>
      </c>
      <c r="AW8" s="42">
        <f t="shared" si="2"/>
        <v>0.57688022128293182</v>
      </c>
      <c r="AX8" s="42">
        <f t="shared" si="2"/>
        <v>0.5768279620184158</v>
      </c>
      <c r="AY8" s="42">
        <f t="shared" si="2"/>
        <v>0.57711780754100839</v>
      </c>
    </row>
    <row r="9" spans="1:51" x14ac:dyDescent="0.35">
      <c r="A9" s="12"/>
      <c r="C9" s="29" t="str">
        <f t="shared" ca="1" si="3"/>
        <v>Restaurant/pub/bar</v>
      </c>
      <c r="D9" s="29">
        <f t="shared" ca="1" si="4"/>
        <v>1</v>
      </c>
      <c r="G9" s="29">
        <v>7</v>
      </c>
      <c r="H9" s="29">
        <v>58</v>
      </c>
      <c r="I9" s="29">
        <v>39</v>
      </c>
      <c r="J9" s="29">
        <v>51033.685336350252</v>
      </c>
      <c r="K9" s="29">
        <v>35052.146595943908</v>
      </c>
      <c r="L9" s="29">
        <v>63353.247059253386</v>
      </c>
      <c r="M9" s="29">
        <v>626808.38909090951</v>
      </c>
      <c r="O9" s="28">
        <f t="shared" si="5"/>
        <v>8.141831893853059E-2</v>
      </c>
      <c r="P9" s="28">
        <f t="shared" si="0"/>
        <v>5.5921629649503785E-2</v>
      </c>
      <c r="Q9" s="28">
        <f t="shared" si="0"/>
        <v>0.10107274912375959</v>
      </c>
      <c r="R9" s="28">
        <f t="shared" si="0"/>
        <v>1</v>
      </c>
      <c r="S9" s="12"/>
      <c r="T9" s="25" t="s">
        <v>13</v>
      </c>
      <c r="U9" s="25">
        <v>7</v>
      </c>
      <c r="V9" s="25">
        <v>0.1</v>
      </c>
      <c r="W9" s="25">
        <f t="shared" si="8"/>
        <v>0.99999999999999989</v>
      </c>
      <c r="X9" s="41"/>
      <c r="Y9" s="29">
        <v>40</v>
      </c>
      <c r="Z9" s="29" cm="1">
        <f t="array" ref="Z9">_xlfn.STDEV.S(_xlfn._xlws.FILTER(J$3:J$1002,($I$3:$I$1002&gt;=$Y9)*($I$3:$I$1002&lt;=$Y10)))</f>
        <v>14861.877585759685</v>
      </c>
      <c r="AA9" s="29" cm="1">
        <f t="array" ref="AA9">_xlfn.STDEV.S(_xlfn._xlws.FILTER(K$3:K$1002,($I$3:$I$1002&gt;=$Y9)*($I$3:$I$1002&lt;=$Y10)))</f>
        <v>10203.334376198747</v>
      </c>
      <c r="AB9" s="29" cm="1">
        <f t="array" ref="AB9">_xlfn.STDEV.S(_xlfn._xlws.FILTER(L$3:L$1002,($I$3:$I$1002&gt;=$Y9)*($I$3:$I$1002&lt;=$Y10)))</f>
        <v>18439.059035565817</v>
      </c>
      <c r="AC9" s="29" cm="1">
        <f t="array" ref="AC9">_xlfn.STDEV.S(_xlfn._xlws.FILTER(M$3:M$1002,($I$3:$I$1002&gt;=$Y9)*($I$3:$I$1002&lt;=$Y10)))</f>
        <v>182563.46598219714</v>
      </c>
      <c r="AD9" s="29" cm="1">
        <f t="array" ref="AD9">AVERAGE(_xlfn._xlws.FILTER(J$3:J$1002,($I$3:$I$1002&gt;=$Y9)*($I$3:$I$1002&lt;=$Y10)))</f>
        <v>47836.303078861944</v>
      </c>
      <c r="AE9" s="29" cm="1">
        <f t="array" ref="AE9">AVERAGE(_xlfn._xlws.FILTER(K$3:K$1002,($I$3:$I$1002&gt;=$Y9)*($I$3:$I$1002&lt;=$Y10)))</f>
        <v>32866.016894612381</v>
      </c>
      <c r="AF9" s="29" cm="1">
        <f t="array" ref="AF9">AVERAGE(_xlfn._xlws.FILTER(L$3:L$1002,($I$3:$I$1002&gt;=$Y9)*($I$3:$I$1002&lt;=$Y10)))</f>
        <v>59410.594891795175</v>
      </c>
      <c r="AG9" s="29" cm="1">
        <f t="array" ref="AG9">AVERAGE(_xlfn._xlws.FILTER(M$3:M$1002,($I$3:$I$1002&gt;=$Y9)*($I$3:$I$1002&lt;=$Y10)))</f>
        <v>587319.11558441515</v>
      </c>
      <c r="AH9" s="42">
        <f t="shared" si="6"/>
        <v>0.31068198479424086</v>
      </c>
      <c r="AI9" s="42">
        <f t="shared" si="1"/>
        <v>0.31045241682058972</v>
      </c>
      <c r="AJ9" s="42">
        <f t="shared" si="1"/>
        <v>0.31036651070653259</v>
      </c>
      <c r="AK9" s="42">
        <f t="shared" si="1"/>
        <v>0.3108420297209914</v>
      </c>
      <c r="AM9" s="29">
        <v>40</v>
      </c>
      <c r="AN9" s="29" cm="1">
        <f t="array" ref="AN9">_xlfn.STDEV.S(_xlfn._xlws.FILTER(J$3:J$1002,($H$3:$H$1002&gt;=$Y9)*($H$3:$H$1002&lt;=$Y10)))</f>
        <v>30606.571766634632</v>
      </c>
      <c r="AO9" s="29" cm="1">
        <f t="array" ref="AO9">_xlfn.STDEV.S(_xlfn._xlws.FILTER(K$3:K$1002,($H$3:$H$1002&gt;=$Y9)*($H$3:$H$1002&lt;=$Y10)))</f>
        <v>21024.034783808052</v>
      </c>
      <c r="AP9" s="29" cm="1">
        <f t="array" ref="AP9">_xlfn.STDEV.S(_xlfn._xlws.FILTER(L$3:L$1002,($H$3:$H$1002&gt;=$Y9)*($H$3:$H$1002&lt;=$Y10)))</f>
        <v>38001.384207215429</v>
      </c>
      <c r="AQ9" s="29" cm="1">
        <f t="array" ref="AQ9">_xlfn.STDEV.S(_xlfn._xlws.FILTER(M$3:M$1002,($H$3:$H$1002&gt;=$Y9)*($H$3:$H$1002&lt;=$Y10)))</f>
        <v>375832.84921209095</v>
      </c>
      <c r="AR9" s="29" cm="1">
        <f t="array" ref="AR9">AVERAGE(_xlfn._xlws.FILTER(J$3:J$1002,($H$3:$H$1002&gt;=$Y9)*($H$3:$H$1002&lt;=$Y10)))</f>
        <v>59091.570722853889</v>
      </c>
      <c r="AS9" s="29" cm="1">
        <f t="array" ref="AS9">AVERAGE(_xlfn._xlws.FILTER(K$3:K$1002,($H$3:$H$1002&gt;=$Y9)*($H$3:$H$1002&lt;=$Y10)))</f>
        <v>40598.943050766218</v>
      </c>
      <c r="AT9" s="29" cm="1">
        <f t="array" ref="AT9">AVERAGE(_xlfn._xlws.FILTER(L$3:L$1002,($H$3:$H$1002&gt;=$Y9)*($H$3:$H$1002&lt;=$Y10)))</f>
        <v>73388.442485882013</v>
      </c>
      <c r="AU9" s="29" cm="1">
        <f t="array" ref="AU9">AVERAGE(_xlfn._xlws.FILTER(M$3:M$1002,($H$3:$H$1002&gt;=$Y9)*($H$3:$H$1002&lt;=$Y10)))</f>
        <v>725542.14909090905</v>
      </c>
      <c r="AV9" s="42">
        <f t="shared" si="7"/>
        <v>0.51795156893328986</v>
      </c>
      <c r="AW9" s="42">
        <f t="shared" si="2"/>
        <v>0.51784685028669164</v>
      </c>
      <c r="AX9" s="42">
        <f t="shared" si="2"/>
        <v>0.51781156432807363</v>
      </c>
      <c r="AY9" s="42">
        <f t="shared" si="2"/>
        <v>0.51800277858840127</v>
      </c>
    </row>
    <row r="10" spans="1:51" x14ac:dyDescent="0.35">
      <c r="A10" s="12"/>
      <c r="C10" s="29" t="str">
        <f t="shared" ca="1" si="3"/>
        <v>Residential</v>
      </c>
      <c r="D10" s="29">
        <f t="shared" ca="1" si="4"/>
        <v>37</v>
      </c>
      <c r="G10" s="29">
        <v>8</v>
      </c>
      <c r="H10" s="29">
        <v>45</v>
      </c>
      <c r="I10" s="29">
        <v>21</v>
      </c>
      <c r="J10" s="29">
        <v>19046.6512726781</v>
      </c>
      <c r="K10" s="29">
        <v>13097.61662385684</v>
      </c>
      <c r="L10" s="29">
        <v>23680.93253958951</v>
      </c>
      <c r="M10" s="29">
        <v>233858.7018181817</v>
      </c>
      <c r="O10" s="28">
        <f t="shared" si="5"/>
        <v>8.1445125302569726E-2</v>
      </c>
      <c r="P10" s="28">
        <f t="shared" si="0"/>
        <v>5.6006539513076811E-2</v>
      </c>
      <c r="Q10" s="28">
        <f t="shared" si="0"/>
        <v>0.10126171211709173</v>
      </c>
      <c r="R10" s="28">
        <f t="shared" si="0"/>
        <v>1</v>
      </c>
      <c r="S10" s="12"/>
      <c r="Y10" s="29">
        <v>45</v>
      </c>
      <c r="Z10" s="29" cm="1">
        <f t="array" ref="Z10">_xlfn.STDEV.S(_xlfn._xlws.FILTER(J$3:J$1002,($I$3:$I$1002&gt;=$Y10)*($I$3:$I$1002&lt;=$Y11)))</f>
        <v>16100.035826798101</v>
      </c>
      <c r="AA10" s="29" cm="1">
        <f t="array" ref="AA10">_xlfn.STDEV.S(_xlfn._xlws.FILTER(K$3:K$1002,($I$3:$I$1002&gt;=$Y10)*($I$3:$I$1002&lt;=$Y11)))</f>
        <v>11054.278514723279</v>
      </c>
      <c r="AB10" s="29" cm="1">
        <f t="array" ref="AB10">_xlfn.STDEV.S(_xlfn._xlws.FILTER(L$3:L$1002,($I$3:$I$1002&gt;=$Y10)*($I$3:$I$1002&lt;=$Y11)))</f>
        <v>19976.339050851082</v>
      </c>
      <c r="AC10" s="29" cm="1">
        <f t="array" ref="AC10">_xlfn.STDEV.S(_xlfn._xlws.FILTER(M$3:M$1002,($I$3:$I$1002&gt;=$Y10)*($I$3:$I$1002&lt;=$Y11)))</f>
        <v>197818.73199506878</v>
      </c>
      <c r="AD10" s="29" cm="1">
        <f t="array" ref="AD10">AVERAGE(_xlfn._xlws.FILTER(J$3:J$1002,($I$3:$I$1002&gt;=$Y10)*($I$3:$I$1002&lt;=$Y11)))</f>
        <v>54202.168427885641</v>
      </c>
      <c r="AE10" s="29" cm="1">
        <f t="array" ref="AE10">AVERAGE(_xlfn._xlws.FILTER(K$3:K$1002,($I$3:$I$1002&gt;=$Y10)*($I$3:$I$1002&lt;=$Y11)))</f>
        <v>37236.255505584428</v>
      </c>
      <c r="AF10" s="29" cm="1">
        <f t="array" ref="AF10">AVERAGE(_xlfn._xlws.FILTER(L$3:L$1002,($I$3:$I$1002&gt;=$Y10)*($I$3:$I$1002&lt;=$Y11)))</f>
        <v>67309.394431152512</v>
      </c>
      <c r="AG10" s="29" cm="1">
        <f t="array" ref="AG10">AVERAGE(_xlfn._xlws.FILTER(M$3:M$1002,($I$3:$I$1002&gt;=$Y10)*($I$3:$I$1002&lt;=$Y11)))</f>
        <v>665458.41610389599</v>
      </c>
      <c r="AH10" s="42">
        <f t="shared" si="6"/>
        <v>0.29703674767585575</v>
      </c>
      <c r="AI10" s="42">
        <f t="shared" si="1"/>
        <v>0.29686869328376581</v>
      </c>
      <c r="AJ10" s="42">
        <f t="shared" si="1"/>
        <v>0.29678381776683344</v>
      </c>
      <c r="AK10" s="42">
        <f t="shared" si="1"/>
        <v>0.29726685726397656</v>
      </c>
      <c r="AM10" s="29">
        <v>45</v>
      </c>
      <c r="AN10" s="29" cm="1">
        <f t="array" ref="AN10">_xlfn.STDEV.S(_xlfn._xlws.FILTER(J$3:J$1002,($H$3:$H$1002&gt;=$Y10)*($H$3:$H$1002&lt;=$Y11)))</f>
        <v>29871.029817801253</v>
      </c>
      <c r="AO10" s="29" cm="1">
        <f t="array" ref="AO10">_xlfn.STDEV.S(_xlfn._xlws.FILTER(K$3:K$1002,($H$3:$H$1002&gt;=$Y10)*($H$3:$H$1002&lt;=$Y11)))</f>
        <v>20519.758403136537</v>
      </c>
      <c r="AP10" s="29" cm="1">
        <f t="array" ref="AP10">_xlfn.STDEV.S(_xlfn._xlws.FILTER(L$3:L$1002,($H$3:$H$1002&gt;=$Y10)*($H$3:$H$1002&lt;=$Y11)))</f>
        <v>37090.102887407935</v>
      </c>
      <c r="AQ10" s="29" cm="1">
        <f t="array" ref="AQ10">_xlfn.STDEV.S(_xlfn._xlws.FILTER(M$3:M$1002,($H$3:$H$1002&gt;=$Y10)*($H$3:$H$1002&lt;=$Y11)))</f>
        <v>366812.5587574864</v>
      </c>
      <c r="AR10" s="29" cm="1">
        <f t="array" ref="AR10">AVERAGE(_xlfn._xlws.FILTER(J$3:J$1002,($H$3:$H$1002&gt;=$Y10)*($H$3:$H$1002&lt;=$Y11)))</f>
        <v>56814.59729916021</v>
      </c>
      <c r="AS10" s="29" cm="1">
        <f t="array" ref="AS10">AVERAGE(_xlfn._xlws.FILTER(K$3:K$1002,($H$3:$H$1002&gt;=$Y10)*($H$3:$H$1002&lt;=$Y11)))</f>
        <v>39036.479212725848</v>
      </c>
      <c r="AT10" s="29" cm="1">
        <f t="array" ref="AT10">AVERAGE(_xlfn._xlws.FILTER(L$3:L$1002,($H$3:$H$1002&gt;=$Y10)*($H$3:$H$1002&lt;=$Y11)))</f>
        <v>70564.719821780061</v>
      </c>
      <c r="AU10" s="29" cm="1">
        <f t="array" ref="AU10">AVERAGE(_xlfn._xlws.FILTER(M$3:M$1002,($H$3:$H$1002&gt;=$Y10)*($H$3:$H$1002&lt;=$Y11)))</f>
        <v>697594.48773784342</v>
      </c>
      <c r="AV10" s="42">
        <f t="shared" si="7"/>
        <v>0.52576329390339238</v>
      </c>
      <c r="AW10" s="42">
        <f t="shared" si="2"/>
        <v>0.52565597146494503</v>
      </c>
      <c r="AX10" s="42">
        <f t="shared" si="2"/>
        <v>0.52561822651721124</v>
      </c>
      <c r="AY10" s="42">
        <f t="shared" si="2"/>
        <v>0.52582491003761322</v>
      </c>
    </row>
    <row r="11" spans="1:51" x14ac:dyDescent="0.35">
      <c r="A11" s="12"/>
      <c r="C11" s="29" t="str">
        <f t="shared" ca="1" si="3"/>
        <v>Residential</v>
      </c>
      <c r="D11" s="29">
        <f t="shared" ca="1" si="4"/>
        <v>4</v>
      </c>
      <c r="G11" s="29">
        <v>9</v>
      </c>
      <c r="H11" s="29">
        <v>13</v>
      </c>
      <c r="I11" s="29">
        <v>85</v>
      </c>
      <c r="J11" s="29">
        <v>57739.518190422998</v>
      </c>
      <c r="K11" s="29">
        <v>39609.770470049181</v>
      </c>
      <c r="L11" s="29">
        <v>71604.189882294202</v>
      </c>
      <c r="M11" s="29">
        <v>707369.49818181805</v>
      </c>
      <c r="O11" s="28">
        <f t="shared" si="5"/>
        <v>8.1625682671974606E-2</v>
      </c>
      <c r="P11" s="28">
        <f t="shared" si="0"/>
        <v>5.5995870011160874E-2</v>
      </c>
      <c r="Q11" s="28">
        <f t="shared" si="0"/>
        <v>0.10122600715233199</v>
      </c>
      <c r="R11" s="28">
        <f t="shared" si="0"/>
        <v>1</v>
      </c>
      <c r="S11" s="12"/>
      <c r="T11">
        <v>1786799.8614460684</v>
      </c>
      <c r="Y11" s="29">
        <v>50</v>
      </c>
      <c r="Z11" s="29" cm="1">
        <f t="array" ref="Z11">_xlfn.STDEV.S(_xlfn._xlws.FILTER(J$3:J$1002,($I$3:$I$1002&gt;=$Y11)*($I$3:$I$1002&lt;=$Y12)))</f>
        <v>17215.446992168061</v>
      </c>
      <c r="AA11" s="29" cm="1">
        <f t="array" ref="AA11">_xlfn.STDEV.S(_xlfn._xlws.FILTER(K$3:K$1002,($I$3:$I$1002&gt;=$Y11)*($I$3:$I$1002&lt;=$Y12)))</f>
        <v>11821.930325725476</v>
      </c>
      <c r="AB11" s="29" cm="1">
        <f t="array" ref="AB11">_xlfn.STDEV.S(_xlfn._xlws.FILTER(L$3:L$1002,($I$3:$I$1002&gt;=$Y11)*($I$3:$I$1002&lt;=$Y12)))</f>
        <v>21363.462893622313</v>
      </c>
      <c r="AC11" s="29" cm="1">
        <f t="array" ref="AC11">_xlfn.STDEV.S(_xlfn._xlws.FILTER(M$3:M$1002,($I$3:$I$1002&gt;=$Y11)*($I$3:$I$1002&lt;=$Y12)))</f>
        <v>211570.77400433135</v>
      </c>
      <c r="AD11" s="29" cm="1">
        <f t="array" ref="AD11">AVERAGE(_xlfn._xlws.FILTER(J$3:J$1002,($I$3:$I$1002&gt;=$Y11)*($I$3:$I$1002&lt;=$Y12)))</f>
        <v>59303.401197613508</v>
      </c>
      <c r="AE11" s="29" cm="1">
        <f t="array" ref="AE11">AVERAGE(_xlfn._xlws.FILTER(K$3:K$1002,($I$3:$I$1002&gt;=$Y11)*($I$3:$I$1002&lt;=$Y12)))</f>
        <v>40742.191408813975</v>
      </c>
      <c r="AF11" s="29" cm="1">
        <f t="array" ref="AF11">AVERAGE(_xlfn._xlws.FILTER(L$3:L$1002,($I$3:$I$1002&gt;=$Y11)*($I$3:$I$1002&lt;=$Y12)))</f>
        <v>73647.564639154065</v>
      </c>
      <c r="AG11" s="29" cm="1">
        <f t="array" ref="AG11">AVERAGE(_xlfn._xlws.FILTER(M$3:M$1002,($I$3:$I$1002&gt;=$Y11)*($I$3:$I$1002&lt;=$Y12)))</f>
        <v>728082.16755681788</v>
      </c>
      <c r="AH11" s="42">
        <f t="shared" si="6"/>
        <v>0.29029442906321612</v>
      </c>
      <c r="AI11" s="42">
        <f t="shared" si="1"/>
        <v>0.29016432147947679</v>
      </c>
      <c r="AJ11" s="42">
        <f t="shared" si="1"/>
        <v>0.29007697672415117</v>
      </c>
      <c r="AK11" s="42">
        <f t="shared" si="1"/>
        <v>0.29058639729398517</v>
      </c>
      <c r="AM11" s="29">
        <v>50</v>
      </c>
      <c r="AN11" s="29" cm="1">
        <f t="array" ref="AN11">_xlfn.STDEV.S(_xlfn._xlws.FILTER(J$3:J$1002,($H$3:$H$1002&gt;=$Y11)*($H$3:$H$1002&lt;=$Y12)))</f>
        <v>33369.49435477049</v>
      </c>
      <c r="AO11" s="29" cm="1">
        <f t="array" ref="AO11">_xlfn.STDEV.S(_xlfn._xlws.FILTER(K$3:K$1002,($H$3:$H$1002&gt;=$Y11)*($H$3:$H$1002&lt;=$Y12)))</f>
        <v>22925.48417792394</v>
      </c>
      <c r="AP11" s="29" cm="1">
        <f t="array" ref="AP11">_xlfn.STDEV.S(_xlfn._xlws.FILTER(L$3:L$1002,($H$3:$H$1002&gt;=$Y11)*($H$3:$H$1002&lt;=$Y12)))</f>
        <v>41438.811890533354</v>
      </c>
      <c r="AQ11" s="29" cm="1">
        <f t="array" ref="AQ11">_xlfn.STDEV.S(_xlfn._xlws.FILTER(M$3:M$1002,($H$3:$H$1002&gt;=$Y11)*($H$3:$H$1002&lt;=$Y12)))</f>
        <v>409814.82596290438</v>
      </c>
      <c r="AR11" s="29" cm="1">
        <f t="array" ref="AR11">AVERAGE(_xlfn._xlws.FILTER(J$3:J$1002,($H$3:$H$1002&gt;=$Y11)*($H$3:$H$1002&lt;=$Y12)))</f>
        <v>62580.145068991522</v>
      </c>
      <c r="AS11" s="29" cm="1">
        <f t="array" ref="AS11">AVERAGE(_xlfn._xlws.FILTER(K$3:K$1002,($H$3:$H$1002&gt;=$Y11)*($H$3:$H$1002&lt;=$Y12)))</f>
        <v>42999.337911305738</v>
      </c>
      <c r="AT11" s="29" cm="1">
        <f t="array" ref="AT11">AVERAGE(_xlfn._xlws.FILTER(L$3:L$1002,($H$3:$H$1002&gt;=$Y11)*($H$3:$H$1002&lt;=$Y12)))</f>
        <v>77727.919722073464</v>
      </c>
      <c r="AU11" s="29" cm="1">
        <f t="array" ref="AU11">AVERAGE(_xlfn._xlws.FILTER(M$3:M$1002,($H$3:$H$1002&gt;=$Y11)*($H$3:$H$1002&lt;=$Y12)))</f>
        <v>768434.74717058206</v>
      </c>
      <c r="AV11" s="42">
        <f t="shared" si="7"/>
        <v>0.53322813997925811</v>
      </c>
      <c r="AW11" s="42">
        <f t="shared" si="2"/>
        <v>0.53315900410401862</v>
      </c>
      <c r="AX11" s="42">
        <f t="shared" si="2"/>
        <v>0.53312647551489023</v>
      </c>
      <c r="AY11" s="42">
        <f t="shared" si="2"/>
        <v>0.53331115943398522</v>
      </c>
    </row>
    <row r="12" spans="1:51" x14ac:dyDescent="0.35">
      <c r="A12" s="12"/>
      <c r="C12" s="29" t="str">
        <f t="shared" ca="1" si="3"/>
        <v>Hotel</v>
      </c>
      <c r="D12" s="29">
        <f t="shared" ca="1" si="4"/>
        <v>1</v>
      </c>
      <c r="G12" s="29">
        <v>10</v>
      </c>
      <c r="H12" s="29">
        <v>66</v>
      </c>
      <c r="I12" s="29">
        <v>87</v>
      </c>
      <c r="J12" s="29">
        <v>57866.197570740755</v>
      </c>
      <c r="K12" s="29">
        <v>39794.806409375444</v>
      </c>
      <c r="L12" s="29">
        <v>71956.885260746523</v>
      </c>
      <c r="M12" s="29">
        <v>710222.40000000037</v>
      </c>
      <c r="O12" s="28">
        <f t="shared" si="5"/>
        <v>8.147616517127694E-2</v>
      </c>
      <c r="P12" s="28">
        <f t="shared" si="0"/>
        <v>5.6031471845122631E-2</v>
      </c>
      <c r="Q12" s="28">
        <f t="shared" si="0"/>
        <v>0.10131598955587219</v>
      </c>
      <c r="R12" s="28">
        <f t="shared" si="0"/>
        <v>1</v>
      </c>
      <c r="S12" s="12"/>
      <c r="T12">
        <v>1313203.206075561</v>
      </c>
      <c r="Y12" s="29">
        <v>55</v>
      </c>
      <c r="Z12" s="29" cm="1">
        <f t="array" ref="Z12">_xlfn.STDEV.S(_xlfn._xlws.FILTER(J$3:J$1002,($I$3:$I$1002&gt;=$Y12)*($I$3:$I$1002&lt;=$Y13)))</f>
        <v>17592.516607908346</v>
      </c>
      <c r="AA12" s="29" cm="1">
        <f t="array" ref="AA12">_xlfn.STDEV.S(_xlfn._xlws.FILTER(K$3:K$1002,($I$3:$I$1002&gt;=$Y12)*($I$3:$I$1002&lt;=$Y13)))</f>
        <v>12078.781161932229</v>
      </c>
      <c r="AB12" s="29" cm="1">
        <f t="array" ref="AB12">_xlfn.STDEV.S(_xlfn._xlws.FILTER(L$3:L$1002,($I$3:$I$1002&gt;=$Y12)*($I$3:$I$1002&lt;=$Y13)))</f>
        <v>21827.676966874355</v>
      </c>
      <c r="AC12" s="29" cm="1">
        <f t="array" ref="AC12">_xlfn.STDEV.S(_xlfn._xlws.FILTER(M$3:M$1002,($I$3:$I$1002&gt;=$Y12)*($I$3:$I$1002&lt;=$Y13)))</f>
        <v>216152.52916892269</v>
      </c>
      <c r="AD12" s="29" cm="1">
        <f t="array" ref="AD12">AVERAGE(_xlfn._xlws.FILTER(J$3:J$1002,($I$3:$I$1002&gt;=$Y12)*($I$3:$I$1002&lt;=$Y13)))</f>
        <v>64196.38711388802</v>
      </c>
      <c r="AE12" s="29" cm="1">
        <f t="array" ref="AE12">AVERAGE(_xlfn._xlws.FILTER(K$3:K$1002,($I$3:$I$1002&gt;=$Y12)*($I$3:$I$1002&lt;=$Y13)))</f>
        <v>44101.429599596435</v>
      </c>
      <c r="AF12" s="29" cm="1">
        <f t="array" ref="AF12">AVERAGE(_xlfn._xlws.FILTER(L$3:L$1002,($I$3:$I$1002&gt;=$Y12)*($I$3:$I$1002&lt;=$Y13)))</f>
        <v>79719.762997205064</v>
      </c>
      <c r="AG12" s="29" cm="1">
        <f t="array" ref="AG12">AVERAGE(_xlfn._xlws.FILTER(M$3:M$1002,($I$3:$I$1002&gt;=$Y12)*($I$3:$I$1002&lt;=$Y13)))</f>
        <v>788109.34299465234</v>
      </c>
      <c r="AH12" s="42">
        <f t="shared" si="6"/>
        <v>0.27404216029631429</v>
      </c>
      <c r="AI12" s="42">
        <f t="shared" si="1"/>
        <v>0.27388638580647645</v>
      </c>
      <c r="AJ12" s="42">
        <f t="shared" si="1"/>
        <v>0.27380509106179385</v>
      </c>
      <c r="AK12" s="42">
        <f t="shared" si="1"/>
        <v>0.27426718270790679</v>
      </c>
      <c r="AM12" s="29">
        <v>55</v>
      </c>
      <c r="AN12" s="29" cm="1">
        <f t="array" ref="AN12">_xlfn.STDEV.S(_xlfn._xlws.FILTER(J$3:J$1002,($H$3:$H$1002&gt;=$Y12)*($H$3:$H$1002&lt;=$Y13)))</f>
        <v>31514.432721355512</v>
      </c>
      <c r="AO12" s="29" cm="1">
        <f t="array" ref="AO12">_xlfn.STDEV.S(_xlfn._xlws.FILTER(K$3:K$1002,($H$3:$H$1002&gt;=$Y12)*($H$3:$H$1002&lt;=$Y13)))</f>
        <v>21649.478041038376</v>
      </c>
      <c r="AP12" s="29" cm="1">
        <f t="array" ref="AP12">_xlfn.STDEV.S(_xlfn._xlws.FILTER(L$3:L$1002,($H$3:$H$1002&gt;=$Y12)*($H$3:$H$1002&lt;=$Y13)))</f>
        <v>39131.70145960174</v>
      </c>
      <c r="AQ12" s="29" cm="1">
        <f t="array" ref="AQ12">_xlfn.STDEV.S(_xlfn._xlws.FILTER(M$3:M$1002,($H$3:$H$1002&gt;=$Y12)*($H$3:$H$1002&lt;=$Y13)))</f>
        <v>387032.58225420833</v>
      </c>
      <c r="AR12" s="29" cm="1">
        <f t="array" ref="AR12">AVERAGE(_xlfn._xlws.FILTER(J$3:J$1002,($H$3:$H$1002&gt;=$Y12)*($H$3:$H$1002&lt;=$Y13)))</f>
        <v>59357.875081029939</v>
      </c>
      <c r="AS12" s="29" cm="1">
        <f t="array" ref="AS12">AVERAGE(_xlfn._xlws.FILTER(K$3:K$1002,($H$3:$H$1002&gt;=$Y12)*($H$3:$H$1002&lt;=$Y13)))</f>
        <v>40788.713220431746</v>
      </c>
      <c r="AT12" s="29" cm="1">
        <f t="array" ref="AT12">AVERAGE(_xlfn._xlws.FILTER(L$3:L$1002,($H$3:$H$1002&gt;=$Y12)*($H$3:$H$1002&lt;=$Y13)))</f>
        <v>73732.925245929524</v>
      </c>
      <c r="AU12" s="29" cm="1">
        <f t="array" ref="AU12">AVERAGE(_xlfn._xlws.FILTER(M$3:M$1002,($H$3:$H$1002&gt;=$Y12)*($H$3:$H$1002&lt;=$Y13)))</f>
        <v>728892.13546411472</v>
      </c>
      <c r="AV12" s="42">
        <f t="shared" si="7"/>
        <v>0.53092252170979659</v>
      </c>
      <c r="AW12" s="42">
        <f t="shared" si="2"/>
        <v>0.5307712926377337</v>
      </c>
      <c r="AX12" s="42">
        <f t="shared" si="2"/>
        <v>0.5307222157412238</v>
      </c>
      <c r="AY12" s="42">
        <f t="shared" si="2"/>
        <v>0.5309874581206302</v>
      </c>
    </row>
    <row r="13" spans="1:51" x14ac:dyDescent="0.35">
      <c r="C13" s="29" t="str">
        <f t="shared" ca="1" si="3"/>
        <v>Restaurant/pub/bar</v>
      </c>
      <c r="D13" s="29">
        <f t="shared" ca="1" si="4"/>
        <v>1</v>
      </c>
      <c r="G13" s="29">
        <v>11</v>
      </c>
      <c r="H13" s="29">
        <v>59</v>
      </c>
      <c r="I13" s="29">
        <v>35</v>
      </c>
      <c r="J13" s="29">
        <v>36895.63307442428</v>
      </c>
      <c r="K13" s="29">
        <v>25359.869619707515</v>
      </c>
      <c r="L13" s="29">
        <v>45844.776958267787</v>
      </c>
      <c r="M13" s="29">
        <v>453094.19636363635</v>
      </c>
      <c r="O13" s="28">
        <f t="shared" si="5"/>
        <v>8.1430381078669206E-2</v>
      </c>
      <c r="P13" s="28">
        <f t="shared" si="0"/>
        <v>5.5970413709194013E-2</v>
      </c>
      <c r="Q13" s="28">
        <f t="shared" si="0"/>
        <v>0.10118155855051936</v>
      </c>
      <c r="R13" s="28">
        <f t="shared" si="0"/>
        <v>1</v>
      </c>
      <c r="S13" s="12"/>
      <c r="T13">
        <v>1410455.5014090897</v>
      </c>
      <c r="Y13" s="29">
        <v>60</v>
      </c>
      <c r="Z13" s="29" cm="1">
        <f t="array" ref="Z13">_xlfn.STDEV.S(_xlfn._xlws.FILTER(J$3:J$1002,($I$3:$I$1002&gt;=$Y13)*($I$3:$I$1002&lt;=$Y14)))</f>
        <v>16233.686949284709</v>
      </c>
      <c r="AA13" s="29" cm="1">
        <f t="array" ref="AA13">_xlfn.STDEV.S(_xlfn._xlws.FILTER(K$3:K$1002,($I$3:$I$1002&gt;=$Y13)*($I$3:$I$1002&lt;=$Y14)))</f>
        <v>11147.846097100808</v>
      </c>
      <c r="AB13" s="29" cm="1">
        <f t="array" ref="AB13">_xlfn.STDEV.S(_xlfn._xlws.FILTER(L$3:L$1002,($I$3:$I$1002&gt;=$Y13)*($I$3:$I$1002&lt;=$Y14)))</f>
        <v>20145.988070869178</v>
      </c>
      <c r="AC13" s="29" cm="1">
        <f t="array" ref="AC13">_xlfn.STDEV.S(_xlfn._xlws.FILTER(M$3:M$1002,($I$3:$I$1002&gt;=$Y13)*($I$3:$I$1002&lt;=$Y14)))</f>
        <v>199472.45255227733</v>
      </c>
      <c r="AD13" s="29" cm="1">
        <f t="array" ref="AD13">AVERAGE(_xlfn._xlws.FILTER(J$3:J$1002,($I$3:$I$1002&gt;=$Y13)*($I$3:$I$1002&lt;=$Y14)))</f>
        <v>71337.601732987285</v>
      </c>
      <c r="AE13" s="29" cm="1">
        <f t="array" ref="AE13">AVERAGE(_xlfn._xlws.FILTER(K$3:K$1002,($I$3:$I$1002&gt;=$Y13)*($I$3:$I$1002&lt;=$Y14)))</f>
        <v>49002.584645977397</v>
      </c>
      <c r="AF13" s="29" cm="1">
        <f t="array" ref="AF13">AVERAGE(_xlfn._xlws.FILTER(L$3:L$1002,($I$3:$I$1002&gt;=$Y13)*($I$3:$I$1002&lt;=$Y14)))</f>
        <v>88577.169777502204</v>
      </c>
      <c r="AG13" s="29" cm="1">
        <f t="array" ref="AG13">AVERAGE(_xlfn._xlws.FILTER(M$3:M$1002,($I$3:$I$1002&gt;=$Y13)*($I$3:$I$1002&lt;=$Y14)))</f>
        <v>875780.41112618684</v>
      </c>
      <c r="AH13" s="42">
        <f t="shared" si="6"/>
        <v>0.2275614340112877</v>
      </c>
      <c r="AI13" s="42">
        <f t="shared" si="1"/>
        <v>0.22749506332450017</v>
      </c>
      <c r="AJ13" s="42">
        <f t="shared" si="1"/>
        <v>0.22743996135205119</v>
      </c>
      <c r="AK13" s="42">
        <f t="shared" si="1"/>
        <v>0.22776537362347596</v>
      </c>
      <c r="AM13" s="29">
        <v>60</v>
      </c>
      <c r="AN13" s="29" cm="1">
        <f t="array" ref="AN13">_xlfn.STDEV.S(_xlfn._xlws.FILTER(J$3:J$1002,($H$3:$H$1002&gt;=$Y13)*($H$3:$H$1002&lt;=$Y14)))</f>
        <v>35314.08761392512</v>
      </c>
      <c r="AO13" s="29" cm="1">
        <f t="array" ref="AO13">_xlfn.STDEV.S(_xlfn._xlws.FILTER(K$3:K$1002,($H$3:$H$1002&gt;=$Y13)*($H$3:$H$1002&lt;=$Y14)))</f>
        <v>24260.368262175845</v>
      </c>
      <c r="AP13" s="29" cm="1">
        <f t="array" ref="AP13">_xlfn.STDEV.S(_xlfn._xlws.FILTER(L$3:L$1002,($H$3:$H$1002&gt;=$Y13)*($H$3:$H$1002&lt;=$Y14)))</f>
        <v>43850.715709868047</v>
      </c>
      <c r="AQ13" s="29" cm="1">
        <f t="array" ref="AQ13">_xlfn.STDEV.S(_xlfn._xlws.FILTER(M$3:M$1002,($H$3:$H$1002&gt;=$Y13)*($H$3:$H$1002&lt;=$Y14)))</f>
        <v>433721.91672545107</v>
      </c>
      <c r="AR13" s="29" cm="1">
        <f t="array" ref="AR13">AVERAGE(_xlfn._xlws.FILTER(J$3:J$1002,($H$3:$H$1002&gt;=$Y13)*($H$3:$H$1002&lt;=$Y14)))</f>
        <v>63887.79206185996</v>
      </c>
      <c r="AS13" s="29" cm="1">
        <f t="array" ref="AS13">AVERAGE(_xlfn._xlws.FILTER(K$3:K$1002,($H$3:$H$1002&gt;=$Y13)*($H$3:$H$1002&lt;=$Y14)))</f>
        <v>43902.803057265177</v>
      </c>
      <c r="AT13" s="29" cm="1">
        <f t="array" ref="AT13">AVERAGE(_xlfn._xlws.FILTER(L$3:L$1002,($H$3:$H$1002&gt;=$Y13)*($H$3:$H$1002&lt;=$Y14)))</f>
        <v>79361.437617826756</v>
      </c>
      <c r="AU13" s="29" cm="1">
        <f t="array" ref="AU13">AVERAGE(_xlfn._xlws.FILTER(M$3:M$1002,($H$3:$H$1002&gt;=$Y13)*($H$3:$H$1002&lt;=$Y14)))</f>
        <v>784586.51654320979</v>
      </c>
      <c r="AV13" s="42">
        <f t="shared" si="7"/>
        <v>0.5527517304046432</v>
      </c>
      <c r="AW13" s="42">
        <f t="shared" si="2"/>
        <v>0.55259269506166897</v>
      </c>
      <c r="AX13" s="42">
        <f t="shared" si="2"/>
        <v>0.55254437200389084</v>
      </c>
      <c r="AY13" s="42">
        <f t="shared" si="2"/>
        <v>0.55280317413097502</v>
      </c>
    </row>
    <row r="14" spans="1:51" x14ac:dyDescent="0.35">
      <c r="C14" s="29" t="str">
        <f t="shared" ca="1" si="3"/>
        <v>Residential</v>
      </c>
      <c r="D14" s="29">
        <f t="shared" ca="1" si="4"/>
        <v>24</v>
      </c>
      <c r="G14" s="29">
        <v>12</v>
      </c>
      <c r="H14" s="29">
        <v>17</v>
      </c>
      <c r="I14" s="29">
        <v>18</v>
      </c>
      <c r="J14" s="29">
        <v>10707.047027688997</v>
      </c>
      <c r="K14" s="29">
        <v>7353.3609992576803</v>
      </c>
      <c r="L14" s="29">
        <v>13293.915172587756</v>
      </c>
      <c r="M14" s="29">
        <v>131304.38909090924</v>
      </c>
      <c r="O14" s="28">
        <f t="shared" si="5"/>
        <v>8.1543710014719467E-2</v>
      </c>
      <c r="P14" s="28">
        <f t="shared" si="0"/>
        <v>5.6002400606475877E-2</v>
      </c>
      <c r="Q14" s="28">
        <f t="shared" si="0"/>
        <v>0.10124501750953388</v>
      </c>
      <c r="R14" s="28">
        <f t="shared" si="0"/>
        <v>1</v>
      </c>
      <c r="S14" s="12"/>
      <c r="T14">
        <v>17604589.610560417</v>
      </c>
      <c r="Y14" s="29">
        <v>65</v>
      </c>
      <c r="Z14" s="29" cm="1">
        <f t="array" ref="Z14">_xlfn.STDEV.S(_xlfn._xlws.FILTER(J$3:J$1002,($I$3:$I$1002&gt;=$Y14)*($I$3:$I$1002&lt;=$Y15)))</f>
        <v>19060.258784446301</v>
      </c>
      <c r="AA14" s="29" cm="1">
        <f t="array" ref="AA14">_xlfn.STDEV.S(_xlfn._xlws.FILTER(K$3:K$1002,($I$3:$I$1002&gt;=$Y14)*($I$3:$I$1002&lt;=$Y15)))</f>
        <v>13089.08499004696</v>
      </c>
      <c r="AB14" s="29" cm="1">
        <f t="array" ref="AB14">_xlfn.STDEV.S(_xlfn._xlws.FILTER(L$3:L$1002,($I$3:$I$1002&gt;=$Y14)*($I$3:$I$1002&lt;=$Y15)))</f>
        <v>23653.528116208323</v>
      </c>
      <c r="AC14" s="29" cm="1">
        <f t="array" ref="AC14">_xlfn.STDEV.S(_xlfn._xlws.FILTER(M$3:M$1002,($I$3:$I$1002&gt;=$Y14)*($I$3:$I$1002&lt;=$Y15)))</f>
        <v>234240.13401441035</v>
      </c>
      <c r="AD14" s="29" cm="1">
        <f t="array" ref="AD14">AVERAGE(_xlfn._xlws.FILTER(J$3:J$1002,($I$3:$I$1002&gt;=$Y14)*($I$3:$I$1002&lt;=$Y15)))</f>
        <v>77207.357505989261</v>
      </c>
      <c r="AE14" s="29" cm="1">
        <f t="array" ref="AE14">AVERAGE(_xlfn._xlws.FILTER(K$3:K$1002,($I$3:$I$1002&gt;=$Y14)*($I$3:$I$1002&lt;=$Y15)))</f>
        <v>53036.19518419548</v>
      </c>
      <c r="AF14" s="29" cm="1">
        <f t="array" ref="AF14">AVERAGE(_xlfn._xlws.FILTER(L$3:L$1002,($I$3:$I$1002&gt;=$Y14)*($I$3:$I$1002&lt;=$Y15)))</f>
        <v>95868.483232774874</v>
      </c>
      <c r="AG14" s="29" cm="1">
        <f t="array" ref="AG14">AVERAGE(_xlfn._xlws.FILTER(M$3:M$1002,($I$3:$I$1002&gt;=$Y14)*($I$3:$I$1002&lt;=$Y15)))</f>
        <v>947868.87380681804</v>
      </c>
      <c r="AH14" s="42">
        <f t="shared" si="6"/>
        <v>0.24687101592575197</v>
      </c>
      <c r="AI14" s="42">
        <f t="shared" si="1"/>
        <v>0.24679532429859224</v>
      </c>
      <c r="AJ14" s="42">
        <f t="shared" si="1"/>
        <v>0.24672892820027231</v>
      </c>
      <c r="AK14" s="42">
        <f t="shared" si="1"/>
        <v>0.24712293069995886</v>
      </c>
      <c r="AM14" s="29">
        <v>65</v>
      </c>
      <c r="AN14" s="29" cm="1">
        <f t="array" ref="AN14">_xlfn.STDEV.S(_xlfn._xlws.FILTER(J$3:J$1002,($H$3:$H$1002&gt;=$Y14)*($H$3:$H$1002&lt;=$Y15)))</f>
        <v>38701.304460211868</v>
      </c>
      <c r="AO14" s="29" cm="1">
        <f t="array" ref="AO14">_xlfn.STDEV.S(_xlfn._xlws.FILTER(K$3:K$1002,($H$3:$H$1002&gt;=$Y14)*($H$3:$H$1002&lt;=$Y15)))</f>
        <v>26587.243610718931</v>
      </c>
      <c r="AP14" s="29" cm="1">
        <f t="array" ref="AP14">_xlfn.STDEV.S(_xlfn._xlws.FILTER(L$3:L$1002,($H$3:$H$1002&gt;=$Y14)*($H$3:$H$1002&lt;=$Y15)))</f>
        <v>48055.672965186415</v>
      </c>
      <c r="AQ14" s="29" cm="1">
        <f t="array" ref="AQ14">_xlfn.STDEV.S(_xlfn._xlws.FILTER(M$3:M$1002,($H$3:$H$1002&gt;=$Y14)*($H$3:$H$1002&lt;=$Y15)))</f>
        <v>475365.13984470972</v>
      </c>
      <c r="AR14" s="29" cm="1">
        <f t="array" ref="AR14">AVERAGE(_xlfn._xlws.FILTER(J$3:J$1002,($H$3:$H$1002&gt;=$Y14)*($H$3:$H$1002&lt;=$Y15)))</f>
        <v>64102.764439123246</v>
      </c>
      <c r="AS14" s="29" cm="1">
        <f t="array" ref="AS14">AVERAGE(_xlfn._xlws.FILTER(K$3:K$1002,($H$3:$H$1002&gt;=$Y14)*($H$3:$H$1002&lt;=$Y15)))</f>
        <v>44051.520456777384</v>
      </c>
      <c r="AT14" s="29" cm="1">
        <f t="array" ref="AT14">AVERAGE(_xlfn._xlws.FILTER(L$3:L$1002,($H$3:$H$1002&gt;=$Y14)*($H$3:$H$1002&lt;=$Y15)))</f>
        <v>79630.085615445016</v>
      </c>
      <c r="AU14" s="29" cm="1">
        <f t="array" ref="AU14">AVERAGE(_xlfn._xlws.FILTER(M$3:M$1002,($H$3:$H$1002&gt;=$Y14)*($H$3:$H$1002&lt;=$Y15)))</f>
        <v>787258.28881118901</v>
      </c>
      <c r="AV14" s="42">
        <f t="shared" si="7"/>
        <v>0.60373846274547971</v>
      </c>
      <c r="AW14" s="42">
        <f t="shared" si="2"/>
        <v>0.60354882953031985</v>
      </c>
      <c r="AX14" s="42">
        <f t="shared" si="2"/>
        <v>0.60348639077521671</v>
      </c>
      <c r="AY14" s="42">
        <f t="shared" si="2"/>
        <v>0.60382360732275286</v>
      </c>
    </row>
    <row r="15" spans="1:51" x14ac:dyDescent="0.35">
      <c r="C15" s="29" t="str">
        <f t="shared" ca="1" si="3"/>
        <v>Residential</v>
      </c>
      <c r="D15" s="29">
        <f t="shared" ca="1" si="4"/>
        <v>1</v>
      </c>
      <c r="G15" s="29">
        <v>13</v>
      </c>
      <c r="H15" s="29">
        <v>37</v>
      </c>
      <c r="I15" s="29">
        <v>19</v>
      </c>
      <c r="J15" s="29">
        <v>23945.912225807155</v>
      </c>
      <c r="K15" s="29">
        <v>16478.68679332333</v>
      </c>
      <c r="L15" s="29">
        <v>29798.193102077639</v>
      </c>
      <c r="M15" s="29">
        <v>294074.11636363633</v>
      </c>
      <c r="O15" s="28">
        <f t="shared" si="5"/>
        <v>8.1428153289754071E-2</v>
      </c>
      <c r="P15" s="28">
        <f t="shared" si="0"/>
        <v>5.6035828644458684E-2</v>
      </c>
      <c r="Q15" s="28">
        <f t="shared" si="0"/>
        <v>0.10132885365956787</v>
      </c>
      <c r="R15" s="28">
        <f t="shared" si="0"/>
        <v>1</v>
      </c>
      <c r="S15" s="12"/>
      <c r="Y15" s="29">
        <v>70</v>
      </c>
      <c r="Z15" s="29" cm="1">
        <f t="array" ref="Z15">_xlfn.STDEV.S(_xlfn._xlws.FILTER(J$3:J$1002,($I$3:$I$1002&gt;=$Y15)*($I$3:$I$1002&lt;=$Y16)))</f>
        <v>19127.559822508596</v>
      </c>
      <c r="AA15" s="29" cm="1">
        <f t="array" ref="AA15">_xlfn.STDEV.S(_xlfn._xlws.FILTER(K$3:K$1002,($I$3:$I$1002&gt;=$Y15)*($I$3:$I$1002&lt;=$Y16)))</f>
        <v>13135.41713971997</v>
      </c>
      <c r="AB15" s="29" cm="1">
        <f t="array" ref="AB15">_xlfn.STDEV.S(_xlfn._xlws.FILTER(L$3:L$1002,($I$3:$I$1002&gt;=$Y15)*($I$3:$I$1002&lt;=$Y16)))</f>
        <v>23738.167266310586</v>
      </c>
      <c r="AC15" s="29" cm="1">
        <f t="array" ref="AC15">_xlfn.STDEV.S(_xlfn._xlws.FILTER(M$3:M$1002,($I$3:$I$1002&gt;=$Y15)*($I$3:$I$1002&lt;=$Y16)))</f>
        <v>235021.65081636436</v>
      </c>
      <c r="AD15" s="29" cm="1">
        <f t="array" ref="AD15">AVERAGE(_xlfn._xlws.FILTER(J$3:J$1002,($I$3:$I$1002&gt;=$Y15)*($I$3:$I$1002&lt;=$Y16)))</f>
        <v>82494.255538420475</v>
      </c>
      <c r="AE15" s="29" cm="1">
        <f t="array" ref="AE15">AVERAGE(_xlfn._xlws.FILTER(K$3:K$1002,($I$3:$I$1002&gt;=$Y15)*($I$3:$I$1002&lt;=$Y16)))</f>
        <v>56670.606490274884</v>
      </c>
      <c r="AF15" s="29" cm="1">
        <f t="array" ref="AF15">AVERAGE(_xlfn._xlws.FILTER(L$3:L$1002,($I$3:$I$1002&gt;=$Y15)*($I$3:$I$1002&lt;=$Y16)))</f>
        <v>102439.07348901546</v>
      </c>
      <c r="AG15" s="29" cm="1">
        <f t="array" ref="AG15">AVERAGE(_xlfn._xlws.FILTER(M$3:M$1002,($I$3:$I$1002&gt;=$Y15)*($I$3:$I$1002&lt;=$Y16)))</f>
        <v>1012785.9349253727</v>
      </c>
      <c r="AH15" s="42">
        <f t="shared" si="6"/>
        <v>0.231865354716732</v>
      </c>
      <c r="AI15" s="42">
        <f t="shared" si="1"/>
        <v>0.23178536375773762</v>
      </c>
      <c r="AJ15" s="42">
        <f t="shared" si="1"/>
        <v>0.23172961700845557</v>
      </c>
      <c r="AK15" s="42">
        <f t="shared" si="1"/>
        <v>0.23205461560214297</v>
      </c>
      <c r="AM15" s="29">
        <v>70</v>
      </c>
      <c r="AN15" s="29" cm="1">
        <f t="array" ref="AN15">_xlfn.STDEV.S(_xlfn._xlws.FILTER(J$3:J$1002,($H$3:$H$1002&gt;=$Y15)*($H$3:$H$1002&lt;=$Y16)))</f>
        <v>35729.260067554242</v>
      </c>
      <c r="AO15" s="29" cm="1">
        <f t="array" ref="AO15">_xlfn.STDEV.S(_xlfn._xlws.FILTER(K$3:K$1002,($H$3:$H$1002&gt;=$Y15)*($H$3:$H$1002&lt;=$Y16)))</f>
        <v>24547.598454134342</v>
      </c>
      <c r="AP15" s="29" cm="1">
        <f t="array" ref="AP15">_xlfn.STDEV.S(_xlfn._xlws.FILTER(L$3:L$1002,($H$3:$H$1002&gt;=$Y15)*($H$3:$H$1002&lt;=$Y16)))</f>
        <v>44370.401283439132</v>
      </c>
      <c r="AQ15" s="29" cm="1">
        <f t="array" ref="AQ15">_xlfn.STDEV.S(_xlfn._xlws.FILTER(M$3:M$1002,($H$3:$H$1002&gt;=$Y15)*($H$3:$H$1002&lt;=$Y16)))</f>
        <v>438839.02328689257</v>
      </c>
      <c r="AR15" s="29" cm="1">
        <f t="array" ref="AR15">AVERAGE(_xlfn._xlws.FILTER(J$3:J$1002,($H$3:$H$1002&gt;=$Y15)*($H$3:$H$1002&lt;=$Y16)))</f>
        <v>61728.630252151466</v>
      </c>
      <c r="AS15" s="29" cm="1">
        <f t="array" ref="AS15">AVERAGE(_xlfn._xlws.FILTER(K$3:K$1002,($H$3:$H$1002&gt;=$Y15)*($H$3:$H$1002&lt;=$Y16)))</f>
        <v>42419.638711872023</v>
      </c>
      <c r="AT15" s="29" cm="1">
        <f t="array" ref="AT15">AVERAGE(_xlfn._xlws.FILTER(L$3:L$1002,($H$3:$H$1002&gt;=$Y15)*($H$3:$H$1002&lt;=$Y16)))</f>
        <v>76679.889340148162</v>
      </c>
      <c r="AU15" s="29" cm="1">
        <f t="array" ref="AU15">AVERAGE(_xlfn._xlws.FILTER(M$3:M$1002,($H$3:$H$1002&gt;=$Y15)*($H$3:$H$1002&lt;=$Y16)))</f>
        <v>758108.78106060612</v>
      </c>
      <c r="AV15" s="42">
        <f t="shared" si="7"/>
        <v>0.5788118077722767</v>
      </c>
      <c r="AW15" s="42">
        <f t="shared" si="2"/>
        <v>0.57868476016190551</v>
      </c>
      <c r="AX15" s="42">
        <f t="shared" si="2"/>
        <v>0.57864456593845937</v>
      </c>
      <c r="AY15" s="42">
        <f t="shared" si="2"/>
        <v>0.57886022989068908</v>
      </c>
    </row>
    <row r="16" spans="1:51" x14ac:dyDescent="0.35">
      <c r="C16" s="29" t="str">
        <f t="shared" ca="1" si="3"/>
        <v>Retail</v>
      </c>
      <c r="D16" s="29">
        <f t="shared" ca="1" si="4"/>
        <v>1</v>
      </c>
      <c r="G16" s="29">
        <v>14</v>
      </c>
      <c r="H16" s="29">
        <v>16</v>
      </c>
      <c r="I16" s="29">
        <v>88</v>
      </c>
      <c r="J16" s="29">
        <v>97827.923846979378</v>
      </c>
      <c r="K16" s="29">
        <v>67150.607123087058</v>
      </c>
      <c r="L16" s="29">
        <v>121374.43300341466</v>
      </c>
      <c r="M16" s="29">
        <v>1200254.1672727277</v>
      </c>
      <c r="O16" s="28">
        <f t="shared" si="5"/>
        <v>8.1506006406350126E-2</v>
      </c>
      <c r="P16" s="28">
        <f t="shared" si="0"/>
        <v>5.5946989357820547E-2</v>
      </c>
      <c r="Q16" s="28">
        <f t="shared" si="0"/>
        <v>0.10112394217235436</v>
      </c>
      <c r="R16" s="28">
        <f t="shared" si="0"/>
        <v>1</v>
      </c>
      <c r="S16" s="12"/>
      <c r="Y16" s="29">
        <v>75</v>
      </c>
      <c r="Z16" s="29" cm="1">
        <f t="array" ref="Z16">_xlfn.STDEV.S(_xlfn._xlws.FILTER(J$3:J$1002,($I$3:$I$1002&gt;=$Y16)*($I$3:$I$1002&lt;=$Y17)))</f>
        <v>21129.057081371899</v>
      </c>
      <c r="AA16" s="29" cm="1">
        <f t="array" ref="AA16">_xlfn.STDEV.S(_xlfn._xlws.FILTER(K$3:K$1002,($I$3:$I$1002&gt;=$Y16)*($I$3:$I$1002&lt;=$Y17)))</f>
        <v>14510.028327904203</v>
      </c>
      <c r="AB16" s="29" cm="1">
        <f t="array" ref="AB16">_xlfn.STDEV.S(_xlfn._xlws.FILTER(L$3:L$1002,($I$3:$I$1002&gt;=$Y16)*($I$3:$I$1002&lt;=$Y17)))</f>
        <v>26220.995322259758</v>
      </c>
      <c r="AC16" s="29" cm="1">
        <f t="array" ref="AC16">_xlfn.STDEV.S(_xlfn._xlws.FILTER(M$3:M$1002,($I$3:$I$1002&gt;=$Y16)*($I$3:$I$1002&lt;=$Y17)))</f>
        <v>259688.21512784544</v>
      </c>
      <c r="AD16" s="29" cm="1">
        <f t="array" ref="AD16">AVERAGE(_xlfn._xlws.FILTER(J$3:J$1002,($I$3:$I$1002&gt;=$Y16)*($I$3:$I$1002&lt;=$Y17)))</f>
        <v>89797.626092821039</v>
      </c>
      <c r="AE16" s="29" cm="1">
        <f t="array" ref="AE16">AVERAGE(_xlfn._xlws.FILTER(K$3:K$1002,($I$3:$I$1002&gt;=$Y16)*($I$3:$I$1002&lt;=$Y17)))</f>
        <v>61688.331443844327</v>
      </c>
      <c r="AF16" s="29" cm="1">
        <f t="array" ref="AF16">AVERAGE(_xlfn._xlws.FILTER(L$3:L$1002,($I$3:$I$1002&gt;=$Y16)*($I$3:$I$1002&lt;=$Y17)))</f>
        <v>111508.98128314558</v>
      </c>
      <c r="AG16" s="29" cm="1">
        <f t="array" ref="AG16">AVERAGE(_xlfn._xlws.FILTER(M$3:M$1002,($I$3:$I$1002&gt;=$Y16)*($I$3:$I$1002&lt;=$Y17)))</f>
        <v>1102475.6737902092</v>
      </c>
      <c r="AH16" s="42">
        <f t="shared" si="6"/>
        <v>0.23529638811978662</v>
      </c>
      <c r="AI16" s="42">
        <f t="shared" si="1"/>
        <v>0.23521512072526823</v>
      </c>
      <c r="AJ16" s="42">
        <f t="shared" si="1"/>
        <v>0.23514693633223088</v>
      </c>
      <c r="AK16" s="42">
        <f t="shared" si="1"/>
        <v>0.23555006364454412</v>
      </c>
      <c r="AM16" s="29">
        <v>75</v>
      </c>
      <c r="AN16" s="29" cm="1">
        <f t="array" ref="AN16">_xlfn.STDEV.S(_xlfn._xlws.FILTER(J$3:J$1002,($H$3:$H$1002&gt;=$Y16)*($H$3:$H$1002&lt;=$Y17)))</f>
        <v>40757.289643483193</v>
      </c>
      <c r="AO16" s="29" cm="1">
        <f t="array" ref="AO16">_xlfn.STDEV.S(_xlfn._xlws.FILTER(K$3:K$1002,($H$3:$H$1002&gt;=$Y16)*($H$3:$H$1002&lt;=$Y17)))</f>
        <v>27994.664086629236</v>
      </c>
      <c r="AP16" s="29" cm="1">
        <f t="array" ref="AP16">_xlfn.STDEV.S(_xlfn._xlws.FILTER(L$3:L$1002,($H$3:$H$1002&gt;=$Y16)*($H$3:$H$1002&lt;=$Y17)))</f>
        <v>50596.83084725526</v>
      </c>
      <c r="AQ16" s="29" cm="1">
        <f t="array" ref="AQ16">_xlfn.STDEV.S(_xlfn._xlws.FILTER(M$3:M$1002,($H$3:$H$1002&gt;=$Y16)*($H$3:$H$1002&lt;=$Y17)))</f>
        <v>500642.18399530667</v>
      </c>
      <c r="AR16" s="29" cm="1">
        <f t="array" ref="AR16">AVERAGE(_xlfn._xlws.FILTER(J$3:J$1002,($H$3:$H$1002&gt;=$Y16)*($H$3:$H$1002&lt;=$Y17)))</f>
        <v>69447.362896864681</v>
      </c>
      <c r="AS16" s="29" cm="1">
        <f t="array" ref="AS16">AVERAGE(_xlfn._xlws.FILTER(K$3:K$1002,($H$3:$H$1002&gt;=$Y16)*($H$3:$H$1002&lt;=$Y17)))</f>
        <v>47727.572283301495</v>
      </c>
      <c r="AT16" s="29" cm="1">
        <f t="array" ref="AT16">AVERAGE(_xlfn._xlws.FILTER(L$3:L$1002,($H$3:$H$1002&gt;=$Y16)*($H$3:$H$1002&lt;=$Y17)))</f>
        <v>86276.099830622145</v>
      </c>
      <c r="AU16" s="29" cm="1">
        <f t="array" ref="AU16">AVERAGE(_xlfn._xlws.FILTER(M$3:M$1002,($H$3:$H$1002&gt;=$Y16)*($H$3:$H$1002&lt;=$Y17)))</f>
        <v>852920.42937062948</v>
      </c>
      <c r="AV16" s="42">
        <f t="shared" si="7"/>
        <v>0.58688030680173242</v>
      </c>
      <c r="AW16" s="42">
        <f t="shared" si="2"/>
        <v>0.58655118514007809</v>
      </c>
      <c r="AX16" s="42">
        <f t="shared" si="2"/>
        <v>0.58645245840490379</v>
      </c>
      <c r="AY16" s="42">
        <f t="shared" si="2"/>
        <v>0.58697407959231418</v>
      </c>
    </row>
    <row r="17" spans="3:51" x14ac:dyDescent="0.35">
      <c r="C17" s="29" t="str">
        <f t="shared" ca="1" si="3"/>
        <v>Residential</v>
      </c>
      <c r="D17" s="29">
        <f t="shared" ca="1" si="4"/>
        <v>36</v>
      </c>
      <c r="G17" s="29">
        <v>15</v>
      </c>
      <c r="H17" s="29">
        <v>46</v>
      </c>
      <c r="I17" s="29">
        <v>77</v>
      </c>
      <c r="J17" s="29">
        <v>83068.623378488308</v>
      </c>
      <c r="K17" s="29">
        <v>57059.452420653564</v>
      </c>
      <c r="L17" s="29">
        <v>103139.07122538166</v>
      </c>
      <c r="M17" s="29">
        <v>1019854.0072727262</v>
      </c>
      <c r="O17" s="28">
        <f t="shared" si="5"/>
        <v>8.1451485002867044E-2</v>
      </c>
      <c r="P17" s="28">
        <f t="shared" si="0"/>
        <v>5.5948647564998885E-2</v>
      </c>
      <c r="Q17" s="28">
        <f t="shared" si="0"/>
        <v>0.10113121141838151</v>
      </c>
      <c r="R17" s="28">
        <f t="shared" si="0"/>
        <v>1</v>
      </c>
      <c r="S17" s="12"/>
      <c r="Y17" s="29">
        <v>80</v>
      </c>
      <c r="Z17" s="29" cm="1">
        <f t="array" ref="Z17">_xlfn.STDEV.S(_xlfn._xlws.FILTER(J$3:J$1002,($I$3:$I$1002&gt;=$Y17)*($I$3:$I$1002&lt;=$Y18)))</f>
        <v>22628.449729465727</v>
      </c>
      <c r="AA17" s="29" cm="1">
        <f t="array" ref="AA17">_xlfn.STDEV.S(_xlfn._xlws.FILTER(K$3:K$1002,($I$3:$I$1002&gt;=$Y17)*($I$3:$I$1002&lt;=$Y18)))</f>
        <v>15538.019346962137</v>
      </c>
      <c r="AB17" s="29" cm="1">
        <f t="array" ref="AB17">_xlfn.STDEV.S(_xlfn._xlws.FILTER(L$3:L$1002,($I$3:$I$1002&gt;=$Y17)*($I$3:$I$1002&lt;=$Y18)))</f>
        <v>28079.089313999822</v>
      </c>
      <c r="AC17" s="29" cm="1">
        <f t="array" ref="AC17">_xlfn.STDEV.S(_xlfn._xlws.FILTER(M$3:M$1002,($I$3:$I$1002&gt;=$Y17)*($I$3:$I$1002&lt;=$Y18)))</f>
        <v>278056.40423546697</v>
      </c>
      <c r="AD17" s="29" cm="1">
        <f t="array" ref="AD17">AVERAGE(_xlfn._xlws.FILTER(J$3:J$1002,($I$3:$I$1002&gt;=$Y17)*($I$3:$I$1002&lt;=$Y18)))</f>
        <v>91521.345334724145</v>
      </c>
      <c r="AE17" s="29" cm="1">
        <f t="array" ref="AE17">AVERAGE(_xlfn._xlws.FILTER(K$3:K$1002,($I$3:$I$1002&gt;=$Y17)*($I$3:$I$1002&lt;=$Y18)))</f>
        <v>62867.877575183556</v>
      </c>
      <c r="AF17" s="29" cm="1">
        <f t="array" ref="AF17">AVERAGE(_xlfn._xlws.FILTER(L$3:L$1002,($I$3:$I$1002&gt;=$Y17)*($I$3:$I$1002&lt;=$Y18)))</f>
        <v>113642.97055673481</v>
      </c>
      <c r="AG17" s="29" cm="1">
        <f t="array" ref="AG17">AVERAGE(_xlfn._xlws.FILTER(M$3:M$1002,($I$3:$I$1002&gt;=$Y17)*($I$3:$I$1002&lt;=$Y18)))</f>
        <v>1123437.7003636362</v>
      </c>
      <c r="AH17" s="42">
        <f t="shared" si="6"/>
        <v>0.24724778298118241</v>
      </c>
      <c r="AI17" s="42">
        <f t="shared" si="1"/>
        <v>0.2471535535517364</v>
      </c>
      <c r="AJ17" s="42">
        <f t="shared" si="1"/>
        <v>0.24708162041559528</v>
      </c>
      <c r="AK17" s="42">
        <f t="shared" si="1"/>
        <v>0.24750496101872421</v>
      </c>
      <c r="AM17" s="29">
        <v>80</v>
      </c>
      <c r="AN17" s="29"/>
      <c r="AO17" s="29"/>
      <c r="AP17" s="29"/>
      <c r="AQ17" s="29"/>
      <c r="AR17" s="29"/>
      <c r="AS17" s="29"/>
      <c r="AT17" s="29"/>
      <c r="AU17" s="29"/>
      <c r="AV17" s="42"/>
      <c r="AW17" s="42"/>
      <c r="AX17" s="42"/>
      <c r="AY17" s="42"/>
    </row>
    <row r="18" spans="3:51" x14ac:dyDescent="0.35">
      <c r="C18" s="29" t="str">
        <f t="shared" ca="1" si="3"/>
        <v>Education</v>
      </c>
      <c r="D18" s="29">
        <f t="shared" ca="1" si="4"/>
        <v>1</v>
      </c>
      <c r="G18" s="29">
        <v>16</v>
      </c>
      <c r="H18" s="29">
        <v>23</v>
      </c>
      <c r="I18" s="29">
        <v>71</v>
      </c>
      <c r="J18" s="29">
        <v>53666.666266404543</v>
      </c>
      <c r="K18" s="29">
        <v>36847.338203595958</v>
      </c>
      <c r="L18" s="29">
        <v>66609.864769902852</v>
      </c>
      <c r="M18" s="29">
        <v>658232.01818181807</v>
      </c>
      <c r="O18" s="28">
        <f t="shared" si="5"/>
        <v>8.1531534146035173E-2</v>
      </c>
      <c r="P18" s="28">
        <f t="shared" si="0"/>
        <v>5.5979255316957126E-2</v>
      </c>
      <c r="Q18" s="28">
        <f t="shared" si="0"/>
        <v>0.10119511498983896</v>
      </c>
      <c r="R18" s="28">
        <f t="shared" si="0"/>
        <v>1</v>
      </c>
      <c r="S18" s="12"/>
      <c r="T18" s="15"/>
      <c r="Y18" s="29">
        <v>85</v>
      </c>
      <c r="Z18" s="29" cm="1">
        <f t="array" ref="Z18">_xlfn.STDEV.S(_xlfn._xlws.FILTER(J$3:J$1002,($I$3:$I$1002&gt;=$Y18)*($I$3:$I$1002&lt;=$Y19)))</f>
        <v>23492.023124371422</v>
      </c>
      <c r="AA18" s="29" cm="1">
        <f t="array" ref="AA18">_xlfn.STDEV.S(_xlfn._xlws.FILTER(K$3:K$1002,($I$3:$I$1002&gt;=$Y18)*($I$3:$I$1002&lt;=$Y19)))</f>
        <v>16134.559627384826</v>
      </c>
      <c r="AB18" s="29" cm="1">
        <f t="array" ref="AB18">_xlfn.STDEV.S(_xlfn._xlws.FILTER(L$3:L$1002,($I$3:$I$1002&gt;=$Y18)*($I$3:$I$1002&lt;=$Y19)))</f>
        <v>29157.210975356786</v>
      </c>
      <c r="AC18" s="29" cm="1">
        <f t="array" ref="AC18">_xlfn.STDEV.S(_xlfn._xlws.FILTER(M$3:M$1002,($I$3:$I$1002&gt;=$Y18)*($I$3:$I$1002&lt;=$Y19)))</f>
        <v>288743.59206218546</v>
      </c>
      <c r="AD18" s="29" cm="1">
        <f t="array" ref="AD18">AVERAGE(_xlfn._xlws.FILTER(J$3:J$1002,($I$3:$I$1002&gt;=$Y18)*($I$3:$I$1002&lt;=$Y19)))</f>
        <v>95787.442658365122</v>
      </c>
      <c r="AE18" s="29" cm="1">
        <f t="array" ref="AE18">AVERAGE(_xlfn._xlws.FILTER(K$3:K$1002,($I$3:$I$1002&gt;=$Y18)*($I$3:$I$1002&lt;=$Y19)))</f>
        <v>65798.393235004041</v>
      </c>
      <c r="AF18" s="29" cm="1">
        <f t="array" ref="AF18">AVERAGE(_xlfn._xlws.FILTER(L$3:L$1002,($I$3:$I$1002&gt;=$Y18)*($I$3:$I$1002&lt;=$Y19)))</f>
        <v>118939.60972886806</v>
      </c>
      <c r="AG18" s="29" cm="1">
        <f t="array" ref="AG18">AVERAGE(_xlfn._xlws.FILTER(M$3:M$1002,($I$3:$I$1002&gt;=$Y18)*($I$3:$I$1002&lt;=$Y19)))</f>
        <v>1175842.6087542085</v>
      </c>
      <c r="AH18" s="42">
        <f t="shared" si="6"/>
        <v>0.24525159532818849</v>
      </c>
      <c r="AI18" s="42">
        <f t="shared" si="1"/>
        <v>0.24521206117843944</v>
      </c>
      <c r="AJ18" s="42">
        <f t="shared" si="1"/>
        <v>0.24514298509826019</v>
      </c>
      <c r="AK18" s="42">
        <f t="shared" si="1"/>
        <v>0.24556313056906987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42"/>
      <c r="AW18" s="42"/>
      <c r="AX18" s="42"/>
      <c r="AY18" s="42"/>
    </row>
    <row r="19" spans="3:51" x14ac:dyDescent="0.35">
      <c r="C19" s="29" t="str">
        <f t="shared" ca="1" si="3"/>
        <v>Hotel</v>
      </c>
      <c r="D19" s="29">
        <f t="shared" ca="1" si="4"/>
        <v>1</v>
      </c>
      <c r="G19" s="29">
        <v>17</v>
      </c>
      <c r="H19" s="29">
        <v>24</v>
      </c>
      <c r="I19" s="29">
        <v>31</v>
      </c>
      <c r="J19" s="29">
        <v>44121.245108765324</v>
      </c>
      <c r="K19" s="29">
        <v>30320.26753690562</v>
      </c>
      <c r="L19" s="29">
        <v>54810.366714305877</v>
      </c>
      <c r="M19" s="29">
        <v>541776.06545454566</v>
      </c>
      <c r="O19" s="28">
        <f t="shared" si="5"/>
        <v>8.1438158534648378E-2</v>
      </c>
      <c r="P19" s="28">
        <f t="shared" si="5"/>
        <v>5.5964575532636653E-2</v>
      </c>
      <c r="Q19" s="28">
        <f t="shared" si="5"/>
        <v>0.10116793673474747</v>
      </c>
      <c r="R19" s="28">
        <f t="shared" si="5"/>
        <v>1</v>
      </c>
      <c r="S19" s="12"/>
      <c r="T19" s="15">
        <f>K17/J17</f>
        <v>0.68689536554219399</v>
      </c>
      <c r="U19" s="22">
        <f>1-T19</f>
        <v>0.31310463445780601</v>
      </c>
      <c r="Y19" s="29">
        <v>90</v>
      </c>
      <c r="Z19" s="29" cm="1">
        <f t="array" ref="Z19">_xlfn.STDEV.S(_xlfn._xlws.FILTER(J$3:J$1002,($I$3:$I$1002&gt;=$Y19)*($I$3:$I$1002&lt;=$Y20)))</f>
        <v>21805.024316379287</v>
      </c>
      <c r="AA19" s="29" cm="1">
        <f t="array" ref="AA19">_xlfn.STDEV.S(_xlfn._xlws.FILTER(K$3:K$1002,($I$3:$I$1002&gt;=$Y19)*($I$3:$I$1002&lt;=$Y20)))</f>
        <v>14973.306339781015</v>
      </c>
      <c r="AB19" s="29" cm="1">
        <f t="array" ref="AB19">_xlfn.STDEV.S(_xlfn._xlws.FILTER(L$3:L$1002,($I$3:$I$1002&gt;=$Y19)*($I$3:$I$1002&lt;=$Y20)))</f>
        <v>27059.433484195157</v>
      </c>
      <c r="AC19" s="29" cm="1">
        <f t="array" ref="AC19">_xlfn.STDEV.S(_xlfn._xlws.FILTER(M$3:M$1002,($I$3:$I$1002&gt;=$Y19)*($I$3:$I$1002&lt;=$Y20)))</f>
        <v>267908.08459361037</v>
      </c>
      <c r="AD19" s="29" cm="1">
        <f t="array" ref="AD19">AVERAGE(_xlfn._xlws.FILTER(J$3:J$1002,($I$3:$I$1002&gt;=$Y19)*($I$3:$I$1002&lt;=$Y20)))</f>
        <v>109742.27232580514</v>
      </c>
      <c r="AE19" s="29" cm="1">
        <f t="array" ref="AE19">AVERAGE(_xlfn._xlws.FILTER(K$3:K$1002,($I$3:$I$1002&gt;=$Y19)*($I$3:$I$1002&lt;=$Y20)))</f>
        <v>75383.629205384816</v>
      </c>
      <c r="AF19" s="29" cm="1">
        <f t="array" ref="AF19">AVERAGE(_xlfn._xlws.FILTER(L$3:L$1002,($I$3:$I$1002&gt;=$Y19)*($I$3:$I$1002&lt;=$Y20)))</f>
        <v>136263.14056804247</v>
      </c>
      <c r="AG19" s="29" cm="1">
        <f t="array" ref="AG19">AVERAGE(_xlfn._xlws.FILTER(M$3:M$1002,($I$3:$I$1002&gt;=$Y19)*($I$3:$I$1002&lt;=$Y20)))</f>
        <v>1347291.2254545453</v>
      </c>
      <c r="AH19" s="42">
        <f t="shared" si="6"/>
        <v>0.19869302734723843</v>
      </c>
      <c r="AI19" s="42">
        <f t="shared" si="6"/>
        <v>0.19862809070900289</v>
      </c>
      <c r="AJ19" s="42">
        <f t="shared" si="6"/>
        <v>0.19858219450536688</v>
      </c>
      <c r="AK19" s="42">
        <f t="shared" si="6"/>
        <v>0.19884942433528008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42"/>
      <c r="AW19" s="42"/>
      <c r="AX19" s="42"/>
      <c r="AY19" s="42"/>
    </row>
    <row r="20" spans="3:51" x14ac:dyDescent="0.35">
      <c r="C20" s="29" t="str">
        <f t="shared" ca="1" si="3"/>
        <v>Residential</v>
      </c>
      <c r="D20" s="29">
        <f t="shared" ca="1" si="4"/>
        <v>31</v>
      </c>
      <c r="G20" s="29">
        <v>18</v>
      </c>
      <c r="H20" s="29">
        <v>70</v>
      </c>
      <c r="I20" s="29">
        <v>74</v>
      </c>
      <c r="J20" s="29">
        <v>67226.957475557167</v>
      </c>
      <c r="K20" s="29">
        <v>46180.381207565159</v>
      </c>
      <c r="L20" s="29">
        <v>83474.203151702764</v>
      </c>
      <c r="M20" s="29">
        <v>825422.90909090976</v>
      </c>
      <c r="O20" s="28">
        <f t="shared" si="5"/>
        <v>8.1445470843059656E-2</v>
      </c>
      <c r="P20" s="28">
        <f t="shared" si="5"/>
        <v>5.5947539980961421E-2</v>
      </c>
      <c r="Q20" s="28">
        <f t="shared" si="5"/>
        <v>0.10112901184634936</v>
      </c>
      <c r="R20" s="28">
        <f t="shared" si="5"/>
        <v>1</v>
      </c>
      <c r="S20" s="12"/>
      <c r="Y20" s="29">
        <v>95</v>
      </c>
      <c r="Z20" s="29" cm="1">
        <f t="array" ref="Z20">_xlfn.STDEV.S(_xlfn._xlws.FILTER(J$3:J$1002,($I$3:$I$1002&gt;=$Y20)*($I$3:$I$1002&lt;=$Y21)))</f>
        <v>19413.595701266633</v>
      </c>
      <c r="AA20" s="29" cm="1">
        <f t="array" ref="AA20">_xlfn.STDEV.S(_xlfn._xlws.FILTER(K$3:K$1002,($I$3:$I$1002&gt;=$Y20)*($I$3:$I$1002&lt;=$Y21)))</f>
        <v>13331.533082508808</v>
      </c>
      <c r="AB20" s="29" cm="1">
        <f t="array" ref="AB20">_xlfn.STDEV.S(_xlfn._xlws.FILTER(L$3:L$1002,($I$3:$I$1002&gt;=$Y20)*($I$3:$I$1002&lt;=$Y21)))</f>
        <v>24092.553339149399</v>
      </c>
      <c r="AC20" s="29" cm="1">
        <f t="array" ref="AC20">_xlfn.STDEV.S(_xlfn._xlws.FILTER(M$3:M$1002,($I$3:$I$1002&gt;=$Y20)*($I$3:$I$1002&lt;=$Y21)))</f>
        <v>238528.45583678887</v>
      </c>
      <c r="AD20" s="29" cm="1">
        <f t="array" ref="AD20">AVERAGE(_xlfn._xlws.FILTER(J$3:J$1002,($I$3:$I$1002&gt;=$Y20)*($I$3:$I$1002&lt;=$Y21)))</f>
        <v>114190.971577177</v>
      </c>
      <c r="AE20" s="29" cm="1">
        <f t="array" ref="AE20">AVERAGE(_xlfn._xlws.FILTER(K$3:K$1002,($I$3:$I$1002&gt;=$Y20)*($I$3:$I$1002&lt;=$Y21)))</f>
        <v>78432.850405160672</v>
      </c>
      <c r="AF20" s="29" cm="1">
        <f t="array" ref="AF20">AVERAGE(_xlfn._xlws.FILTER(L$3:L$1002,($I$3:$I$1002&gt;=$Y20)*($I$3:$I$1002&lt;=$Y21)))</f>
        <v>141775.2901511628</v>
      </c>
      <c r="AG20" s="29" cm="1">
        <f t="array" ref="AG20">AVERAGE(_xlfn._xlws.FILTER(M$3:M$1002,($I$3:$I$1002&gt;=$Y20)*($I$3:$I$1002&lt;=$Y21)))</f>
        <v>1401733.6456249999</v>
      </c>
      <c r="AH20" s="42">
        <f t="shared" ref="AH20:AK21" si="9">Z20/AD20</f>
        <v>0.17000990037242814</v>
      </c>
      <c r="AI20" s="42">
        <f t="shared" si="9"/>
        <v>0.16997384404164953</v>
      </c>
      <c r="AJ20" s="42">
        <f t="shared" si="9"/>
        <v>0.16993478421706337</v>
      </c>
      <c r="AK20" s="42">
        <f t="shared" si="9"/>
        <v>0.17016674785631949</v>
      </c>
      <c r="AM20" s="29"/>
      <c r="AN20" s="29"/>
      <c r="AO20" s="29"/>
      <c r="AP20" s="29"/>
      <c r="AQ20" s="29"/>
      <c r="AR20" s="29"/>
      <c r="AS20" s="29"/>
      <c r="AT20" s="29"/>
      <c r="AU20" s="29"/>
      <c r="AV20" s="42"/>
      <c r="AW20" s="42"/>
      <c r="AX20" s="42"/>
      <c r="AY20" s="42"/>
    </row>
    <row r="21" spans="3:51" x14ac:dyDescent="0.35">
      <c r="C21" s="29" t="str">
        <f t="shared" ca="1" si="3"/>
        <v>Education</v>
      </c>
      <c r="D21" s="29">
        <f t="shared" ca="1" si="4"/>
        <v>1</v>
      </c>
      <c r="G21" s="29">
        <v>19</v>
      </c>
      <c r="H21" s="29">
        <v>49</v>
      </c>
      <c r="I21" s="29">
        <v>98</v>
      </c>
      <c r="J21" s="29">
        <v>95017.875286248163</v>
      </c>
      <c r="K21" s="29">
        <v>65262.745303031115</v>
      </c>
      <c r="L21" s="29">
        <v>117965.88533393324</v>
      </c>
      <c r="M21" s="29">
        <v>1166519.8545454538</v>
      </c>
      <c r="O21" s="28">
        <f t="shared" si="5"/>
        <v>8.1454143207252E-2</v>
      </c>
      <c r="P21" s="28">
        <f t="shared" si="5"/>
        <v>5.5946536228019365E-2</v>
      </c>
      <c r="Q21" s="28">
        <f t="shared" si="5"/>
        <v>0.10112634163427921</v>
      </c>
      <c r="R21" s="28">
        <f t="shared" si="5"/>
        <v>1</v>
      </c>
      <c r="S21" s="12"/>
      <c r="Y21" s="29">
        <v>100</v>
      </c>
      <c r="Z21" s="29" cm="1">
        <f t="array" ref="Z21">_xlfn.STDEV.S(_xlfn._xlws.FILTER(J$3:J$1002,($I$3:$I$1002&gt;=$Y21)*($I$3:$I$1002&lt;=$Y22)))</f>
        <v>21621.12182858817</v>
      </c>
      <c r="AA21" s="29" cm="1">
        <f t="array" ref="AA21">_xlfn.STDEV.S(_xlfn._xlws.FILTER(K$3:K$1002,($I$3:$I$1002&gt;=$Y21)*($I$3:$I$1002&lt;=$Y22)))</f>
        <v>14851.601706634094</v>
      </c>
      <c r="AB21" s="29" cm="1">
        <f t="array" ref="AB21">_xlfn.STDEV.S(_xlfn._xlws.FILTER(L$3:L$1002,($I$3:$I$1002&gt;=$Y21)*($I$3:$I$1002&lt;=$Y22)))</f>
        <v>26837.495298045102</v>
      </c>
      <c r="AC21" s="29" cm="1">
        <f t="array" ref="AC21">_xlfn.STDEV.S(_xlfn._xlws.FILTER(M$3:M$1002,($I$3:$I$1002&gt;=$Y21)*($I$3:$I$1002&lt;=$Y22)))</f>
        <v>265853.14043628756</v>
      </c>
      <c r="AD21" s="29" cm="1">
        <f t="array" ref="AD21">AVERAGE(_xlfn._xlws.FILTER(J$3:J$1002,($I$3:$I$1002&gt;=$Y21)*($I$3:$I$1002&lt;=$Y22)))</f>
        <v>123035.76966764146</v>
      </c>
      <c r="AE21" s="29" cm="1">
        <f t="array" ref="AE21">AVERAGE(_xlfn._xlws.FILTER(K$3:K$1002,($I$3:$I$1002&gt;=$Y21)*($I$3:$I$1002&lt;=$Y22)))</f>
        <v>84515.188583546056</v>
      </c>
      <c r="AF21" s="29" cm="1">
        <f t="array" ref="AF21">AVERAGE(_xlfn._xlws.FILTER(L$3:L$1002,($I$3:$I$1002&gt;=$Y21)*($I$3:$I$1002&lt;=$Y22)))</f>
        <v>152767.21486200014</v>
      </c>
      <c r="AG21" s="29" cm="1">
        <f t="array" ref="AG21">AVERAGE(_xlfn._xlws.FILTER(M$3:M$1002,($I$3:$I$1002&gt;=$Y21)*($I$3:$I$1002&lt;=$Y22)))</f>
        <v>1510602.244040404</v>
      </c>
      <c r="AH21" s="42">
        <f t="shared" si="9"/>
        <v>0.17573037407734077</v>
      </c>
      <c r="AI21" s="42">
        <f t="shared" si="9"/>
        <v>0.17572701375389815</v>
      </c>
      <c r="AJ21" s="42">
        <f t="shared" si="9"/>
        <v>0.17567575164794574</v>
      </c>
      <c r="AK21" s="42">
        <f t="shared" si="9"/>
        <v>0.17599149047019211</v>
      </c>
      <c r="AM21" s="29"/>
      <c r="AN21" s="29"/>
      <c r="AO21" s="29"/>
      <c r="AP21" s="29"/>
      <c r="AQ21" s="29"/>
      <c r="AR21" s="29"/>
      <c r="AS21" s="29"/>
      <c r="AT21" s="29"/>
      <c r="AU21" s="29"/>
      <c r="AV21" s="42"/>
      <c r="AW21" s="42"/>
      <c r="AX21" s="42"/>
      <c r="AY21" s="42"/>
    </row>
    <row r="22" spans="3:51" x14ac:dyDescent="0.35">
      <c r="C22" s="29" t="str">
        <f t="shared" ca="1" si="3"/>
        <v>Office</v>
      </c>
      <c r="D22" s="29">
        <f t="shared" ca="1" si="4"/>
        <v>1</v>
      </c>
      <c r="G22" s="29">
        <v>20</v>
      </c>
      <c r="H22" s="29">
        <v>13</v>
      </c>
      <c r="I22" s="29">
        <v>64</v>
      </c>
      <c r="J22" s="29">
        <v>58393.947512460079</v>
      </c>
      <c r="K22" s="29">
        <v>40096.159889036666</v>
      </c>
      <c r="L22" s="29">
        <v>72486.268335452012</v>
      </c>
      <c r="M22" s="29">
        <v>716095.04000000027</v>
      </c>
      <c r="O22" s="28">
        <f t="shared" si="5"/>
        <v>8.1544968545599839E-2</v>
      </c>
      <c r="P22" s="28">
        <f t="shared" si="5"/>
        <v>5.5992790969529201E-2</v>
      </c>
      <c r="Q22" s="28">
        <f t="shared" si="5"/>
        <v>0.10122436867521381</v>
      </c>
      <c r="R22" s="28">
        <f t="shared" si="5"/>
        <v>1</v>
      </c>
      <c r="S22" s="12"/>
      <c r="Y22" s="29">
        <v>110</v>
      </c>
    </row>
    <row r="23" spans="3:51" x14ac:dyDescent="0.35">
      <c r="C23" s="29" t="str">
        <f t="shared" ca="1" si="3"/>
        <v>Hotel</v>
      </c>
      <c r="D23" s="29">
        <f t="shared" ca="1" si="4"/>
        <v>1</v>
      </c>
      <c r="G23" s="29">
        <v>21</v>
      </c>
      <c r="H23" s="29">
        <v>70</v>
      </c>
      <c r="I23" s="29">
        <v>12</v>
      </c>
      <c r="J23" s="29">
        <v>14164.869128177836</v>
      </c>
      <c r="K23" s="29">
        <v>9732.4180985721359</v>
      </c>
      <c r="L23" s="29">
        <v>17591.490900534998</v>
      </c>
      <c r="M23" s="29">
        <v>173993.64363636359</v>
      </c>
      <c r="O23" s="28">
        <f t="shared" si="5"/>
        <v>8.1410267824390023E-2</v>
      </c>
      <c r="P23" s="28">
        <f t="shared" si="5"/>
        <v>5.5935480717400878E-2</v>
      </c>
      <c r="Q23" s="28">
        <f t="shared" si="5"/>
        <v>0.10110421583733353</v>
      </c>
      <c r="R23" s="28">
        <f t="shared" si="5"/>
        <v>1</v>
      </c>
      <c r="S23" s="12"/>
      <c r="Y23" s="29"/>
    </row>
    <row r="24" spans="3:51" x14ac:dyDescent="0.35">
      <c r="C24" s="29" t="str">
        <f t="shared" ca="1" si="3"/>
        <v>Residential</v>
      </c>
      <c r="D24" s="29">
        <f t="shared" ca="1" si="4"/>
        <v>17</v>
      </c>
      <c r="G24" s="29">
        <v>22</v>
      </c>
      <c r="H24" s="29">
        <v>73</v>
      </c>
      <c r="I24" s="29">
        <v>35</v>
      </c>
      <c r="J24" s="29">
        <v>29182.910547822565</v>
      </c>
      <c r="K24" s="29">
        <v>20064.867720453512</v>
      </c>
      <c r="L24" s="29">
        <v>36275.991092030818</v>
      </c>
      <c r="M24" s="29">
        <v>358347.82545454561</v>
      </c>
      <c r="O24" s="28">
        <f t="shared" ref="O24:R87" si="10">J24/$M24</f>
        <v>8.1437387015828991E-2</v>
      </c>
      <c r="P24" s="28">
        <f t="shared" si="10"/>
        <v>5.599271516438608E-2</v>
      </c>
      <c r="Q24" s="28">
        <f t="shared" si="10"/>
        <v>0.10123122987007555</v>
      </c>
      <c r="R24" s="28">
        <f t="shared" si="10"/>
        <v>1</v>
      </c>
    </row>
    <row r="25" spans="3:51" x14ac:dyDescent="0.35">
      <c r="C25" s="29" t="str">
        <f t="shared" ca="1" si="3"/>
        <v>Education</v>
      </c>
      <c r="D25" s="29">
        <f t="shared" ca="1" si="4"/>
        <v>1</v>
      </c>
      <c r="G25" s="29">
        <v>23</v>
      </c>
      <c r="H25" s="29">
        <v>73</v>
      </c>
      <c r="I25" s="29">
        <v>44</v>
      </c>
      <c r="J25" s="29">
        <v>40220.938745899723</v>
      </c>
      <c r="K25" s="29">
        <v>27660.648468846292</v>
      </c>
      <c r="L25" s="29">
        <v>50010.749859931755</v>
      </c>
      <c r="M25" s="29">
        <v>493927.39636363648</v>
      </c>
      <c r="O25" s="28">
        <f t="shared" si="10"/>
        <v>8.1430872314457503E-2</v>
      </c>
      <c r="P25" s="28">
        <f t="shared" si="10"/>
        <v>5.6001446108249732E-2</v>
      </c>
      <c r="Q25" s="28">
        <f t="shared" si="10"/>
        <v>0.10125121673371024</v>
      </c>
      <c r="R25" s="28">
        <f t="shared" si="10"/>
        <v>1</v>
      </c>
    </row>
    <row r="26" spans="3:51" x14ac:dyDescent="0.35">
      <c r="C26" s="29" t="str">
        <f t="shared" ca="1" si="3"/>
        <v>Retail</v>
      </c>
      <c r="D26" s="29">
        <f t="shared" ca="1" si="4"/>
        <v>1</v>
      </c>
      <c r="G26" s="29">
        <v>24</v>
      </c>
      <c r="H26" s="29">
        <v>24</v>
      </c>
      <c r="I26" s="29">
        <v>88</v>
      </c>
      <c r="J26" s="29">
        <v>83120.108682536185</v>
      </c>
      <c r="K26" s="29">
        <v>57096.284816559833</v>
      </c>
      <c r="L26" s="29">
        <v>103218.85570985446</v>
      </c>
      <c r="M26" s="29">
        <v>1019837.3236363626</v>
      </c>
      <c r="O26" s="28">
        <f t="shared" si="10"/>
        <v>8.1503301316881244E-2</v>
      </c>
      <c r="P26" s="28">
        <f t="shared" si="10"/>
        <v>5.5985678787451712E-2</v>
      </c>
      <c r="Q26" s="28">
        <f t="shared" si="10"/>
        <v>0.1012110983953933</v>
      </c>
      <c r="R26" s="28">
        <f t="shared" si="10"/>
        <v>1</v>
      </c>
    </row>
    <row r="27" spans="3:51" x14ac:dyDescent="0.35">
      <c r="C27" s="29" t="str">
        <f t="shared" ca="1" si="3"/>
        <v>Residential</v>
      </c>
      <c r="D27" s="29">
        <f t="shared" ca="1" si="4"/>
        <v>25</v>
      </c>
      <c r="G27" s="29">
        <v>25</v>
      </c>
      <c r="H27" s="29">
        <v>65</v>
      </c>
      <c r="I27" s="29">
        <v>27</v>
      </c>
      <c r="J27" s="29">
        <v>24974.778850280032</v>
      </c>
      <c r="K27" s="29">
        <v>17184.677490332411</v>
      </c>
      <c r="L27" s="29">
        <v>31073.947250894707</v>
      </c>
      <c r="M27" s="29">
        <v>306707.80000000022</v>
      </c>
      <c r="O27" s="28">
        <f t="shared" si="10"/>
        <v>8.1428574200851797E-2</v>
      </c>
      <c r="P27" s="28">
        <f t="shared" si="10"/>
        <v>5.6029476558249899E-2</v>
      </c>
      <c r="Q27" s="28">
        <f t="shared" si="10"/>
        <v>0.10131449950374488</v>
      </c>
      <c r="R27" s="28">
        <f t="shared" si="10"/>
        <v>1</v>
      </c>
    </row>
    <row r="28" spans="3:51" x14ac:dyDescent="0.35">
      <c r="C28" s="29" t="str">
        <f t="shared" ca="1" si="3"/>
        <v>Residential</v>
      </c>
      <c r="D28" s="29">
        <f t="shared" ca="1" si="4"/>
        <v>27</v>
      </c>
      <c r="G28" s="29">
        <v>26</v>
      </c>
      <c r="H28" s="29">
        <v>22</v>
      </c>
      <c r="I28" s="29">
        <v>59</v>
      </c>
      <c r="J28" s="29">
        <v>53283.694338738729</v>
      </c>
      <c r="K28" s="29">
        <v>36606.148874557774</v>
      </c>
      <c r="L28" s="29">
        <v>66178.901545066416</v>
      </c>
      <c r="M28" s="29">
        <v>653769.14545454539</v>
      </c>
      <c r="O28" s="28">
        <f t="shared" si="10"/>
        <v>8.1502308130023834E-2</v>
      </c>
      <c r="P28" s="28">
        <f t="shared" si="10"/>
        <v>5.5992469404634648E-2</v>
      </c>
      <c r="Q28" s="28">
        <f t="shared" si="10"/>
        <v>0.1012267128315673</v>
      </c>
      <c r="R28" s="28">
        <f t="shared" si="10"/>
        <v>1</v>
      </c>
    </row>
    <row r="29" spans="3:51" x14ac:dyDescent="0.35">
      <c r="C29" s="29" t="str">
        <f t="shared" ca="1" si="3"/>
        <v>Residential</v>
      </c>
      <c r="D29" s="29">
        <f t="shared" ca="1" si="4"/>
        <v>39</v>
      </c>
      <c r="G29" s="29">
        <v>27</v>
      </c>
      <c r="H29" s="29">
        <v>55</v>
      </c>
      <c r="I29" s="29">
        <v>10</v>
      </c>
      <c r="J29" s="29">
        <v>1677.5236775938804</v>
      </c>
      <c r="K29" s="29">
        <v>1157.9332139501569</v>
      </c>
      <c r="L29" s="29">
        <v>2096.7654917050172</v>
      </c>
      <c r="M29" s="29">
        <v>20533.385454545452</v>
      </c>
      <c r="O29" s="28">
        <f t="shared" si="10"/>
        <v>8.169737432277778E-2</v>
      </c>
      <c r="P29" s="28">
        <f t="shared" si="10"/>
        <v>5.6392708183142126E-2</v>
      </c>
      <c r="Q29" s="28">
        <f t="shared" si="10"/>
        <v>0.1021149433125193</v>
      </c>
      <c r="R29" s="28">
        <f t="shared" si="10"/>
        <v>1</v>
      </c>
    </row>
    <row r="30" spans="3:51" x14ac:dyDescent="0.35">
      <c r="C30" s="29" t="str">
        <f t="shared" ca="1" si="3"/>
        <v>Residential</v>
      </c>
      <c r="D30" s="29">
        <f t="shared" ca="1" si="4"/>
        <v>34</v>
      </c>
      <c r="G30" s="29">
        <v>28</v>
      </c>
      <c r="H30" s="29">
        <v>39</v>
      </c>
      <c r="I30" s="29">
        <v>21</v>
      </c>
      <c r="J30" s="29">
        <v>5268.4590899570176</v>
      </c>
      <c r="K30" s="29">
        <v>3614.8144433409479</v>
      </c>
      <c r="L30" s="29">
        <v>6535.0418913495305</v>
      </c>
      <c r="M30" s="29">
        <v>64540.647272727241</v>
      </c>
      <c r="O30" s="28">
        <f t="shared" si="10"/>
        <v>8.1630093787164348E-2</v>
      </c>
      <c r="P30" s="28">
        <f t="shared" si="10"/>
        <v>5.6008338870013934E-2</v>
      </c>
      <c r="Q30" s="28">
        <f t="shared" si="10"/>
        <v>0.10125466922782203</v>
      </c>
      <c r="R30" s="28">
        <f t="shared" si="10"/>
        <v>1</v>
      </c>
    </row>
    <row r="31" spans="3:51" x14ac:dyDescent="0.35">
      <c r="C31" s="29" t="str">
        <f t="shared" ca="1" si="3"/>
        <v>Residential</v>
      </c>
      <c r="D31" s="29">
        <f t="shared" ca="1" si="4"/>
        <v>12</v>
      </c>
      <c r="G31" s="29">
        <v>29</v>
      </c>
      <c r="H31" s="29">
        <v>16</v>
      </c>
      <c r="I31" s="29">
        <v>61</v>
      </c>
      <c r="J31" s="29">
        <v>60676.909922566716</v>
      </c>
      <c r="K31" s="29">
        <v>41669.481946896318</v>
      </c>
      <c r="L31" s="29">
        <v>75327.713134115926</v>
      </c>
      <c r="M31" s="29">
        <v>744361.29090909066</v>
      </c>
      <c r="O31" s="28">
        <f t="shared" si="10"/>
        <v>8.1515402081779167E-2</v>
      </c>
      <c r="P31" s="28">
        <f t="shared" si="10"/>
        <v>5.5980183891622383E-2</v>
      </c>
      <c r="Q31" s="28">
        <f t="shared" si="10"/>
        <v>0.10119778399830272</v>
      </c>
      <c r="R31" s="28">
        <f t="shared" si="10"/>
        <v>1</v>
      </c>
    </row>
    <row r="32" spans="3:51" x14ac:dyDescent="0.35">
      <c r="C32" s="29" t="str">
        <f t="shared" ca="1" si="3"/>
        <v>Education</v>
      </c>
      <c r="D32" s="29">
        <f t="shared" ca="1" si="4"/>
        <v>1</v>
      </c>
      <c r="G32" s="29">
        <v>30</v>
      </c>
      <c r="H32" s="29">
        <v>36</v>
      </c>
      <c r="I32" s="29">
        <v>63</v>
      </c>
      <c r="J32" s="29">
        <v>80265.281363154092</v>
      </c>
      <c r="K32" s="29">
        <v>55127.045839105456</v>
      </c>
      <c r="L32" s="29">
        <v>99641.617019994825</v>
      </c>
      <c r="M32" s="29">
        <v>985510.74181818287</v>
      </c>
      <c r="O32" s="28">
        <f t="shared" si="10"/>
        <v>8.1445364273829757E-2</v>
      </c>
      <c r="P32" s="28">
        <f t="shared" si="10"/>
        <v>5.5937539287903432E-2</v>
      </c>
      <c r="Q32" s="28">
        <f t="shared" si="10"/>
        <v>0.10110657630800104</v>
      </c>
      <c r="R32" s="28">
        <f t="shared" si="10"/>
        <v>1</v>
      </c>
    </row>
    <row r="33" spans="3:18" x14ac:dyDescent="0.35">
      <c r="C33" s="29" t="str">
        <f t="shared" ca="1" si="3"/>
        <v>Residential</v>
      </c>
      <c r="D33" s="29">
        <f t="shared" ca="1" si="4"/>
        <v>2</v>
      </c>
      <c r="G33" s="29">
        <v>31</v>
      </c>
      <c r="H33" s="29">
        <v>25</v>
      </c>
      <c r="I33" s="29">
        <v>100</v>
      </c>
      <c r="J33" s="29">
        <v>116995.92518593342</v>
      </c>
      <c r="K33" s="29">
        <v>80381.260726126406</v>
      </c>
      <c r="L33" s="29">
        <v>145309.4249381203</v>
      </c>
      <c r="M33" s="29">
        <v>1436035.6581818187</v>
      </c>
      <c r="O33" s="28">
        <f t="shared" si="10"/>
        <v>8.1471462438518633E-2</v>
      </c>
      <c r="P33" s="28">
        <f t="shared" si="10"/>
        <v>5.5974418370570302E-2</v>
      </c>
      <c r="Q33" s="28">
        <f t="shared" si="10"/>
        <v>0.10118789468090106</v>
      </c>
      <c r="R33" s="28">
        <f t="shared" si="10"/>
        <v>1</v>
      </c>
    </row>
    <row r="34" spans="3:18" x14ac:dyDescent="0.35">
      <c r="C34" s="29" t="str">
        <f t="shared" ca="1" si="3"/>
        <v>Residential</v>
      </c>
      <c r="D34" s="29">
        <f t="shared" ca="1" si="4"/>
        <v>26</v>
      </c>
      <c r="G34" s="29">
        <v>32</v>
      </c>
      <c r="H34" s="29">
        <v>48</v>
      </c>
      <c r="I34" s="29">
        <v>69</v>
      </c>
      <c r="J34" s="29">
        <v>90946.724221059456</v>
      </c>
      <c r="K34" s="29">
        <v>62484.249721011663</v>
      </c>
      <c r="L34" s="29">
        <v>112945.86903601255</v>
      </c>
      <c r="M34" s="29">
        <v>1116831.814545454</v>
      </c>
      <c r="O34" s="28">
        <f t="shared" si="10"/>
        <v>8.1432784271170136E-2</v>
      </c>
      <c r="P34" s="28">
        <f t="shared" si="10"/>
        <v>5.5947770207855782E-2</v>
      </c>
      <c r="Q34" s="28">
        <f t="shared" si="10"/>
        <v>0.10113059779012569</v>
      </c>
      <c r="R34" s="28">
        <f t="shared" si="10"/>
        <v>1</v>
      </c>
    </row>
    <row r="35" spans="3:18" x14ac:dyDescent="0.35">
      <c r="C35" s="29" t="str">
        <f t="shared" ca="1" si="3"/>
        <v>Residential</v>
      </c>
      <c r="D35" s="29">
        <f t="shared" ca="1" si="4"/>
        <v>36</v>
      </c>
      <c r="G35" s="29">
        <v>33</v>
      </c>
      <c r="H35" s="29">
        <v>41</v>
      </c>
      <c r="I35" s="29">
        <v>35</v>
      </c>
      <c r="J35" s="29">
        <v>23408.495705183479</v>
      </c>
      <c r="K35" s="29">
        <v>16129.673709654768</v>
      </c>
      <c r="L35" s="29">
        <v>29180.445677043826</v>
      </c>
      <c r="M35" s="29">
        <v>287258.85090909095</v>
      </c>
      <c r="O35" s="28">
        <f t="shared" si="10"/>
        <v>8.1489206097923109E-2</v>
      </c>
      <c r="P35" s="28">
        <f t="shared" si="10"/>
        <v>5.615031062962561E-2</v>
      </c>
      <c r="Q35" s="28">
        <f t="shared" si="10"/>
        <v>0.10158240759056224</v>
      </c>
      <c r="R35" s="28">
        <f t="shared" si="10"/>
        <v>1</v>
      </c>
    </row>
    <row r="36" spans="3:18" x14ac:dyDescent="0.35">
      <c r="C36" s="29" t="str">
        <f t="shared" ca="1" si="3"/>
        <v>Retail</v>
      </c>
      <c r="D36" s="29">
        <f t="shared" ca="1" si="4"/>
        <v>1</v>
      </c>
      <c r="G36" s="29">
        <v>34</v>
      </c>
      <c r="H36" s="29">
        <v>64</v>
      </c>
      <c r="I36" s="29">
        <v>21</v>
      </c>
      <c r="J36" s="29">
        <v>13495.603438021264</v>
      </c>
      <c r="K36" s="29">
        <v>9266.2446420760552</v>
      </c>
      <c r="L36" s="29">
        <v>16747.698635084664</v>
      </c>
      <c r="M36" s="29">
        <v>165693.53454545455</v>
      </c>
      <c r="O36" s="28">
        <f t="shared" si="10"/>
        <v>8.1449185540302588E-2</v>
      </c>
      <c r="P36" s="28">
        <f t="shared" si="10"/>
        <v>5.5923996476362543E-2</v>
      </c>
      <c r="Q36" s="28">
        <f t="shared" si="10"/>
        <v>0.10107635570107465</v>
      </c>
      <c r="R36" s="28">
        <f t="shared" si="10"/>
        <v>1</v>
      </c>
    </row>
    <row r="37" spans="3:18" x14ac:dyDescent="0.35">
      <c r="C37" s="29" t="str">
        <f t="shared" ca="1" si="3"/>
        <v>Residential</v>
      </c>
      <c r="D37" s="29">
        <f t="shared" ca="1" si="4"/>
        <v>27</v>
      </c>
      <c r="G37" s="29">
        <v>35</v>
      </c>
      <c r="H37" s="29">
        <v>39</v>
      </c>
      <c r="I37" s="29">
        <v>16</v>
      </c>
      <c r="J37" s="29">
        <v>26022.39715979269</v>
      </c>
      <c r="K37" s="29">
        <v>17880.372240440036</v>
      </c>
      <c r="L37" s="29">
        <v>32319.473394484565</v>
      </c>
      <c r="M37" s="29">
        <v>319641.78909090901</v>
      </c>
      <c r="O37" s="28">
        <f t="shared" si="10"/>
        <v>8.141112347607242E-2</v>
      </c>
      <c r="P37" s="28">
        <f t="shared" si="10"/>
        <v>5.5938781632068446E-2</v>
      </c>
      <c r="Q37" s="28">
        <f t="shared" si="10"/>
        <v>0.10111153953431481</v>
      </c>
      <c r="R37" s="28">
        <f t="shared" si="10"/>
        <v>1</v>
      </c>
    </row>
    <row r="38" spans="3:18" x14ac:dyDescent="0.35">
      <c r="C38" s="29" t="str">
        <f t="shared" ca="1" si="3"/>
        <v>Restaurant/pub/bar</v>
      </c>
      <c r="D38" s="29">
        <f t="shared" ca="1" si="4"/>
        <v>1</v>
      </c>
      <c r="G38" s="29">
        <v>36</v>
      </c>
      <c r="H38" s="29">
        <v>53</v>
      </c>
      <c r="I38" s="29">
        <v>20</v>
      </c>
      <c r="J38" s="29">
        <v>18610.071820113233</v>
      </c>
      <c r="K38" s="29">
        <v>12778.81798981077</v>
      </c>
      <c r="L38" s="29">
        <v>23096.066244878923</v>
      </c>
      <c r="M38" s="29">
        <v>228507.42545454533</v>
      </c>
      <c r="O38" s="28">
        <f t="shared" si="10"/>
        <v>8.1441869046899512E-2</v>
      </c>
      <c r="P38" s="28">
        <f t="shared" si="10"/>
        <v>5.5922987904621642E-2</v>
      </c>
      <c r="Q38" s="28">
        <f t="shared" si="10"/>
        <v>0.10107359180532709</v>
      </c>
      <c r="R38" s="28">
        <f t="shared" si="10"/>
        <v>1</v>
      </c>
    </row>
    <row r="39" spans="3:18" x14ac:dyDescent="0.35">
      <c r="C39" s="29" t="str">
        <f t="shared" ca="1" si="3"/>
        <v>Residential</v>
      </c>
      <c r="D39" s="29">
        <f t="shared" ca="1" si="4"/>
        <v>8</v>
      </c>
      <c r="G39" s="29">
        <v>37</v>
      </c>
      <c r="H39" s="29">
        <v>64</v>
      </c>
      <c r="I39" s="29">
        <v>47</v>
      </c>
      <c r="J39" s="29">
        <v>58170.267694310351</v>
      </c>
      <c r="K39" s="29">
        <v>39954.149222048218</v>
      </c>
      <c r="L39" s="29">
        <v>72213.512068334778</v>
      </c>
      <c r="M39" s="29">
        <v>714447.5309090917</v>
      </c>
      <c r="O39" s="28">
        <f t="shared" si="10"/>
        <v>8.1419929634709731E-2</v>
      </c>
      <c r="P39" s="28">
        <f t="shared" si="10"/>
        <v>5.5923139899733375E-2</v>
      </c>
      <c r="Q39" s="28">
        <f t="shared" si="10"/>
        <v>0.10107601880357457</v>
      </c>
      <c r="R39" s="28">
        <f t="shared" si="10"/>
        <v>1</v>
      </c>
    </row>
    <row r="40" spans="3:18" x14ac:dyDescent="0.35">
      <c r="C40" s="29" t="str">
        <f t="shared" ca="1" si="3"/>
        <v>Residential</v>
      </c>
      <c r="D40" s="29">
        <f t="shared" ca="1" si="4"/>
        <v>4</v>
      </c>
      <c r="G40" s="29">
        <v>38</v>
      </c>
      <c r="H40" s="29">
        <v>18</v>
      </c>
      <c r="I40" s="29">
        <v>19</v>
      </c>
      <c r="J40" s="29">
        <v>11626.996658067295</v>
      </c>
      <c r="K40" s="29">
        <v>7990.6730226248774</v>
      </c>
      <c r="L40" s="29">
        <v>14448.252415505964</v>
      </c>
      <c r="M40" s="29">
        <v>142607.55272727276</v>
      </c>
      <c r="O40" s="28">
        <f t="shared" si="10"/>
        <v>8.1531422675088852E-2</v>
      </c>
      <c r="P40" s="28">
        <f t="shared" si="10"/>
        <v>5.6032607458782323E-2</v>
      </c>
      <c r="Q40" s="28">
        <f t="shared" si="10"/>
        <v>0.10131477708713832</v>
      </c>
      <c r="R40" s="28">
        <f t="shared" si="10"/>
        <v>1</v>
      </c>
    </row>
    <row r="41" spans="3:18" x14ac:dyDescent="0.35">
      <c r="C41" s="29" t="str">
        <f t="shared" ca="1" si="3"/>
        <v>Residential</v>
      </c>
      <c r="D41" s="29">
        <f t="shared" ca="1" si="4"/>
        <v>21</v>
      </c>
      <c r="G41" s="29">
        <v>39</v>
      </c>
      <c r="H41" s="29">
        <v>65</v>
      </c>
      <c r="I41" s="29">
        <v>75</v>
      </c>
      <c r="J41" s="29">
        <v>79267.54450788426</v>
      </c>
      <c r="K41" s="29">
        <v>54465.095873895683</v>
      </c>
      <c r="L41" s="29">
        <v>98453.249065177501</v>
      </c>
      <c r="M41" s="29">
        <v>973381.73818181769</v>
      </c>
      <c r="O41" s="28">
        <f t="shared" si="10"/>
        <v>8.1435208200996576E-2</v>
      </c>
      <c r="P41" s="28">
        <f t="shared" si="10"/>
        <v>5.5954507607294111E-2</v>
      </c>
      <c r="Q41" s="28">
        <f t="shared" si="10"/>
        <v>0.10114556828349644</v>
      </c>
      <c r="R41" s="28">
        <f t="shared" si="10"/>
        <v>1</v>
      </c>
    </row>
    <row r="42" spans="3:18" x14ac:dyDescent="0.35">
      <c r="C42" s="29" t="str">
        <f t="shared" ca="1" si="3"/>
        <v>Retail</v>
      </c>
      <c r="D42" s="29">
        <f t="shared" ca="1" si="4"/>
        <v>1</v>
      </c>
      <c r="G42" s="29">
        <v>40</v>
      </c>
      <c r="H42" s="29">
        <v>10</v>
      </c>
      <c r="I42" s="29">
        <v>30</v>
      </c>
      <c r="J42" s="29">
        <v>48763.386015141914</v>
      </c>
      <c r="K42" s="29">
        <v>33464.842561947386</v>
      </c>
      <c r="L42" s="29">
        <v>60479.59744050361</v>
      </c>
      <c r="M42" s="29">
        <v>598533.79636363604</v>
      </c>
      <c r="O42" s="28">
        <f t="shared" si="10"/>
        <v>8.1471399462154981E-2</v>
      </c>
      <c r="P42" s="28">
        <f t="shared" si="10"/>
        <v>5.5911366685158739E-2</v>
      </c>
      <c r="Q42" s="28">
        <f t="shared" si="10"/>
        <v>0.10104625304025364</v>
      </c>
      <c r="R42" s="28">
        <f t="shared" si="10"/>
        <v>1</v>
      </c>
    </row>
    <row r="43" spans="3:18" x14ac:dyDescent="0.35">
      <c r="C43" s="29" t="str">
        <f t="shared" ca="1" si="3"/>
        <v>Retail</v>
      </c>
      <c r="D43" s="29">
        <f t="shared" ca="1" si="4"/>
        <v>1</v>
      </c>
      <c r="G43" s="29">
        <v>41</v>
      </c>
      <c r="H43" s="29">
        <v>37</v>
      </c>
      <c r="I43" s="29">
        <v>56</v>
      </c>
      <c r="J43" s="29">
        <v>51128.982191063267</v>
      </c>
      <c r="K43" s="29">
        <v>35140.429426451701</v>
      </c>
      <c r="L43" s="29">
        <v>63531.2762645314</v>
      </c>
      <c r="M43" s="29">
        <v>627546.64000000025</v>
      </c>
      <c r="O43" s="28">
        <f t="shared" si="10"/>
        <v>8.1474393984586141E-2</v>
      </c>
      <c r="P43" s="28">
        <f t="shared" si="10"/>
        <v>5.5996522308607515E-2</v>
      </c>
      <c r="Q43" s="28">
        <f t="shared" si="10"/>
        <v>0.10123753712478067</v>
      </c>
      <c r="R43" s="28">
        <f t="shared" si="10"/>
        <v>1</v>
      </c>
    </row>
    <row r="44" spans="3:18" x14ac:dyDescent="0.35">
      <c r="C44" s="29" t="str">
        <f t="shared" ca="1" si="3"/>
        <v>Education</v>
      </c>
      <c r="D44" s="29">
        <f t="shared" ca="1" si="4"/>
        <v>1</v>
      </c>
      <c r="G44" s="29">
        <v>42</v>
      </c>
      <c r="H44" s="29">
        <v>25</v>
      </c>
      <c r="I44" s="29">
        <v>67</v>
      </c>
      <c r="J44" s="29">
        <v>79872.037569628141</v>
      </c>
      <c r="K44" s="29">
        <v>54845.866798739771</v>
      </c>
      <c r="L44" s="29">
        <v>99134.472682274834</v>
      </c>
      <c r="M44" s="29">
        <v>980372.18181818235</v>
      </c>
      <c r="O44" s="28">
        <f t="shared" si="10"/>
        <v>8.1471138258430345E-2</v>
      </c>
      <c r="P44" s="28">
        <f t="shared" si="10"/>
        <v>5.5943923966736302E-2</v>
      </c>
      <c r="Q44" s="28">
        <f t="shared" si="10"/>
        <v>0.10111922239411328</v>
      </c>
      <c r="R44" s="28">
        <f t="shared" si="10"/>
        <v>1</v>
      </c>
    </row>
    <row r="45" spans="3:18" x14ac:dyDescent="0.35">
      <c r="C45" s="29" t="str">
        <f t="shared" ca="1" si="3"/>
        <v>Education</v>
      </c>
      <c r="D45" s="29">
        <f t="shared" ca="1" si="4"/>
        <v>1</v>
      </c>
      <c r="G45" s="29">
        <v>43</v>
      </c>
      <c r="H45" s="29">
        <v>42</v>
      </c>
      <c r="I45" s="29">
        <v>98</v>
      </c>
      <c r="J45" s="29">
        <v>73008.27688952969</v>
      </c>
      <c r="K45" s="29">
        <v>50153.003595776965</v>
      </c>
      <c r="L45" s="29">
        <v>90664.993608087549</v>
      </c>
      <c r="M45" s="29">
        <v>895923.78545454598</v>
      </c>
      <c r="O45" s="28">
        <f t="shared" si="10"/>
        <v>8.1489383444027008E-2</v>
      </c>
      <c r="P45" s="28">
        <f t="shared" si="10"/>
        <v>5.5979096001265209E-2</v>
      </c>
      <c r="Q45" s="28">
        <f t="shared" si="10"/>
        <v>0.10119721686157575</v>
      </c>
      <c r="R45" s="28">
        <f t="shared" si="10"/>
        <v>1</v>
      </c>
    </row>
    <row r="46" spans="3:18" x14ac:dyDescent="0.35">
      <c r="C46" s="29" t="str">
        <f t="shared" ca="1" si="3"/>
        <v>Office</v>
      </c>
      <c r="D46" s="29">
        <f t="shared" ca="1" si="4"/>
        <v>1</v>
      </c>
      <c r="G46" s="29">
        <v>44</v>
      </c>
      <c r="H46" s="29">
        <v>45</v>
      </c>
      <c r="I46" s="29">
        <v>21</v>
      </c>
      <c r="J46" s="29">
        <v>15352.042831692526</v>
      </c>
      <c r="K46" s="29">
        <v>10555.672632916725</v>
      </c>
      <c r="L46" s="29">
        <v>19085.060282041133</v>
      </c>
      <c r="M46" s="29">
        <v>188462.52727272719</v>
      </c>
      <c r="O46" s="28">
        <f t="shared" si="10"/>
        <v>8.1459391709612042E-2</v>
      </c>
      <c r="P46" s="28">
        <f t="shared" si="10"/>
        <v>5.6009397654109984E-2</v>
      </c>
      <c r="Q46" s="28">
        <f t="shared" si="10"/>
        <v>0.10126713547899542</v>
      </c>
      <c r="R46" s="28">
        <f t="shared" si="10"/>
        <v>1</v>
      </c>
    </row>
    <row r="47" spans="3:18" x14ac:dyDescent="0.35">
      <c r="C47" s="29" t="str">
        <f t="shared" ca="1" si="3"/>
        <v>Residential</v>
      </c>
      <c r="D47" s="29">
        <f t="shared" ca="1" si="4"/>
        <v>24</v>
      </c>
      <c r="G47" s="29">
        <v>45</v>
      </c>
      <c r="H47" s="29">
        <v>38</v>
      </c>
      <c r="I47" s="29">
        <v>63</v>
      </c>
      <c r="J47" s="29">
        <v>91675.019373092829</v>
      </c>
      <c r="K47" s="29">
        <v>62997.952417992477</v>
      </c>
      <c r="L47" s="29">
        <v>113879.95775842987</v>
      </c>
      <c r="M47" s="29">
        <v>1125786.7563636363</v>
      </c>
      <c r="O47" s="28">
        <f t="shared" si="10"/>
        <v>8.1431957566465818E-2</v>
      </c>
      <c r="P47" s="28">
        <f t="shared" si="10"/>
        <v>5.5959045584689518E-2</v>
      </c>
      <c r="Q47" s="28">
        <f t="shared" si="10"/>
        <v>0.10115588686286332</v>
      </c>
      <c r="R47" s="28">
        <f t="shared" si="10"/>
        <v>1</v>
      </c>
    </row>
    <row r="48" spans="3:18" x14ac:dyDescent="0.35">
      <c r="C48" s="29" t="str">
        <f t="shared" ca="1" si="3"/>
        <v>Education</v>
      </c>
      <c r="D48" s="29">
        <f t="shared" ca="1" si="4"/>
        <v>1</v>
      </c>
      <c r="G48" s="29">
        <v>46</v>
      </c>
      <c r="H48" s="29">
        <v>70</v>
      </c>
      <c r="I48" s="29">
        <v>56</v>
      </c>
      <c r="J48" s="29">
        <v>71993.358870039039</v>
      </c>
      <c r="K48" s="29">
        <v>49441.312934065383</v>
      </c>
      <c r="L48" s="29">
        <v>89357.796662045585</v>
      </c>
      <c r="M48" s="29">
        <v>884199.36000000092</v>
      </c>
      <c r="O48" s="28">
        <f t="shared" si="10"/>
        <v>8.1422088871494963E-2</v>
      </c>
      <c r="P48" s="28">
        <f t="shared" si="10"/>
        <v>5.5916476725413299E-2</v>
      </c>
      <c r="Q48" s="28">
        <f t="shared" si="10"/>
        <v>0.10106068914373054</v>
      </c>
      <c r="R48" s="28">
        <f t="shared" si="10"/>
        <v>1</v>
      </c>
    </row>
    <row r="49" spans="3:18" x14ac:dyDescent="0.35">
      <c r="C49" s="29" t="str">
        <f t="shared" ca="1" si="3"/>
        <v>Office</v>
      </c>
      <c r="D49" s="29">
        <f t="shared" ca="1" si="4"/>
        <v>1</v>
      </c>
      <c r="G49" s="29">
        <v>47</v>
      </c>
      <c r="H49" s="29">
        <v>40</v>
      </c>
      <c r="I49" s="29">
        <v>17</v>
      </c>
      <c r="J49" s="29">
        <v>30100.304887827642</v>
      </c>
      <c r="K49" s="29">
        <v>20675.693834333611</v>
      </c>
      <c r="L49" s="29">
        <v>37368.763747322373</v>
      </c>
      <c r="M49" s="29">
        <v>369755.26181818196</v>
      </c>
      <c r="O49" s="28">
        <f t="shared" si="10"/>
        <v>8.1406021755624738E-2</v>
      </c>
      <c r="P49" s="28">
        <f t="shared" si="10"/>
        <v>5.5917240319085369E-2</v>
      </c>
      <c r="Q49" s="28">
        <f t="shared" si="10"/>
        <v>0.1010635076930901</v>
      </c>
      <c r="R49" s="28">
        <f t="shared" si="10"/>
        <v>1</v>
      </c>
    </row>
    <row r="50" spans="3:18" x14ac:dyDescent="0.35">
      <c r="C50" s="29" t="str">
        <f t="shared" ca="1" si="3"/>
        <v>Restaurant/pub/bar</v>
      </c>
      <c r="D50" s="29">
        <f t="shared" ca="1" si="4"/>
        <v>1</v>
      </c>
      <c r="G50" s="29">
        <v>48</v>
      </c>
      <c r="H50" s="29">
        <v>31</v>
      </c>
      <c r="I50" s="29">
        <v>82</v>
      </c>
      <c r="J50" s="29">
        <v>63871.708099711177</v>
      </c>
      <c r="K50" s="29">
        <v>43878.954369904408</v>
      </c>
      <c r="L50" s="29">
        <v>79326.751992976235</v>
      </c>
      <c r="M50" s="29">
        <v>783659.59636363655</v>
      </c>
      <c r="O50" s="28">
        <f t="shared" si="10"/>
        <v>8.1504403692739563E-2</v>
      </c>
      <c r="P50" s="28">
        <f t="shared" si="10"/>
        <v>5.5992365273791068E-2</v>
      </c>
      <c r="Q50" s="28">
        <f t="shared" si="10"/>
        <v>0.10122603278396752</v>
      </c>
      <c r="R50" s="28">
        <f t="shared" si="10"/>
        <v>1</v>
      </c>
    </row>
    <row r="51" spans="3:18" x14ac:dyDescent="0.35">
      <c r="C51" s="29" t="str">
        <f t="shared" ca="1" si="3"/>
        <v>Residential</v>
      </c>
      <c r="D51" s="29">
        <f t="shared" ca="1" si="4"/>
        <v>26</v>
      </c>
      <c r="G51" s="29">
        <v>49</v>
      </c>
      <c r="H51" s="29">
        <v>30</v>
      </c>
      <c r="I51" s="29">
        <v>14</v>
      </c>
      <c r="J51" s="29">
        <v>28447.928551075816</v>
      </c>
      <c r="K51" s="29">
        <v>19534.657000817657</v>
      </c>
      <c r="L51" s="29">
        <v>35303.465258860568</v>
      </c>
      <c r="M51" s="29">
        <v>349476.30181818188</v>
      </c>
      <c r="O51" s="28">
        <f t="shared" si="10"/>
        <v>8.1401595481790642E-2</v>
      </c>
      <c r="P51" s="28">
        <f t="shared" si="10"/>
        <v>5.5896943223866249E-2</v>
      </c>
      <c r="Q51" s="28">
        <f t="shared" si="10"/>
        <v>0.10101819515426687</v>
      </c>
      <c r="R51" s="28">
        <f t="shared" si="10"/>
        <v>1</v>
      </c>
    </row>
    <row r="52" spans="3:18" x14ac:dyDescent="0.35">
      <c r="C52" s="29" t="str">
        <f t="shared" ca="1" si="3"/>
        <v>Retail</v>
      </c>
      <c r="D52" s="29">
        <f t="shared" ca="1" si="4"/>
        <v>1</v>
      </c>
      <c r="G52" s="29">
        <v>50</v>
      </c>
      <c r="H52" s="29">
        <v>62</v>
      </c>
      <c r="I52" s="29">
        <v>53</v>
      </c>
      <c r="J52" s="29">
        <v>45221.53587251647</v>
      </c>
      <c r="K52" s="29">
        <v>31083.381216178652</v>
      </c>
      <c r="L52" s="29">
        <v>56193.57334798402</v>
      </c>
      <c r="M52" s="29">
        <v>555252.27272727271</v>
      </c>
      <c r="O52" s="28">
        <f t="shared" si="10"/>
        <v>8.1443225167541572E-2</v>
      </c>
      <c r="P52" s="28">
        <f t="shared" si="10"/>
        <v>5.5980646532978899E-2</v>
      </c>
      <c r="Q52" s="28">
        <f t="shared" si="10"/>
        <v>0.10120368003533599</v>
      </c>
      <c r="R52" s="28">
        <f t="shared" si="10"/>
        <v>1</v>
      </c>
    </row>
    <row r="53" spans="3:18" x14ac:dyDescent="0.35">
      <c r="C53" s="29" t="str">
        <f t="shared" ca="1" si="3"/>
        <v>Residential</v>
      </c>
      <c r="D53" s="29">
        <f t="shared" ca="1" si="4"/>
        <v>25</v>
      </c>
      <c r="G53" s="29">
        <v>51</v>
      </c>
      <c r="H53" s="29">
        <v>57</v>
      </c>
      <c r="I53" s="29">
        <v>57</v>
      </c>
      <c r="J53" s="29">
        <v>55818.995258158866</v>
      </c>
      <c r="K53" s="29">
        <v>38344.63966408035</v>
      </c>
      <c r="L53" s="29">
        <v>69311.000159400879</v>
      </c>
      <c r="M53" s="29">
        <v>685355.43999999948</v>
      </c>
      <c r="O53" s="28">
        <f t="shared" si="10"/>
        <v>8.1445323113155568E-2</v>
      </c>
      <c r="P53" s="28">
        <f t="shared" si="10"/>
        <v>5.5948544982849159E-2</v>
      </c>
      <c r="Q53" s="28">
        <f t="shared" si="10"/>
        <v>0.10113146568064146</v>
      </c>
      <c r="R53" s="28">
        <f t="shared" si="10"/>
        <v>1</v>
      </c>
    </row>
    <row r="54" spans="3:18" x14ac:dyDescent="0.35">
      <c r="C54" s="29" t="str">
        <f t="shared" ca="1" si="3"/>
        <v>Residential</v>
      </c>
      <c r="D54" s="29">
        <f t="shared" ca="1" si="4"/>
        <v>38</v>
      </c>
      <c r="G54" s="29">
        <v>52</v>
      </c>
      <c r="H54" s="29">
        <v>16</v>
      </c>
      <c r="I54" s="29">
        <v>95</v>
      </c>
      <c r="J54" s="29">
        <v>121441.6919063742</v>
      </c>
      <c r="K54" s="29">
        <v>83374.980041643357</v>
      </c>
      <c r="L54" s="29">
        <v>150700.16458389044</v>
      </c>
      <c r="M54" s="29">
        <v>1490307.5272727283</v>
      </c>
      <c r="O54" s="28">
        <f t="shared" si="10"/>
        <v>8.1487672633992009E-2</v>
      </c>
      <c r="P54" s="28">
        <f t="shared" si="10"/>
        <v>5.5944815761764334E-2</v>
      </c>
      <c r="Q54" s="28">
        <f t="shared" si="10"/>
        <v>0.10112017944354924</v>
      </c>
      <c r="R54" s="28">
        <f t="shared" si="10"/>
        <v>1</v>
      </c>
    </row>
    <row r="55" spans="3:18" x14ac:dyDescent="0.35">
      <c r="C55" s="29" t="str">
        <f t="shared" ca="1" si="3"/>
        <v>Restaurant/pub/bar</v>
      </c>
      <c r="D55" s="29">
        <f t="shared" ca="1" si="4"/>
        <v>1</v>
      </c>
      <c r="G55" s="29">
        <v>53</v>
      </c>
      <c r="H55" s="29">
        <v>22</v>
      </c>
      <c r="I55" s="29">
        <v>33</v>
      </c>
      <c r="J55" s="29">
        <v>25828.278426336412</v>
      </c>
      <c r="K55" s="29">
        <v>17750.750033165139</v>
      </c>
      <c r="L55" s="29">
        <v>32094.40300657984</v>
      </c>
      <c r="M55" s="29">
        <v>316863.96363636374</v>
      </c>
      <c r="O55" s="28">
        <f t="shared" si="10"/>
        <v>8.1512198894214433E-2</v>
      </c>
      <c r="P55" s="28">
        <f t="shared" si="10"/>
        <v>5.6020097171845258E-2</v>
      </c>
      <c r="Q55" s="28">
        <f t="shared" si="10"/>
        <v>0.10128763977531915</v>
      </c>
      <c r="R55" s="28">
        <f t="shared" si="10"/>
        <v>1</v>
      </c>
    </row>
    <row r="56" spans="3:18" x14ac:dyDescent="0.35">
      <c r="C56" s="29" t="str">
        <f t="shared" ca="1" si="3"/>
        <v>Residential</v>
      </c>
      <c r="D56" s="29">
        <f t="shared" ca="1" si="4"/>
        <v>14</v>
      </c>
      <c r="G56" s="29">
        <v>54</v>
      </c>
      <c r="H56" s="29">
        <v>33</v>
      </c>
      <c r="I56" s="29">
        <v>24</v>
      </c>
      <c r="J56" s="29">
        <v>29696.805342923843</v>
      </c>
      <c r="K56" s="29">
        <v>20393.864159803124</v>
      </c>
      <c r="L56" s="29">
        <v>36859.230830010543</v>
      </c>
      <c r="M56" s="29">
        <v>364700.12000000023</v>
      </c>
      <c r="O56" s="28">
        <f t="shared" si="10"/>
        <v>8.1428010889943836E-2</v>
      </c>
      <c r="P56" s="28">
        <f t="shared" si="10"/>
        <v>5.5919543321793018E-2</v>
      </c>
      <c r="Q56" s="28">
        <f t="shared" si="10"/>
        <v>0.10106722978322716</v>
      </c>
      <c r="R56" s="28">
        <f t="shared" si="10"/>
        <v>1</v>
      </c>
    </row>
    <row r="57" spans="3:18" x14ac:dyDescent="0.35">
      <c r="C57" s="29" t="str">
        <f t="shared" ca="1" si="3"/>
        <v>Education</v>
      </c>
      <c r="D57" s="29">
        <f t="shared" ca="1" si="4"/>
        <v>1</v>
      </c>
      <c r="G57" s="29">
        <v>55</v>
      </c>
      <c r="H57" s="29">
        <v>19</v>
      </c>
      <c r="I57" s="29">
        <v>91</v>
      </c>
      <c r="J57" s="29">
        <v>113904.55591263746</v>
      </c>
      <c r="K57" s="29">
        <v>78201.649490492971</v>
      </c>
      <c r="L57" s="29">
        <v>141348.97781687466</v>
      </c>
      <c r="M57" s="29">
        <v>1397876.0109090901</v>
      </c>
      <c r="O57" s="28">
        <f t="shared" si="10"/>
        <v>8.1484019343433148E-2</v>
      </c>
      <c r="P57" s="28">
        <f t="shared" si="10"/>
        <v>5.5943194446577256E-2</v>
      </c>
      <c r="Q57" s="28">
        <f t="shared" si="10"/>
        <v>0.10111696367473266</v>
      </c>
      <c r="R57" s="28">
        <f t="shared" si="10"/>
        <v>1</v>
      </c>
    </row>
    <row r="58" spans="3:18" x14ac:dyDescent="0.35">
      <c r="C58" s="29" t="str">
        <f t="shared" ca="1" si="3"/>
        <v>Education</v>
      </c>
      <c r="D58" s="29">
        <f t="shared" ca="1" si="4"/>
        <v>1</v>
      </c>
      <c r="G58" s="29">
        <v>56</v>
      </c>
      <c r="H58" s="29">
        <v>75</v>
      </c>
      <c r="I58" s="29">
        <v>81</v>
      </c>
      <c r="J58" s="29">
        <v>75149.026623274665</v>
      </c>
      <c r="K58" s="29">
        <v>51639.498001708525</v>
      </c>
      <c r="L58" s="29">
        <v>93348.712128003943</v>
      </c>
      <c r="M58" s="29">
        <v>922742.7309090913</v>
      </c>
      <c r="O58" s="28">
        <f t="shared" si="10"/>
        <v>8.1440930506423412E-2</v>
      </c>
      <c r="P58" s="28">
        <f t="shared" si="10"/>
        <v>5.5963050449428092E-2</v>
      </c>
      <c r="Q58" s="28">
        <f t="shared" si="10"/>
        <v>0.10116439718363998</v>
      </c>
      <c r="R58" s="28">
        <f t="shared" si="10"/>
        <v>1</v>
      </c>
    </row>
    <row r="59" spans="3:18" x14ac:dyDescent="0.35">
      <c r="C59" s="29" t="str">
        <f t="shared" ca="1" si="3"/>
        <v>Residential</v>
      </c>
      <c r="D59" s="29">
        <f t="shared" ca="1" si="4"/>
        <v>37</v>
      </c>
      <c r="G59" s="29">
        <v>57</v>
      </c>
      <c r="H59" s="29">
        <v>62</v>
      </c>
      <c r="I59" s="29">
        <v>90</v>
      </c>
      <c r="J59" s="29">
        <v>92753.81056355621</v>
      </c>
      <c r="K59" s="29">
        <v>63724.118062243448</v>
      </c>
      <c r="L59" s="29">
        <v>115187.76580428726</v>
      </c>
      <c r="M59" s="29">
        <v>1138937.632727273</v>
      </c>
      <c r="O59" s="28">
        <f t="shared" si="10"/>
        <v>8.1438884709999562E-2</v>
      </c>
      <c r="P59" s="28">
        <f t="shared" si="10"/>
        <v>5.5950489501037197E-2</v>
      </c>
      <c r="Q59" s="28">
        <f t="shared" si="10"/>
        <v>0.10113614871822382</v>
      </c>
      <c r="R59" s="28">
        <f t="shared" si="10"/>
        <v>1</v>
      </c>
    </row>
    <row r="60" spans="3:18" x14ac:dyDescent="0.35">
      <c r="C60" s="29" t="str">
        <f t="shared" ca="1" si="3"/>
        <v>Residential</v>
      </c>
      <c r="D60" s="29">
        <f t="shared" ca="1" si="4"/>
        <v>9</v>
      </c>
      <c r="G60" s="29">
        <v>58</v>
      </c>
      <c r="H60" s="29">
        <v>26</v>
      </c>
      <c r="I60" s="29">
        <v>98</v>
      </c>
      <c r="J60" s="29">
        <v>105583.02036496933</v>
      </c>
      <c r="K60" s="29">
        <v>72508.698272389098</v>
      </c>
      <c r="L60" s="29">
        <v>131066.11140923593</v>
      </c>
      <c r="M60" s="29">
        <v>1295838.8909090904</v>
      </c>
      <c r="O60" s="28">
        <f t="shared" si="10"/>
        <v>8.1478508714071696E-2</v>
      </c>
      <c r="P60" s="28">
        <f t="shared" si="10"/>
        <v>5.5955025567662138E-2</v>
      </c>
      <c r="Q60" s="28">
        <f t="shared" si="10"/>
        <v>0.10114383225316463</v>
      </c>
      <c r="R60" s="28">
        <f t="shared" si="10"/>
        <v>1</v>
      </c>
    </row>
    <row r="61" spans="3:18" x14ac:dyDescent="0.35">
      <c r="C61" s="29" t="str">
        <f t="shared" ca="1" si="3"/>
        <v>Retail</v>
      </c>
      <c r="D61" s="29">
        <f t="shared" ca="1" si="4"/>
        <v>1</v>
      </c>
      <c r="G61" s="29">
        <v>59</v>
      </c>
      <c r="H61" s="29">
        <v>52</v>
      </c>
      <c r="I61" s="29">
        <v>60</v>
      </c>
      <c r="J61" s="29">
        <v>100635.81363158015</v>
      </c>
      <c r="K61" s="29">
        <v>69115.472492847068</v>
      </c>
      <c r="L61" s="29">
        <v>124915.17039297664</v>
      </c>
      <c r="M61" s="29">
        <v>1236107.301818182</v>
      </c>
      <c r="O61" s="28">
        <f t="shared" si="10"/>
        <v>8.1413493378411084E-2</v>
      </c>
      <c r="P61" s="28">
        <f t="shared" si="10"/>
        <v>5.5913812976580254E-2</v>
      </c>
      <c r="Q61" s="28">
        <f t="shared" si="10"/>
        <v>0.10105528072622801</v>
      </c>
      <c r="R61" s="28">
        <f t="shared" si="10"/>
        <v>1</v>
      </c>
    </row>
    <row r="62" spans="3:18" x14ac:dyDescent="0.35">
      <c r="C62" s="29" t="str">
        <f t="shared" ca="1" si="3"/>
        <v>Residential</v>
      </c>
      <c r="D62" s="29">
        <f t="shared" ca="1" si="4"/>
        <v>5</v>
      </c>
      <c r="G62" s="29">
        <v>60</v>
      </c>
      <c r="H62" s="29">
        <v>61</v>
      </c>
      <c r="I62" s="29">
        <v>91</v>
      </c>
      <c r="J62" s="29">
        <v>131401.18602699082</v>
      </c>
      <c r="K62" s="29">
        <v>90265.052769617905</v>
      </c>
      <c r="L62" s="29">
        <v>163151.52648904364</v>
      </c>
      <c r="M62" s="29">
        <v>1613866.5381818174</v>
      </c>
      <c r="O62" s="28">
        <f t="shared" si="10"/>
        <v>8.1420106878867096E-2</v>
      </c>
      <c r="P62" s="28">
        <f t="shared" si="10"/>
        <v>5.5930927765136355E-2</v>
      </c>
      <c r="Q62" s="28">
        <f t="shared" si="10"/>
        <v>0.10109356791847869</v>
      </c>
      <c r="R62" s="28">
        <f t="shared" si="10"/>
        <v>1</v>
      </c>
    </row>
    <row r="63" spans="3:18" x14ac:dyDescent="0.35">
      <c r="C63" s="29" t="str">
        <f t="shared" ca="1" si="3"/>
        <v>Education</v>
      </c>
      <c r="D63" s="29">
        <f t="shared" ca="1" si="4"/>
        <v>1</v>
      </c>
      <c r="G63" s="29">
        <v>61</v>
      </c>
      <c r="H63" s="29">
        <v>34</v>
      </c>
      <c r="I63" s="29">
        <v>43</v>
      </c>
      <c r="J63" s="29">
        <v>77488.743391970202</v>
      </c>
      <c r="K63" s="29">
        <v>53238.693514222308</v>
      </c>
      <c r="L63" s="29">
        <v>96230.419929233991</v>
      </c>
      <c r="M63" s="29">
        <v>951743.06181818212</v>
      </c>
      <c r="O63" s="28">
        <f t="shared" si="10"/>
        <v>8.1417712931826342E-2</v>
      </c>
      <c r="P63" s="28">
        <f t="shared" si="10"/>
        <v>5.5938094691771814E-2</v>
      </c>
      <c r="Q63" s="28">
        <f t="shared" si="10"/>
        <v>0.10110966267029907</v>
      </c>
      <c r="R63" s="28">
        <f t="shared" si="10"/>
        <v>1</v>
      </c>
    </row>
    <row r="64" spans="3:18" x14ac:dyDescent="0.35">
      <c r="C64" s="29" t="str">
        <f t="shared" ca="1" si="3"/>
        <v>Residential</v>
      </c>
      <c r="D64" s="29">
        <f t="shared" ca="1" si="4"/>
        <v>28</v>
      </c>
      <c r="G64" s="29">
        <v>62</v>
      </c>
      <c r="H64" s="29">
        <v>59</v>
      </c>
      <c r="I64" s="29">
        <v>11</v>
      </c>
      <c r="J64" s="29">
        <v>7549.2815114317318</v>
      </c>
      <c r="K64" s="29">
        <v>5184.0688269246821</v>
      </c>
      <c r="L64" s="29">
        <v>9369.7979263930665</v>
      </c>
      <c r="M64" s="29">
        <v>92694.283636363674</v>
      </c>
      <c r="O64" s="28">
        <f t="shared" si="10"/>
        <v>8.1442794693222839E-2</v>
      </c>
      <c r="P64" s="28">
        <f t="shared" si="10"/>
        <v>5.5926521286486196E-2</v>
      </c>
      <c r="Q64" s="28">
        <f t="shared" si="10"/>
        <v>0.10108280207602062</v>
      </c>
      <c r="R64" s="28">
        <f t="shared" si="10"/>
        <v>1</v>
      </c>
    </row>
    <row r="65" spans="3:18" x14ac:dyDescent="0.35">
      <c r="C65" s="29" t="str">
        <f t="shared" ca="1" si="3"/>
        <v>Restaurant/pub/bar</v>
      </c>
      <c r="D65" s="29">
        <f t="shared" ca="1" si="4"/>
        <v>1</v>
      </c>
      <c r="G65" s="29">
        <v>63</v>
      </c>
      <c r="H65" s="29">
        <v>54</v>
      </c>
      <c r="I65" s="29">
        <v>59</v>
      </c>
      <c r="J65" s="29">
        <v>36902.226138860715</v>
      </c>
      <c r="K65" s="29">
        <v>25355.769878600877</v>
      </c>
      <c r="L65" s="29">
        <v>45839.152063599511</v>
      </c>
      <c r="M65" s="29">
        <v>452881.48000000027</v>
      </c>
      <c r="O65" s="28">
        <f t="shared" si="10"/>
        <v>8.1483186591910742E-2</v>
      </c>
      <c r="P65" s="28">
        <f t="shared" si="10"/>
        <v>5.5987650187419594E-2</v>
      </c>
      <c r="Q65" s="28">
        <f t="shared" si="10"/>
        <v>0.10121666283107776</v>
      </c>
      <c r="R65" s="28">
        <f t="shared" si="10"/>
        <v>1</v>
      </c>
    </row>
    <row r="66" spans="3:18" x14ac:dyDescent="0.35">
      <c r="C66" s="29" t="str">
        <f t="shared" ca="1" si="3"/>
        <v>Office</v>
      </c>
      <c r="D66" s="29">
        <f t="shared" ca="1" si="4"/>
        <v>1</v>
      </c>
      <c r="G66" s="29">
        <v>64</v>
      </c>
      <c r="H66" s="29">
        <v>23</v>
      </c>
      <c r="I66" s="29">
        <v>56</v>
      </c>
      <c r="J66" s="29">
        <v>58773.732537228207</v>
      </c>
      <c r="K66" s="29">
        <v>40358.532521617359</v>
      </c>
      <c r="L66" s="29">
        <v>72948.743271751824</v>
      </c>
      <c r="M66" s="29">
        <v>721408.77818181785</v>
      </c>
      <c r="O66" s="28">
        <f t="shared" si="10"/>
        <v>8.1470775397766731E-2</v>
      </c>
      <c r="P66" s="28">
        <f t="shared" si="10"/>
        <v>5.5944055218365714E-2</v>
      </c>
      <c r="Q66" s="28">
        <f t="shared" si="10"/>
        <v>0.10111984422424984</v>
      </c>
      <c r="R66" s="28">
        <f t="shared" si="10"/>
        <v>1</v>
      </c>
    </row>
    <row r="67" spans="3:18" x14ac:dyDescent="0.35">
      <c r="C67" s="29" t="str">
        <f t="shared" ca="1" si="3"/>
        <v>Hotel</v>
      </c>
      <c r="D67" s="29">
        <f t="shared" ca="1" si="4"/>
        <v>1</v>
      </c>
      <c r="G67" s="29">
        <v>65</v>
      </c>
      <c r="H67" s="29">
        <v>21</v>
      </c>
      <c r="I67" s="29">
        <v>51</v>
      </c>
      <c r="J67" s="29">
        <v>31925.051609839706</v>
      </c>
      <c r="K67" s="29">
        <v>21926.054680281733</v>
      </c>
      <c r="L67" s="29">
        <v>39640.692889558501</v>
      </c>
      <c r="M67" s="29">
        <v>391473.18545454572</v>
      </c>
      <c r="O67" s="28">
        <f t="shared" si="10"/>
        <v>8.1551055847595338E-2</v>
      </c>
      <c r="P67" s="28">
        <f t="shared" si="10"/>
        <v>5.6009084389325524E-2</v>
      </c>
      <c r="Q67" s="28">
        <f t="shared" si="10"/>
        <v>0.10126030175867873</v>
      </c>
      <c r="R67" s="28">
        <f t="shared" si="10"/>
        <v>1</v>
      </c>
    </row>
    <row r="68" spans="3:18" x14ac:dyDescent="0.35">
      <c r="C68" s="29" t="str">
        <f t="shared" ref="C68:C81" ca="1" si="11">CHOOSE(INDEX($U$3:$U$9,MATCH(RAND(),$W$3:$W$9)),$T$3,$T$4,$T$5,$T$6,$T$7,$T$8,$T$9)</f>
        <v>Residential</v>
      </c>
      <c r="D68" s="29">
        <f t="shared" ref="D68:D81" ca="1" si="12">IF(C68&lt;&gt;"Residential",1,ROUND(RANDBETWEEN(1,40),0))</f>
        <v>29</v>
      </c>
      <c r="G68" s="29">
        <v>66</v>
      </c>
      <c r="H68" s="29">
        <v>74</v>
      </c>
      <c r="I68" s="29">
        <v>65</v>
      </c>
      <c r="J68" s="29">
        <v>65760.275649696647</v>
      </c>
      <c r="K68" s="29">
        <v>45167.406090062155</v>
      </c>
      <c r="L68" s="29">
        <v>81638.295737376044</v>
      </c>
      <c r="M68" s="29">
        <v>807550.56363636302</v>
      </c>
      <c r="O68" s="28">
        <f t="shared" si="10"/>
        <v>8.1431774814918284E-2</v>
      </c>
      <c r="P68" s="28">
        <f t="shared" si="10"/>
        <v>5.5931365940326265E-2</v>
      </c>
      <c r="Q68" s="28">
        <f t="shared" si="10"/>
        <v>0.10109372640366017</v>
      </c>
      <c r="R68" s="28">
        <f t="shared" si="10"/>
        <v>1</v>
      </c>
    </row>
    <row r="69" spans="3:18" x14ac:dyDescent="0.35">
      <c r="C69" s="29" t="str">
        <f t="shared" ca="1" si="11"/>
        <v>Office</v>
      </c>
      <c r="D69" s="29">
        <f t="shared" ca="1" si="12"/>
        <v>1</v>
      </c>
      <c r="G69" s="29">
        <v>67</v>
      </c>
      <c r="H69" s="29">
        <v>45</v>
      </c>
      <c r="I69" s="29">
        <v>52</v>
      </c>
      <c r="J69" s="29">
        <v>75238.554526314678</v>
      </c>
      <c r="K69" s="29">
        <v>51689.603227973268</v>
      </c>
      <c r="L69" s="29">
        <v>93430.171581244329</v>
      </c>
      <c r="M69" s="29">
        <v>924052.39636363578</v>
      </c>
      <c r="O69" s="28">
        <f t="shared" si="10"/>
        <v>8.1422389923337835E-2</v>
      </c>
      <c r="P69" s="28">
        <f t="shared" si="10"/>
        <v>5.5937957015623846E-2</v>
      </c>
      <c r="Q69" s="28">
        <f t="shared" si="10"/>
        <v>0.10110917080991738</v>
      </c>
      <c r="R69" s="28">
        <f t="shared" si="10"/>
        <v>1</v>
      </c>
    </row>
    <row r="70" spans="3:18" x14ac:dyDescent="0.35">
      <c r="C70" s="29" t="str">
        <f t="shared" ca="1" si="11"/>
        <v>Residential</v>
      </c>
      <c r="D70" s="29">
        <f t="shared" ca="1" si="12"/>
        <v>20</v>
      </c>
      <c r="G70" s="29">
        <v>68</v>
      </c>
      <c r="H70" s="29">
        <v>15</v>
      </c>
      <c r="I70" s="29">
        <v>82</v>
      </c>
      <c r="J70" s="29">
        <v>98860.485316151186</v>
      </c>
      <c r="K70" s="29">
        <v>67871.299715628207</v>
      </c>
      <c r="L70" s="29">
        <v>122679.00473419559</v>
      </c>
      <c r="M70" s="29">
        <v>1213108.9090909094</v>
      </c>
      <c r="O70" s="28">
        <f t="shared" si="10"/>
        <v>8.1493495411088981E-2</v>
      </c>
      <c r="P70" s="28">
        <f t="shared" si="10"/>
        <v>5.5948232847857181E-2</v>
      </c>
      <c r="Q70" s="28">
        <f t="shared" si="10"/>
        <v>0.10112777493830287</v>
      </c>
      <c r="R70" s="28">
        <f t="shared" si="10"/>
        <v>1</v>
      </c>
    </row>
    <row r="71" spans="3:18" x14ac:dyDescent="0.35">
      <c r="C71" s="29" t="str">
        <f t="shared" ca="1" si="11"/>
        <v>Restaurant/pub/bar</v>
      </c>
      <c r="D71" s="29">
        <f t="shared" ca="1" si="12"/>
        <v>1</v>
      </c>
      <c r="G71" s="29">
        <v>69</v>
      </c>
      <c r="H71" s="29">
        <v>21</v>
      </c>
      <c r="I71" s="29">
        <v>100</v>
      </c>
      <c r="J71" s="29">
        <v>118525.349070746</v>
      </c>
      <c r="K71" s="29">
        <v>81375.949760144722</v>
      </c>
      <c r="L71" s="29">
        <v>147086.39668389794</v>
      </c>
      <c r="M71" s="29">
        <v>1454612.8872727263</v>
      </c>
      <c r="O71" s="28">
        <f t="shared" si="10"/>
        <v>8.1482399962075694E-2</v>
      </c>
      <c r="P71" s="28">
        <f t="shared" si="10"/>
        <v>5.5943371925377072E-2</v>
      </c>
      <c r="Q71" s="28">
        <f t="shared" si="10"/>
        <v>0.10111720992632772</v>
      </c>
      <c r="R71" s="28">
        <f t="shared" si="10"/>
        <v>1</v>
      </c>
    </row>
    <row r="72" spans="3:18" x14ac:dyDescent="0.35">
      <c r="C72" s="29" t="str">
        <f t="shared" ca="1" si="11"/>
        <v>Office</v>
      </c>
      <c r="D72" s="29">
        <f t="shared" ca="1" si="12"/>
        <v>1</v>
      </c>
      <c r="G72" s="29">
        <v>70</v>
      </c>
      <c r="H72" s="29">
        <v>31</v>
      </c>
      <c r="I72" s="29">
        <v>66</v>
      </c>
      <c r="J72" s="29">
        <v>70250.136366754596</v>
      </c>
      <c r="K72" s="29">
        <v>48251.281752933879</v>
      </c>
      <c r="L72" s="29">
        <v>87219.398748914769</v>
      </c>
      <c r="M72" s="29">
        <v>862318.77090909064</v>
      </c>
      <c r="O72" s="28">
        <f t="shared" si="10"/>
        <v>8.1466551276268881E-2</v>
      </c>
      <c r="P72" s="28">
        <f t="shared" si="10"/>
        <v>5.5955272436045277E-2</v>
      </c>
      <c r="Q72" s="28">
        <f t="shared" si="10"/>
        <v>0.10114519327575883</v>
      </c>
      <c r="R72" s="28">
        <f t="shared" si="10"/>
        <v>1</v>
      </c>
    </row>
    <row r="73" spans="3:18" x14ac:dyDescent="0.35">
      <c r="C73" s="29" t="str">
        <f t="shared" ca="1" si="11"/>
        <v>Residential</v>
      </c>
      <c r="D73" s="29">
        <f t="shared" ca="1" si="12"/>
        <v>30</v>
      </c>
      <c r="G73" s="29">
        <v>71</v>
      </c>
      <c r="H73" s="29">
        <v>34</v>
      </c>
      <c r="I73" s="29">
        <v>26</v>
      </c>
      <c r="J73" s="29">
        <v>37442.545949498046</v>
      </c>
      <c r="K73" s="29">
        <v>25713.332731003877</v>
      </c>
      <c r="L73" s="29">
        <v>46472.730805887746</v>
      </c>
      <c r="M73" s="29">
        <v>459867.75272727251</v>
      </c>
      <c r="O73" s="28">
        <f t="shared" si="10"/>
        <v>8.1420246858891154E-2</v>
      </c>
      <c r="P73" s="28">
        <f t="shared" si="10"/>
        <v>5.5914624538270966E-2</v>
      </c>
      <c r="Q73" s="28">
        <f t="shared" si="10"/>
        <v>0.10105672887537451</v>
      </c>
      <c r="R73" s="28">
        <f t="shared" si="10"/>
        <v>1</v>
      </c>
    </row>
    <row r="74" spans="3:18" x14ac:dyDescent="0.35">
      <c r="C74" s="29" t="str">
        <f t="shared" ca="1" si="11"/>
        <v>Residential</v>
      </c>
      <c r="D74" s="29">
        <f t="shared" ca="1" si="12"/>
        <v>19</v>
      </c>
      <c r="G74" s="29">
        <v>72</v>
      </c>
      <c r="H74" s="29">
        <v>73</v>
      </c>
      <c r="I74" s="29">
        <v>75</v>
      </c>
      <c r="J74" s="29">
        <v>104300.90406857403</v>
      </c>
      <c r="K74" s="29">
        <v>71677.508725135587</v>
      </c>
      <c r="L74" s="29">
        <v>129566.72150179565</v>
      </c>
      <c r="M74" s="29">
        <v>1281069.7018181814</v>
      </c>
      <c r="O74" s="28">
        <f t="shared" si="10"/>
        <v>8.1417040712572539E-2</v>
      </c>
      <c r="P74" s="28">
        <f t="shared" si="10"/>
        <v>5.5951294940006766E-2</v>
      </c>
      <c r="Q74" s="28">
        <f t="shared" si="10"/>
        <v>0.10113947845141114</v>
      </c>
      <c r="R74" s="28">
        <f t="shared" si="10"/>
        <v>1</v>
      </c>
    </row>
    <row r="75" spans="3:18" x14ac:dyDescent="0.35">
      <c r="C75" s="29" t="str">
        <f t="shared" ca="1" si="11"/>
        <v>Office</v>
      </c>
      <c r="D75" s="29">
        <f t="shared" ca="1" si="12"/>
        <v>1</v>
      </c>
      <c r="G75" s="29">
        <v>73</v>
      </c>
      <c r="H75" s="29">
        <v>16</v>
      </c>
      <c r="I75" s="29">
        <v>14</v>
      </c>
      <c r="J75" s="29">
        <v>8276.9476925910767</v>
      </c>
      <c r="K75" s="29">
        <v>5679.5191201017296</v>
      </c>
      <c r="L75" s="29">
        <v>10266.187354899954</v>
      </c>
      <c r="M75" s="29">
        <v>101486.56000000003</v>
      </c>
      <c r="O75" s="28">
        <f t="shared" si="10"/>
        <v>8.1557081968204215E-2</v>
      </c>
      <c r="P75" s="28">
        <f t="shared" si="10"/>
        <v>5.5963263708039057E-2</v>
      </c>
      <c r="Q75" s="28">
        <f t="shared" si="10"/>
        <v>0.10115809773136414</v>
      </c>
      <c r="R75" s="28">
        <f t="shared" si="10"/>
        <v>1</v>
      </c>
    </row>
    <row r="76" spans="3:18" x14ac:dyDescent="0.35">
      <c r="C76" s="29" t="str">
        <f t="shared" ca="1" si="11"/>
        <v>Residential</v>
      </c>
      <c r="D76" s="29">
        <f t="shared" ca="1" si="12"/>
        <v>34</v>
      </c>
      <c r="G76" s="29">
        <v>74</v>
      </c>
      <c r="H76" s="29">
        <v>71</v>
      </c>
      <c r="I76" s="29">
        <v>66</v>
      </c>
      <c r="J76" s="29">
        <v>91521.144857541163</v>
      </c>
      <c r="K76" s="29">
        <v>62897.349161566184</v>
      </c>
      <c r="L76" s="29">
        <v>113695.99810857579</v>
      </c>
      <c r="M76" s="29">
        <v>1124122.5636363639</v>
      </c>
      <c r="O76" s="28">
        <f t="shared" si="10"/>
        <v>8.1415628347041011E-2</v>
      </c>
      <c r="P76" s="28">
        <f t="shared" si="10"/>
        <v>5.5952394513017256E-2</v>
      </c>
      <c r="Q76" s="28">
        <f t="shared" si="10"/>
        <v>0.101141994464364</v>
      </c>
      <c r="R76" s="28">
        <f t="shared" si="10"/>
        <v>1</v>
      </c>
    </row>
    <row r="77" spans="3:18" x14ac:dyDescent="0.35">
      <c r="C77" s="29" t="str">
        <f t="shared" ca="1" si="11"/>
        <v>Restaurant/pub/bar</v>
      </c>
      <c r="D77" s="29">
        <f t="shared" ca="1" si="12"/>
        <v>1</v>
      </c>
      <c r="G77" s="29">
        <v>75</v>
      </c>
      <c r="H77" s="29">
        <v>65</v>
      </c>
      <c r="I77" s="29">
        <v>38</v>
      </c>
      <c r="J77" s="29">
        <v>38845.022440870322</v>
      </c>
      <c r="K77" s="29">
        <v>26701.194671835587</v>
      </c>
      <c r="L77" s="29">
        <v>48269.765138710063</v>
      </c>
      <c r="M77" s="29">
        <v>477051.89818181802</v>
      </c>
      <c r="O77" s="28">
        <f t="shared" si="10"/>
        <v>8.142724636233474E-2</v>
      </c>
      <c r="P77" s="28">
        <f t="shared" si="10"/>
        <v>5.5971257579314787E-2</v>
      </c>
      <c r="Q77" s="28">
        <f t="shared" si="10"/>
        <v>0.10118346729712221</v>
      </c>
      <c r="R77" s="28">
        <f t="shared" si="10"/>
        <v>1</v>
      </c>
    </row>
    <row r="78" spans="3:18" x14ac:dyDescent="0.35">
      <c r="C78" s="29" t="str">
        <f t="shared" ca="1" si="11"/>
        <v>Residential</v>
      </c>
      <c r="D78" s="29">
        <f t="shared" ca="1" si="12"/>
        <v>12</v>
      </c>
      <c r="G78" s="29">
        <v>76</v>
      </c>
      <c r="H78" s="29">
        <v>68</v>
      </c>
      <c r="I78" s="29">
        <v>29</v>
      </c>
      <c r="J78" s="29">
        <v>27584.508577049819</v>
      </c>
      <c r="K78" s="29">
        <v>18959.032978178588</v>
      </c>
      <c r="L78" s="29">
        <v>34272.758372369128</v>
      </c>
      <c r="M78" s="29">
        <v>338765.40727272711</v>
      </c>
      <c r="O78" s="28">
        <f t="shared" si="10"/>
        <v>8.1426580119624142E-2</v>
      </c>
      <c r="P78" s="28">
        <f t="shared" si="10"/>
        <v>5.5965079583569742E-2</v>
      </c>
      <c r="Q78" s="28">
        <f t="shared" si="10"/>
        <v>0.10116959298851148</v>
      </c>
      <c r="R78" s="28">
        <f t="shared" si="10"/>
        <v>1</v>
      </c>
    </row>
    <row r="79" spans="3:18" x14ac:dyDescent="0.35">
      <c r="C79" s="29" t="str">
        <f t="shared" ca="1" si="11"/>
        <v>Residential</v>
      </c>
      <c r="D79" s="29">
        <f t="shared" ca="1" si="12"/>
        <v>16</v>
      </c>
      <c r="G79" s="29">
        <v>77</v>
      </c>
      <c r="H79" s="29">
        <v>13</v>
      </c>
      <c r="I79" s="29">
        <v>44</v>
      </c>
      <c r="J79" s="29">
        <v>35594.834564994104</v>
      </c>
      <c r="K79" s="29">
        <v>24448.030036790919</v>
      </c>
      <c r="L79" s="29">
        <v>44200.928380678866</v>
      </c>
      <c r="M79" s="29">
        <v>436477.29454545473</v>
      </c>
      <c r="O79" s="28">
        <f t="shared" si="10"/>
        <v>8.1550254755089577E-2</v>
      </c>
      <c r="P79" s="28">
        <f t="shared" si="10"/>
        <v>5.6012146203964573E-2</v>
      </c>
      <c r="Q79" s="28">
        <f t="shared" si="10"/>
        <v>0.10126741741906527</v>
      </c>
      <c r="R79" s="28">
        <f t="shared" si="10"/>
        <v>1</v>
      </c>
    </row>
    <row r="80" spans="3:18" x14ac:dyDescent="0.35">
      <c r="C80" s="29" t="str">
        <f t="shared" ca="1" si="11"/>
        <v>Residential</v>
      </c>
      <c r="D80" s="29">
        <f t="shared" ca="1" si="12"/>
        <v>33</v>
      </c>
      <c r="G80" s="29">
        <v>78</v>
      </c>
      <c r="H80" s="29">
        <v>31</v>
      </c>
      <c r="I80" s="29">
        <v>81</v>
      </c>
      <c r="J80" s="29">
        <v>72182.07191479193</v>
      </c>
      <c r="K80" s="29">
        <v>49577.215164761568</v>
      </c>
      <c r="L80" s="29">
        <v>89620.150875311025</v>
      </c>
      <c r="M80" s="29">
        <v>885800.98909090844</v>
      </c>
      <c r="O80" s="28">
        <f t="shared" si="10"/>
        <v>8.1487910720072582E-2</v>
      </c>
      <c r="P80" s="28">
        <f t="shared" si="10"/>
        <v>5.5968796349665777E-2</v>
      </c>
      <c r="Q80" s="28">
        <f t="shared" si="10"/>
        <v>0.10117413728256003</v>
      </c>
      <c r="R80" s="28">
        <f t="shared" si="10"/>
        <v>1</v>
      </c>
    </row>
    <row r="81" spans="3:18" x14ac:dyDescent="0.35">
      <c r="C81" s="29" t="str">
        <f t="shared" ca="1" si="11"/>
        <v>Retail</v>
      </c>
      <c r="D81" s="29">
        <f t="shared" ca="1" si="12"/>
        <v>1</v>
      </c>
      <c r="G81" s="29">
        <v>79</v>
      </c>
      <c r="H81" s="29">
        <v>43</v>
      </c>
      <c r="I81" s="29">
        <v>50</v>
      </c>
      <c r="J81" s="29">
        <v>53525.56341675041</v>
      </c>
      <c r="K81" s="29">
        <v>36778.729372499758</v>
      </c>
      <c r="L81" s="29">
        <v>66485.191046725842</v>
      </c>
      <c r="M81" s="29">
        <v>657172.60727272788</v>
      </c>
      <c r="O81" s="28">
        <f t="shared" si="10"/>
        <v>8.1448257009497052E-2</v>
      </c>
      <c r="P81" s="28">
        <f t="shared" si="10"/>
        <v>5.5965098005426324E-2</v>
      </c>
      <c r="Q81" s="28">
        <f t="shared" si="10"/>
        <v>0.10116853671463875</v>
      </c>
      <c r="R81" s="28">
        <f t="shared" si="10"/>
        <v>1</v>
      </c>
    </row>
    <row r="82" spans="3:18" x14ac:dyDescent="0.35">
      <c r="C82"/>
      <c r="D82"/>
      <c r="G82" s="29">
        <v>80</v>
      </c>
      <c r="H82" s="29">
        <v>35</v>
      </c>
      <c r="I82" s="29">
        <v>76</v>
      </c>
      <c r="J82" s="29">
        <v>96322.056239303973</v>
      </c>
      <c r="K82" s="29">
        <v>66148.373438340685</v>
      </c>
      <c r="L82" s="29">
        <v>119560.91524911913</v>
      </c>
      <c r="M82" s="29">
        <v>1182607.0509090917</v>
      </c>
      <c r="O82" s="28">
        <f t="shared" si="10"/>
        <v>8.144891083243537E-2</v>
      </c>
      <c r="P82" s="28">
        <f t="shared" si="10"/>
        <v>5.5934364155440487E-2</v>
      </c>
      <c r="Q82" s="28">
        <f t="shared" si="10"/>
        <v>0.10109944394227184</v>
      </c>
      <c r="R82" s="28">
        <f t="shared" si="10"/>
        <v>1</v>
      </c>
    </row>
    <row r="83" spans="3:18" x14ac:dyDescent="0.35">
      <c r="C83"/>
      <c r="D83"/>
      <c r="G83" s="29">
        <v>81</v>
      </c>
      <c r="H83" s="29">
        <v>66</v>
      </c>
      <c r="I83" s="29">
        <v>54</v>
      </c>
      <c r="J83" s="29">
        <v>44843.132990743317</v>
      </c>
      <c r="K83" s="29">
        <v>30816.617358990814</v>
      </c>
      <c r="L83" s="29">
        <v>55708.146063874367</v>
      </c>
      <c r="M83" s="29">
        <v>550614.2218181818</v>
      </c>
      <c r="O83" s="28">
        <f t="shared" si="10"/>
        <v>8.1442017321432275E-2</v>
      </c>
      <c r="P83" s="28">
        <f t="shared" si="10"/>
        <v>5.5967710491079112E-2</v>
      </c>
      <c r="Q83" s="28">
        <f t="shared" si="10"/>
        <v>0.10117454990523245</v>
      </c>
      <c r="R83" s="28">
        <f t="shared" si="10"/>
        <v>1</v>
      </c>
    </row>
    <row r="84" spans="3:18" x14ac:dyDescent="0.35">
      <c r="C84"/>
      <c r="D84"/>
      <c r="G84" s="29">
        <v>82</v>
      </c>
      <c r="H84" s="29">
        <v>73</v>
      </c>
      <c r="I84" s="29">
        <v>11</v>
      </c>
      <c r="J84" s="29">
        <v>1787.3457781306845</v>
      </c>
      <c r="K84" s="29">
        <v>1237.6967045258007</v>
      </c>
      <c r="L84" s="29">
        <v>2242.6997955391639</v>
      </c>
      <c r="M84" s="29">
        <v>21888.930909090901</v>
      </c>
      <c r="O84" s="28">
        <f t="shared" si="10"/>
        <v>8.16552341251333E-2</v>
      </c>
      <c r="P84" s="28">
        <f t="shared" si="10"/>
        <v>5.6544410947533354E-2</v>
      </c>
      <c r="Q84" s="28">
        <f t="shared" si="10"/>
        <v>0.1024581696042417</v>
      </c>
      <c r="R84" s="28">
        <f t="shared" si="10"/>
        <v>1</v>
      </c>
    </row>
    <row r="85" spans="3:18" x14ac:dyDescent="0.35">
      <c r="C85"/>
      <c r="D85"/>
      <c r="G85" s="29">
        <v>83</v>
      </c>
      <c r="H85" s="29">
        <v>27</v>
      </c>
      <c r="I85" s="29">
        <v>44</v>
      </c>
      <c r="J85" s="29">
        <v>41304.628954521148</v>
      </c>
      <c r="K85" s="29">
        <v>28408.794356026723</v>
      </c>
      <c r="L85" s="29">
        <v>51370.979939781813</v>
      </c>
      <c r="M85" s="29">
        <v>506915.60727272695</v>
      </c>
      <c r="O85" s="28">
        <f t="shared" si="10"/>
        <v>8.1482259299029122E-2</v>
      </c>
      <c r="P85" s="28">
        <f t="shared" si="10"/>
        <v>5.604245351384976E-2</v>
      </c>
      <c r="Q85" s="28">
        <f t="shared" si="10"/>
        <v>0.10134030044204889</v>
      </c>
      <c r="R85" s="28">
        <f t="shared" si="10"/>
        <v>1</v>
      </c>
    </row>
    <row r="86" spans="3:18" x14ac:dyDescent="0.35">
      <c r="C86"/>
      <c r="D86"/>
      <c r="G86" s="29">
        <v>84</v>
      </c>
      <c r="H86" s="29">
        <v>51</v>
      </c>
      <c r="I86" s="29">
        <v>23</v>
      </c>
      <c r="J86" s="29">
        <v>26246.549888910227</v>
      </c>
      <c r="K86" s="29">
        <v>18029.143011716555</v>
      </c>
      <c r="L86" s="29">
        <v>32586.889814639486</v>
      </c>
      <c r="M86" s="29">
        <v>322357.05090909055</v>
      </c>
      <c r="O86" s="28">
        <f t="shared" si="10"/>
        <v>8.1420740805549008E-2</v>
      </c>
      <c r="P86" s="28">
        <f t="shared" si="10"/>
        <v>5.5929110161766056E-2</v>
      </c>
      <c r="Q86" s="28">
        <f t="shared" si="10"/>
        <v>0.10108942777190709</v>
      </c>
      <c r="R86" s="28">
        <f t="shared" si="10"/>
        <v>1</v>
      </c>
    </row>
    <row r="87" spans="3:18" x14ac:dyDescent="0.35">
      <c r="C87"/>
      <c r="D87"/>
      <c r="G87" s="29">
        <v>85</v>
      </c>
      <c r="H87" s="29">
        <v>45</v>
      </c>
      <c r="I87" s="29">
        <v>55</v>
      </c>
      <c r="J87" s="29">
        <v>53390.675570014639</v>
      </c>
      <c r="K87" s="29">
        <v>36712.56524343761</v>
      </c>
      <c r="L87" s="29">
        <v>66378.366460065372</v>
      </c>
      <c r="M87" s="29">
        <v>655458.36363636411</v>
      </c>
      <c r="O87" s="28">
        <f t="shared" si="10"/>
        <v>8.1455479908461081E-2</v>
      </c>
      <c r="P87" s="28">
        <f t="shared" si="10"/>
        <v>5.6010522224116503E-2</v>
      </c>
      <c r="Q87" s="28">
        <f t="shared" si="10"/>
        <v>0.10127014947495709</v>
      </c>
      <c r="R87" s="28">
        <f t="shared" ref="R87:R150" si="13">M87/$M87</f>
        <v>1</v>
      </c>
    </row>
    <row r="88" spans="3:18" x14ac:dyDescent="0.35">
      <c r="C88"/>
      <c r="D88"/>
      <c r="G88" s="29">
        <v>86</v>
      </c>
      <c r="H88" s="29">
        <v>63</v>
      </c>
      <c r="I88" s="29">
        <v>94</v>
      </c>
      <c r="J88" s="29">
        <v>103920.60657377445</v>
      </c>
      <c r="K88" s="29">
        <v>71429.81469626668</v>
      </c>
      <c r="L88" s="29">
        <v>129129.61169891579</v>
      </c>
      <c r="M88" s="29">
        <v>1276160.541818182</v>
      </c>
      <c r="O88" s="28">
        <f t="shared" ref="O88:Q103" si="14">J88/$M88</f>
        <v>8.1432236124238583E-2</v>
      </c>
      <c r="P88" s="28">
        <f t="shared" si="14"/>
        <v>5.5972436347623319E-2</v>
      </c>
      <c r="Q88" s="28">
        <f t="shared" si="14"/>
        <v>0.10118602438133778</v>
      </c>
      <c r="R88" s="28">
        <f t="shared" si="13"/>
        <v>1</v>
      </c>
    </row>
    <row r="89" spans="3:18" x14ac:dyDescent="0.35">
      <c r="C89"/>
      <c r="D89"/>
      <c r="G89" s="29">
        <v>87</v>
      </c>
      <c r="H89" s="29">
        <v>61</v>
      </c>
      <c r="I89" s="29">
        <v>29</v>
      </c>
      <c r="J89" s="29">
        <v>35279.711785362946</v>
      </c>
      <c r="K89" s="29">
        <v>24235.090956355263</v>
      </c>
      <c r="L89" s="29">
        <v>43803.779734273834</v>
      </c>
      <c r="M89" s="29">
        <v>433319.91636363615</v>
      </c>
      <c r="O89" s="28">
        <f t="shared" si="14"/>
        <v>8.1417240364637877E-2</v>
      </c>
      <c r="P89" s="28">
        <f t="shared" si="14"/>
        <v>5.5928864659009828E-2</v>
      </c>
      <c r="Q89" s="28">
        <f t="shared" si="14"/>
        <v>0.10108877547533333</v>
      </c>
      <c r="R89" s="28">
        <f t="shared" si="13"/>
        <v>1</v>
      </c>
    </row>
    <row r="90" spans="3:18" x14ac:dyDescent="0.35">
      <c r="C90"/>
      <c r="D90"/>
      <c r="G90" s="29">
        <v>88</v>
      </c>
      <c r="H90" s="29">
        <v>61</v>
      </c>
      <c r="I90" s="29">
        <v>75</v>
      </c>
      <c r="J90" s="29">
        <v>102768.38201022679</v>
      </c>
      <c r="K90" s="29">
        <v>70606.295507085873</v>
      </c>
      <c r="L90" s="29">
        <v>127623.03555049862</v>
      </c>
      <c r="M90" s="29">
        <v>1262208.8509090899</v>
      </c>
      <c r="O90" s="28">
        <f t="shared" si="14"/>
        <v>8.1419475022861051E-2</v>
      </c>
      <c r="P90" s="28">
        <f t="shared" si="14"/>
        <v>5.5938678813916246E-2</v>
      </c>
      <c r="Q90" s="28">
        <f t="shared" si="14"/>
        <v>0.10111087040673163</v>
      </c>
      <c r="R90" s="28">
        <f t="shared" si="13"/>
        <v>1</v>
      </c>
    </row>
    <row r="91" spans="3:18" x14ac:dyDescent="0.35">
      <c r="C91"/>
      <c r="D91"/>
      <c r="G91" s="29">
        <v>89</v>
      </c>
      <c r="H91" s="29">
        <v>51</v>
      </c>
      <c r="I91" s="29">
        <v>92</v>
      </c>
      <c r="J91" s="29">
        <v>66592.88065780676</v>
      </c>
      <c r="K91" s="29">
        <v>45760.256653130156</v>
      </c>
      <c r="L91" s="29">
        <v>82728.610898837345</v>
      </c>
      <c r="M91" s="29">
        <v>817281.29454545537</v>
      </c>
      <c r="O91" s="28">
        <f t="shared" si="14"/>
        <v>8.1480979807378923E-2</v>
      </c>
      <c r="P91" s="28">
        <f t="shared" si="14"/>
        <v>5.5990828321331503E-2</v>
      </c>
      <c r="Q91" s="28">
        <f t="shared" si="14"/>
        <v>0.10122415801140811</v>
      </c>
      <c r="R91" s="28">
        <f t="shared" si="13"/>
        <v>1</v>
      </c>
    </row>
    <row r="92" spans="3:18" x14ac:dyDescent="0.35">
      <c r="C92"/>
      <c r="D92"/>
      <c r="G92" s="29">
        <v>90</v>
      </c>
      <c r="H92" s="29">
        <v>23</v>
      </c>
      <c r="I92" s="29">
        <v>60</v>
      </c>
      <c r="J92" s="29">
        <v>49948.612941482825</v>
      </c>
      <c r="K92" s="29">
        <v>34293.989665421497</v>
      </c>
      <c r="L92" s="29">
        <v>61990.734614637055</v>
      </c>
      <c r="M92" s="29">
        <v>612798.30545454554</v>
      </c>
      <c r="O92" s="28">
        <f t="shared" si="14"/>
        <v>8.1509058522009528E-2</v>
      </c>
      <c r="P92" s="28">
        <f t="shared" si="14"/>
        <v>5.5962931620680306E-2</v>
      </c>
      <c r="Q92" s="28">
        <f t="shared" si="14"/>
        <v>0.1011600947046601</v>
      </c>
      <c r="R92" s="28">
        <f t="shared" si="13"/>
        <v>1</v>
      </c>
    </row>
    <row r="93" spans="3:18" x14ac:dyDescent="0.35">
      <c r="C93"/>
      <c r="D93"/>
      <c r="G93" s="29">
        <v>91</v>
      </c>
      <c r="H93" s="29">
        <v>57</v>
      </c>
      <c r="I93" s="29">
        <v>98</v>
      </c>
      <c r="J93" s="29">
        <v>104179.67771314633</v>
      </c>
      <c r="K93" s="29">
        <v>71568.451334841913</v>
      </c>
      <c r="L93" s="29">
        <v>129364.41153425173</v>
      </c>
      <c r="M93" s="29">
        <v>1279259.5272727276</v>
      </c>
      <c r="O93" s="28">
        <f t="shared" si="14"/>
        <v>8.1437484335370583E-2</v>
      </c>
      <c r="P93" s="28">
        <f t="shared" si="14"/>
        <v>5.594521659527505E-2</v>
      </c>
      <c r="Q93" s="28">
        <f t="shared" si="14"/>
        <v>0.1011244464288225</v>
      </c>
      <c r="R93" s="28">
        <f t="shared" si="13"/>
        <v>1</v>
      </c>
    </row>
    <row r="94" spans="3:18" x14ac:dyDescent="0.35">
      <c r="C94"/>
      <c r="D94"/>
      <c r="G94" s="29">
        <v>92</v>
      </c>
      <c r="H94" s="29">
        <v>41</v>
      </c>
      <c r="I94" s="29">
        <v>74</v>
      </c>
      <c r="J94" s="29">
        <v>94501.391153932607</v>
      </c>
      <c r="K94" s="29">
        <v>64916.404547082326</v>
      </c>
      <c r="L94" s="29">
        <v>117339.36611559489</v>
      </c>
      <c r="M94" s="29">
        <v>1160388.6181818177</v>
      </c>
      <c r="O94" s="28">
        <f t="shared" si="14"/>
        <v>8.1439433025467231E-2</v>
      </c>
      <c r="P94" s="28">
        <f t="shared" si="14"/>
        <v>5.5943675704780808E-2</v>
      </c>
      <c r="Q94" s="28">
        <f t="shared" si="14"/>
        <v>0.1011207489258649</v>
      </c>
      <c r="R94" s="28">
        <f t="shared" si="13"/>
        <v>1</v>
      </c>
    </row>
    <row r="95" spans="3:18" x14ac:dyDescent="0.35">
      <c r="C95"/>
      <c r="D95"/>
      <c r="G95" s="29">
        <v>93</v>
      </c>
      <c r="H95" s="29">
        <v>25</v>
      </c>
      <c r="I95" s="29">
        <v>11</v>
      </c>
      <c r="J95" s="29">
        <v>12778.336883663107</v>
      </c>
      <c r="K95" s="29">
        <v>8780.2909851355653</v>
      </c>
      <c r="L95" s="29">
        <v>15871.917683015852</v>
      </c>
      <c r="M95" s="29">
        <v>156905.42909090911</v>
      </c>
      <c r="O95" s="28">
        <f t="shared" si="14"/>
        <v>8.1439737029491144E-2</v>
      </c>
      <c r="P95" s="28">
        <f t="shared" si="14"/>
        <v>5.5959127966492293E-2</v>
      </c>
      <c r="Q95" s="28">
        <f t="shared" si="14"/>
        <v>0.10115594963779014</v>
      </c>
      <c r="R95" s="28">
        <f t="shared" si="13"/>
        <v>1</v>
      </c>
    </row>
    <row r="96" spans="3:18" x14ac:dyDescent="0.35">
      <c r="C96"/>
      <c r="D96"/>
      <c r="G96" s="29">
        <v>94</v>
      </c>
      <c r="H96" s="29">
        <v>74</v>
      </c>
      <c r="I96" s="29">
        <v>87</v>
      </c>
      <c r="J96" s="29">
        <v>116961.77294772804</v>
      </c>
      <c r="K96" s="29">
        <v>80358.580192796973</v>
      </c>
      <c r="L96" s="29">
        <v>145251.29229683575</v>
      </c>
      <c r="M96" s="29">
        <v>1436523.6545454534</v>
      </c>
      <c r="O96" s="28">
        <f t="shared" si="14"/>
        <v>8.1420011830391492E-2</v>
      </c>
      <c r="P96" s="28">
        <f t="shared" si="14"/>
        <v>5.5939615013317782E-2</v>
      </c>
      <c r="Q96" s="28">
        <f t="shared" si="14"/>
        <v>0.10111305291578811</v>
      </c>
      <c r="R96" s="28">
        <f t="shared" si="13"/>
        <v>1</v>
      </c>
    </row>
    <row r="97" spans="3:18" x14ac:dyDescent="0.35">
      <c r="C97"/>
      <c r="D97"/>
      <c r="G97" s="29">
        <v>95</v>
      </c>
      <c r="H97" s="29">
        <v>74</v>
      </c>
      <c r="I97" s="29">
        <v>39</v>
      </c>
      <c r="J97" s="29">
        <v>27137.257571612648</v>
      </c>
      <c r="K97" s="29">
        <v>18665.20434916333</v>
      </c>
      <c r="L97" s="29">
        <v>33749.195823597642</v>
      </c>
      <c r="M97" s="29">
        <v>333193.07272727281</v>
      </c>
      <c r="O97" s="28">
        <f t="shared" si="14"/>
        <v>8.1446043729202014E-2</v>
      </c>
      <c r="P97" s="28">
        <f t="shared" si="14"/>
        <v>5.6019184901966092E-2</v>
      </c>
      <c r="Q97" s="28">
        <f t="shared" si="14"/>
        <v>0.10129020854891013</v>
      </c>
      <c r="R97" s="28">
        <f t="shared" si="13"/>
        <v>1</v>
      </c>
    </row>
    <row r="98" spans="3:18" x14ac:dyDescent="0.35">
      <c r="C98"/>
      <c r="D98"/>
      <c r="G98" s="29">
        <v>96</v>
      </c>
      <c r="H98" s="29">
        <v>59</v>
      </c>
      <c r="I98" s="29">
        <v>56</v>
      </c>
      <c r="J98" s="29">
        <v>80852.692209935441</v>
      </c>
      <c r="K98" s="29">
        <v>55551.950176201593</v>
      </c>
      <c r="L98" s="29">
        <v>100411.74717299736</v>
      </c>
      <c r="M98" s="29">
        <v>993110.13818181911</v>
      </c>
      <c r="O98" s="28">
        <f t="shared" si="14"/>
        <v>8.141362080741632E-2</v>
      </c>
      <c r="P98" s="28">
        <f t="shared" si="14"/>
        <v>5.5937350793644917E-2</v>
      </c>
      <c r="Q98" s="28">
        <f t="shared" si="14"/>
        <v>0.10110836987006362</v>
      </c>
      <c r="R98" s="28">
        <f t="shared" si="13"/>
        <v>1</v>
      </c>
    </row>
    <row r="99" spans="3:18" x14ac:dyDescent="0.35">
      <c r="C99"/>
      <c r="D99"/>
      <c r="G99" s="29">
        <v>97</v>
      </c>
      <c r="H99" s="29">
        <v>36</v>
      </c>
      <c r="I99" s="29">
        <v>27</v>
      </c>
      <c r="J99" s="29">
        <v>20970.585736615263</v>
      </c>
      <c r="K99" s="29">
        <v>14412.079041438936</v>
      </c>
      <c r="L99" s="29">
        <v>26054.843898880557</v>
      </c>
      <c r="M99" s="29">
        <v>257428.50909090924</v>
      </c>
      <c r="O99" s="28">
        <f t="shared" si="14"/>
        <v>8.1461784519016242E-2</v>
      </c>
      <c r="P99" s="28">
        <f t="shared" si="14"/>
        <v>5.5984782308432672E-2</v>
      </c>
      <c r="Q99" s="28">
        <f t="shared" si="14"/>
        <v>0.10121195974327558</v>
      </c>
      <c r="R99" s="28">
        <f t="shared" si="13"/>
        <v>1</v>
      </c>
    </row>
    <row r="100" spans="3:18" x14ac:dyDescent="0.35">
      <c r="C100"/>
      <c r="D100"/>
      <c r="G100" s="29">
        <v>98</v>
      </c>
      <c r="H100" s="29">
        <v>39</v>
      </c>
      <c r="I100" s="29">
        <v>66</v>
      </c>
      <c r="J100" s="29">
        <v>134325.54558511343</v>
      </c>
      <c r="K100" s="29">
        <v>92266.099035300955</v>
      </c>
      <c r="L100" s="29">
        <v>166762.23320302385</v>
      </c>
      <c r="M100" s="29">
        <v>1649919.8763636379</v>
      </c>
      <c r="O100" s="28">
        <f t="shared" si="14"/>
        <v>8.1413374982282141E-2</v>
      </c>
      <c r="P100" s="28">
        <f t="shared" si="14"/>
        <v>5.5921563438978632E-2</v>
      </c>
      <c r="Q100" s="28">
        <f t="shared" si="14"/>
        <v>0.10107292820216314</v>
      </c>
      <c r="R100" s="28">
        <f t="shared" si="13"/>
        <v>1</v>
      </c>
    </row>
    <row r="101" spans="3:18" x14ac:dyDescent="0.35">
      <c r="C101"/>
      <c r="D101"/>
      <c r="G101" s="29">
        <v>99</v>
      </c>
      <c r="H101" s="29">
        <v>35</v>
      </c>
      <c r="I101" s="29">
        <v>37</v>
      </c>
      <c r="J101" s="29">
        <v>28501.904201400295</v>
      </c>
      <c r="K101" s="29">
        <v>19587.699957078898</v>
      </c>
      <c r="L101" s="29">
        <v>35412.393377406894</v>
      </c>
      <c r="M101" s="29">
        <v>349826.6581818182</v>
      </c>
      <c r="O101" s="28">
        <f t="shared" si="14"/>
        <v>8.147436318757266E-2</v>
      </c>
      <c r="P101" s="28">
        <f t="shared" si="14"/>
        <v>5.5992588040270005E-2</v>
      </c>
      <c r="Q101" s="28">
        <f t="shared" si="14"/>
        <v>0.10122840140730993</v>
      </c>
      <c r="R101" s="28">
        <f t="shared" si="13"/>
        <v>1</v>
      </c>
    </row>
    <row r="102" spans="3:18" x14ac:dyDescent="0.35">
      <c r="C102"/>
      <c r="D102"/>
      <c r="G102" s="29">
        <v>100</v>
      </c>
      <c r="H102" s="29">
        <v>31</v>
      </c>
      <c r="I102" s="29">
        <v>13</v>
      </c>
      <c r="J102" s="29">
        <v>22458.263565913432</v>
      </c>
      <c r="K102" s="29">
        <v>15441.305252509461</v>
      </c>
      <c r="L102" s="29">
        <v>27915.182998518914</v>
      </c>
      <c r="M102" s="29">
        <v>275863.92727272713</v>
      </c>
      <c r="O102" s="28">
        <f t="shared" si="14"/>
        <v>8.1410657014646712E-2</v>
      </c>
      <c r="P102" s="28">
        <f t="shared" si="14"/>
        <v>5.5974354476740755E-2</v>
      </c>
      <c r="Q102" s="28">
        <f t="shared" si="14"/>
        <v>0.10119185670448731</v>
      </c>
      <c r="R102" s="28">
        <f t="shared" si="13"/>
        <v>1</v>
      </c>
    </row>
    <row r="103" spans="3:18" x14ac:dyDescent="0.35">
      <c r="C103"/>
      <c r="D103"/>
      <c r="G103" s="29">
        <v>101</v>
      </c>
      <c r="H103" s="29">
        <v>28</v>
      </c>
      <c r="I103" s="29">
        <v>93</v>
      </c>
      <c r="J103" s="29">
        <v>120534.22158297925</v>
      </c>
      <c r="K103" s="29">
        <v>82784.882267638313</v>
      </c>
      <c r="L103" s="29">
        <v>149636.38463962649</v>
      </c>
      <c r="M103" s="29">
        <v>1479775.9818181829</v>
      </c>
      <c r="O103" s="28">
        <f t="shared" si="14"/>
        <v>8.1454370839889101E-2</v>
      </c>
      <c r="P103" s="28">
        <f t="shared" si="14"/>
        <v>5.5944199179338974E-2</v>
      </c>
      <c r="Q103" s="28">
        <f t="shared" si="14"/>
        <v>0.10112097133497874</v>
      </c>
      <c r="R103" s="28">
        <f t="shared" si="13"/>
        <v>1</v>
      </c>
    </row>
    <row r="104" spans="3:18" x14ac:dyDescent="0.35">
      <c r="C104" s="29" t="str">
        <f t="shared" ref="C104:C144" ca="1" si="15">CHOOSE(INDEX($U$3:$U$9,MATCH(RAND(),$W$3:$W$9)),$T$3,$T$4,$T$5,$T$6,$T$7,$T$8,$T$9)</f>
        <v>Residential</v>
      </c>
      <c r="D104" s="29">
        <f t="shared" ref="D104:D144" ca="1" si="16">IF(C104&lt;&gt;"Residential",1,ROUND(RANDBETWEEN(1,40),0))</f>
        <v>19</v>
      </c>
      <c r="G104" s="29">
        <v>102</v>
      </c>
      <c r="H104" s="29">
        <v>37</v>
      </c>
      <c r="I104" s="29">
        <v>34</v>
      </c>
      <c r="J104" s="29">
        <v>42455.605577366725</v>
      </c>
      <c r="K104" s="29">
        <v>29150.85841180458</v>
      </c>
      <c r="L104" s="29">
        <v>52684.30666548205</v>
      </c>
      <c r="M104" s="29">
        <v>521384.49090909038</v>
      </c>
      <c r="O104" s="28">
        <f t="shared" ref="O104:R167" si="17">J104/$M104</f>
        <v>8.1428593135443622E-2</v>
      </c>
      <c r="P104" s="28">
        <f t="shared" si="17"/>
        <v>5.5910482417643258E-2</v>
      </c>
      <c r="Q104" s="28">
        <f t="shared" si="17"/>
        <v>0.101046938649098</v>
      </c>
      <c r="R104" s="28">
        <f t="shared" si="13"/>
        <v>1</v>
      </c>
    </row>
    <row r="105" spans="3:18" x14ac:dyDescent="0.35">
      <c r="C105" s="29" t="str">
        <f t="shared" ca="1" si="15"/>
        <v>Residential</v>
      </c>
      <c r="D105" s="29">
        <f t="shared" ca="1" si="16"/>
        <v>31</v>
      </c>
      <c r="G105" s="29">
        <v>103</v>
      </c>
      <c r="H105" s="29">
        <v>10</v>
      </c>
      <c r="I105" s="29">
        <v>44</v>
      </c>
      <c r="J105" s="29">
        <v>56756.409531319623</v>
      </c>
      <c r="K105" s="29">
        <v>38965.467785843153</v>
      </c>
      <c r="L105" s="29">
        <v>70431.351398640225</v>
      </c>
      <c r="M105" s="29">
        <v>696429.20363636361</v>
      </c>
      <c r="O105" s="28">
        <f t="shared" si="17"/>
        <v>8.1496308935595188E-2</v>
      </c>
      <c r="P105" s="28">
        <f t="shared" si="17"/>
        <v>5.5950364491304048E-2</v>
      </c>
      <c r="Q105" s="28">
        <f t="shared" si="17"/>
        <v>0.10113210507383538</v>
      </c>
      <c r="R105" s="28">
        <f t="shared" si="13"/>
        <v>1</v>
      </c>
    </row>
    <row r="106" spans="3:18" x14ac:dyDescent="0.35">
      <c r="C106" s="29" t="str">
        <f t="shared" ca="1" si="15"/>
        <v>Residential</v>
      </c>
      <c r="D106" s="29">
        <f t="shared" ca="1" si="16"/>
        <v>27</v>
      </c>
      <c r="G106" s="29">
        <v>104</v>
      </c>
      <c r="H106" s="29">
        <v>31</v>
      </c>
      <c r="I106" s="29">
        <v>90</v>
      </c>
      <c r="J106" s="29">
        <v>107810.4961394343</v>
      </c>
      <c r="K106" s="29">
        <v>74045.085441401548</v>
      </c>
      <c r="L106" s="29">
        <v>133839.32335885428</v>
      </c>
      <c r="M106" s="29">
        <v>1323529.5563636355</v>
      </c>
      <c r="O106" s="28">
        <f t="shared" si="17"/>
        <v>8.1456810405988178E-2</v>
      </c>
      <c r="P106" s="28">
        <f t="shared" si="17"/>
        <v>5.5945169554685717E-2</v>
      </c>
      <c r="Q106" s="28">
        <f t="shared" si="17"/>
        <v>0.10112303326763211</v>
      </c>
      <c r="R106" s="28">
        <f t="shared" si="13"/>
        <v>1</v>
      </c>
    </row>
    <row r="107" spans="3:18" x14ac:dyDescent="0.35">
      <c r="C107" s="29" t="str">
        <f t="shared" ca="1" si="15"/>
        <v>Residential</v>
      </c>
      <c r="D107" s="29">
        <f t="shared" ca="1" si="16"/>
        <v>40</v>
      </c>
      <c r="G107" s="29">
        <v>105</v>
      </c>
      <c r="H107" s="29">
        <v>74</v>
      </c>
      <c r="I107" s="29">
        <v>85</v>
      </c>
      <c r="J107" s="29">
        <v>74527.944850131462</v>
      </c>
      <c r="K107" s="29">
        <v>51244.033671686586</v>
      </c>
      <c r="L107" s="29">
        <v>92649.158695418315</v>
      </c>
      <c r="M107" s="29">
        <v>915039.06181818235</v>
      </c>
      <c r="O107" s="28">
        <f t="shared" si="17"/>
        <v>8.1447828797652042E-2</v>
      </c>
      <c r="P107" s="28">
        <f t="shared" si="17"/>
        <v>5.6002017629569502E-2</v>
      </c>
      <c r="Q107" s="28">
        <f t="shared" si="17"/>
        <v>0.10125158866040589</v>
      </c>
      <c r="R107" s="28">
        <f t="shared" si="13"/>
        <v>1</v>
      </c>
    </row>
    <row r="108" spans="3:18" x14ac:dyDescent="0.35">
      <c r="C108" s="29" t="str">
        <f t="shared" ca="1" si="15"/>
        <v>Residential</v>
      </c>
      <c r="D108" s="29">
        <f t="shared" ca="1" si="16"/>
        <v>17</v>
      </c>
      <c r="G108" s="29">
        <v>106</v>
      </c>
      <c r="H108" s="29">
        <v>21</v>
      </c>
      <c r="I108" s="29">
        <v>60</v>
      </c>
      <c r="J108" s="29">
        <v>97171.757155076833</v>
      </c>
      <c r="K108" s="29">
        <v>66722.404438361191</v>
      </c>
      <c r="L108" s="29">
        <v>120593.61945267103</v>
      </c>
      <c r="M108" s="29">
        <v>1193059.3490909094</v>
      </c>
      <c r="O108" s="28">
        <f t="shared" si="17"/>
        <v>8.1447546787274283E-2</v>
      </c>
      <c r="P108" s="28">
        <f t="shared" si="17"/>
        <v>5.592546966687157E-2</v>
      </c>
      <c r="Q108" s="28">
        <f t="shared" si="17"/>
        <v>0.1010793130656587</v>
      </c>
      <c r="R108" s="28">
        <f t="shared" si="13"/>
        <v>1</v>
      </c>
    </row>
    <row r="109" spans="3:18" x14ac:dyDescent="0.35">
      <c r="C109" s="29" t="str">
        <f t="shared" ca="1" si="15"/>
        <v>Restaurant/pub/bar</v>
      </c>
      <c r="D109" s="29">
        <f t="shared" ca="1" si="16"/>
        <v>1</v>
      </c>
      <c r="G109" s="29">
        <v>107</v>
      </c>
      <c r="H109" s="29">
        <v>68</v>
      </c>
      <c r="I109" s="29">
        <v>90</v>
      </c>
      <c r="J109" s="29">
        <v>117947.7836878044</v>
      </c>
      <c r="K109" s="29">
        <v>81047.199735110029</v>
      </c>
      <c r="L109" s="29">
        <v>146501.35526012347</v>
      </c>
      <c r="M109" s="29">
        <v>1448606.778181819</v>
      </c>
      <c r="O109" s="28">
        <f t="shared" si="17"/>
        <v>8.1421532374605823E-2</v>
      </c>
      <c r="P109" s="28">
        <f t="shared" si="17"/>
        <v>5.594837809390503E-2</v>
      </c>
      <c r="Q109" s="28">
        <f t="shared" si="17"/>
        <v>0.10113258992478333</v>
      </c>
      <c r="R109" s="28">
        <f t="shared" si="13"/>
        <v>1</v>
      </c>
    </row>
    <row r="110" spans="3:18" x14ac:dyDescent="0.35">
      <c r="C110" s="29" t="str">
        <f t="shared" ca="1" si="15"/>
        <v>Retail</v>
      </c>
      <c r="D110" s="29">
        <f t="shared" ca="1" si="16"/>
        <v>1</v>
      </c>
      <c r="G110" s="29">
        <v>108</v>
      </c>
      <c r="H110" s="29">
        <v>39</v>
      </c>
      <c r="I110" s="29">
        <v>40</v>
      </c>
      <c r="J110" s="29">
        <v>29404.852752311584</v>
      </c>
      <c r="K110" s="29">
        <v>20206.58378442689</v>
      </c>
      <c r="L110" s="29">
        <v>36530.225616210642</v>
      </c>
      <c r="M110" s="29">
        <v>360925.44727272738</v>
      </c>
      <c r="O110" s="28">
        <f t="shared" si="17"/>
        <v>8.147071084764021E-2</v>
      </c>
      <c r="P110" s="28">
        <f t="shared" si="17"/>
        <v>5.5985478267366717E-2</v>
      </c>
      <c r="Q110" s="28">
        <f t="shared" si="17"/>
        <v>0.10121266287053231</v>
      </c>
      <c r="R110" s="28">
        <f t="shared" si="13"/>
        <v>1</v>
      </c>
    </row>
    <row r="111" spans="3:18" x14ac:dyDescent="0.35">
      <c r="C111" s="29" t="str">
        <f t="shared" ca="1" si="15"/>
        <v>Hotel</v>
      </c>
      <c r="D111" s="29">
        <f t="shared" ca="1" si="16"/>
        <v>1</v>
      </c>
      <c r="G111" s="29">
        <v>109</v>
      </c>
      <c r="H111" s="29">
        <v>41</v>
      </c>
      <c r="I111" s="29">
        <v>15</v>
      </c>
      <c r="J111" s="29">
        <v>27865.103075377647</v>
      </c>
      <c r="K111" s="29">
        <v>19142.076203456698</v>
      </c>
      <c r="L111" s="29">
        <v>34597.39819171861</v>
      </c>
      <c r="M111" s="29">
        <v>342314.85090909066</v>
      </c>
      <c r="O111" s="28">
        <f t="shared" si="17"/>
        <v>8.1401969565082777E-2</v>
      </c>
      <c r="P111" s="28">
        <f t="shared" si="17"/>
        <v>5.5919502623449725E-2</v>
      </c>
      <c r="Q111" s="28">
        <f t="shared" si="17"/>
        <v>0.1010689372659053</v>
      </c>
      <c r="R111" s="28">
        <f t="shared" si="13"/>
        <v>1</v>
      </c>
    </row>
    <row r="112" spans="3:18" x14ac:dyDescent="0.35">
      <c r="C112" s="29" t="str">
        <f t="shared" ca="1" si="15"/>
        <v>Retail</v>
      </c>
      <c r="D112" s="29">
        <f t="shared" ca="1" si="16"/>
        <v>1</v>
      </c>
      <c r="G112" s="29">
        <v>110</v>
      </c>
      <c r="H112" s="29">
        <v>42</v>
      </c>
      <c r="I112" s="29">
        <v>26</v>
      </c>
      <c r="J112" s="29">
        <v>41201.904791347217</v>
      </c>
      <c r="K112" s="29">
        <v>28298.238878268403</v>
      </c>
      <c r="L112" s="29">
        <v>51145.110228429061</v>
      </c>
      <c r="M112" s="29">
        <v>506085.59636363585</v>
      </c>
      <c r="O112" s="28">
        <f t="shared" si="17"/>
        <v>8.1412917276038346E-2</v>
      </c>
      <c r="P112" s="28">
        <f t="shared" si="17"/>
        <v>5.5915914386022898E-2</v>
      </c>
      <c r="Q112" s="28">
        <f t="shared" si="17"/>
        <v>0.1010601973182417</v>
      </c>
      <c r="R112" s="28">
        <f t="shared" si="13"/>
        <v>1</v>
      </c>
    </row>
    <row r="113" spans="3:18" x14ac:dyDescent="0.35">
      <c r="C113" s="29" t="str">
        <f t="shared" ca="1" si="15"/>
        <v>Retail</v>
      </c>
      <c r="D113" s="29">
        <f t="shared" ca="1" si="16"/>
        <v>1</v>
      </c>
      <c r="G113" s="29">
        <v>111</v>
      </c>
      <c r="H113" s="29">
        <v>43</v>
      </c>
      <c r="I113" s="29">
        <v>69</v>
      </c>
      <c r="J113" s="29">
        <v>64685.395982953582</v>
      </c>
      <c r="K113" s="29">
        <v>44441.320825309238</v>
      </c>
      <c r="L113" s="29">
        <v>80337.392588606483</v>
      </c>
      <c r="M113" s="29">
        <v>794032.64727272687</v>
      </c>
      <c r="O113" s="28">
        <f t="shared" si="17"/>
        <v>8.1464403516819189E-2</v>
      </c>
      <c r="P113" s="28">
        <f t="shared" si="17"/>
        <v>5.5969135498335439E-2</v>
      </c>
      <c r="Q113" s="28">
        <f t="shared" si="17"/>
        <v>0.10117643508052503</v>
      </c>
      <c r="R113" s="28">
        <f t="shared" si="13"/>
        <v>1</v>
      </c>
    </row>
    <row r="114" spans="3:18" x14ac:dyDescent="0.35">
      <c r="C114" s="29" t="str">
        <f t="shared" ca="1" si="15"/>
        <v>Hotel</v>
      </c>
      <c r="D114" s="29">
        <f t="shared" ca="1" si="16"/>
        <v>1</v>
      </c>
      <c r="G114" s="29">
        <v>112</v>
      </c>
      <c r="H114" s="29">
        <v>24</v>
      </c>
      <c r="I114" s="29">
        <v>70</v>
      </c>
      <c r="J114" s="29">
        <v>88227.446126873154</v>
      </c>
      <c r="K114" s="29">
        <v>60602.993234639791</v>
      </c>
      <c r="L114" s="29">
        <v>109547.46257869547</v>
      </c>
      <c r="M114" s="29">
        <v>1083026.596363635</v>
      </c>
      <c r="O114" s="28">
        <f t="shared" si="17"/>
        <v>8.1463785306016681E-2</v>
      </c>
      <c r="P114" s="28">
        <f t="shared" si="17"/>
        <v>5.5957068310344471E-2</v>
      </c>
      <c r="Q114" s="28">
        <f t="shared" si="17"/>
        <v>0.1011493743057756</v>
      </c>
      <c r="R114" s="28">
        <f t="shared" si="13"/>
        <v>1</v>
      </c>
    </row>
    <row r="115" spans="3:18" x14ac:dyDescent="0.35">
      <c r="C115" s="29" t="str">
        <f t="shared" ca="1" si="15"/>
        <v>Hotel</v>
      </c>
      <c r="D115" s="29">
        <f t="shared" ca="1" si="16"/>
        <v>1</v>
      </c>
      <c r="G115" s="29">
        <v>113</v>
      </c>
      <c r="H115" s="29">
        <v>69</v>
      </c>
      <c r="I115" s="29">
        <v>41</v>
      </c>
      <c r="J115" s="29">
        <v>48236.849349655502</v>
      </c>
      <c r="K115" s="29">
        <v>33151.984749898489</v>
      </c>
      <c r="L115" s="29">
        <v>59927.889916188986</v>
      </c>
      <c r="M115" s="29">
        <v>592465.12363636389</v>
      </c>
      <c r="O115" s="28">
        <f t="shared" si="17"/>
        <v>8.1417196431062391E-2</v>
      </c>
      <c r="P115" s="28">
        <f t="shared" si="17"/>
        <v>5.5956010619531614E-2</v>
      </c>
      <c r="Q115" s="28">
        <f t="shared" si="17"/>
        <v>0.10115007200486421</v>
      </c>
      <c r="R115" s="28">
        <f t="shared" si="13"/>
        <v>1</v>
      </c>
    </row>
    <row r="116" spans="3:18" x14ac:dyDescent="0.35">
      <c r="C116" s="29" t="str">
        <f t="shared" ca="1" si="15"/>
        <v>Hotel</v>
      </c>
      <c r="D116" s="29">
        <f t="shared" ca="1" si="16"/>
        <v>1</v>
      </c>
      <c r="G116" s="29">
        <v>114</v>
      </c>
      <c r="H116" s="29">
        <v>52</v>
      </c>
      <c r="I116" s="29">
        <v>41</v>
      </c>
      <c r="J116" s="29">
        <v>33314.222594803156</v>
      </c>
      <c r="K116" s="29">
        <v>22885.247218246401</v>
      </c>
      <c r="L116" s="29">
        <v>41367.672185338881</v>
      </c>
      <c r="M116" s="29">
        <v>408995.17454545473</v>
      </c>
      <c r="O116" s="28">
        <f t="shared" si="17"/>
        <v>8.1453827986669058E-2</v>
      </c>
      <c r="P116" s="28">
        <f t="shared" si="17"/>
        <v>5.5954809842635414E-2</v>
      </c>
      <c r="Q116" s="28">
        <f t="shared" si="17"/>
        <v>0.10114464609836461</v>
      </c>
      <c r="R116" s="28">
        <f t="shared" si="13"/>
        <v>1</v>
      </c>
    </row>
    <row r="117" spans="3:18" x14ac:dyDescent="0.35">
      <c r="C117" s="29" t="str">
        <f t="shared" ca="1" si="15"/>
        <v>Retail</v>
      </c>
      <c r="D117" s="29">
        <f t="shared" ca="1" si="16"/>
        <v>1</v>
      </c>
      <c r="G117" s="29">
        <v>115</v>
      </c>
      <c r="H117" s="29">
        <v>18</v>
      </c>
      <c r="I117" s="29">
        <v>58</v>
      </c>
      <c r="J117" s="29">
        <v>56225.533533825983</v>
      </c>
      <c r="K117" s="29">
        <v>38590.574560840781</v>
      </c>
      <c r="L117" s="29">
        <v>69750.975517027837</v>
      </c>
      <c r="M117" s="29">
        <v>689818.31272727309</v>
      </c>
      <c r="O117" s="28">
        <f t="shared" si="17"/>
        <v>8.1507742685943074E-2</v>
      </c>
      <c r="P117" s="28">
        <f t="shared" si="17"/>
        <v>5.5943099579755531E-2</v>
      </c>
      <c r="Q117" s="28">
        <f t="shared" si="17"/>
        <v>0.10111499539822251</v>
      </c>
      <c r="R117" s="28">
        <f t="shared" si="13"/>
        <v>1</v>
      </c>
    </row>
    <row r="118" spans="3:18" x14ac:dyDescent="0.35">
      <c r="C118" s="29" t="str">
        <f t="shared" ca="1" si="15"/>
        <v>Residential</v>
      </c>
      <c r="D118" s="29">
        <f t="shared" ca="1" si="16"/>
        <v>40</v>
      </c>
      <c r="G118" s="29">
        <v>116</v>
      </c>
      <c r="H118" s="29">
        <v>43</v>
      </c>
      <c r="I118" s="29">
        <v>41</v>
      </c>
      <c r="J118" s="29">
        <v>47321.623543264024</v>
      </c>
      <c r="K118" s="29">
        <v>32495.783206533502</v>
      </c>
      <c r="L118" s="29">
        <v>58732.205299550813</v>
      </c>
      <c r="M118" s="29">
        <v>581095.22545454546</v>
      </c>
      <c r="O118" s="28">
        <f t="shared" si="17"/>
        <v>8.1435230355313984E-2</v>
      </c>
      <c r="P118" s="28">
        <f t="shared" si="17"/>
        <v>5.5921614535921517E-2</v>
      </c>
      <c r="Q118" s="28">
        <f t="shared" si="17"/>
        <v>0.10107156749327821</v>
      </c>
      <c r="R118" s="28">
        <f t="shared" si="13"/>
        <v>1</v>
      </c>
    </row>
    <row r="119" spans="3:18" x14ac:dyDescent="0.35">
      <c r="C119" s="29" t="str">
        <f t="shared" ca="1" si="15"/>
        <v>Retail</v>
      </c>
      <c r="D119" s="29">
        <f t="shared" ca="1" si="16"/>
        <v>1</v>
      </c>
      <c r="G119" s="29">
        <v>117</v>
      </c>
      <c r="H119" s="29">
        <v>38</v>
      </c>
      <c r="I119" s="29">
        <v>71</v>
      </c>
      <c r="J119" s="29">
        <v>85213.441817377228</v>
      </c>
      <c r="K119" s="29">
        <v>58558.054447979543</v>
      </c>
      <c r="L119" s="29">
        <v>105859.0544099266</v>
      </c>
      <c r="M119" s="29">
        <v>1046193.2981818179</v>
      </c>
      <c r="O119" s="28">
        <f t="shared" si="17"/>
        <v>8.1450953629190609E-2</v>
      </c>
      <c r="P119" s="28">
        <f t="shared" si="17"/>
        <v>5.5972500062605776E-2</v>
      </c>
      <c r="Q119" s="28">
        <f t="shared" si="17"/>
        <v>0.10118498617215321</v>
      </c>
      <c r="R119" s="28">
        <f t="shared" si="13"/>
        <v>1</v>
      </c>
    </row>
    <row r="120" spans="3:18" x14ac:dyDescent="0.35">
      <c r="C120" s="29" t="str">
        <f t="shared" ca="1" si="15"/>
        <v>Residential</v>
      </c>
      <c r="D120" s="29">
        <f t="shared" ca="1" si="16"/>
        <v>26</v>
      </c>
      <c r="G120" s="29">
        <v>118</v>
      </c>
      <c r="H120" s="29">
        <v>10</v>
      </c>
      <c r="I120" s="29">
        <v>65</v>
      </c>
      <c r="J120" s="29">
        <v>75524.779912942729</v>
      </c>
      <c r="K120" s="29">
        <v>51813.264326721379</v>
      </c>
      <c r="L120" s="29">
        <v>93641.668810642659</v>
      </c>
      <c r="M120" s="29">
        <v>926517.40363636415</v>
      </c>
      <c r="O120" s="28">
        <f t="shared" si="17"/>
        <v>8.1514691053320348E-2</v>
      </c>
      <c r="P120" s="28">
        <f t="shared" si="17"/>
        <v>5.5922602342240342E-2</v>
      </c>
      <c r="Q120" s="28">
        <f t="shared" si="17"/>
        <v>0.10106844020751365</v>
      </c>
      <c r="R120" s="28">
        <f t="shared" si="13"/>
        <v>1</v>
      </c>
    </row>
    <row r="121" spans="3:18" x14ac:dyDescent="0.35">
      <c r="C121" s="29" t="str">
        <f t="shared" ca="1" si="15"/>
        <v>Hotel</v>
      </c>
      <c r="D121" s="29">
        <f t="shared" ca="1" si="16"/>
        <v>1</v>
      </c>
      <c r="G121" s="29">
        <v>119</v>
      </c>
      <c r="H121" s="29">
        <v>60</v>
      </c>
      <c r="I121" s="29">
        <v>65</v>
      </c>
      <c r="J121" s="29">
        <v>68882.076041646404</v>
      </c>
      <c r="K121" s="29">
        <v>47328.479697538503</v>
      </c>
      <c r="L121" s="29">
        <v>85552.68353613971</v>
      </c>
      <c r="M121" s="29">
        <v>845839.50909090834</v>
      </c>
      <c r="O121" s="28">
        <f t="shared" si="17"/>
        <v>8.1436342593738026E-2</v>
      </c>
      <c r="P121" s="28">
        <f t="shared" si="17"/>
        <v>5.5954444299257458E-2</v>
      </c>
      <c r="Q121" s="28">
        <f t="shared" si="17"/>
        <v>0.1011452912953783</v>
      </c>
      <c r="R121" s="28">
        <f t="shared" si="13"/>
        <v>1</v>
      </c>
    </row>
    <row r="122" spans="3:18" x14ac:dyDescent="0.35">
      <c r="C122" s="29" t="str">
        <f t="shared" ca="1" si="15"/>
        <v>Hotel</v>
      </c>
      <c r="D122" s="29">
        <f t="shared" ca="1" si="16"/>
        <v>1</v>
      </c>
      <c r="G122" s="29">
        <v>120</v>
      </c>
      <c r="H122" s="29">
        <v>75</v>
      </c>
      <c r="I122" s="29">
        <v>79</v>
      </c>
      <c r="J122" s="29">
        <v>101964.6030570795</v>
      </c>
      <c r="K122" s="29">
        <v>70057.697340215454</v>
      </c>
      <c r="L122" s="29">
        <v>126632.85250826081</v>
      </c>
      <c r="M122" s="29">
        <v>1252348.8218181822</v>
      </c>
      <c r="O122" s="28">
        <f t="shared" si="17"/>
        <v>8.1418692045436253E-2</v>
      </c>
      <c r="P122" s="28">
        <f t="shared" si="17"/>
        <v>5.5941041441237155E-2</v>
      </c>
      <c r="Q122" s="28">
        <f t="shared" si="17"/>
        <v>0.10111627870932396</v>
      </c>
      <c r="R122" s="28">
        <f t="shared" si="13"/>
        <v>1</v>
      </c>
    </row>
    <row r="123" spans="3:18" x14ac:dyDescent="0.35">
      <c r="C123" s="29" t="str">
        <f t="shared" ca="1" si="15"/>
        <v>Restaurant/pub/bar</v>
      </c>
      <c r="D123" s="29">
        <f t="shared" ca="1" si="16"/>
        <v>1</v>
      </c>
      <c r="G123" s="29">
        <v>121</v>
      </c>
      <c r="H123" s="29">
        <v>60</v>
      </c>
      <c r="I123" s="29">
        <v>63</v>
      </c>
      <c r="J123" s="29">
        <v>59829.80720517951</v>
      </c>
      <c r="K123" s="29">
        <v>41084.38279456531</v>
      </c>
      <c r="L123" s="29">
        <v>74256.616528031096</v>
      </c>
      <c r="M123" s="29">
        <v>734588.85090909014</v>
      </c>
      <c r="O123" s="28">
        <f t="shared" si="17"/>
        <v>8.1446658401005068E-2</v>
      </c>
      <c r="P123" s="28">
        <f t="shared" si="17"/>
        <v>5.5928405044156811E-2</v>
      </c>
      <c r="Q123" s="28">
        <f t="shared" si="17"/>
        <v>0.10108595636339274</v>
      </c>
      <c r="R123" s="28">
        <f t="shared" si="13"/>
        <v>1</v>
      </c>
    </row>
    <row r="124" spans="3:18" x14ac:dyDescent="0.35">
      <c r="C124" s="29" t="str">
        <f t="shared" ca="1" si="15"/>
        <v>Office</v>
      </c>
      <c r="D124" s="29">
        <f t="shared" ca="1" si="16"/>
        <v>1</v>
      </c>
      <c r="G124" s="29">
        <v>122</v>
      </c>
      <c r="H124" s="29">
        <v>29</v>
      </c>
      <c r="I124" s="29">
        <v>76</v>
      </c>
      <c r="J124" s="29">
        <v>96462.40763161311</v>
      </c>
      <c r="K124" s="29">
        <v>66248.063876363609</v>
      </c>
      <c r="L124" s="29">
        <v>119744.74447812924</v>
      </c>
      <c r="M124" s="29">
        <v>1184212.8509090901</v>
      </c>
      <c r="O124" s="28">
        <f t="shared" si="17"/>
        <v>8.1456984323013695E-2</v>
      </c>
      <c r="P124" s="28">
        <f t="shared" si="17"/>
        <v>5.5942699680641576E-2</v>
      </c>
      <c r="Q124" s="28">
        <f t="shared" si="17"/>
        <v>0.10111758573317647</v>
      </c>
      <c r="R124" s="28">
        <f t="shared" si="13"/>
        <v>1</v>
      </c>
    </row>
    <row r="125" spans="3:18" x14ac:dyDescent="0.35">
      <c r="C125" s="29" t="str">
        <f t="shared" ca="1" si="15"/>
        <v>Residential</v>
      </c>
      <c r="D125" s="29">
        <f t="shared" ca="1" si="16"/>
        <v>28</v>
      </c>
      <c r="G125" s="29">
        <v>123</v>
      </c>
      <c r="H125" s="29">
        <v>37</v>
      </c>
      <c r="I125" s="29">
        <v>93</v>
      </c>
      <c r="J125" s="29">
        <v>93513.797867469257</v>
      </c>
      <c r="K125" s="29">
        <v>64229.669145065032</v>
      </c>
      <c r="L125" s="29">
        <v>116103.63462985815</v>
      </c>
      <c r="M125" s="29">
        <v>1147804.9854545449</v>
      </c>
      <c r="O125" s="28">
        <f t="shared" si="17"/>
        <v>8.1471851971819623E-2</v>
      </c>
      <c r="P125" s="28">
        <f t="shared" si="17"/>
        <v>5.5958695038799897E-2</v>
      </c>
      <c r="Q125" s="28">
        <f t="shared" si="17"/>
        <v>0.1011527533868305</v>
      </c>
      <c r="R125" s="28">
        <f t="shared" si="13"/>
        <v>1</v>
      </c>
    </row>
    <row r="126" spans="3:18" x14ac:dyDescent="0.35">
      <c r="C126" s="29" t="str">
        <f t="shared" ca="1" si="15"/>
        <v>Restaurant/pub/bar</v>
      </c>
      <c r="D126" s="29">
        <f t="shared" ca="1" si="16"/>
        <v>1</v>
      </c>
      <c r="G126" s="29">
        <v>124</v>
      </c>
      <c r="H126" s="29">
        <v>58</v>
      </c>
      <c r="I126" s="29">
        <v>89</v>
      </c>
      <c r="J126" s="29">
        <v>67512.907890001836</v>
      </c>
      <c r="K126" s="29">
        <v>46392.262012052212</v>
      </c>
      <c r="L126" s="29">
        <v>83870.157508311851</v>
      </c>
      <c r="M126" s="29">
        <v>828621.99636363564</v>
      </c>
      <c r="O126" s="28">
        <f t="shared" si="17"/>
        <v>8.147612323384934E-2</v>
      </c>
      <c r="P126" s="28">
        <f t="shared" si="17"/>
        <v>5.5987244142253319E-2</v>
      </c>
      <c r="Q126" s="28">
        <f t="shared" si="17"/>
        <v>0.10121642664130527</v>
      </c>
      <c r="R126" s="28">
        <f t="shared" si="13"/>
        <v>1</v>
      </c>
    </row>
    <row r="127" spans="3:18" x14ac:dyDescent="0.35">
      <c r="C127" s="29" t="str">
        <f t="shared" ca="1" si="15"/>
        <v>Retail</v>
      </c>
      <c r="D127" s="29">
        <f t="shared" ca="1" si="16"/>
        <v>1</v>
      </c>
      <c r="G127" s="29">
        <v>125</v>
      </c>
      <c r="H127" s="29">
        <v>54</v>
      </c>
      <c r="I127" s="29">
        <v>27</v>
      </c>
      <c r="J127" s="29">
        <v>23397.061737851433</v>
      </c>
      <c r="K127" s="29">
        <v>16077.087739259514</v>
      </c>
      <c r="L127" s="29">
        <v>29062.093660974115</v>
      </c>
      <c r="M127" s="29">
        <v>287300.55999999994</v>
      </c>
      <c r="O127" s="28">
        <f t="shared" si="17"/>
        <v>8.1437577907441036E-2</v>
      </c>
      <c r="P127" s="28">
        <f t="shared" si="17"/>
        <v>5.5959124267838244E-2</v>
      </c>
      <c r="Q127" s="28">
        <f t="shared" si="17"/>
        <v>0.10115571532813622</v>
      </c>
      <c r="R127" s="28">
        <f t="shared" si="13"/>
        <v>1</v>
      </c>
    </row>
    <row r="128" spans="3:18" x14ac:dyDescent="0.35">
      <c r="C128" s="29" t="str">
        <f t="shared" ca="1" si="15"/>
        <v>Residential</v>
      </c>
      <c r="D128" s="29">
        <f t="shared" ca="1" si="16"/>
        <v>23</v>
      </c>
      <c r="G128" s="29">
        <v>126</v>
      </c>
      <c r="H128" s="29">
        <v>54</v>
      </c>
      <c r="I128" s="29">
        <v>20</v>
      </c>
      <c r="J128" s="29">
        <v>20859.41571777482</v>
      </c>
      <c r="K128" s="29">
        <v>14334.368232710389</v>
      </c>
      <c r="L128" s="29">
        <v>25911.689437169603</v>
      </c>
      <c r="M128" s="29">
        <v>256164.72363636363</v>
      </c>
      <c r="O128" s="28">
        <f t="shared" si="17"/>
        <v>8.1429696570498991E-2</v>
      </c>
      <c r="P128" s="28">
        <f t="shared" si="17"/>
        <v>5.5957619883128848E-2</v>
      </c>
      <c r="Q128" s="28">
        <f t="shared" si="17"/>
        <v>0.10115245014747742</v>
      </c>
      <c r="R128" s="28">
        <f t="shared" si="13"/>
        <v>1</v>
      </c>
    </row>
    <row r="129" spans="3:18" x14ac:dyDescent="0.35">
      <c r="C129" s="29" t="str">
        <f t="shared" ca="1" si="15"/>
        <v>Restaurant/pub/bar</v>
      </c>
      <c r="D129" s="29">
        <f t="shared" ca="1" si="16"/>
        <v>1</v>
      </c>
      <c r="G129" s="29">
        <v>127</v>
      </c>
      <c r="H129" s="29">
        <v>50</v>
      </c>
      <c r="I129" s="29">
        <v>41</v>
      </c>
      <c r="J129" s="29">
        <v>41762.547014927331</v>
      </c>
      <c r="K129" s="29">
        <v>28683.889210583806</v>
      </c>
      <c r="L129" s="29">
        <v>51845.095927949551</v>
      </c>
      <c r="M129" s="29">
        <v>512829.95636363572</v>
      </c>
      <c r="O129" s="28">
        <f t="shared" si="17"/>
        <v>8.1435467052385857E-2</v>
      </c>
      <c r="P129" s="28">
        <f t="shared" si="17"/>
        <v>5.5932553967741952E-2</v>
      </c>
      <c r="Q129" s="28">
        <f t="shared" si="17"/>
        <v>0.10109607538446409</v>
      </c>
      <c r="R129" s="28">
        <f t="shared" si="13"/>
        <v>1</v>
      </c>
    </row>
    <row r="130" spans="3:18" x14ac:dyDescent="0.35">
      <c r="C130" s="29" t="str">
        <f t="shared" ca="1" si="15"/>
        <v>Hotel</v>
      </c>
      <c r="D130" s="29">
        <f t="shared" ca="1" si="16"/>
        <v>1</v>
      </c>
      <c r="G130" s="29">
        <v>128</v>
      </c>
      <c r="H130" s="29">
        <v>61</v>
      </c>
      <c r="I130" s="29">
        <v>100</v>
      </c>
      <c r="J130" s="29">
        <v>94125.770624204699</v>
      </c>
      <c r="K130" s="29">
        <v>64690.371793197126</v>
      </c>
      <c r="L130" s="29">
        <v>116948.83731857178</v>
      </c>
      <c r="M130" s="29">
        <v>1155583.7309090898</v>
      </c>
      <c r="O130" s="28">
        <f t="shared" si="17"/>
        <v>8.1453007780021791E-2</v>
      </c>
      <c r="P130" s="28">
        <f t="shared" si="17"/>
        <v>5.5980687563250524E-2</v>
      </c>
      <c r="Q130" s="28">
        <f t="shared" si="17"/>
        <v>0.1012032570124269</v>
      </c>
      <c r="R130" s="28">
        <f t="shared" si="13"/>
        <v>1</v>
      </c>
    </row>
    <row r="131" spans="3:18" x14ac:dyDescent="0.35">
      <c r="C131" s="29" t="str">
        <f t="shared" ca="1" si="15"/>
        <v>Retail</v>
      </c>
      <c r="D131" s="29">
        <f t="shared" ca="1" si="16"/>
        <v>1</v>
      </c>
      <c r="G131" s="29">
        <v>129</v>
      </c>
      <c r="H131" s="29">
        <v>68</v>
      </c>
      <c r="I131" s="29">
        <v>71</v>
      </c>
      <c r="J131" s="29">
        <v>99815.549911152091</v>
      </c>
      <c r="K131" s="29">
        <v>68575.533574688787</v>
      </c>
      <c r="L131" s="29">
        <v>123951.37164489069</v>
      </c>
      <c r="M131" s="29">
        <v>1225955.3090909091</v>
      </c>
      <c r="O131" s="28">
        <f t="shared" si="17"/>
        <v>8.1418587750290011E-2</v>
      </c>
      <c r="P131" s="28">
        <f t="shared" si="17"/>
        <v>5.5936405728802679E-2</v>
      </c>
      <c r="Q131" s="28">
        <f t="shared" si="17"/>
        <v>0.10110594629816089</v>
      </c>
      <c r="R131" s="28">
        <f t="shared" si="13"/>
        <v>1</v>
      </c>
    </row>
    <row r="132" spans="3:18" x14ac:dyDescent="0.35">
      <c r="C132" s="29" t="str">
        <f t="shared" ca="1" si="15"/>
        <v>Residential</v>
      </c>
      <c r="D132" s="29">
        <f t="shared" ca="1" si="16"/>
        <v>5</v>
      </c>
      <c r="G132" s="29">
        <v>130</v>
      </c>
      <c r="H132" s="29">
        <v>69</v>
      </c>
      <c r="I132" s="29">
        <v>92</v>
      </c>
      <c r="J132" s="29">
        <v>101342.48469382276</v>
      </c>
      <c r="K132" s="29">
        <v>69659.326631610107</v>
      </c>
      <c r="L132" s="29">
        <v>125930.32360228631</v>
      </c>
      <c r="M132" s="29">
        <v>1244465.8036363628</v>
      </c>
      <c r="O132" s="28">
        <f t="shared" si="17"/>
        <v>8.1434527487776104E-2</v>
      </c>
      <c r="P132" s="28">
        <f t="shared" si="17"/>
        <v>5.5975283875268948E-2</v>
      </c>
      <c r="Q132" s="28">
        <f t="shared" si="17"/>
        <v>0.10119227321017138</v>
      </c>
      <c r="R132" s="28">
        <f t="shared" si="13"/>
        <v>1</v>
      </c>
    </row>
    <row r="133" spans="3:18" x14ac:dyDescent="0.35">
      <c r="C133" s="29" t="str">
        <f t="shared" ca="1" si="15"/>
        <v>Education</v>
      </c>
      <c r="D133" s="29">
        <f t="shared" ca="1" si="16"/>
        <v>1</v>
      </c>
      <c r="G133" s="29">
        <v>131</v>
      </c>
      <c r="H133" s="29">
        <v>16</v>
      </c>
      <c r="I133" s="29">
        <v>64</v>
      </c>
      <c r="J133" s="29">
        <v>102230.6121095243</v>
      </c>
      <c r="K133" s="29">
        <v>70219.568150509833</v>
      </c>
      <c r="L133" s="29">
        <v>126928.43440616058</v>
      </c>
      <c r="M133" s="29">
        <v>1254993.1781818168</v>
      </c>
      <c r="O133" s="28">
        <f t="shared" si="17"/>
        <v>8.1459097855521301E-2</v>
      </c>
      <c r="P133" s="28">
        <f t="shared" si="17"/>
        <v>5.5952151271643637E-2</v>
      </c>
      <c r="Q133" s="28">
        <f t="shared" si="17"/>
        <v>0.1011387445070015</v>
      </c>
      <c r="R133" s="28">
        <f t="shared" si="13"/>
        <v>1</v>
      </c>
    </row>
    <row r="134" spans="3:18" x14ac:dyDescent="0.35">
      <c r="C134" s="29" t="str">
        <f t="shared" ca="1" si="15"/>
        <v>Residential</v>
      </c>
      <c r="D134" s="29">
        <f t="shared" ca="1" si="16"/>
        <v>18</v>
      </c>
      <c r="G134" s="29">
        <v>132</v>
      </c>
      <c r="H134" s="29">
        <v>12</v>
      </c>
      <c r="I134" s="29">
        <v>95</v>
      </c>
      <c r="J134" s="29">
        <v>96687.058206391055</v>
      </c>
      <c r="K134" s="29">
        <v>66364.775747324747</v>
      </c>
      <c r="L134" s="29">
        <v>119964.2961861911</v>
      </c>
      <c r="M134" s="29">
        <v>1185672.6690909083</v>
      </c>
      <c r="O134" s="28">
        <f t="shared" si="17"/>
        <v>8.1546164238165325E-2</v>
      </c>
      <c r="P134" s="28">
        <f t="shared" si="17"/>
        <v>5.5972257333222218E-2</v>
      </c>
      <c r="Q134" s="28">
        <f t="shared" si="17"/>
        <v>0.10117825881756339</v>
      </c>
      <c r="R134" s="28">
        <f t="shared" si="13"/>
        <v>1</v>
      </c>
    </row>
    <row r="135" spans="3:18" x14ac:dyDescent="0.35">
      <c r="C135" s="29" t="str">
        <f t="shared" ca="1" si="15"/>
        <v>Residential</v>
      </c>
      <c r="D135" s="29">
        <f t="shared" ca="1" si="16"/>
        <v>32</v>
      </c>
      <c r="G135" s="29">
        <v>133</v>
      </c>
      <c r="H135" s="29">
        <v>48</v>
      </c>
      <c r="I135" s="29">
        <v>48</v>
      </c>
      <c r="J135" s="29">
        <v>39673.343502583855</v>
      </c>
      <c r="K135" s="29">
        <v>27261.926447646521</v>
      </c>
      <c r="L135" s="29">
        <v>49283.401709930957</v>
      </c>
      <c r="M135" s="29">
        <v>487037.05454545503</v>
      </c>
      <c r="O135" s="28">
        <f t="shared" si="17"/>
        <v>8.1458573084568359E-2</v>
      </c>
      <c r="P135" s="28">
        <f t="shared" si="17"/>
        <v>5.5975056093195419E-2</v>
      </c>
      <c r="Q135" s="28">
        <f t="shared" si="17"/>
        <v>0.10119025082378276</v>
      </c>
      <c r="R135" s="28">
        <f t="shared" si="13"/>
        <v>1</v>
      </c>
    </row>
    <row r="136" spans="3:18" x14ac:dyDescent="0.35">
      <c r="C136" s="29" t="str">
        <f t="shared" ca="1" si="15"/>
        <v>Residential</v>
      </c>
      <c r="D136" s="29">
        <f t="shared" ca="1" si="16"/>
        <v>30</v>
      </c>
      <c r="G136" s="29">
        <v>134</v>
      </c>
      <c r="H136" s="29">
        <v>75</v>
      </c>
      <c r="I136" s="29">
        <v>100</v>
      </c>
      <c r="J136" s="29">
        <v>164367.79474296822</v>
      </c>
      <c r="K136" s="29">
        <v>112919.68213019351</v>
      </c>
      <c r="L136" s="29">
        <v>204097.35750097843</v>
      </c>
      <c r="M136" s="29">
        <v>2019024.476363638</v>
      </c>
      <c r="O136" s="28">
        <f t="shared" si="17"/>
        <v>8.1409510715294883E-2</v>
      </c>
      <c r="P136" s="28">
        <f t="shared" si="17"/>
        <v>5.5927842109951734E-2</v>
      </c>
      <c r="Q136" s="28">
        <f t="shared" si="17"/>
        <v>0.10108711404458443</v>
      </c>
      <c r="R136" s="28">
        <f t="shared" si="13"/>
        <v>1</v>
      </c>
    </row>
    <row r="137" spans="3:18" x14ac:dyDescent="0.35">
      <c r="C137" s="29" t="str">
        <f t="shared" ca="1" si="15"/>
        <v>Office</v>
      </c>
      <c r="D137" s="29">
        <f t="shared" ca="1" si="16"/>
        <v>1</v>
      </c>
      <c r="G137" s="29">
        <v>135</v>
      </c>
      <c r="H137" s="29">
        <v>58</v>
      </c>
      <c r="I137" s="29">
        <v>23</v>
      </c>
      <c r="J137" s="29">
        <v>26203.637344227849</v>
      </c>
      <c r="K137" s="29">
        <v>18001.214960227207</v>
      </c>
      <c r="L137" s="29">
        <v>32536.811652018561</v>
      </c>
      <c r="M137" s="29">
        <v>321839.85818181816</v>
      </c>
      <c r="O137" s="28">
        <f t="shared" si="17"/>
        <v>8.1418247858612139E-2</v>
      </c>
      <c r="P137" s="28">
        <f t="shared" si="17"/>
        <v>5.5932211323737643E-2</v>
      </c>
      <c r="Q137" s="28">
        <f t="shared" si="17"/>
        <v>0.10109627762027357</v>
      </c>
      <c r="R137" s="28">
        <f t="shared" si="13"/>
        <v>1</v>
      </c>
    </row>
    <row r="138" spans="3:18" x14ac:dyDescent="0.35">
      <c r="C138" s="29" t="str">
        <f t="shared" ca="1" si="15"/>
        <v>Residential</v>
      </c>
      <c r="D138" s="29">
        <f t="shared" ca="1" si="16"/>
        <v>28</v>
      </c>
      <c r="G138" s="29">
        <v>136</v>
      </c>
      <c r="H138" s="29">
        <v>40</v>
      </c>
      <c r="I138" s="29">
        <v>71</v>
      </c>
      <c r="J138" s="29">
        <v>82838.198051279571</v>
      </c>
      <c r="K138" s="29">
        <v>56923.110801939249</v>
      </c>
      <c r="L138" s="29">
        <v>102901.14499361128</v>
      </c>
      <c r="M138" s="29">
        <v>1017084.5236363634</v>
      </c>
      <c r="O138" s="28">
        <f t="shared" si="17"/>
        <v>8.1446719644410373E-2</v>
      </c>
      <c r="P138" s="28">
        <f t="shared" si="17"/>
        <v>5.5966942254143351E-2</v>
      </c>
      <c r="Q138" s="28">
        <f t="shared" si="17"/>
        <v>0.10117265832116953</v>
      </c>
      <c r="R138" s="28">
        <f t="shared" si="13"/>
        <v>1</v>
      </c>
    </row>
    <row r="139" spans="3:18" x14ac:dyDescent="0.35">
      <c r="C139" s="29" t="str">
        <f t="shared" ca="1" si="15"/>
        <v>Hotel</v>
      </c>
      <c r="D139" s="29">
        <f t="shared" ca="1" si="16"/>
        <v>1</v>
      </c>
      <c r="G139" s="29">
        <v>137</v>
      </c>
      <c r="H139" s="29">
        <v>35</v>
      </c>
      <c r="I139" s="29">
        <v>64</v>
      </c>
      <c r="J139" s="29">
        <v>61793.526122457268</v>
      </c>
      <c r="K139" s="29">
        <v>42441.120982329674</v>
      </c>
      <c r="L139" s="29">
        <v>76716.263318572936</v>
      </c>
      <c r="M139" s="29">
        <v>758500.67272727331</v>
      </c>
      <c r="O139" s="28">
        <f t="shared" si="17"/>
        <v>8.1467991188816993E-2</v>
      </c>
      <c r="P139" s="28">
        <f t="shared" si="17"/>
        <v>5.5953966170824758E-2</v>
      </c>
      <c r="Q139" s="28">
        <f t="shared" si="17"/>
        <v>0.10114198454528867</v>
      </c>
      <c r="R139" s="28">
        <f t="shared" si="13"/>
        <v>1</v>
      </c>
    </row>
    <row r="140" spans="3:18" x14ac:dyDescent="0.35">
      <c r="C140" s="29" t="str">
        <f t="shared" ca="1" si="15"/>
        <v>Hotel</v>
      </c>
      <c r="D140" s="29">
        <f t="shared" ca="1" si="16"/>
        <v>1</v>
      </c>
      <c r="G140" s="29">
        <v>138</v>
      </c>
      <c r="H140" s="29">
        <v>22</v>
      </c>
      <c r="I140" s="29">
        <v>71</v>
      </c>
      <c r="J140" s="29">
        <v>74276.150232713626</v>
      </c>
      <c r="K140" s="29">
        <v>50992.469885816921</v>
      </c>
      <c r="L140" s="29">
        <v>92168.728407776318</v>
      </c>
      <c r="M140" s="29">
        <v>911485.44727272785</v>
      </c>
      <c r="O140" s="28">
        <f t="shared" si="17"/>
        <v>8.148912355645023E-2</v>
      </c>
      <c r="P140" s="28">
        <f t="shared" si="17"/>
        <v>5.5944359878034713E-2</v>
      </c>
      <c r="Q140" s="28">
        <f t="shared" si="17"/>
        <v>0.10111925394262304</v>
      </c>
      <c r="R140" s="28">
        <f t="shared" si="13"/>
        <v>1</v>
      </c>
    </row>
    <row r="141" spans="3:18" x14ac:dyDescent="0.35">
      <c r="C141" s="29" t="str">
        <f t="shared" ca="1" si="15"/>
        <v>Restaurant/pub/bar</v>
      </c>
      <c r="D141" s="29">
        <f t="shared" ca="1" si="16"/>
        <v>1</v>
      </c>
      <c r="G141" s="29">
        <v>139</v>
      </c>
      <c r="H141" s="29">
        <v>22</v>
      </c>
      <c r="I141" s="29">
        <v>58</v>
      </c>
      <c r="J141" s="29">
        <v>90274.28245831083</v>
      </c>
      <c r="K141" s="29">
        <v>61993.105161451196</v>
      </c>
      <c r="L141" s="29">
        <v>112048.93742192868</v>
      </c>
      <c r="M141" s="29">
        <v>1108373.2109090914</v>
      </c>
      <c r="O141" s="28">
        <f t="shared" si="17"/>
        <v>8.1447549949594647E-2</v>
      </c>
      <c r="P141" s="28">
        <f t="shared" si="17"/>
        <v>5.5931616310542408E-2</v>
      </c>
      <c r="Q141" s="28">
        <f t="shared" si="17"/>
        <v>0.10109314833586222</v>
      </c>
      <c r="R141" s="28">
        <f t="shared" si="13"/>
        <v>1</v>
      </c>
    </row>
    <row r="142" spans="3:18" x14ac:dyDescent="0.35">
      <c r="C142" s="29" t="str">
        <f t="shared" ca="1" si="15"/>
        <v>Education</v>
      </c>
      <c r="D142" s="29">
        <f t="shared" ca="1" si="16"/>
        <v>1</v>
      </c>
      <c r="G142" s="29">
        <v>140</v>
      </c>
      <c r="H142" s="29">
        <v>36</v>
      </c>
      <c r="I142" s="29">
        <v>15</v>
      </c>
      <c r="J142" s="29">
        <v>25352.951908884876</v>
      </c>
      <c r="K142" s="29">
        <v>17415.047174092171</v>
      </c>
      <c r="L142" s="29">
        <v>31475.876760299874</v>
      </c>
      <c r="M142" s="29">
        <v>311429.26909090928</v>
      </c>
      <c r="O142" s="28">
        <f t="shared" si="17"/>
        <v>8.1408378804254583E-2</v>
      </c>
      <c r="P142" s="28">
        <f t="shared" si="17"/>
        <v>5.5919750975649454E-2</v>
      </c>
      <c r="Q142" s="28">
        <f t="shared" si="17"/>
        <v>0.10106910263181382</v>
      </c>
      <c r="R142" s="28">
        <f t="shared" si="13"/>
        <v>1</v>
      </c>
    </row>
    <row r="143" spans="3:18" x14ac:dyDescent="0.35">
      <c r="C143" s="29" t="str">
        <f t="shared" ca="1" si="15"/>
        <v>Residential</v>
      </c>
      <c r="D143" s="29">
        <f t="shared" ca="1" si="16"/>
        <v>32</v>
      </c>
      <c r="G143" s="29">
        <v>141</v>
      </c>
      <c r="H143" s="29">
        <v>75</v>
      </c>
      <c r="I143" s="29">
        <v>55</v>
      </c>
      <c r="J143" s="29">
        <v>46745.447203855329</v>
      </c>
      <c r="K143" s="29">
        <v>32143.728793736387</v>
      </c>
      <c r="L143" s="29">
        <v>58116.32477073362</v>
      </c>
      <c r="M143" s="29">
        <v>573962.97090909036</v>
      </c>
      <c r="O143" s="28">
        <f t="shared" si="17"/>
        <v>8.144331528881732E-2</v>
      </c>
      <c r="P143" s="28">
        <f t="shared" si="17"/>
        <v>5.6003140312038721E-2</v>
      </c>
      <c r="Q143" s="28">
        <f t="shared" si="17"/>
        <v>0.10125448455095308</v>
      </c>
      <c r="R143" s="28">
        <f t="shared" si="13"/>
        <v>1</v>
      </c>
    </row>
    <row r="144" spans="3:18" x14ac:dyDescent="0.35">
      <c r="C144" s="29" t="str">
        <f t="shared" ca="1" si="15"/>
        <v>Retail</v>
      </c>
      <c r="D144" s="29">
        <f t="shared" ca="1" si="16"/>
        <v>1</v>
      </c>
      <c r="G144" s="29">
        <v>142</v>
      </c>
      <c r="H144" s="29">
        <v>65</v>
      </c>
      <c r="I144" s="29">
        <v>78</v>
      </c>
      <c r="J144" s="29">
        <v>103188.04449682951</v>
      </c>
      <c r="K144" s="29">
        <v>70889.573060635419</v>
      </c>
      <c r="L144" s="29">
        <v>128133.95838887185</v>
      </c>
      <c r="M144" s="29">
        <v>1267309.8727272728</v>
      </c>
      <c r="O144" s="28">
        <f t="shared" si="17"/>
        <v>8.1422899574487687E-2</v>
      </c>
      <c r="P144" s="28">
        <f t="shared" si="17"/>
        <v>5.5937047904534846E-2</v>
      </c>
      <c r="Q144" s="28">
        <f t="shared" si="17"/>
        <v>0.10110704662398419</v>
      </c>
      <c r="R144" s="28">
        <f t="shared" si="13"/>
        <v>1</v>
      </c>
    </row>
    <row r="145" spans="3:18" x14ac:dyDescent="0.35">
      <c r="C145"/>
      <c r="D145"/>
      <c r="G145" s="29">
        <v>143</v>
      </c>
      <c r="H145" s="29">
        <v>17</v>
      </c>
      <c r="I145" s="29">
        <v>35</v>
      </c>
      <c r="J145" s="29">
        <v>27481.034467599628</v>
      </c>
      <c r="K145" s="29">
        <v>18878.178769753838</v>
      </c>
      <c r="L145" s="29">
        <v>34131.144754765388</v>
      </c>
      <c r="M145" s="29">
        <v>337038.65090909094</v>
      </c>
      <c r="O145" s="28">
        <f t="shared" si="17"/>
        <v>8.1536744802043662E-2</v>
      </c>
      <c r="P145" s="28">
        <f t="shared" si="17"/>
        <v>5.601191055931988E-2</v>
      </c>
      <c r="Q145" s="28">
        <f t="shared" si="17"/>
        <v>0.10126774677831102</v>
      </c>
      <c r="R145" s="28">
        <f t="shared" si="13"/>
        <v>1</v>
      </c>
    </row>
    <row r="146" spans="3:18" x14ac:dyDescent="0.35">
      <c r="C146"/>
      <c r="D146"/>
      <c r="G146" s="29">
        <v>144</v>
      </c>
      <c r="H146" s="29">
        <v>13</v>
      </c>
      <c r="I146" s="29">
        <v>68</v>
      </c>
      <c r="J146" s="29">
        <v>70751.003243456231</v>
      </c>
      <c r="K146" s="29">
        <v>48559.38845702706</v>
      </c>
      <c r="L146" s="29">
        <v>87772.451486070757</v>
      </c>
      <c r="M146" s="29">
        <v>867836.88363636367</v>
      </c>
      <c r="O146" s="28">
        <f t="shared" si="17"/>
        <v>8.1525692877904843E-2</v>
      </c>
      <c r="P146" s="28">
        <f t="shared" si="17"/>
        <v>5.5954511006211342E-2</v>
      </c>
      <c r="Q146" s="28">
        <f t="shared" si="17"/>
        <v>0.10113934212877808</v>
      </c>
      <c r="R146" s="28">
        <f t="shared" si="13"/>
        <v>1</v>
      </c>
    </row>
    <row r="147" spans="3:18" x14ac:dyDescent="0.35">
      <c r="C147"/>
      <c r="D147"/>
      <c r="G147" s="29">
        <v>145</v>
      </c>
      <c r="H147" s="29">
        <v>18</v>
      </c>
      <c r="I147" s="29">
        <v>53</v>
      </c>
      <c r="J147" s="29">
        <v>79925.533169370159</v>
      </c>
      <c r="K147" s="29">
        <v>54885.189265963891</v>
      </c>
      <c r="L147" s="29">
        <v>99203.29242511715</v>
      </c>
      <c r="M147" s="29">
        <v>981210.5345454542</v>
      </c>
      <c r="O147" s="28">
        <f t="shared" si="17"/>
        <v>8.1456048784062096E-2</v>
      </c>
      <c r="P147" s="28">
        <f t="shared" si="17"/>
        <v>5.5936200574313498E-2</v>
      </c>
      <c r="Q147" s="28">
        <f t="shared" si="17"/>
        <v>0.10110296305682559</v>
      </c>
      <c r="R147" s="28">
        <f t="shared" si="13"/>
        <v>1</v>
      </c>
    </row>
    <row r="148" spans="3:18" x14ac:dyDescent="0.35">
      <c r="C148"/>
      <c r="D148"/>
      <c r="G148" s="29">
        <v>146</v>
      </c>
      <c r="H148" s="29">
        <v>57</v>
      </c>
      <c r="I148" s="29">
        <v>67</v>
      </c>
      <c r="J148" s="29">
        <v>73435.704281735685</v>
      </c>
      <c r="K148" s="29">
        <v>50455.144273202066</v>
      </c>
      <c r="L148" s="29">
        <v>91203.32360516148</v>
      </c>
      <c r="M148" s="29">
        <v>901767.22909090936</v>
      </c>
      <c r="O148" s="28">
        <f t="shared" si="17"/>
        <v>8.1435321569367489E-2</v>
      </c>
      <c r="P148" s="28">
        <f t="shared" si="17"/>
        <v>5.5951405912218574E-2</v>
      </c>
      <c r="Q148" s="28">
        <f t="shared" si="17"/>
        <v>0.10113843202874591</v>
      </c>
      <c r="R148" s="28">
        <f t="shared" si="13"/>
        <v>1</v>
      </c>
    </row>
    <row r="149" spans="3:18" x14ac:dyDescent="0.35">
      <c r="C149"/>
      <c r="D149"/>
      <c r="G149" s="29">
        <v>147</v>
      </c>
      <c r="H149" s="29">
        <v>47</v>
      </c>
      <c r="I149" s="29">
        <v>11</v>
      </c>
      <c r="J149" s="29">
        <v>4238.0619229217773</v>
      </c>
      <c r="K149" s="29">
        <v>2923.7637521588199</v>
      </c>
      <c r="L149" s="29">
        <v>5291.6229834621308</v>
      </c>
      <c r="M149" s="29">
        <v>51973.698181818174</v>
      </c>
      <c r="O149" s="28">
        <f t="shared" si="17"/>
        <v>8.1542435331345489E-2</v>
      </c>
      <c r="P149" s="28">
        <f t="shared" si="17"/>
        <v>5.6254679856159104E-2</v>
      </c>
      <c r="Q149" s="28">
        <f t="shared" si="17"/>
        <v>0.10181347813562526</v>
      </c>
      <c r="R149" s="28">
        <f t="shared" si="13"/>
        <v>1</v>
      </c>
    </row>
    <row r="150" spans="3:18" x14ac:dyDescent="0.35">
      <c r="C150"/>
      <c r="D150"/>
      <c r="G150" s="29">
        <v>148</v>
      </c>
      <c r="H150" s="29">
        <v>48</v>
      </c>
      <c r="I150" s="29">
        <v>71</v>
      </c>
      <c r="J150" s="29">
        <v>73397.490932490356</v>
      </c>
      <c r="K150" s="29">
        <v>50416.081324469</v>
      </c>
      <c r="L150" s="29">
        <v>91129.857123979251</v>
      </c>
      <c r="M150" s="29">
        <v>901154.10545454489</v>
      </c>
      <c r="O150" s="28">
        <f t="shared" si="17"/>
        <v>8.1448323309217391E-2</v>
      </c>
      <c r="P150" s="28">
        <f t="shared" si="17"/>
        <v>5.5946126216712924E-2</v>
      </c>
      <c r="Q150" s="28">
        <f t="shared" si="17"/>
        <v>0.10112571931080874</v>
      </c>
      <c r="R150" s="28">
        <f t="shared" si="13"/>
        <v>1</v>
      </c>
    </row>
    <row r="151" spans="3:18" x14ac:dyDescent="0.35">
      <c r="C151"/>
      <c r="D151"/>
      <c r="G151" s="29">
        <v>149</v>
      </c>
      <c r="H151" s="29">
        <v>40</v>
      </c>
      <c r="I151" s="29">
        <v>49</v>
      </c>
      <c r="J151" s="29">
        <v>51058.642865008107</v>
      </c>
      <c r="K151" s="29">
        <v>35078.541489635441</v>
      </c>
      <c r="L151" s="29">
        <v>63408.840197900572</v>
      </c>
      <c r="M151" s="29">
        <v>626912.66181818198</v>
      </c>
      <c r="O151" s="28">
        <f t="shared" si="17"/>
        <v>8.1444587060862716E-2</v>
      </c>
      <c r="P151" s="28">
        <f t="shared" si="17"/>
        <v>5.595443133641631E-2</v>
      </c>
      <c r="Q151" s="28">
        <f t="shared" si="17"/>
        <v>0.10114461560562719</v>
      </c>
      <c r="R151" s="28">
        <f t="shared" si="17"/>
        <v>1</v>
      </c>
    </row>
    <row r="152" spans="3:18" x14ac:dyDescent="0.35">
      <c r="C152"/>
      <c r="D152"/>
      <c r="G152" s="29">
        <v>150</v>
      </c>
      <c r="H152" s="29">
        <v>70</v>
      </c>
      <c r="I152" s="29">
        <v>39</v>
      </c>
      <c r="J152" s="29">
        <v>43758.75298072349</v>
      </c>
      <c r="K152" s="29">
        <v>30059.078594464532</v>
      </c>
      <c r="L152" s="29">
        <v>54330.75995613027</v>
      </c>
      <c r="M152" s="29">
        <v>537438.3199999996</v>
      </c>
      <c r="O152" s="28">
        <f t="shared" si="17"/>
        <v>8.1420976793622604E-2</v>
      </c>
      <c r="P152" s="28">
        <f t="shared" si="17"/>
        <v>5.5930285347841509E-2</v>
      </c>
      <c r="Q152" s="28">
        <f t="shared" si="17"/>
        <v>0.10109208430863342</v>
      </c>
      <c r="R152" s="28">
        <f t="shared" si="17"/>
        <v>1</v>
      </c>
    </row>
    <row r="153" spans="3:18" x14ac:dyDescent="0.35">
      <c r="C153"/>
      <c r="D153"/>
      <c r="G153" s="29">
        <v>151</v>
      </c>
      <c r="H153" s="29">
        <v>16</v>
      </c>
      <c r="I153" s="29">
        <v>29</v>
      </c>
      <c r="J153" s="29">
        <v>33546.297649290362</v>
      </c>
      <c r="K153" s="29">
        <v>23028.006119323021</v>
      </c>
      <c r="L153" s="29">
        <v>41619.778971614491</v>
      </c>
      <c r="M153" s="29">
        <v>411773.00000000029</v>
      </c>
      <c r="O153" s="28">
        <f t="shared" si="17"/>
        <v>8.1467939008362231E-2</v>
      </c>
      <c r="P153" s="28">
        <f t="shared" si="17"/>
        <v>5.5924031248583576E-2</v>
      </c>
      <c r="Q153" s="28">
        <f t="shared" si="17"/>
        <v>0.10107457014329366</v>
      </c>
      <c r="R153" s="28">
        <f t="shared" si="17"/>
        <v>1</v>
      </c>
    </row>
    <row r="154" spans="3:18" x14ac:dyDescent="0.35">
      <c r="C154"/>
      <c r="D154"/>
      <c r="G154" s="29">
        <v>152</v>
      </c>
      <c r="H154" s="29">
        <v>17</v>
      </c>
      <c r="I154" s="29">
        <v>89</v>
      </c>
      <c r="J154" s="29">
        <v>77579.558781810323</v>
      </c>
      <c r="K154" s="29">
        <v>53275.99765645749</v>
      </c>
      <c r="L154" s="29">
        <v>96313.526441407084</v>
      </c>
      <c r="M154" s="29">
        <v>951484.46545454569</v>
      </c>
      <c r="O154" s="28">
        <f t="shared" si="17"/>
        <v>8.1535286805495891E-2</v>
      </c>
      <c r="P154" s="28">
        <f t="shared" si="17"/>
        <v>5.5992503914403205E-2</v>
      </c>
      <c r="Q154" s="28">
        <f t="shared" si="17"/>
        <v>0.1012244865137088</v>
      </c>
      <c r="R154" s="28">
        <f t="shared" si="17"/>
        <v>1</v>
      </c>
    </row>
    <row r="155" spans="3:18" x14ac:dyDescent="0.35">
      <c r="C155"/>
      <c r="D155"/>
      <c r="G155" s="29">
        <v>153</v>
      </c>
      <c r="H155" s="29">
        <v>14</v>
      </c>
      <c r="I155" s="29">
        <v>23</v>
      </c>
      <c r="J155" s="29">
        <v>23022.415592235004</v>
      </c>
      <c r="K155" s="29">
        <v>15804.089622792177</v>
      </c>
      <c r="L155" s="29">
        <v>28565.938270903091</v>
      </c>
      <c r="M155" s="29">
        <v>282470.64727272734</v>
      </c>
      <c r="O155" s="28">
        <f t="shared" si="17"/>
        <v>8.1503744953742768E-2</v>
      </c>
      <c r="P155" s="28">
        <f t="shared" si="17"/>
        <v>5.594949342659742E-2</v>
      </c>
      <c r="Q155" s="28">
        <f t="shared" si="17"/>
        <v>0.10112887320048686</v>
      </c>
      <c r="R155" s="28">
        <f t="shared" si="17"/>
        <v>1</v>
      </c>
    </row>
    <row r="156" spans="3:18" x14ac:dyDescent="0.35">
      <c r="C156"/>
      <c r="D156"/>
      <c r="G156" s="29">
        <v>154</v>
      </c>
      <c r="H156" s="29">
        <v>44</v>
      </c>
      <c r="I156" s="29">
        <v>46</v>
      </c>
      <c r="J156" s="29">
        <v>52147.326046898597</v>
      </c>
      <c r="K156" s="29">
        <v>35812.41372431221</v>
      </c>
      <c r="L156" s="29">
        <v>64727.63719140696</v>
      </c>
      <c r="M156" s="29">
        <v>640372.18545454543</v>
      </c>
      <c r="O156" s="28">
        <f t="shared" si="17"/>
        <v>8.1432840512714766E-2</v>
      </c>
      <c r="P156" s="28">
        <f t="shared" si="17"/>
        <v>5.5924374196377753E-2</v>
      </c>
      <c r="Q156" s="28">
        <f t="shared" si="17"/>
        <v>0.10107815214594673</v>
      </c>
      <c r="R156" s="28">
        <f t="shared" si="17"/>
        <v>1</v>
      </c>
    </row>
    <row r="157" spans="3:18" x14ac:dyDescent="0.35">
      <c r="C157"/>
      <c r="D157"/>
      <c r="G157" s="29">
        <v>155</v>
      </c>
      <c r="H157" s="29">
        <v>19</v>
      </c>
      <c r="I157" s="29">
        <v>91</v>
      </c>
      <c r="J157" s="29">
        <v>114724.91162292859</v>
      </c>
      <c r="K157" s="29">
        <v>78782.482184077351</v>
      </c>
      <c r="L157" s="29">
        <v>142406.54597267334</v>
      </c>
      <c r="M157" s="29">
        <v>1407932.0727272714</v>
      </c>
      <c r="O157" s="28">
        <f t="shared" si="17"/>
        <v>8.1484692227159594E-2</v>
      </c>
      <c r="P157" s="28">
        <f t="shared" si="17"/>
        <v>5.5956166998504198E-2</v>
      </c>
      <c r="Q157" s="28">
        <f t="shared" si="17"/>
        <v>0.10114589242705513</v>
      </c>
      <c r="R157" s="28">
        <f t="shared" si="17"/>
        <v>1</v>
      </c>
    </row>
    <row r="158" spans="3:18" x14ac:dyDescent="0.35">
      <c r="C158"/>
      <c r="D158"/>
      <c r="G158" s="29">
        <v>156</v>
      </c>
      <c r="H158" s="29">
        <v>28</v>
      </c>
      <c r="I158" s="29">
        <v>15</v>
      </c>
      <c r="J158" s="29">
        <v>3202.5761389821191</v>
      </c>
      <c r="K158" s="29">
        <v>2195.6816217081146</v>
      </c>
      <c r="L158" s="29">
        <v>3969.2226183662915</v>
      </c>
      <c r="M158" s="29">
        <v>39206.545454545434</v>
      </c>
      <c r="O158" s="28">
        <f t="shared" si="17"/>
        <v>8.1684731512371142E-2</v>
      </c>
      <c r="P158" s="28">
        <f t="shared" si="17"/>
        <v>5.6002935128617842E-2</v>
      </c>
      <c r="Q158" s="28">
        <f t="shared" si="17"/>
        <v>0.10123877460634872</v>
      </c>
      <c r="R158" s="28">
        <f t="shared" si="17"/>
        <v>1</v>
      </c>
    </row>
    <row r="159" spans="3:18" x14ac:dyDescent="0.35">
      <c r="C159"/>
      <c r="D159"/>
      <c r="G159" s="29">
        <v>157</v>
      </c>
      <c r="H159" s="29">
        <v>45</v>
      </c>
      <c r="I159" s="29">
        <v>94</v>
      </c>
      <c r="J159" s="29">
        <v>130137.72885076205</v>
      </c>
      <c r="K159" s="29">
        <v>89413.426318616592</v>
      </c>
      <c r="L159" s="29">
        <v>161624.14252910615</v>
      </c>
      <c r="M159" s="29">
        <v>1598092.16</v>
      </c>
      <c r="O159" s="28">
        <f t="shared" si="17"/>
        <v>8.1433181457295972E-2</v>
      </c>
      <c r="P159" s="28">
        <f t="shared" si="17"/>
        <v>5.595010635595421E-2</v>
      </c>
      <c r="Q159" s="28">
        <f t="shared" si="17"/>
        <v>0.10113568326942181</v>
      </c>
      <c r="R159" s="28">
        <f t="shared" si="17"/>
        <v>1</v>
      </c>
    </row>
    <row r="160" spans="3:18" x14ac:dyDescent="0.35">
      <c r="C160"/>
      <c r="D160"/>
      <c r="G160" s="29">
        <v>158</v>
      </c>
      <c r="H160" s="29">
        <v>66</v>
      </c>
      <c r="I160" s="29">
        <v>10</v>
      </c>
      <c r="J160" s="29">
        <v>9123.124307737753</v>
      </c>
      <c r="K160" s="29">
        <v>6274.9870342757977</v>
      </c>
      <c r="L160" s="29">
        <v>11345.472564308688</v>
      </c>
      <c r="M160" s="29">
        <v>112043.13090909096</v>
      </c>
      <c r="O160" s="28">
        <f t="shared" si="17"/>
        <v>8.1425110434838091E-2</v>
      </c>
      <c r="P160" s="28">
        <f t="shared" si="17"/>
        <v>5.600510252937476E-2</v>
      </c>
      <c r="Q160" s="28">
        <f t="shared" si="17"/>
        <v>0.1012598672694547</v>
      </c>
      <c r="R160" s="28">
        <f t="shared" si="17"/>
        <v>1</v>
      </c>
    </row>
    <row r="161" spans="3:18" x14ac:dyDescent="0.35">
      <c r="C161"/>
      <c r="D161"/>
      <c r="G161" s="29">
        <v>159</v>
      </c>
      <c r="H161" s="29">
        <v>32</v>
      </c>
      <c r="I161" s="29">
        <v>76</v>
      </c>
      <c r="J161" s="29">
        <v>104758.41638070329</v>
      </c>
      <c r="K161" s="29">
        <v>71973.562260764753</v>
      </c>
      <c r="L161" s="29">
        <v>130102.29215894823</v>
      </c>
      <c r="M161" s="29">
        <v>1286254.1418181823</v>
      </c>
      <c r="O161" s="28">
        <f t="shared" si="17"/>
        <v>8.1444570691622586E-2</v>
      </c>
      <c r="P161" s="28">
        <f t="shared" si="17"/>
        <v>5.5955942080798009E-2</v>
      </c>
      <c r="Q161" s="28">
        <f t="shared" si="17"/>
        <v>0.10114820075528959</v>
      </c>
      <c r="R161" s="28">
        <f t="shared" si="17"/>
        <v>1</v>
      </c>
    </row>
    <row r="162" spans="3:18" x14ac:dyDescent="0.35">
      <c r="C162"/>
      <c r="D162"/>
      <c r="G162" s="29">
        <v>160</v>
      </c>
      <c r="H162" s="29">
        <v>38</v>
      </c>
      <c r="I162" s="29">
        <v>45</v>
      </c>
      <c r="J162" s="29">
        <v>40204.047507232608</v>
      </c>
      <c r="K162" s="29">
        <v>27632.207821465356</v>
      </c>
      <c r="L162" s="29">
        <v>49955.764117283477</v>
      </c>
      <c r="M162" s="29">
        <v>493518.64727272699</v>
      </c>
      <c r="O162" s="28">
        <f t="shared" si="17"/>
        <v>8.1464090018497623E-2</v>
      </c>
      <c r="P162" s="28">
        <f t="shared" si="17"/>
        <v>5.599020011536731E-2</v>
      </c>
      <c r="Q162" s="28">
        <f t="shared" si="17"/>
        <v>0.10122366073368866</v>
      </c>
      <c r="R162" s="28">
        <f t="shared" si="17"/>
        <v>1</v>
      </c>
    </row>
    <row r="163" spans="3:18" x14ac:dyDescent="0.35">
      <c r="C163"/>
      <c r="D163"/>
      <c r="G163" s="29">
        <v>161</v>
      </c>
      <c r="H163" s="29">
        <v>15</v>
      </c>
      <c r="I163" s="29">
        <v>55</v>
      </c>
      <c r="J163" s="29">
        <v>36753.700032049361</v>
      </c>
      <c r="K163" s="29">
        <v>25235.955115978475</v>
      </c>
      <c r="L163" s="29">
        <v>45624.137175235461</v>
      </c>
      <c r="M163" s="29">
        <v>450570.79636363609</v>
      </c>
      <c r="O163" s="28">
        <f t="shared" si="17"/>
        <v>8.1571420803728811E-2</v>
      </c>
      <c r="P163" s="28">
        <f t="shared" si="17"/>
        <v>5.6008856587348888E-2</v>
      </c>
      <c r="Q163" s="28">
        <f t="shared" si="17"/>
        <v>0.10125853149704404</v>
      </c>
      <c r="R163" s="28">
        <f t="shared" si="17"/>
        <v>1</v>
      </c>
    </row>
    <row r="164" spans="3:18" x14ac:dyDescent="0.35">
      <c r="C164"/>
      <c r="D164"/>
      <c r="G164" s="29">
        <v>162</v>
      </c>
      <c r="H164" s="29">
        <v>65</v>
      </c>
      <c r="I164" s="29">
        <v>94</v>
      </c>
      <c r="J164" s="29">
        <v>126946.76205051725</v>
      </c>
      <c r="K164" s="29">
        <v>87211.559706906613</v>
      </c>
      <c r="L164" s="29">
        <v>157636.09261789461</v>
      </c>
      <c r="M164" s="29">
        <v>1559102.5018181831</v>
      </c>
      <c r="O164" s="28">
        <f t="shared" si="17"/>
        <v>8.1422973731666376E-2</v>
      </c>
      <c r="P164" s="28">
        <f t="shared" si="17"/>
        <v>5.5937027620187159E-2</v>
      </c>
      <c r="Q164" s="28">
        <f t="shared" si="17"/>
        <v>0.10110694610140364</v>
      </c>
      <c r="R164" s="28">
        <f t="shared" si="17"/>
        <v>1</v>
      </c>
    </row>
    <row r="165" spans="3:18" x14ac:dyDescent="0.35">
      <c r="C165"/>
      <c r="D165"/>
      <c r="G165" s="29">
        <v>163</v>
      </c>
      <c r="H165" s="29">
        <v>72</v>
      </c>
      <c r="I165" s="29">
        <v>83</v>
      </c>
      <c r="J165" s="29">
        <v>102567.90580228345</v>
      </c>
      <c r="K165" s="29">
        <v>70490.955364212045</v>
      </c>
      <c r="L165" s="29">
        <v>127425.58845476178</v>
      </c>
      <c r="M165" s="29">
        <v>1259693.7927272727</v>
      </c>
      <c r="O165" s="28">
        <f t="shared" si="17"/>
        <v>8.1422887367112465E-2</v>
      </c>
      <c r="P165" s="28">
        <f t="shared" si="17"/>
        <v>5.5958801870093472E-2</v>
      </c>
      <c r="Q165" s="28">
        <f t="shared" si="17"/>
        <v>0.10115600250667407</v>
      </c>
      <c r="R165" s="28">
        <f t="shared" si="17"/>
        <v>1</v>
      </c>
    </row>
    <row r="166" spans="3:18" x14ac:dyDescent="0.35">
      <c r="C166"/>
      <c r="D166"/>
      <c r="G166" s="29">
        <v>164</v>
      </c>
      <c r="H166" s="29">
        <v>14</v>
      </c>
      <c r="I166" s="29">
        <v>47</v>
      </c>
      <c r="J166" s="29">
        <v>70614.242589662041</v>
      </c>
      <c r="K166" s="29">
        <v>48465.509980088675</v>
      </c>
      <c r="L166" s="29">
        <v>87591.120755294425</v>
      </c>
      <c r="M166" s="29">
        <v>866773.30181818118</v>
      </c>
      <c r="O166" s="28">
        <f t="shared" si="17"/>
        <v>8.1467948356898565E-2</v>
      </c>
      <c r="P166" s="28">
        <f t="shared" si="17"/>
        <v>5.5914862488756087E-2</v>
      </c>
      <c r="Q166" s="28">
        <f t="shared" si="17"/>
        <v>0.10105424402385203</v>
      </c>
      <c r="R166" s="28">
        <f t="shared" si="17"/>
        <v>1</v>
      </c>
    </row>
    <row r="167" spans="3:18" x14ac:dyDescent="0.35">
      <c r="C167"/>
      <c r="D167"/>
      <c r="G167" s="29">
        <v>165</v>
      </c>
      <c r="H167" s="29">
        <v>10</v>
      </c>
      <c r="I167" s="29">
        <v>19</v>
      </c>
      <c r="J167" s="29">
        <v>8655.0739672281761</v>
      </c>
      <c r="K167" s="29">
        <v>5951.0253363693446</v>
      </c>
      <c r="L167" s="29">
        <v>10765.403930983497</v>
      </c>
      <c r="M167" s="29">
        <v>105957.77454545446</v>
      </c>
      <c r="O167" s="28">
        <f t="shared" si="17"/>
        <v>8.1684180366729628E-2</v>
      </c>
      <c r="P167" s="28">
        <f t="shared" si="17"/>
        <v>5.6164121622018726E-2</v>
      </c>
      <c r="Q167" s="28">
        <f t="shared" si="17"/>
        <v>0.10160088749660633</v>
      </c>
      <c r="R167" s="28">
        <f t="shared" si="17"/>
        <v>1</v>
      </c>
    </row>
    <row r="168" spans="3:18" x14ac:dyDescent="0.35">
      <c r="C168"/>
      <c r="D168"/>
      <c r="G168" s="29">
        <v>166</v>
      </c>
      <c r="H168" s="29">
        <v>54</v>
      </c>
      <c r="I168" s="29">
        <v>80</v>
      </c>
      <c r="J168" s="29">
        <v>115654.08270040592</v>
      </c>
      <c r="K168" s="29">
        <v>79498.899604829028</v>
      </c>
      <c r="L168" s="29">
        <v>143715.43838968457</v>
      </c>
      <c r="M168" s="29">
        <v>1420415.6036363635</v>
      </c>
      <c r="O168" s="28">
        <f t="shared" ref="O168:R231" si="18">J168/$M168</f>
        <v>8.14227064278394E-2</v>
      </c>
      <c r="P168" s="28">
        <f t="shared" si="18"/>
        <v>5.5968759707585775E-2</v>
      </c>
      <c r="Q168" s="28">
        <f t="shared" si="18"/>
        <v>0.1011784424373845</v>
      </c>
      <c r="R168" s="28">
        <f t="shared" si="18"/>
        <v>1</v>
      </c>
    </row>
    <row r="169" spans="3:18" x14ac:dyDescent="0.35">
      <c r="C169"/>
      <c r="D169"/>
      <c r="G169" s="29">
        <v>167</v>
      </c>
      <c r="H169" s="29">
        <v>50</v>
      </c>
      <c r="I169" s="29">
        <v>37</v>
      </c>
      <c r="J169" s="29">
        <v>37087.688083795096</v>
      </c>
      <c r="K169" s="29">
        <v>25477.700621401138</v>
      </c>
      <c r="L169" s="29">
        <v>46052.104424481287</v>
      </c>
      <c r="M169" s="29">
        <v>455421.56363636319</v>
      </c>
      <c r="O169" s="28">
        <f t="shared" si="18"/>
        <v>8.143595087519441E-2</v>
      </c>
      <c r="P169" s="28">
        <f t="shared" si="18"/>
        <v>5.594311437071986E-2</v>
      </c>
      <c r="Q169" s="28">
        <f t="shared" si="18"/>
        <v>0.10111972752623577</v>
      </c>
      <c r="R169" s="28">
        <f t="shared" si="18"/>
        <v>1</v>
      </c>
    </row>
    <row r="170" spans="3:18" x14ac:dyDescent="0.35">
      <c r="C170"/>
      <c r="D170"/>
      <c r="G170" s="29">
        <v>168</v>
      </c>
      <c r="H170" s="29">
        <v>35</v>
      </c>
      <c r="I170" s="29">
        <v>88</v>
      </c>
      <c r="J170" s="29">
        <v>110126.36261667039</v>
      </c>
      <c r="K170" s="29">
        <v>75635.440164010986</v>
      </c>
      <c r="L170" s="29">
        <v>136712.23516076154</v>
      </c>
      <c r="M170" s="29">
        <v>1352050.2327272727</v>
      </c>
      <c r="O170" s="28">
        <f t="shared" si="18"/>
        <v>8.1451383943428088E-2</v>
      </c>
      <c r="P170" s="28">
        <f t="shared" si="18"/>
        <v>5.5941294438035652E-2</v>
      </c>
      <c r="Q170" s="28">
        <f t="shared" si="18"/>
        <v>0.10111476027410167</v>
      </c>
      <c r="R170" s="28">
        <f t="shared" si="18"/>
        <v>1</v>
      </c>
    </row>
    <row r="171" spans="3:18" x14ac:dyDescent="0.35">
      <c r="C171"/>
      <c r="D171"/>
      <c r="G171" s="29">
        <v>169</v>
      </c>
      <c r="H171" s="29">
        <v>26</v>
      </c>
      <c r="I171" s="29">
        <v>92</v>
      </c>
      <c r="J171" s="29">
        <v>126436.42210662091</v>
      </c>
      <c r="K171" s="29">
        <v>86840.314210057142</v>
      </c>
      <c r="L171" s="29">
        <v>156969.11476572443</v>
      </c>
      <c r="M171" s="29">
        <v>1552149.596363635</v>
      </c>
      <c r="O171" s="28">
        <f t="shared" si="18"/>
        <v>8.1458915044551924E-2</v>
      </c>
      <c r="P171" s="28">
        <f t="shared" si="18"/>
        <v>5.5948417867392429E-2</v>
      </c>
      <c r="Q171" s="28">
        <f t="shared" si="18"/>
        <v>0.10113014565958754</v>
      </c>
      <c r="R171" s="28">
        <f t="shared" si="18"/>
        <v>1</v>
      </c>
    </row>
    <row r="172" spans="3:18" x14ac:dyDescent="0.35">
      <c r="C172"/>
      <c r="D172"/>
      <c r="G172" s="29">
        <v>170</v>
      </c>
      <c r="H172" s="29">
        <v>66</v>
      </c>
      <c r="I172" s="29">
        <v>41</v>
      </c>
      <c r="J172" s="29">
        <v>34827.161841240661</v>
      </c>
      <c r="K172" s="29">
        <v>23941.207127745241</v>
      </c>
      <c r="L172" s="29">
        <v>43282.540554672276</v>
      </c>
      <c r="M172" s="29">
        <v>427634.96727272699</v>
      </c>
      <c r="O172" s="28">
        <f t="shared" si="18"/>
        <v>8.1441333161676205E-2</v>
      </c>
      <c r="P172" s="28">
        <f t="shared" si="18"/>
        <v>5.5985148456011505E-2</v>
      </c>
      <c r="Q172" s="28">
        <f t="shared" si="18"/>
        <v>0.10121375441000491</v>
      </c>
      <c r="R172" s="28">
        <f t="shared" si="18"/>
        <v>1</v>
      </c>
    </row>
    <row r="173" spans="3:18" x14ac:dyDescent="0.35">
      <c r="C173"/>
      <c r="D173"/>
      <c r="G173" s="29">
        <v>171</v>
      </c>
      <c r="H173" s="29">
        <v>44</v>
      </c>
      <c r="I173" s="29">
        <v>26</v>
      </c>
      <c r="J173" s="29">
        <v>29066.969387430971</v>
      </c>
      <c r="K173" s="29">
        <v>19973.385944983318</v>
      </c>
      <c r="L173" s="29">
        <v>36104.279890043581</v>
      </c>
      <c r="M173" s="29">
        <v>356979.76727272698</v>
      </c>
      <c r="O173" s="28">
        <f t="shared" si="18"/>
        <v>8.1424697005934951E-2</v>
      </c>
      <c r="P173" s="28">
        <f t="shared" si="18"/>
        <v>5.5951030775713298E-2</v>
      </c>
      <c r="Q173" s="28">
        <f t="shared" si="18"/>
        <v>0.10113816860231317</v>
      </c>
      <c r="R173" s="28">
        <f t="shared" si="18"/>
        <v>1</v>
      </c>
    </row>
    <row r="174" spans="3:18" x14ac:dyDescent="0.35">
      <c r="C174"/>
      <c r="D174"/>
      <c r="G174" s="29">
        <v>172</v>
      </c>
      <c r="H174" s="29">
        <v>24</v>
      </c>
      <c r="I174" s="29">
        <v>45</v>
      </c>
      <c r="J174" s="29">
        <v>55173.35665565401</v>
      </c>
      <c r="K174" s="29">
        <v>37906.103973577294</v>
      </c>
      <c r="L174" s="29">
        <v>68523.12708470723</v>
      </c>
      <c r="M174" s="29">
        <v>677305.58545454545</v>
      </c>
      <c r="O174" s="28">
        <f t="shared" si="18"/>
        <v>8.1460064467985607E-2</v>
      </c>
      <c r="P174" s="28">
        <f t="shared" si="18"/>
        <v>5.5966028905753362E-2</v>
      </c>
      <c r="Q174" s="28">
        <f t="shared" si="18"/>
        <v>0.10117017865535656</v>
      </c>
      <c r="R174" s="28">
        <f t="shared" si="18"/>
        <v>1</v>
      </c>
    </row>
    <row r="175" spans="3:18" x14ac:dyDescent="0.35">
      <c r="C175"/>
      <c r="D175"/>
      <c r="G175" s="29">
        <v>173</v>
      </c>
      <c r="H175" s="29">
        <v>13</v>
      </c>
      <c r="I175" s="29">
        <v>93</v>
      </c>
      <c r="J175" s="29">
        <v>114469.7059469193</v>
      </c>
      <c r="K175" s="29">
        <v>78563.900857628862</v>
      </c>
      <c r="L175" s="29">
        <v>142001.9260375851</v>
      </c>
      <c r="M175" s="29">
        <v>1404311.7236363634</v>
      </c>
      <c r="O175" s="28">
        <f t="shared" si="18"/>
        <v>8.1513031629835225E-2</v>
      </c>
      <c r="P175" s="28">
        <f t="shared" si="18"/>
        <v>5.5944773183402144E-2</v>
      </c>
      <c r="Q175" s="28">
        <f t="shared" si="18"/>
        <v>0.1011185220827477</v>
      </c>
      <c r="R175" s="28">
        <f t="shared" si="18"/>
        <v>1</v>
      </c>
    </row>
    <row r="176" spans="3:18" x14ac:dyDescent="0.35">
      <c r="C176"/>
      <c r="D176"/>
      <c r="G176" s="29">
        <v>174</v>
      </c>
      <c r="H176" s="29">
        <v>62</v>
      </c>
      <c r="I176" s="29">
        <v>25</v>
      </c>
      <c r="J176" s="29">
        <v>33255.498669080975</v>
      </c>
      <c r="K176" s="29">
        <v>22872.323112382845</v>
      </c>
      <c r="L176" s="29">
        <v>41352.383053661353</v>
      </c>
      <c r="M176" s="29">
        <v>408490.49454545439</v>
      </c>
      <c r="O176" s="28">
        <f t="shared" si="18"/>
        <v>8.1410703830662817E-2</v>
      </c>
      <c r="P176" s="28">
        <f t="shared" si="18"/>
        <v>5.5992301945321642E-2</v>
      </c>
      <c r="Q176" s="28">
        <f t="shared" si="18"/>
        <v>0.10123217946521863</v>
      </c>
      <c r="R176" s="28">
        <f t="shared" si="18"/>
        <v>1</v>
      </c>
    </row>
    <row r="177" spans="3:18" x14ac:dyDescent="0.35">
      <c r="C177"/>
      <c r="D177"/>
      <c r="G177" s="29">
        <v>175</v>
      </c>
      <c r="H177" s="29">
        <v>69</v>
      </c>
      <c r="I177" s="29">
        <v>14</v>
      </c>
      <c r="J177" s="29">
        <v>6188.0686612134887</v>
      </c>
      <c r="K177" s="29">
        <v>4263.4016081363816</v>
      </c>
      <c r="L177" s="29">
        <v>7712.7674528290254</v>
      </c>
      <c r="M177" s="29">
        <v>75939.741818181879</v>
      </c>
      <c r="O177" s="28">
        <f t="shared" si="18"/>
        <v>8.1486564387185073E-2</v>
      </c>
      <c r="P177" s="28">
        <f t="shared" si="18"/>
        <v>5.6141902856925649E-2</v>
      </c>
      <c r="Q177" s="28">
        <f t="shared" si="18"/>
        <v>0.10156430965087104</v>
      </c>
      <c r="R177" s="28">
        <f t="shared" si="18"/>
        <v>1</v>
      </c>
    </row>
    <row r="178" spans="3:18" x14ac:dyDescent="0.35">
      <c r="C178"/>
      <c r="D178"/>
      <c r="G178" s="29">
        <v>176</v>
      </c>
      <c r="H178" s="29">
        <v>66</v>
      </c>
      <c r="I178" s="29">
        <v>19</v>
      </c>
      <c r="J178" s="29">
        <v>23166.034945318243</v>
      </c>
      <c r="K178" s="29">
        <v>15923.805051733747</v>
      </c>
      <c r="L178" s="29">
        <v>28785.599897607022</v>
      </c>
      <c r="M178" s="29">
        <v>284556.10181818169</v>
      </c>
      <c r="O178" s="28">
        <f t="shared" si="18"/>
        <v>8.1411134034020033E-2</v>
      </c>
      <c r="P178" s="28">
        <f t="shared" si="18"/>
        <v>5.5960160228468156E-2</v>
      </c>
      <c r="Q178" s="28">
        <f t="shared" si="18"/>
        <v>0.10115966487339534</v>
      </c>
      <c r="R178" s="28">
        <f t="shared" si="18"/>
        <v>1</v>
      </c>
    </row>
    <row r="179" spans="3:18" x14ac:dyDescent="0.35">
      <c r="C179"/>
      <c r="D179"/>
      <c r="G179" s="29">
        <v>177</v>
      </c>
      <c r="H179" s="29">
        <v>62</v>
      </c>
      <c r="I179" s="29">
        <v>65</v>
      </c>
      <c r="J179" s="29">
        <v>68528.815733364216</v>
      </c>
      <c r="K179" s="29">
        <v>47064.498405893122</v>
      </c>
      <c r="L179" s="29">
        <v>85064.260276439352</v>
      </c>
      <c r="M179" s="29">
        <v>841589.35272727197</v>
      </c>
      <c r="O179" s="28">
        <f t="shared" si="18"/>
        <v>8.1427854940522126E-2</v>
      </c>
      <c r="P179" s="28">
        <f t="shared" si="18"/>
        <v>5.5923352943302966E-2</v>
      </c>
      <c r="Q179" s="28">
        <f t="shared" si="18"/>
        <v>0.10107573248256806</v>
      </c>
      <c r="R179" s="28">
        <f t="shared" si="18"/>
        <v>1</v>
      </c>
    </row>
    <row r="180" spans="3:18" x14ac:dyDescent="0.35">
      <c r="C180"/>
      <c r="D180"/>
      <c r="G180" s="29">
        <v>178</v>
      </c>
      <c r="H180" s="29">
        <v>63</v>
      </c>
      <c r="I180" s="29">
        <v>36</v>
      </c>
      <c r="J180" s="29">
        <v>39731.176399628952</v>
      </c>
      <c r="K180" s="29">
        <v>27315.941353223439</v>
      </c>
      <c r="L180" s="29">
        <v>49383.297193485167</v>
      </c>
      <c r="M180" s="29">
        <v>487954.65454545408</v>
      </c>
      <c r="O180" s="28">
        <f t="shared" si="18"/>
        <v>8.142391107353994E-2</v>
      </c>
      <c r="P180" s="28">
        <f t="shared" si="18"/>
        <v>5.5980491422239112E-2</v>
      </c>
      <c r="Q180" s="28">
        <f t="shared" si="18"/>
        <v>0.10120468517609971</v>
      </c>
      <c r="R180" s="28">
        <f t="shared" si="18"/>
        <v>1</v>
      </c>
    </row>
    <row r="181" spans="3:18" x14ac:dyDescent="0.35">
      <c r="C181"/>
      <c r="D181"/>
      <c r="G181" s="29">
        <v>179</v>
      </c>
      <c r="H181" s="29">
        <v>17</v>
      </c>
      <c r="I181" s="29">
        <v>50</v>
      </c>
      <c r="J181" s="29">
        <v>23241.319189595211</v>
      </c>
      <c r="K181" s="29">
        <v>15955.272962447369</v>
      </c>
      <c r="L181" s="29">
        <v>28848.945668826647</v>
      </c>
      <c r="M181" s="29">
        <v>284672.88727272744</v>
      </c>
      <c r="O181" s="28">
        <f t="shared" si="18"/>
        <v>8.1642194352457398E-2</v>
      </c>
      <c r="P181" s="28">
        <f t="shared" si="18"/>
        <v>5.6047743483072239E-2</v>
      </c>
      <c r="Q181" s="28">
        <f t="shared" si="18"/>
        <v>0.10134068595436088</v>
      </c>
      <c r="R181" s="28">
        <f t="shared" si="18"/>
        <v>1</v>
      </c>
    </row>
    <row r="182" spans="3:18" x14ac:dyDescent="0.35">
      <c r="C182"/>
      <c r="D182"/>
      <c r="G182" s="29">
        <v>180</v>
      </c>
      <c r="H182" s="29">
        <v>12</v>
      </c>
      <c r="I182" s="29">
        <v>40</v>
      </c>
      <c r="J182" s="29">
        <v>39213.89692607426</v>
      </c>
      <c r="K182" s="29">
        <v>26934.935648963161</v>
      </c>
      <c r="L182" s="29">
        <v>48693.322285285292</v>
      </c>
      <c r="M182" s="29">
        <v>481080.99636363611</v>
      </c>
      <c r="O182" s="28">
        <f t="shared" si="18"/>
        <v>8.1512047290335149E-2</v>
      </c>
      <c r="P182" s="28">
        <f t="shared" si="18"/>
        <v>5.5988359242117668E-2</v>
      </c>
      <c r="Q182" s="28">
        <f t="shared" si="18"/>
        <v>0.10121647425973011</v>
      </c>
      <c r="R182" s="28">
        <f t="shared" si="18"/>
        <v>1</v>
      </c>
    </row>
    <row r="183" spans="3:18" x14ac:dyDescent="0.35">
      <c r="C183"/>
      <c r="D183"/>
      <c r="G183" s="29">
        <v>181</v>
      </c>
      <c r="H183" s="29">
        <v>43</v>
      </c>
      <c r="I183" s="29">
        <v>38</v>
      </c>
      <c r="J183" s="29">
        <v>40501.499714167388</v>
      </c>
      <c r="K183" s="29">
        <v>27839.619267876849</v>
      </c>
      <c r="L183" s="29">
        <v>50329.829995034888</v>
      </c>
      <c r="M183" s="29">
        <v>497293.31999999954</v>
      </c>
      <c r="O183" s="28">
        <f t="shared" si="18"/>
        <v>8.1443884494904181E-2</v>
      </c>
      <c r="P183" s="28">
        <f t="shared" si="18"/>
        <v>5.5982290829639285E-2</v>
      </c>
      <c r="Q183" s="28">
        <f t="shared" si="18"/>
        <v>0.10120753279982714</v>
      </c>
      <c r="R183" s="28">
        <f t="shared" si="18"/>
        <v>1</v>
      </c>
    </row>
    <row r="184" spans="3:18" x14ac:dyDescent="0.35">
      <c r="C184"/>
      <c r="D184"/>
      <c r="G184" s="29">
        <v>182</v>
      </c>
      <c r="H184" s="29">
        <v>66</v>
      </c>
      <c r="I184" s="29">
        <v>13</v>
      </c>
      <c r="J184" s="29">
        <v>14918.30946357398</v>
      </c>
      <c r="K184" s="29">
        <v>10245.125622482521</v>
      </c>
      <c r="L184" s="29">
        <v>18515.960094163136</v>
      </c>
      <c r="M184" s="29">
        <v>183253.06181818171</v>
      </c>
      <c r="O184" s="28">
        <f t="shared" si="18"/>
        <v>8.1408241235147755E-2</v>
      </c>
      <c r="P184" s="28">
        <f t="shared" si="18"/>
        <v>5.5906981967086766E-2</v>
      </c>
      <c r="Q184" s="28">
        <f t="shared" si="18"/>
        <v>0.10104038595837556</v>
      </c>
      <c r="R184" s="28">
        <f t="shared" si="18"/>
        <v>1</v>
      </c>
    </row>
    <row r="185" spans="3:18" x14ac:dyDescent="0.35">
      <c r="C185"/>
      <c r="D185"/>
      <c r="G185" s="29">
        <v>183</v>
      </c>
      <c r="H185" s="29">
        <v>10</v>
      </c>
      <c r="I185" s="29">
        <v>35</v>
      </c>
      <c r="J185" s="29">
        <v>49587.464258306522</v>
      </c>
      <c r="K185" s="29">
        <v>34040.662074183667</v>
      </c>
      <c r="L185" s="29">
        <v>61526.763542450215</v>
      </c>
      <c r="M185" s="29">
        <v>608543.97818181815</v>
      </c>
      <c r="O185" s="28">
        <f t="shared" si="18"/>
        <v>8.1485424285130295E-2</v>
      </c>
      <c r="P185" s="28">
        <f t="shared" si="18"/>
        <v>5.5937883365289244E-2</v>
      </c>
      <c r="Q185" s="28">
        <f t="shared" si="18"/>
        <v>0.10110487614432939</v>
      </c>
      <c r="R185" s="28">
        <f t="shared" si="18"/>
        <v>1</v>
      </c>
    </row>
    <row r="186" spans="3:18" x14ac:dyDescent="0.35">
      <c r="C186"/>
      <c r="D186"/>
      <c r="G186" s="29">
        <v>184</v>
      </c>
      <c r="H186" s="29">
        <v>20</v>
      </c>
      <c r="I186" s="29">
        <v>43</v>
      </c>
      <c r="J186" s="29">
        <v>73085.090941003626</v>
      </c>
      <c r="K186" s="29">
        <v>50184.532968175226</v>
      </c>
      <c r="L186" s="29">
        <v>90702.977949703796</v>
      </c>
      <c r="M186" s="29">
        <v>897366.91999999934</v>
      </c>
      <c r="O186" s="28">
        <f t="shared" si="18"/>
        <v>8.1443932590030937E-2</v>
      </c>
      <c r="P186" s="28">
        <f t="shared" si="18"/>
        <v>5.592420653100881E-2</v>
      </c>
      <c r="Q186" s="28">
        <f t="shared" si="18"/>
        <v>0.10107680139324042</v>
      </c>
      <c r="R186" s="28">
        <f t="shared" si="18"/>
        <v>1</v>
      </c>
    </row>
    <row r="187" spans="3:18" x14ac:dyDescent="0.35">
      <c r="C187"/>
      <c r="D187"/>
      <c r="G187" s="29">
        <v>185</v>
      </c>
      <c r="H187" s="29">
        <v>56</v>
      </c>
      <c r="I187" s="29">
        <v>22</v>
      </c>
      <c r="J187" s="29">
        <v>16236.598436591283</v>
      </c>
      <c r="K187" s="29">
        <v>11168.0473670632</v>
      </c>
      <c r="L187" s="29">
        <v>20193.423915101328</v>
      </c>
      <c r="M187" s="29">
        <v>199356.94181818169</v>
      </c>
      <c r="O187" s="28">
        <f t="shared" si="18"/>
        <v>8.1444861104457797E-2</v>
      </c>
      <c r="P187" s="28">
        <f t="shared" si="18"/>
        <v>5.6020358584998396E-2</v>
      </c>
      <c r="Q187" s="28">
        <f t="shared" si="18"/>
        <v>0.10129280541190391</v>
      </c>
      <c r="R187" s="28">
        <f t="shared" si="18"/>
        <v>1</v>
      </c>
    </row>
    <row r="188" spans="3:18" x14ac:dyDescent="0.35">
      <c r="C188"/>
      <c r="D188"/>
      <c r="G188" s="29">
        <v>186</v>
      </c>
      <c r="H188" s="29">
        <v>50</v>
      </c>
      <c r="I188" s="29">
        <v>52</v>
      </c>
      <c r="J188" s="29">
        <v>40987.719734913502</v>
      </c>
      <c r="K188" s="29">
        <v>28156.234484812896</v>
      </c>
      <c r="L188" s="29">
        <v>50896.521101119346</v>
      </c>
      <c r="M188" s="29">
        <v>503153.44727272692</v>
      </c>
      <c r="O188" s="28">
        <f t="shared" si="18"/>
        <v>8.146166931197972E-2</v>
      </c>
      <c r="P188" s="28">
        <f t="shared" si="18"/>
        <v>5.5959538064242309E-2</v>
      </c>
      <c r="Q188" s="28">
        <f t="shared" si="18"/>
        <v>0.10115506785652933</v>
      </c>
      <c r="R188" s="28">
        <f t="shared" si="18"/>
        <v>1</v>
      </c>
    </row>
    <row r="189" spans="3:18" x14ac:dyDescent="0.35">
      <c r="C189"/>
      <c r="D189"/>
      <c r="G189" s="29">
        <v>187</v>
      </c>
      <c r="H189" s="29">
        <v>72</v>
      </c>
      <c r="I189" s="29">
        <v>96</v>
      </c>
      <c r="J189" s="29">
        <v>107708.50787709236</v>
      </c>
      <c r="K189" s="29">
        <v>74032.159570378499</v>
      </c>
      <c r="L189" s="29">
        <v>133832.39425574816</v>
      </c>
      <c r="M189" s="29">
        <v>1322732.9127272719</v>
      </c>
      <c r="O189" s="28">
        <f t="shared" si="18"/>
        <v>8.1428765278860393E-2</v>
      </c>
      <c r="P189" s="28">
        <f t="shared" si="18"/>
        <v>5.5969091611802087E-2</v>
      </c>
      <c r="Q189" s="28">
        <f t="shared" si="18"/>
        <v>0.10117869826026053</v>
      </c>
      <c r="R189" s="28">
        <f t="shared" si="18"/>
        <v>1</v>
      </c>
    </row>
    <row r="190" spans="3:18" x14ac:dyDescent="0.35">
      <c r="C190"/>
      <c r="D190"/>
      <c r="G190" s="29">
        <v>188</v>
      </c>
      <c r="H190" s="29">
        <v>24</v>
      </c>
      <c r="I190" s="29">
        <v>25</v>
      </c>
      <c r="J190" s="29">
        <v>25789.187249152052</v>
      </c>
      <c r="K190" s="29">
        <v>17714.440451463852</v>
      </c>
      <c r="L190" s="29">
        <v>32021.58862961661</v>
      </c>
      <c r="M190" s="29">
        <v>316542.80363636342</v>
      </c>
      <c r="O190" s="28">
        <f t="shared" si="18"/>
        <v>8.1471405929600713E-2</v>
      </c>
      <c r="P190" s="28">
        <f t="shared" si="18"/>
        <v>5.5962227692321086E-2</v>
      </c>
      <c r="Q190" s="28">
        <f t="shared" si="18"/>
        <v>0.10116037471634397</v>
      </c>
      <c r="R190" s="28">
        <f t="shared" si="18"/>
        <v>1</v>
      </c>
    </row>
    <row r="191" spans="3:18" x14ac:dyDescent="0.35">
      <c r="C191"/>
      <c r="D191"/>
      <c r="G191" s="29">
        <v>189</v>
      </c>
      <c r="H191" s="29">
        <v>56</v>
      </c>
      <c r="I191" s="29">
        <v>19</v>
      </c>
      <c r="J191" s="29">
        <v>34335.687721977949</v>
      </c>
      <c r="K191" s="29">
        <v>23583.024412603991</v>
      </c>
      <c r="L191" s="29">
        <v>42621.949620031497</v>
      </c>
      <c r="M191" s="29">
        <v>421812.378181818</v>
      </c>
      <c r="O191" s="28">
        <f t="shared" si="18"/>
        <v>8.140037964267112E-2</v>
      </c>
      <c r="P191" s="28">
        <f t="shared" si="18"/>
        <v>5.5908801240628275E-2</v>
      </c>
      <c r="Q191" s="28">
        <f t="shared" si="18"/>
        <v>0.10104480528463708</v>
      </c>
      <c r="R191" s="28">
        <f t="shared" si="18"/>
        <v>1</v>
      </c>
    </row>
    <row r="192" spans="3:18" x14ac:dyDescent="0.35">
      <c r="C192"/>
      <c r="D192"/>
      <c r="G192" s="29">
        <v>190</v>
      </c>
      <c r="H192" s="29">
        <v>31</v>
      </c>
      <c r="I192" s="29">
        <v>84</v>
      </c>
      <c r="J192" s="29">
        <v>95468.24128538974</v>
      </c>
      <c r="K192" s="29">
        <v>65585.821886600243</v>
      </c>
      <c r="L192" s="29">
        <v>118558.56947163824</v>
      </c>
      <c r="M192" s="29">
        <v>1171912.8400000001</v>
      </c>
      <c r="O192" s="28">
        <f t="shared" si="18"/>
        <v>8.1463602092959178E-2</v>
      </c>
      <c r="P192" s="28">
        <f t="shared" si="18"/>
        <v>5.5964760900307428E-2</v>
      </c>
      <c r="Q192" s="28">
        <f t="shared" si="18"/>
        <v>0.10116671259582601</v>
      </c>
      <c r="R192" s="28">
        <f t="shared" si="18"/>
        <v>1</v>
      </c>
    </row>
    <row r="193" spans="3:18" x14ac:dyDescent="0.35">
      <c r="C193"/>
      <c r="D193"/>
      <c r="G193" s="29">
        <v>191</v>
      </c>
      <c r="H193" s="29">
        <v>75</v>
      </c>
      <c r="I193" s="29">
        <v>67</v>
      </c>
      <c r="J193" s="29">
        <v>43467.532350591799</v>
      </c>
      <c r="K193" s="29">
        <v>29894.309541129518</v>
      </c>
      <c r="L193" s="29">
        <v>54054.307197166665</v>
      </c>
      <c r="M193" s="29">
        <v>533559.37454545416</v>
      </c>
      <c r="O193" s="28">
        <f t="shared" si="18"/>
        <v>8.1467095180592281E-2</v>
      </c>
      <c r="P193" s="28">
        <f t="shared" si="18"/>
        <v>5.6028084159512423E-2</v>
      </c>
      <c r="Q193" s="28">
        <f t="shared" si="18"/>
        <v>0.1013088885247611</v>
      </c>
      <c r="R193" s="28">
        <f t="shared" si="18"/>
        <v>1</v>
      </c>
    </row>
    <row r="194" spans="3:18" x14ac:dyDescent="0.35">
      <c r="C194"/>
      <c r="D194"/>
      <c r="G194" s="29">
        <v>192</v>
      </c>
      <c r="H194" s="29">
        <v>14</v>
      </c>
      <c r="I194" s="29">
        <v>14</v>
      </c>
      <c r="J194" s="29">
        <v>23784.866278826918</v>
      </c>
      <c r="K194" s="29">
        <v>16329.30592259631</v>
      </c>
      <c r="L194" s="29">
        <v>29511.733255610139</v>
      </c>
      <c r="M194" s="29">
        <v>292055.39636363642</v>
      </c>
      <c r="O194" s="28">
        <f t="shared" si="18"/>
        <v>8.1439571310685605E-2</v>
      </c>
      <c r="P194" s="28">
        <f t="shared" si="18"/>
        <v>5.5911673353451034E-2</v>
      </c>
      <c r="Q194" s="28">
        <f t="shared" si="18"/>
        <v>0.10104840938759871</v>
      </c>
      <c r="R194" s="28">
        <f t="shared" si="18"/>
        <v>1</v>
      </c>
    </row>
    <row r="195" spans="3:18" x14ac:dyDescent="0.35">
      <c r="C195"/>
      <c r="D195"/>
      <c r="G195" s="29">
        <v>193</v>
      </c>
      <c r="H195" s="29">
        <v>47</v>
      </c>
      <c r="I195" s="29">
        <v>37</v>
      </c>
      <c r="J195" s="29">
        <v>63580.969628761959</v>
      </c>
      <c r="K195" s="29">
        <v>43677.505020353623</v>
      </c>
      <c r="L195" s="29">
        <v>78944.827267826928</v>
      </c>
      <c r="M195" s="29">
        <v>780977.70181818097</v>
      </c>
      <c r="O195" s="28">
        <f t="shared" si="18"/>
        <v>8.1412016605263093E-2</v>
      </c>
      <c r="P195" s="28">
        <f t="shared" si="18"/>
        <v>5.5926699211345937E-2</v>
      </c>
      <c r="Q195" s="28">
        <f t="shared" si="18"/>
        <v>0.10108461110225915</v>
      </c>
      <c r="R195" s="28">
        <f t="shared" si="18"/>
        <v>1</v>
      </c>
    </row>
    <row r="196" spans="3:18" x14ac:dyDescent="0.35">
      <c r="C196"/>
      <c r="D196"/>
      <c r="G196" s="29">
        <v>194</v>
      </c>
      <c r="H196" s="29">
        <v>14</v>
      </c>
      <c r="I196" s="29">
        <v>84</v>
      </c>
      <c r="J196" s="29">
        <v>80315.325857104108</v>
      </c>
      <c r="K196" s="29">
        <v>55161.359898043571</v>
      </c>
      <c r="L196" s="29">
        <v>99726.590428384618</v>
      </c>
      <c r="M196" s="29">
        <v>984935.15636363567</v>
      </c>
      <c r="O196" s="28">
        <f t="shared" si="18"/>
        <v>8.1543770001699364E-2</v>
      </c>
      <c r="P196" s="28">
        <f t="shared" si="18"/>
        <v>5.600506748251164E-2</v>
      </c>
      <c r="Q196" s="28">
        <f t="shared" si="18"/>
        <v>0.10125193499699366</v>
      </c>
      <c r="R196" s="28">
        <f t="shared" si="18"/>
        <v>1</v>
      </c>
    </row>
    <row r="197" spans="3:18" x14ac:dyDescent="0.35">
      <c r="C197"/>
      <c r="D197"/>
      <c r="G197" s="29">
        <v>195</v>
      </c>
      <c r="H197" s="29">
        <v>13</v>
      </c>
      <c r="I197" s="29">
        <v>47</v>
      </c>
      <c r="J197" s="29">
        <v>38822.412030266692</v>
      </c>
      <c r="K197" s="29">
        <v>26664.715947213193</v>
      </c>
      <c r="L197" s="29">
        <v>48209.501055704641</v>
      </c>
      <c r="M197" s="29">
        <v>476009.1709090909</v>
      </c>
      <c r="O197" s="28">
        <f t="shared" si="18"/>
        <v>8.1558117790300033E-2</v>
      </c>
      <c r="P197" s="28">
        <f t="shared" si="18"/>
        <v>5.6017231550998144E-2</v>
      </c>
      <c r="Q197" s="28">
        <f t="shared" si="18"/>
        <v>0.10127851310854635</v>
      </c>
      <c r="R197" s="28">
        <f t="shared" si="18"/>
        <v>1</v>
      </c>
    </row>
    <row r="198" spans="3:18" x14ac:dyDescent="0.35">
      <c r="C198"/>
      <c r="D198"/>
      <c r="G198" s="29">
        <v>196</v>
      </c>
      <c r="H198" s="29">
        <v>66</v>
      </c>
      <c r="I198" s="29">
        <v>12</v>
      </c>
      <c r="J198" s="29">
        <v>17556.883249139933</v>
      </c>
      <c r="K198" s="29">
        <v>12061.636049612734</v>
      </c>
      <c r="L198" s="29">
        <v>21800.57185731014</v>
      </c>
      <c r="M198" s="29">
        <v>215681.87999999992</v>
      </c>
      <c r="O198" s="28">
        <f t="shared" si="18"/>
        <v>8.1401753587922829E-2</v>
      </c>
      <c r="P198" s="28">
        <f t="shared" si="18"/>
        <v>5.5923270186687628E-2</v>
      </c>
      <c r="Q198" s="28">
        <f t="shared" si="18"/>
        <v>0.10107743801802056</v>
      </c>
      <c r="R198" s="28">
        <f t="shared" si="18"/>
        <v>1</v>
      </c>
    </row>
    <row r="199" spans="3:18" x14ac:dyDescent="0.35">
      <c r="C199"/>
      <c r="D199"/>
      <c r="G199" s="29">
        <v>197</v>
      </c>
      <c r="H199" s="29">
        <v>73</v>
      </c>
      <c r="I199" s="29">
        <v>41</v>
      </c>
      <c r="J199" s="29">
        <v>65334.281908492449</v>
      </c>
      <c r="K199" s="29">
        <v>44904.177893006461</v>
      </c>
      <c r="L199" s="29">
        <v>81170.175404206195</v>
      </c>
      <c r="M199" s="29">
        <v>802591.35272727313</v>
      </c>
      <c r="O199" s="28">
        <f t="shared" si="18"/>
        <v>8.1404168742263472E-2</v>
      </c>
      <c r="P199" s="28">
        <f t="shared" si="18"/>
        <v>5.5948992897092993E-2</v>
      </c>
      <c r="Q199" s="28">
        <f t="shared" si="18"/>
        <v>0.10113512328332855</v>
      </c>
      <c r="R199" s="28">
        <f t="shared" si="18"/>
        <v>1</v>
      </c>
    </row>
    <row r="200" spans="3:18" x14ac:dyDescent="0.35">
      <c r="C200"/>
      <c r="D200"/>
      <c r="G200" s="29">
        <v>198</v>
      </c>
      <c r="H200" s="29">
        <v>63</v>
      </c>
      <c r="I200" s="29">
        <v>47</v>
      </c>
      <c r="J200" s="29">
        <v>86397.647451483164</v>
      </c>
      <c r="K200" s="29">
        <v>59342.392478632071</v>
      </c>
      <c r="L200" s="29">
        <v>107252.40595958551</v>
      </c>
      <c r="M200" s="29">
        <v>1061329.5272727266</v>
      </c>
      <c r="O200" s="28">
        <f t="shared" si="18"/>
        <v>8.1405110506533401E-2</v>
      </c>
      <c r="P200" s="28">
        <f t="shared" si="18"/>
        <v>5.5913258751146604E-2</v>
      </c>
      <c r="Q200" s="28">
        <f t="shared" si="18"/>
        <v>0.10105476499385585</v>
      </c>
      <c r="R200" s="28">
        <f t="shared" si="18"/>
        <v>1</v>
      </c>
    </row>
    <row r="201" spans="3:18" x14ac:dyDescent="0.35">
      <c r="C201"/>
      <c r="D201"/>
      <c r="G201" s="29">
        <v>199</v>
      </c>
      <c r="H201" s="29">
        <v>54</v>
      </c>
      <c r="I201" s="29">
        <v>39</v>
      </c>
      <c r="J201" s="29">
        <v>39803.617591890623</v>
      </c>
      <c r="K201" s="29">
        <v>27356.796407498907</v>
      </c>
      <c r="L201" s="29">
        <v>49454.635936763174</v>
      </c>
      <c r="M201" s="29">
        <v>488767.98181818152</v>
      </c>
      <c r="O201" s="28">
        <f t="shared" si="18"/>
        <v>8.1436630615254385E-2</v>
      </c>
      <c r="P201" s="28">
        <f t="shared" si="18"/>
        <v>5.5970925725808807E-2</v>
      </c>
      <c r="Q201" s="28">
        <f t="shared" si="18"/>
        <v>0.10118223324039252</v>
      </c>
      <c r="R201" s="28">
        <f t="shared" si="18"/>
        <v>1</v>
      </c>
    </row>
    <row r="202" spans="3:18" x14ac:dyDescent="0.35">
      <c r="C202"/>
      <c r="D202"/>
      <c r="G202" s="29">
        <v>200</v>
      </c>
      <c r="H202" s="29">
        <v>13</v>
      </c>
      <c r="I202" s="29">
        <v>32</v>
      </c>
      <c r="J202" s="29">
        <v>14607.379792597507</v>
      </c>
      <c r="K202" s="29">
        <v>10016.8955123949</v>
      </c>
      <c r="L202" s="29">
        <v>18107.125687670094</v>
      </c>
      <c r="M202" s="29">
        <v>178898.63272727269</v>
      </c>
      <c r="O202" s="28">
        <f t="shared" si="18"/>
        <v>8.1651712871758833E-2</v>
      </c>
      <c r="P202" s="28">
        <f t="shared" si="18"/>
        <v>5.5992018271405417E-2</v>
      </c>
      <c r="Q202" s="28">
        <f t="shared" si="18"/>
        <v>0.1012144442449375</v>
      </c>
      <c r="R202" s="28">
        <f t="shared" si="18"/>
        <v>1</v>
      </c>
    </row>
    <row r="203" spans="3:18" x14ac:dyDescent="0.35">
      <c r="C203"/>
      <c r="D203"/>
      <c r="G203" s="29">
        <v>201</v>
      </c>
      <c r="H203" s="29">
        <v>12</v>
      </c>
      <c r="I203" s="29">
        <v>23</v>
      </c>
      <c r="J203" s="29">
        <v>11226.527603164845</v>
      </c>
      <c r="K203" s="29">
        <v>7722.7765723448674</v>
      </c>
      <c r="L203" s="29">
        <v>13970.793897436282</v>
      </c>
      <c r="M203" s="29">
        <v>137502.3599999999</v>
      </c>
      <c r="O203" s="28">
        <f t="shared" si="18"/>
        <v>8.1646072134069936E-2</v>
      </c>
      <c r="P203" s="28">
        <f t="shared" si="18"/>
        <v>5.6164683808662436E-2</v>
      </c>
      <c r="Q203" s="28">
        <f t="shared" si="18"/>
        <v>0.10160402990491431</v>
      </c>
      <c r="R203" s="28">
        <f t="shared" si="18"/>
        <v>1</v>
      </c>
    </row>
    <row r="204" spans="3:18" x14ac:dyDescent="0.35">
      <c r="C204"/>
      <c r="D204"/>
      <c r="G204" s="29">
        <v>202</v>
      </c>
      <c r="H204" s="29">
        <v>52</v>
      </c>
      <c r="I204" s="29">
        <v>73</v>
      </c>
      <c r="J204" s="29">
        <v>76798.809290057601</v>
      </c>
      <c r="K204" s="29">
        <v>52783.324444564634</v>
      </c>
      <c r="L204" s="29">
        <v>95422.761907568376</v>
      </c>
      <c r="M204" s="29">
        <v>942904.9054545447</v>
      </c>
      <c r="O204" s="28">
        <f t="shared" si="18"/>
        <v>8.1449156585981827E-2</v>
      </c>
      <c r="P204" s="28">
        <f t="shared" si="18"/>
        <v>5.5979478035613206E-2</v>
      </c>
      <c r="Q204" s="28">
        <f t="shared" si="18"/>
        <v>0.10120083303794891</v>
      </c>
      <c r="R204" s="28">
        <f t="shared" si="18"/>
        <v>1</v>
      </c>
    </row>
    <row r="205" spans="3:18" x14ac:dyDescent="0.35">
      <c r="C205"/>
      <c r="D205"/>
      <c r="G205" s="29">
        <v>203</v>
      </c>
      <c r="H205" s="29">
        <v>28</v>
      </c>
      <c r="I205" s="29">
        <v>40</v>
      </c>
      <c r="J205" s="29">
        <v>43146.405101831369</v>
      </c>
      <c r="K205" s="29">
        <v>29655.35482121096</v>
      </c>
      <c r="L205" s="29">
        <v>53613.051837120365</v>
      </c>
      <c r="M205" s="29">
        <v>529676.25818181795</v>
      </c>
      <c r="O205" s="28">
        <f t="shared" si="18"/>
        <v>8.1458068839892817E-2</v>
      </c>
      <c r="P205" s="28">
        <f t="shared" si="18"/>
        <v>5.5987698831370676E-2</v>
      </c>
      <c r="Q205" s="28">
        <f t="shared" si="18"/>
        <v>0.10121852926003155</v>
      </c>
      <c r="R205" s="28">
        <f t="shared" si="18"/>
        <v>1</v>
      </c>
    </row>
    <row r="206" spans="3:18" x14ac:dyDescent="0.35">
      <c r="C206"/>
      <c r="D206"/>
      <c r="G206" s="29">
        <v>204</v>
      </c>
      <c r="H206" s="29">
        <v>30</v>
      </c>
      <c r="I206" s="29">
        <v>67</v>
      </c>
      <c r="J206" s="29">
        <v>94887.19600793696</v>
      </c>
      <c r="K206" s="29">
        <v>65170.174206725547</v>
      </c>
      <c r="L206" s="29">
        <v>117795.17279047611</v>
      </c>
      <c r="M206" s="29">
        <v>1165022.4981818174</v>
      </c>
      <c r="O206" s="28">
        <f t="shared" si="18"/>
        <v>8.1446664039554487E-2</v>
      </c>
      <c r="P206" s="28">
        <f t="shared" si="18"/>
        <v>5.5938983417429998E-2</v>
      </c>
      <c r="Q206" s="28">
        <f t="shared" si="18"/>
        <v>0.10110978369457428</v>
      </c>
      <c r="R206" s="28">
        <f t="shared" si="18"/>
        <v>1</v>
      </c>
    </row>
    <row r="207" spans="3:18" x14ac:dyDescent="0.35">
      <c r="C207"/>
      <c r="D207"/>
      <c r="G207" s="29">
        <v>205</v>
      </c>
      <c r="H207" s="29">
        <v>50</v>
      </c>
      <c r="I207" s="29">
        <v>63</v>
      </c>
      <c r="J207" s="29">
        <v>55437.836706937793</v>
      </c>
      <c r="K207" s="29">
        <v>38086.933198492516</v>
      </c>
      <c r="L207" s="29">
        <v>68849.633800273368</v>
      </c>
      <c r="M207" s="29">
        <v>680538.03999999992</v>
      </c>
      <c r="O207" s="28">
        <f t="shared" si="18"/>
        <v>8.1461775019861932E-2</v>
      </c>
      <c r="P207" s="28">
        <f t="shared" si="18"/>
        <v>5.5965913673969671E-2</v>
      </c>
      <c r="Q207" s="28">
        <f t="shared" si="18"/>
        <v>0.10116941266100772</v>
      </c>
      <c r="R207" s="28">
        <f t="shared" si="18"/>
        <v>1</v>
      </c>
    </row>
    <row r="208" spans="3:18" x14ac:dyDescent="0.35">
      <c r="C208"/>
      <c r="D208"/>
      <c r="G208" s="29">
        <v>206</v>
      </c>
      <c r="H208" s="29">
        <v>10</v>
      </c>
      <c r="I208" s="29">
        <v>53</v>
      </c>
      <c r="J208" s="29">
        <v>59895.631538200971</v>
      </c>
      <c r="K208" s="29">
        <v>41098.868962016728</v>
      </c>
      <c r="L208" s="29">
        <v>74283.783347245771</v>
      </c>
      <c r="M208" s="29">
        <v>734647.24363636354</v>
      </c>
      <c r="O208" s="28">
        <f t="shared" si="18"/>
        <v>8.1529784610269593E-2</v>
      </c>
      <c r="P208" s="28">
        <f t="shared" si="18"/>
        <v>5.5943678163937804E-2</v>
      </c>
      <c r="Q208" s="28">
        <f t="shared" si="18"/>
        <v>0.10111490105040785</v>
      </c>
      <c r="R208" s="28">
        <f t="shared" si="18"/>
        <v>1</v>
      </c>
    </row>
    <row r="209" spans="3:18" x14ac:dyDescent="0.35">
      <c r="C209"/>
      <c r="D209"/>
      <c r="G209" s="29">
        <v>207</v>
      </c>
      <c r="H209" s="29">
        <v>62</v>
      </c>
      <c r="I209" s="29">
        <v>84</v>
      </c>
      <c r="J209" s="29">
        <v>117360.45289749345</v>
      </c>
      <c r="K209" s="29">
        <v>80654.901900036726</v>
      </c>
      <c r="L209" s="29">
        <v>145796.54769319904</v>
      </c>
      <c r="M209" s="29">
        <v>1441432.8145454545</v>
      </c>
      <c r="O209" s="28">
        <f t="shared" si="18"/>
        <v>8.1419301484753723E-2</v>
      </c>
      <c r="P209" s="28">
        <f t="shared" si="18"/>
        <v>5.5954673076782056E-2</v>
      </c>
      <c r="Q209" s="28">
        <f t="shared" si="18"/>
        <v>0.10114696031751916</v>
      </c>
      <c r="R209" s="28">
        <f t="shared" si="18"/>
        <v>1</v>
      </c>
    </row>
    <row r="210" spans="3:18" x14ac:dyDescent="0.35">
      <c r="C210"/>
      <c r="D210"/>
      <c r="G210" s="29">
        <v>208</v>
      </c>
      <c r="H210" s="29">
        <v>30</v>
      </c>
      <c r="I210" s="29">
        <v>32</v>
      </c>
      <c r="J210" s="29">
        <v>19367.314400768028</v>
      </c>
      <c r="K210" s="29">
        <v>13304.554972763608</v>
      </c>
      <c r="L210" s="29">
        <v>24052.41420648338</v>
      </c>
      <c r="M210" s="29">
        <v>237629.20363636347</v>
      </c>
      <c r="O210" s="28">
        <f t="shared" si="18"/>
        <v>8.1502248479548095E-2</v>
      </c>
      <c r="P210" s="28">
        <f t="shared" si="18"/>
        <v>5.5988720111704589E-2</v>
      </c>
      <c r="Q210" s="28">
        <f t="shared" si="18"/>
        <v>0.10121825869218513</v>
      </c>
      <c r="R210" s="28">
        <f t="shared" si="18"/>
        <v>1</v>
      </c>
    </row>
    <row r="211" spans="3:18" x14ac:dyDescent="0.35">
      <c r="C211"/>
      <c r="D211"/>
      <c r="G211" s="29">
        <v>209</v>
      </c>
      <c r="H211" s="29">
        <v>10</v>
      </c>
      <c r="I211" s="29">
        <v>33</v>
      </c>
      <c r="J211" s="29">
        <v>38804.791355306908</v>
      </c>
      <c r="K211" s="29">
        <v>26623.991621044806</v>
      </c>
      <c r="L211" s="29">
        <v>48118.185438005792</v>
      </c>
      <c r="M211" s="29">
        <v>476050.87999999995</v>
      </c>
      <c r="O211" s="28">
        <f t="shared" si="18"/>
        <v>8.1513957825909103E-2</v>
      </c>
      <c r="P211" s="28">
        <f t="shared" si="18"/>
        <v>5.5926777450857376E-2</v>
      </c>
      <c r="Q211" s="28">
        <f t="shared" si="18"/>
        <v>0.10107782058507234</v>
      </c>
      <c r="R211" s="28">
        <f t="shared" si="18"/>
        <v>1</v>
      </c>
    </row>
    <row r="212" spans="3:18" x14ac:dyDescent="0.35">
      <c r="C212"/>
      <c r="D212"/>
      <c r="G212" s="29">
        <v>210</v>
      </c>
      <c r="H212" s="29">
        <v>53</v>
      </c>
      <c r="I212" s="29">
        <v>69</v>
      </c>
      <c r="J212" s="29">
        <v>67545.12050480675</v>
      </c>
      <c r="K212" s="29">
        <v>46386.446911455008</v>
      </c>
      <c r="L212" s="29">
        <v>83842.036738787137</v>
      </c>
      <c r="M212" s="29">
        <v>829289.34181818238</v>
      </c>
      <c r="O212" s="28">
        <f t="shared" si="18"/>
        <v>8.144940143173296E-2</v>
      </c>
      <c r="P212" s="28">
        <f t="shared" si="18"/>
        <v>5.5935177955808109E-2</v>
      </c>
      <c r="Q212" s="28">
        <f t="shared" si="18"/>
        <v>0.10110106631174948</v>
      </c>
      <c r="R212" s="28">
        <f t="shared" si="18"/>
        <v>1</v>
      </c>
    </row>
    <row r="213" spans="3:18" x14ac:dyDescent="0.35">
      <c r="C213"/>
      <c r="D213"/>
      <c r="G213" s="29">
        <v>211</v>
      </c>
      <c r="H213" s="29">
        <v>15</v>
      </c>
      <c r="I213" s="29">
        <v>19</v>
      </c>
      <c r="J213" s="29">
        <v>34235.926272187993</v>
      </c>
      <c r="K213" s="29">
        <v>23504.897342418168</v>
      </c>
      <c r="L213" s="29">
        <v>42479.793816850746</v>
      </c>
      <c r="M213" s="29">
        <v>420419.29454545473</v>
      </c>
      <c r="O213" s="28">
        <f t="shared" si="18"/>
        <v>8.143281413666538E-2</v>
      </c>
      <c r="P213" s="28">
        <f t="shared" si="18"/>
        <v>5.5908226970959998E-2</v>
      </c>
      <c r="Q213" s="28">
        <f t="shared" si="18"/>
        <v>0.10104149445086406</v>
      </c>
      <c r="R213" s="28">
        <f t="shared" si="18"/>
        <v>1</v>
      </c>
    </row>
    <row r="214" spans="3:18" x14ac:dyDescent="0.35">
      <c r="C214"/>
      <c r="D214"/>
      <c r="G214" s="29">
        <v>212</v>
      </c>
      <c r="H214" s="29">
        <v>18</v>
      </c>
      <c r="I214" s="29">
        <v>92</v>
      </c>
      <c r="J214" s="29">
        <v>112333.74553878767</v>
      </c>
      <c r="K214" s="29">
        <v>77123.628587935498</v>
      </c>
      <c r="L214" s="29">
        <v>139402.79336734366</v>
      </c>
      <c r="M214" s="29">
        <v>1378472.9418181817</v>
      </c>
      <c r="O214" s="28">
        <f t="shared" si="18"/>
        <v>8.1491440369240345E-2</v>
      </c>
      <c r="P214" s="28">
        <f t="shared" si="18"/>
        <v>5.5948598081447129E-2</v>
      </c>
      <c r="Q214" s="28">
        <f t="shared" si="18"/>
        <v>0.10112842199388682</v>
      </c>
      <c r="R214" s="28">
        <f t="shared" si="18"/>
        <v>1</v>
      </c>
    </row>
    <row r="215" spans="3:18" x14ac:dyDescent="0.35">
      <c r="C215"/>
      <c r="D215"/>
      <c r="G215" s="29">
        <v>213</v>
      </c>
      <c r="H215" s="29">
        <v>17</v>
      </c>
      <c r="I215" s="29">
        <v>61</v>
      </c>
      <c r="J215" s="29">
        <v>44740.491836564492</v>
      </c>
      <c r="K215" s="29">
        <v>30719.654620776953</v>
      </c>
      <c r="L215" s="29">
        <v>55535.065443027335</v>
      </c>
      <c r="M215" s="29">
        <v>548633.03999999992</v>
      </c>
      <c r="O215" s="28">
        <f t="shared" si="18"/>
        <v>8.1549029268387654E-2</v>
      </c>
      <c r="P215" s="28">
        <f t="shared" si="18"/>
        <v>5.5993081679471868E-2</v>
      </c>
      <c r="Q215" s="28">
        <f t="shared" si="18"/>
        <v>0.10122442761199242</v>
      </c>
      <c r="R215" s="28">
        <f t="shared" si="18"/>
        <v>1</v>
      </c>
    </row>
    <row r="216" spans="3:18" x14ac:dyDescent="0.35">
      <c r="C216"/>
      <c r="D216"/>
      <c r="G216" s="29">
        <v>214</v>
      </c>
      <c r="H216" s="29">
        <v>35</v>
      </c>
      <c r="I216" s="29">
        <v>77</v>
      </c>
      <c r="J216" s="29">
        <v>72264.638708840852</v>
      </c>
      <c r="K216" s="29">
        <v>49652.178035700686</v>
      </c>
      <c r="L216" s="29">
        <v>89760.525494898699</v>
      </c>
      <c r="M216" s="29">
        <v>886973.01454545453</v>
      </c>
      <c r="O216" s="28">
        <f t="shared" si="18"/>
        <v>8.1473322777327314E-2</v>
      </c>
      <c r="P216" s="28">
        <f t="shared" si="18"/>
        <v>5.5979355878313673E-2</v>
      </c>
      <c r="Q216" s="28">
        <f t="shared" si="18"/>
        <v>0.10119871069685037</v>
      </c>
      <c r="R216" s="28">
        <f t="shared" si="18"/>
        <v>1</v>
      </c>
    </row>
    <row r="217" spans="3:18" x14ac:dyDescent="0.35">
      <c r="C217"/>
      <c r="D217"/>
      <c r="G217" s="29">
        <v>215</v>
      </c>
      <c r="H217" s="29">
        <v>14</v>
      </c>
      <c r="I217" s="29">
        <v>32</v>
      </c>
      <c r="J217" s="29">
        <v>49902.395790218216</v>
      </c>
      <c r="K217" s="29">
        <v>34274.749708275456</v>
      </c>
      <c r="L217" s="29">
        <v>61954.229610522634</v>
      </c>
      <c r="M217" s="29">
        <v>612593.93090909079</v>
      </c>
      <c r="O217" s="28">
        <f t="shared" si="18"/>
        <v>8.1460806698105778E-2</v>
      </c>
      <c r="P217" s="28">
        <f t="shared" si="18"/>
        <v>5.5950194703058273E-2</v>
      </c>
      <c r="Q217" s="28">
        <f t="shared" si="18"/>
        <v>0.10113425302562566</v>
      </c>
      <c r="R217" s="28">
        <f t="shared" si="18"/>
        <v>1</v>
      </c>
    </row>
    <row r="218" spans="3:18" x14ac:dyDescent="0.35">
      <c r="C218"/>
      <c r="D218"/>
      <c r="G218" s="29">
        <v>216</v>
      </c>
      <c r="H218" s="29">
        <v>24</v>
      </c>
      <c r="I218" s="29">
        <v>63</v>
      </c>
      <c r="J218" s="29">
        <v>48484.953780260003</v>
      </c>
      <c r="K218" s="29">
        <v>33301.846262700492</v>
      </c>
      <c r="L218" s="29">
        <v>60202.276443853691</v>
      </c>
      <c r="M218" s="29">
        <v>594842.54181818152</v>
      </c>
      <c r="O218" s="28">
        <f t="shared" si="18"/>
        <v>8.1508887431053681E-2</v>
      </c>
      <c r="P218" s="28">
        <f t="shared" si="18"/>
        <v>5.5984304957259555E-2</v>
      </c>
      <c r="Q218" s="28">
        <f t="shared" si="18"/>
        <v>0.10120707954047949</v>
      </c>
      <c r="R218" s="28">
        <f t="shared" si="18"/>
        <v>1</v>
      </c>
    </row>
    <row r="219" spans="3:18" x14ac:dyDescent="0.35">
      <c r="C219"/>
      <c r="D219"/>
      <c r="G219" s="29">
        <v>217</v>
      </c>
      <c r="H219" s="29">
        <v>56</v>
      </c>
      <c r="I219" s="29">
        <v>88</v>
      </c>
      <c r="J219" s="29">
        <v>81407.262781788886</v>
      </c>
      <c r="K219" s="29">
        <v>55963.037238946345</v>
      </c>
      <c r="L219" s="29">
        <v>101178.87764659258</v>
      </c>
      <c r="M219" s="29">
        <v>999366.50181818253</v>
      </c>
      <c r="O219" s="28">
        <f t="shared" si="18"/>
        <v>8.1458866825815948E-2</v>
      </c>
      <c r="P219" s="28">
        <f t="shared" si="18"/>
        <v>5.5998512194606109E-2</v>
      </c>
      <c r="Q219" s="28">
        <f t="shared" si="18"/>
        <v>0.10124301491246133</v>
      </c>
      <c r="R219" s="28">
        <f t="shared" si="18"/>
        <v>1</v>
      </c>
    </row>
    <row r="220" spans="3:18" x14ac:dyDescent="0.35">
      <c r="C220"/>
      <c r="D220"/>
      <c r="G220" s="29">
        <v>218</v>
      </c>
      <c r="H220" s="29">
        <v>22</v>
      </c>
      <c r="I220" s="29">
        <v>40</v>
      </c>
      <c r="J220" s="29">
        <v>20074.360857206077</v>
      </c>
      <c r="K220" s="29">
        <v>13775.479449044073</v>
      </c>
      <c r="L220" s="29">
        <v>24900.506655962374</v>
      </c>
      <c r="M220" s="29">
        <v>246125.34545454543</v>
      </c>
      <c r="O220" s="28">
        <f t="shared" si="18"/>
        <v>8.156153451052614E-2</v>
      </c>
      <c r="P220" s="28">
        <f t="shared" si="18"/>
        <v>5.5969365623859069E-2</v>
      </c>
      <c r="Q220" s="28">
        <f t="shared" si="18"/>
        <v>0.10117002216889123</v>
      </c>
      <c r="R220" s="28">
        <f t="shared" si="18"/>
        <v>1</v>
      </c>
    </row>
    <row r="221" spans="3:18" x14ac:dyDescent="0.35">
      <c r="C221"/>
      <c r="D221"/>
      <c r="G221" s="29">
        <v>219</v>
      </c>
      <c r="H221" s="29">
        <v>24</v>
      </c>
      <c r="I221" s="29">
        <v>57</v>
      </c>
      <c r="J221" s="29">
        <v>61841.582192379363</v>
      </c>
      <c r="K221" s="29">
        <v>42473.407948587439</v>
      </c>
      <c r="L221" s="29">
        <v>76776.547903780098</v>
      </c>
      <c r="M221" s="29">
        <v>758976.15636363626</v>
      </c>
      <c r="O221" s="28">
        <f t="shared" si="18"/>
        <v>8.1480270063648982E-2</v>
      </c>
      <c r="P221" s="28">
        <f t="shared" si="18"/>
        <v>5.5961452270231561E-2</v>
      </c>
      <c r="Q221" s="28">
        <f t="shared" si="18"/>
        <v>0.10115804990716383</v>
      </c>
      <c r="R221" s="28">
        <f t="shared" si="18"/>
        <v>1</v>
      </c>
    </row>
    <row r="222" spans="3:18" x14ac:dyDescent="0.35">
      <c r="C222"/>
      <c r="D222"/>
      <c r="G222" s="29">
        <v>220</v>
      </c>
      <c r="H222" s="29">
        <v>10</v>
      </c>
      <c r="I222" s="29">
        <v>10</v>
      </c>
      <c r="J222" s="29">
        <v>27652.125033952769</v>
      </c>
      <c r="K222" s="29">
        <v>18988.256033893307</v>
      </c>
      <c r="L222" s="29">
        <v>34317.191138120012</v>
      </c>
      <c r="M222" s="29">
        <v>339637.1272727272</v>
      </c>
      <c r="O222" s="28">
        <f t="shared" si="18"/>
        <v>8.1416673306591206E-2</v>
      </c>
      <c r="P222" s="28">
        <f t="shared" si="18"/>
        <v>5.5907480393466574E-2</v>
      </c>
      <c r="Q222" s="28">
        <f t="shared" si="18"/>
        <v>0.10104075315230025</v>
      </c>
      <c r="R222" s="28">
        <f t="shared" si="18"/>
        <v>1</v>
      </c>
    </row>
    <row r="223" spans="3:18" x14ac:dyDescent="0.35">
      <c r="C223"/>
      <c r="D223"/>
      <c r="G223" s="29">
        <v>221</v>
      </c>
      <c r="H223" s="29">
        <v>53</v>
      </c>
      <c r="I223" s="29">
        <v>59</v>
      </c>
      <c r="J223" s="29">
        <v>75271.898916485661</v>
      </c>
      <c r="K223" s="29">
        <v>51715.371062974955</v>
      </c>
      <c r="L223" s="29">
        <v>93479.79327091208</v>
      </c>
      <c r="M223" s="29">
        <v>924365.21454545541</v>
      </c>
      <c r="O223" s="28">
        <f t="shared" si="18"/>
        <v>8.143090818654361E-2</v>
      </c>
      <c r="P223" s="28">
        <f t="shared" si="18"/>
        <v>5.5946903073808674E-2</v>
      </c>
      <c r="Q223" s="28">
        <f t="shared" si="18"/>
        <v>0.101128635954653</v>
      </c>
      <c r="R223" s="28">
        <f t="shared" si="18"/>
        <v>1</v>
      </c>
    </row>
    <row r="224" spans="3:18" x14ac:dyDescent="0.35">
      <c r="C224"/>
      <c r="D224"/>
      <c r="G224" s="29">
        <v>222</v>
      </c>
      <c r="H224" s="29">
        <v>26</v>
      </c>
      <c r="I224" s="29">
        <v>17</v>
      </c>
      <c r="J224" s="29">
        <v>23185.843270551017</v>
      </c>
      <c r="K224" s="29">
        <v>15919.259793702182</v>
      </c>
      <c r="L224" s="29">
        <v>28770.551105415267</v>
      </c>
      <c r="M224" s="29">
        <v>284735.45090909104</v>
      </c>
      <c r="O224" s="28">
        <f t="shared" si="18"/>
        <v>8.1429422281364183E-2</v>
      </c>
      <c r="P224" s="28">
        <f t="shared" si="18"/>
        <v>5.5908948966052023E-2</v>
      </c>
      <c r="Q224" s="28">
        <f t="shared" si="18"/>
        <v>0.10104309461135905</v>
      </c>
      <c r="R224" s="28">
        <f t="shared" si="18"/>
        <v>1</v>
      </c>
    </row>
    <row r="225" spans="3:18" x14ac:dyDescent="0.35">
      <c r="C225"/>
      <c r="D225"/>
      <c r="G225" s="29">
        <v>223</v>
      </c>
      <c r="H225" s="29">
        <v>57</v>
      </c>
      <c r="I225" s="29">
        <v>95</v>
      </c>
      <c r="J225" s="29">
        <v>93692.592896356538</v>
      </c>
      <c r="K225" s="29">
        <v>64399.625189584258</v>
      </c>
      <c r="L225" s="29">
        <v>116424.73258422349</v>
      </c>
      <c r="M225" s="29">
        <v>1150345.0690909098</v>
      </c>
      <c r="O225" s="28">
        <f t="shared" si="18"/>
        <v>8.1447380802353114E-2</v>
      </c>
      <c r="P225" s="28">
        <f t="shared" si="18"/>
        <v>5.5982875851745724E-2</v>
      </c>
      <c r="Q225" s="28">
        <f t="shared" si="18"/>
        <v>0.10120852926003426</v>
      </c>
      <c r="R225" s="28">
        <f t="shared" si="18"/>
        <v>1</v>
      </c>
    </row>
    <row r="226" spans="3:18" x14ac:dyDescent="0.35">
      <c r="C226"/>
      <c r="D226"/>
      <c r="G226" s="29">
        <v>224</v>
      </c>
      <c r="H226" s="29">
        <v>17</v>
      </c>
      <c r="I226" s="29">
        <v>52</v>
      </c>
      <c r="J226" s="29">
        <v>51848.789895142341</v>
      </c>
      <c r="K226" s="29">
        <v>35599.195828711854</v>
      </c>
      <c r="L226" s="29">
        <v>64348.749446251735</v>
      </c>
      <c r="M226" s="29">
        <v>636167.90909090964</v>
      </c>
      <c r="O226" s="28">
        <f t="shared" si="18"/>
        <v>8.1501737441039404E-2</v>
      </c>
      <c r="P226" s="28">
        <f t="shared" si="18"/>
        <v>5.5958804774644266E-2</v>
      </c>
      <c r="Q226" s="28">
        <f t="shared" si="18"/>
        <v>0.10115057444222036</v>
      </c>
      <c r="R226" s="28">
        <f t="shared" si="18"/>
        <v>1</v>
      </c>
    </row>
    <row r="227" spans="3:18" x14ac:dyDescent="0.35">
      <c r="C227"/>
      <c r="D227"/>
      <c r="G227" s="29">
        <v>225</v>
      </c>
      <c r="H227" s="29">
        <v>54</v>
      </c>
      <c r="I227" s="29">
        <v>10</v>
      </c>
      <c r="J227" s="29">
        <v>6698.4345253500333</v>
      </c>
      <c r="K227" s="29">
        <v>4607.7832690683072</v>
      </c>
      <c r="L227" s="29">
        <v>8331.925301126179</v>
      </c>
      <c r="M227" s="29">
        <v>82233.643636363573</v>
      </c>
      <c r="O227" s="28">
        <f t="shared" si="18"/>
        <v>8.1456131932697157E-2</v>
      </c>
      <c r="P227" s="28">
        <f t="shared" si="18"/>
        <v>5.6032823857883315E-2</v>
      </c>
      <c r="Q227" s="28">
        <f t="shared" si="18"/>
        <v>0.10132015234506545</v>
      </c>
      <c r="R227" s="28">
        <f t="shared" si="18"/>
        <v>1</v>
      </c>
    </row>
    <row r="228" spans="3:18" x14ac:dyDescent="0.35">
      <c r="C228"/>
      <c r="D228"/>
      <c r="G228" s="29">
        <v>226</v>
      </c>
      <c r="H228" s="29">
        <v>39</v>
      </c>
      <c r="I228" s="29">
        <v>77</v>
      </c>
      <c r="J228" s="29">
        <v>129439.36066484473</v>
      </c>
      <c r="K228" s="29">
        <v>88916.280255757447</v>
      </c>
      <c r="L228" s="29">
        <v>160714.48549200059</v>
      </c>
      <c r="M228" s="29">
        <v>1589700.2909090922</v>
      </c>
      <c r="O228" s="28">
        <f t="shared" si="18"/>
        <v>8.1423751008325621E-2</v>
      </c>
      <c r="P228" s="28">
        <f t="shared" si="18"/>
        <v>5.5932731952203038E-2</v>
      </c>
      <c r="Q228" s="28">
        <f t="shared" si="18"/>
        <v>0.10109734923687645</v>
      </c>
      <c r="R228" s="28">
        <f t="shared" si="18"/>
        <v>1</v>
      </c>
    </row>
    <row r="229" spans="3:18" x14ac:dyDescent="0.35">
      <c r="C229"/>
      <c r="D229"/>
      <c r="G229" s="29">
        <v>227</v>
      </c>
      <c r="H229" s="29">
        <v>32</v>
      </c>
      <c r="I229" s="29">
        <v>28</v>
      </c>
      <c r="J229" s="29">
        <v>41541.531900460948</v>
      </c>
      <c r="K229" s="29">
        <v>28526.497653000486</v>
      </c>
      <c r="L229" s="29">
        <v>51557.201452200352</v>
      </c>
      <c r="M229" s="29">
        <v>510168.91636363679</v>
      </c>
      <c r="O229" s="28">
        <f t="shared" si="18"/>
        <v>8.1427014794549127E-2</v>
      </c>
      <c r="P229" s="28">
        <f t="shared" si="18"/>
        <v>5.5915789335678479E-2</v>
      </c>
      <c r="Q229" s="28">
        <f t="shared" si="18"/>
        <v>0.10105908023500897</v>
      </c>
      <c r="R229" s="28">
        <f t="shared" si="18"/>
        <v>1</v>
      </c>
    </row>
    <row r="230" spans="3:18" x14ac:dyDescent="0.35">
      <c r="C230"/>
      <c r="D230"/>
      <c r="G230" s="29">
        <v>228</v>
      </c>
      <c r="H230" s="29">
        <v>20</v>
      </c>
      <c r="I230" s="29">
        <v>19</v>
      </c>
      <c r="J230" s="29">
        <v>20753.624042270021</v>
      </c>
      <c r="K230" s="29">
        <v>14268.544404840792</v>
      </c>
      <c r="L230" s="29">
        <v>25797.829532577551</v>
      </c>
      <c r="M230" s="29">
        <v>254759.12727272723</v>
      </c>
      <c r="O230" s="28">
        <f t="shared" si="18"/>
        <v>8.1463711484820123E-2</v>
      </c>
      <c r="P230" s="28">
        <f t="shared" si="18"/>
        <v>5.6007981176532648E-2</v>
      </c>
      <c r="Q230" s="28">
        <f t="shared" si="18"/>
        <v>0.10126361245130271</v>
      </c>
      <c r="R230" s="28">
        <f t="shared" si="18"/>
        <v>1</v>
      </c>
    </row>
    <row r="231" spans="3:18" x14ac:dyDescent="0.35">
      <c r="C231"/>
      <c r="D231"/>
      <c r="G231" s="29">
        <v>229</v>
      </c>
      <c r="H231" s="29">
        <v>51</v>
      </c>
      <c r="I231" s="29">
        <v>54</v>
      </c>
      <c r="J231" s="29">
        <v>87298.156818075717</v>
      </c>
      <c r="K231" s="29">
        <v>59985.666065796984</v>
      </c>
      <c r="L231" s="29">
        <v>108429.02294389273</v>
      </c>
      <c r="M231" s="29">
        <v>1072232.2836363639</v>
      </c>
      <c r="O231" s="28">
        <f t="shared" si="18"/>
        <v>8.1417206094572273E-2</v>
      </c>
      <c r="P231" s="28">
        <f t="shared" si="18"/>
        <v>5.5944655818757717E-2</v>
      </c>
      <c r="Q231" s="28">
        <f t="shared" si="18"/>
        <v>0.10112456470361722</v>
      </c>
      <c r="R231" s="28">
        <f t="shared" ref="R231:R294" si="19">M231/$M231</f>
        <v>1</v>
      </c>
    </row>
    <row r="232" spans="3:18" x14ac:dyDescent="0.35">
      <c r="C232"/>
      <c r="D232"/>
      <c r="G232" s="29">
        <v>230</v>
      </c>
      <c r="H232" s="29">
        <v>57</v>
      </c>
      <c r="I232" s="29">
        <v>84</v>
      </c>
      <c r="J232" s="29">
        <v>70448.099139553597</v>
      </c>
      <c r="K232" s="29">
        <v>48416.808666155361</v>
      </c>
      <c r="L232" s="29">
        <v>87531.288939223945</v>
      </c>
      <c r="M232" s="29">
        <v>864771.26545454492</v>
      </c>
      <c r="O232" s="28">
        <f t="shared" ref="O232:R295" si="20">J232/$M232</f>
        <v>8.1464431062616721E-2</v>
      </c>
      <c r="P232" s="28">
        <f t="shared" si="20"/>
        <v>5.5987994282749788E-2</v>
      </c>
      <c r="Q232" s="28">
        <f t="shared" si="20"/>
        <v>0.10121900719401836</v>
      </c>
      <c r="R232" s="28">
        <f t="shared" si="19"/>
        <v>1</v>
      </c>
    </row>
    <row r="233" spans="3:18" x14ac:dyDescent="0.35">
      <c r="C233"/>
      <c r="D233"/>
      <c r="G233" s="29">
        <v>231</v>
      </c>
      <c r="H233" s="29">
        <v>53</v>
      </c>
      <c r="I233" s="29">
        <v>93</v>
      </c>
      <c r="J233" s="29">
        <v>86823.988942415075</v>
      </c>
      <c r="K233" s="29">
        <v>59658.144506066586</v>
      </c>
      <c r="L233" s="29">
        <v>107845.84841633486</v>
      </c>
      <c r="M233" s="29">
        <v>1065909.1854545462</v>
      </c>
      <c r="O233" s="28">
        <f t="shared" si="20"/>
        <v>8.1455334213476976E-2</v>
      </c>
      <c r="P233" s="28">
        <f t="shared" si="20"/>
        <v>5.596925640585973E-2</v>
      </c>
      <c r="Q233" s="28">
        <f t="shared" si="20"/>
        <v>0.10117733282347603</v>
      </c>
      <c r="R233" s="28">
        <f t="shared" si="19"/>
        <v>1</v>
      </c>
    </row>
    <row r="234" spans="3:18" x14ac:dyDescent="0.35">
      <c r="C234"/>
      <c r="D234"/>
      <c r="G234" s="29">
        <v>232</v>
      </c>
      <c r="H234" s="29">
        <v>11</v>
      </c>
      <c r="I234" s="29">
        <v>67</v>
      </c>
      <c r="J234" s="29">
        <v>56269.202070602172</v>
      </c>
      <c r="K234" s="29">
        <v>38630.031358005537</v>
      </c>
      <c r="L234" s="29">
        <v>69837.187923433405</v>
      </c>
      <c r="M234" s="29">
        <v>689797.45818181848</v>
      </c>
      <c r="O234" s="28">
        <f t="shared" si="20"/>
        <v>8.1573513214904594E-2</v>
      </c>
      <c r="P234" s="28">
        <f t="shared" si="20"/>
        <v>5.6001991453878831E-2</v>
      </c>
      <c r="Q234" s="28">
        <f t="shared" si="20"/>
        <v>0.10124303459672296</v>
      </c>
      <c r="R234" s="28">
        <f t="shared" si="19"/>
        <v>1</v>
      </c>
    </row>
    <row r="235" spans="3:18" x14ac:dyDescent="0.35">
      <c r="C235"/>
      <c r="D235"/>
      <c r="G235" s="29">
        <v>233</v>
      </c>
      <c r="H235" s="29">
        <v>23</v>
      </c>
      <c r="I235" s="29">
        <v>100</v>
      </c>
      <c r="J235" s="29">
        <v>123266.51448018572</v>
      </c>
      <c r="K235" s="29">
        <v>84667.039195260266</v>
      </c>
      <c r="L235" s="29">
        <v>153047.60223258924</v>
      </c>
      <c r="M235" s="29">
        <v>1512976.4181818168</v>
      </c>
      <c r="O235" s="28">
        <f t="shared" si="20"/>
        <v>8.147285906036679E-2</v>
      </c>
      <c r="P235" s="28">
        <f t="shared" si="20"/>
        <v>5.5960580864179529E-2</v>
      </c>
      <c r="Q235" s="28">
        <f t="shared" si="20"/>
        <v>0.10115663429606558</v>
      </c>
      <c r="R235" s="28">
        <f t="shared" si="19"/>
        <v>1</v>
      </c>
    </row>
    <row r="236" spans="3:18" x14ac:dyDescent="0.35">
      <c r="C236"/>
      <c r="D236"/>
      <c r="G236" s="29">
        <v>234</v>
      </c>
      <c r="H236" s="29">
        <v>33</v>
      </c>
      <c r="I236" s="29">
        <v>12</v>
      </c>
      <c r="J236" s="29">
        <v>16823.177268173316</v>
      </c>
      <c r="K236" s="29">
        <v>11560.204932036655</v>
      </c>
      <c r="L236" s="29">
        <v>20895.908112855643</v>
      </c>
      <c r="M236" s="29">
        <v>206643.5199999999</v>
      </c>
      <c r="O236" s="28">
        <f t="shared" si="20"/>
        <v>8.1411588750391617E-2</v>
      </c>
      <c r="P236" s="28">
        <f t="shared" si="20"/>
        <v>5.5942741064595979E-2</v>
      </c>
      <c r="Q236" s="28">
        <f t="shared" si="20"/>
        <v>0.1011205583066706</v>
      </c>
      <c r="R236" s="28">
        <f t="shared" si="19"/>
        <v>1</v>
      </c>
    </row>
    <row r="237" spans="3:18" x14ac:dyDescent="0.35">
      <c r="C237"/>
      <c r="D237"/>
      <c r="G237" s="29">
        <v>235</v>
      </c>
      <c r="H237" s="29">
        <v>27</v>
      </c>
      <c r="I237" s="29">
        <v>18</v>
      </c>
      <c r="J237" s="29">
        <v>13156.091997541778</v>
      </c>
      <c r="K237" s="29">
        <v>9026.9686842934025</v>
      </c>
      <c r="L237" s="29">
        <v>16313.413382548037</v>
      </c>
      <c r="M237" s="29">
        <v>161472.57454545461</v>
      </c>
      <c r="O237" s="28">
        <f t="shared" si="20"/>
        <v>8.1475705918334335E-2</v>
      </c>
      <c r="P237" s="28">
        <f t="shared" si="20"/>
        <v>5.5904036395680964E-2</v>
      </c>
      <c r="Q237" s="28">
        <f t="shared" si="20"/>
        <v>0.1010290040179907</v>
      </c>
      <c r="R237" s="28">
        <f t="shared" si="19"/>
        <v>1</v>
      </c>
    </row>
    <row r="238" spans="3:18" x14ac:dyDescent="0.35">
      <c r="C238"/>
      <c r="D238"/>
      <c r="G238" s="29">
        <v>236</v>
      </c>
      <c r="H238" s="29">
        <v>18</v>
      </c>
      <c r="I238" s="29">
        <v>86</v>
      </c>
      <c r="J238" s="29">
        <v>111615.63016996415</v>
      </c>
      <c r="K238" s="29">
        <v>76643.556708972523</v>
      </c>
      <c r="L238" s="29">
        <v>138536.4810210187</v>
      </c>
      <c r="M238" s="29">
        <v>1369889.2109090919</v>
      </c>
      <c r="O238" s="28">
        <f t="shared" si="20"/>
        <v>8.1477851844597923E-2</v>
      </c>
      <c r="P238" s="28">
        <f t="shared" si="20"/>
        <v>5.5948726436140038E-2</v>
      </c>
      <c r="Q238" s="28">
        <f t="shared" si="20"/>
        <v>0.10112969714469283</v>
      </c>
      <c r="R238" s="28">
        <f t="shared" si="19"/>
        <v>1</v>
      </c>
    </row>
    <row r="239" spans="3:18" x14ac:dyDescent="0.35">
      <c r="C239"/>
      <c r="D239"/>
      <c r="G239" s="29">
        <v>237</v>
      </c>
      <c r="H239" s="29">
        <v>18</v>
      </c>
      <c r="I239" s="29">
        <v>94</v>
      </c>
      <c r="J239" s="29">
        <v>82526.188942372493</v>
      </c>
      <c r="K239" s="29">
        <v>56663.061573824758</v>
      </c>
      <c r="L239" s="29">
        <v>102430.70129127135</v>
      </c>
      <c r="M239" s="29">
        <v>1012237.9272727261</v>
      </c>
      <c r="O239" s="28">
        <f t="shared" si="20"/>
        <v>8.1528449704233966E-2</v>
      </c>
      <c r="P239" s="28">
        <f t="shared" si="20"/>
        <v>5.5978006797761583E-2</v>
      </c>
      <c r="Q239" s="28">
        <f t="shared" si="20"/>
        <v>0.10119231707435673</v>
      </c>
      <c r="R239" s="28">
        <f t="shared" si="19"/>
        <v>1</v>
      </c>
    </row>
    <row r="240" spans="3:18" x14ac:dyDescent="0.35">
      <c r="C240"/>
      <c r="D240"/>
      <c r="G240" s="29">
        <v>238</v>
      </c>
      <c r="H240" s="29">
        <v>40</v>
      </c>
      <c r="I240" s="29">
        <v>63</v>
      </c>
      <c r="J240" s="29">
        <v>56759.979282885084</v>
      </c>
      <c r="K240" s="29">
        <v>38987.293830387462</v>
      </c>
      <c r="L240" s="29">
        <v>70475.674245749091</v>
      </c>
      <c r="M240" s="29">
        <v>696675.287272727</v>
      </c>
      <c r="O240" s="28">
        <f t="shared" si="20"/>
        <v>8.1472646324348946E-2</v>
      </c>
      <c r="P240" s="28">
        <f t="shared" si="20"/>
        <v>5.5961930245883883E-2</v>
      </c>
      <c r="Q240" s="28">
        <f t="shared" si="20"/>
        <v>0.10116000313666935</v>
      </c>
      <c r="R240" s="28">
        <f t="shared" si="19"/>
        <v>1</v>
      </c>
    </row>
    <row r="241" spans="3:18" x14ac:dyDescent="0.35">
      <c r="C241"/>
      <c r="D241"/>
      <c r="G241" s="29">
        <v>239</v>
      </c>
      <c r="H241" s="29">
        <v>60</v>
      </c>
      <c r="I241" s="29">
        <v>63</v>
      </c>
      <c r="J241" s="29">
        <v>86584.416916292641</v>
      </c>
      <c r="K241" s="29">
        <v>59494.781216425159</v>
      </c>
      <c r="L241" s="29">
        <v>107542.83993797198</v>
      </c>
      <c r="M241" s="29">
        <v>1063398.2981818172</v>
      </c>
      <c r="O241" s="28">
        <f t="shared" si="20"/>
        <v>8.1422376793656159E-2</v>
      </c>
      <c r="P241" s="28">
        <f t="shared" si="20"/>
        <v>5.5947786749469569E-2</v>
      </c>
      <c r="Q241" s="28">
        <f t="shared" si="20"/>
        <v>0.10113128836283371</v>
      </c>
      <c r="R241" s="28">
        <f t="shared" si="19"/>
        <v>1</v>
      </c>
    </row>
    <row r="242" spans="3:18" x14ac:dyDescent="0.35">
      <c r="C242"/>
      <c r="D242"/>
      <c r="G242" s="29">
        <v>240</v>
      </c>
      <c r="H242" s="29">
        <v>50</v>
      </c>
      <c r="I242" s="29">
        <v>66</v>
      </c>
      <c r="J242" s="29">
        <v>65780.995812592329</v>
      </c>
      <c r="K242" s="29">
        <v>45212.6150679645</v>
      </c>
      <c r="L242" s="29">
        <v>81735.236249743306</v>
      </c>
      <c r="M242" s="29">
        <v>807721.57090909011</v>
      </c>
      <c r="O242" s="28">
        <f t="shared" si="20"/>
        <v>8.1440187041873682E-2</v>
      </c>
      <c r="P242" s="28">
        <f t="shared" si="20"/>
        <v>5.5975495388934246E-2</v>
      </c>
      <c r="Q242" s="28">
        <f t="shared" si="20"/>
        <v>0.10119234052119018</v>
      </c>
      <c r="R242" s="28">
        <f t="shared" si="19"/>
        <v>1</v>
      </c>
    </row>
    <row r="243" spans="3:18" x14ac:dyDescent="0.35">
      <c r="C243"/>
      <c r="D243"/>
      <c r="G243" s="29">
        <v>241</v>
      </c>
      <c r="H243" s="29">
        <v>72</v>
      </c>
      <c r="I243" s="29">
        <v>51</v>
      </c>
      <c r="J243" s="29">
        <v>49473.667536342618</v>
      </c>
      <c r="K243" s="29">
        <v>33995.024368618426</v>
      </c>
      <c r="L243" s="29">
        <v>61451.124615143672</v>
      </c>
      <c r="M243" s="29">
        <v>607534.61818181863</v>
      </c>
      <c r="O243" s="28">
        <f t="shared" si="20"/>
        <v>8.143349540212784E-2</v>
      </c>
      <c r="P243" s="28">
        <f t="shared" si="20"/>
        <v>5.5955699233001796E-2</v>
      </c>
      <c r="Q243" s="28">
        <f t="shared" si="20"/>
        <v>0.10114835068831093</v>
      </c>
      <c r="R243" s="28">
        <f t="shared" si="19"/>
        <v>1</v>
      </c>
    </row>
    <row r="244" spans="3:18" x14ac:dyDescent="0.35">
      <c r="C244"/>
      <c r="D244"/>
      <c r="G244" s="29">
        <v>242</v>
      </c>
      <c r="H244" s="29">
        <v>45</v>
      </c>
      <c r="I244" s="29">
        <v>57</v>
      </c>
      <c r="J244" s="29">
        <v>94655.835489573015</v>
      </c>
      <c r="K244" s="29">
        <v>65043.93996520761</v>
      </c>
      <c r="L244" s="29">
        <v>117573.4691384918</v>
      </c>
      <c r="M244" s="29">
        <v>1162599.1999999995</v>
      </c>
      <c r="O244" s="28">
        <f t="shared" si="20"/>
        <v>8.1417426994249656E-2</v>
      </c>
      <c r="P244" s="28">
        <f t="shared" si="20"/>
        <v>5.5947002169971935E-2</v>
      </c>
      <c r="Q244" s="28">
        <f t="shared" si="20"/>
        <v>0.10112983832991787</v>
      </c>
      <c r="R244" s="28">
        <f t="shared" si="19"/>
        <v>1</v>
      </c>
    </row>
    <row r="245" spans="3:18" x14ac:dyDescent="0.35">
      <c r="C245"/>
      <c r="D245"/>
      <c r="G245" s="29">
        <v>243</v>
      </c>
      <c r="H245" s="29">
        <v>36</v>
      </c>
      <c r="I245" s="29">
        <v>69</v>
      </c>
      <c r="J245" s="29">
        <v>56622.02472610549</v>
      </c>
      <c r="K245" s="29">
        <v>38912.258814327281</v>
      </c>
      <c r="L245" s="29">
        <v>70350.629762242548</v>
      </c>
      <c r="M245" s="29">
        <v>694873.45454545505</v>
      </c>
      <c r="O245" s="28">
        <f t="shared" si="20"/>
        <v>8.1485376014463318E-2</v>
      </c>
      <c r="P245" s="28">
        <f t="shared" si="20"/>
        <v>5.5999057900091131E-2</v>
      </c>
      <c r="Q245" s="28">
        <f t="shared" si="20"/>
        <v>0.1012423619035235</v>
      </c>
      <c r="R245" s="28">
        <f t="shared" si="19"/>
        <v>1</v>
      </c>
    </row>
    <row r="246" spans="3:18" x14ac:dyDescent="0.35">
      <c r="C246"/>
      <c r="D246"/>
      <c r="G246" s="29">
        <v>244</v>
      </c>
      <c r="H246" s="29">
        <v>57</v>
      </c>
      <c r="I246" s="29">
        <v>30</v>
      </c>
      <c r="J246" s="29">
        <v>51397.770074224405</v>
      </c>
      <c r="K246" s="29">
        <v>35319.627683703307</v>
      </c>
      <c r="L246" s="29">
        <v>63842.387633594575</v>
      </c>
      <c r="M246" s="29">
        <v>631379.70545454568</v>
      </c>
      <c r="O246" s="28">
        <f t="shared" si="20"/>
        <v>8.1405483309321597E-2</v>
      </c>
      <c r="P246" s="28">
        <f t="shared" si="20"/>
        <v>5.5940391144304907E-2</v>
      </c>
      <c r="Q246" s="28">
        <f t="shared" si="20"/>
        <v>0.10111567901542366</v>
      </c>
      <c r="R246" s="28">
        <f t="shared" si="19"/>
        <v>1</v>
      </c>
    </row>
    <row r="247" spans="3:18" x14ac:dyDescent="0.35">
      <c r="C247"/>
      <c r="D247"/>
      <c r="G247" s="29">
        <v>245</v>
      </c>
      <c r="H247" s="29">
        <v>75</v>
      </c>
      <c r="I247" s="29">
        <v>49</v>
      </c>
      <c r="J247" s="29">
        <v>71915.459836019698</v>
      </c>
      <c r="K247" s="29">
        <v>49418.411333185657</v>
      </c>
      <c r="L247" s="29">
        <v>89327.609661222043</v>
      </c>
      <c r="M247" s="29">
        <v>883365.17818181787</v>
      </c>
      <c r="O247" s="28">
        <f t="shared" si="20"/>
        <v>8.1410793194315573E-2</v>
      </c>
      <c r="P247" s="28">
        <f t="shared" si="20"/>
        <v>5.594335451947615E-2</v>
      </c>
      <c r="Q247" s="28">
        <f t="shared" si="20"/>
        <v>0.10112195031853097</v>
      </c>
      <c r="R247" s="28">
        <f t="shared" si="19"/>
        <v>1</v>
      </c>
    </row>
    <row r="248" spans="3:18" x14ac:dyDescent="0.35">
      <c r="C248"/>
      <c r="D248"/>
      <c r="G248" s="29">
        <v>246</v>
      </c>
      <c r="H248" s="29">
        <v>46</v>
      </c>
      <c r="I248" s="29">
        <v>67</v>
      </c>
      <c r="J248" s="29">
        <v>99192.907452509055</v>
      </c>
      <c r="K248" s="29">
        <v>68132.319341172799</v>
      </c>
      <c r="L248" s="29">
        <v>123146.06119841339</v>
      </c>
      <c r="M248" s="29">
        <v>1218168.221818181</v>
      </c>
      <c r="O248" s="28">
        <f t="shared" si="20"/>
        <v>8.142792241325944E-2</v>
      </c>
      <c r="P248" s="28">
        <f t="shared" si="20"/>
        <v>5.5930140124228228E-2</v>
      </c>
      <c r="Q248" s="28">
        <f t="shared" si="20"/>
        <v>0.10109117853576194</v>
      </c>
      <c r="R248" s="28">
        <f t="shared" si="19"/>
        <v>1</v>
      </c>
    </row>
    <row r="249" spans="3:18" x14ac:dyDescent="0.35">
      <c r="C249"/>
      <c r="D249"/>
      <c r="G249" s="29">
        <v>247</v>
      </c>
      <c r="H249" s="29">
        <v>25</v>
      </c>
      <c r="I249" s="29">
        <v>54</v>
      </c>
      <c r="J249" s="29">
        <v>70511.051517676722</v>
      </c>
      <c r="K249" s="29">
        <v>48453.5345696843</v>
      </c>
      <c r="L249" s="29">
        <v>87592.486470337681</v>
      </c>
      <c r="M249" s="29">
        <v>865655.49818181864</v>
      </c>
      <c r="O249" s="28">
        <f t="shared" si="20"/>
        <v>8.1453940586959539E-2</v>
      </c>
      <c r="P249" s="28">
        <f t="shared" si="20"/>
        <v>5.5973230310965252E-2</v>
      </c>
      <c r="Q249" s="28">
        <f t="shared" si="20"/>
        <v>0.10118631101438476</v>
      </c>
      <c r="R249" s="28">
        <f t="shared" si="19"/>
        <v>1</v>
      </c>
    </row>
    <row r="250" spans="3:18" x14ac:dyDescent="0.35">
      <c r="C250"/>
      <c r="D250"/>
      <c r="G250" s="29">
        <v>248</v>
      </c>
      <c r="H250" s="29">
        <v>21</v>
      </c>
      <c r="I250" s="29">
        <v>68</v>
      </c>
      <c r="J250" s="29">
        <v>68238.038489918647</v>
      </c>
      <c r="K250" s="29">
        <v>46864.431770042938</v>
      </c>
      <c r="L250" s="29">
        <v>84716.122219886543</v>
      </c>
      <c r="M250" s="29">
        <v>837318.34181818168</v>
      </c>
      <c r="O250" s="28">
        <f t="shared" si="20"/>
        <v>8.149593181219969E-2</v>
      </c>
      <c r="P250" s="28">
        <f t="shared" si="20"/>
        <v>5.5969670589419922E-2</v>
      </c>
      <c r="Q250" s="28">
        <f t="shared" si="20"/>
        <v>0.10117552427662227</v>
      </c>
      <c r="R250" s="28">
        <f t="shared" si="19"/>
        <v>1</v>
      </c>
    </row>
    <row r="251" spans="3:18" x14ac:dyDescent="0.35">
      <c r="C251"/>
      <c r="D251"/>
      <c r="G251" s="29">
        <v>249</v>
      </c>
      <c r="H251" s="29">
        <v>42</v>
      </c>
      <c r="I251" s="29">
        <v>11</v>
      </c>
      <c r="J251" s="29">
        <v>5367.962374431544</v>
      </c>
      <c r="K251" s="29">
        <v>3689.9820348677003</v>
      </c>
      <c r="L251" s="29">
        <v>6671.8988519714867</v>
      </c>
      <c r="M251" s="29">
        <v>65866.99636363631</v>
      </c>
      <c r="O251" s="28">
        <f t="shared" si="20"/>
        <v>8.1496996535203717E-2</v>
      </c>
      <c r="P251" s="28">
        <f t="shared" si="20"/>
        <v>5.6021714038638877E-2</v>
      </c>
      <c r="Q251" s="28">
        <f t="shared" si="20"/>
        <v>0.10129350388375827</v>
      </c>
      <c r="R251" s="28">
        <f t="shared" si="19"/>
        <v>1</v>
      </c>
    </row>
    <row r="252" spans="3:18" x14ac:dyDescent="0.35">
      <c r="C252"/>
      <c r="D252"/>
      <c r="G252" s="29">
        <v>250</v>
      </c>
      <c r="H252" s="29">
        <v>31</v>
      </c>
      <c r="I252" s="29">
        <v>45</v>
      </c>
      <c r="J252" s="29">
        <v>39028.073421039131</v>
      </c>
      <c r="K252" s="29">
        <v>26818.737470521348</v>
      </c>
      <c r="L252" s="29">
        <v>48485.191791807243</v>
      </c>
      <c r="M252" s="29">
        <v>478970.51636363618</v>
      </c>
      <c r="O252" s="28">
        <f t="shared" si="20"/>
        <v>8.1483248107507469E-2</v>
      </c>
      <c r="P252" s="28">
        <f t="shared" si="20"/>
        <v>5.5992459982986645E-2</v>
      </c>
      <c r="Q252" s="28">
        <f t="shared" si="20"/>
        <v>0.10122792559322609</v>
      </c>
      <c r="R252" s="28">
        <f t="shared" si="19"/>
        <v>1</v>
      </c>
    </row>
    <row r="253" spans="3:18" x14ac:dyDescent="0.35">
      <c r="C253"/>
      <c r="D253"/>
      <c r="G253" s="29">
        <v>251</v>
      </c>
      <c r="H253" s="29">
        <v>46</v>
      </c>
      <c r="I253" s="29">
        <v>100</v>
      </c>
      <c r="J253" s="29">
        <v>108023.29406771756</v>
      </c>
      <c r="K253" s="29">
        <v>74203.390372081863</v>
      </c>
      <c r="L253" s="29">
        <v>134128.67296608715</v>
      </c>
      <c r="M253" s="29">
        <v>1326265.6727272735</v>
      </c>
      <c r="O253" s="28">
        <f t="shared" si="20"/>
        <v>8.1449212091558768E-2</v>
      </c>
      <c r="P253" s="28">
        <f t="shared" si="20"/>
        <v>5.5949114794996785E-2</v>
      </c>
      <c r="Q253" s="28">
        <f t="shared" si="20"/>
        <v>0.10113258280316562</v>
      </c>
      <c r="R253" s="28">
        <f t="shared" si="19"/>
        <v>1</v>
      </c>
    </row>
    <row r="254" spans="3:18" x14ac:dyDescent="0.35">
      <c r="C254"/>
      <c r="D254"/>
      <c r="G254" s="29">
        <v>252</v>
      </c>
      <c r="H254" s="29">
        <v>11</v>
      </c>
      <c r="I254" s="29">
        <v>36</v>
      </c>
      <c r="J254" s="29">
        <v>28379.176933215891</v>
      </c>
      <c r="K254" s="29">
        <v>19471.034004194713</v>
      </c>
      <c r="L254" s="29">
        <v>35194.447723874029</v>
      </c>
      <c r="M254" s="29">
        <v>347933.06545454543</v>
      </c>
      <c r="O254" s="28">
        <f t="shared" si="20"/>
        <v>8.1565047277529862E-2</v>
      </c>
      <c r="P254" s="28">
        <f t="shared" si="20"/>
        <v>5.596201090792402E-2</v>
      </c>
      <c r="Q254" s="28">
        <f t="shared" si="20"/>
        <v>0.10115292629027778</v>
      </c>
      <c r="R254" s="28">
        <f t="shared" si="19"/>
        <v>1</v>
      </c>
    </row>
    <row r="255" spans="3:18" x14ac:dyDescent="0.35">
      <c r="C255"/>
      <c r="D255"/>
      <c r="G255" s="29">
        <v>253</v>
      </c>
      <c r="H255" s="29">
        <v>32</v>
      </c>
      <c r="I255" s="29">
        <v>48</v>
      </c>
      <c r="J255" s="29">
        <v>45200.820697647781</v>
      </c>
      <c r="K255" s="29">
        <v>31054.078688091668</v>
      </c>
      <c r="L255" s="29">
        <v>56137.262894695989</v>
      </c>
      <c r="M255" s="29">
        <v>554826.8399999995</v>
      </c>
      <c r="O255" s="28">
        <f t="shared" si="20"/>
        <v>8.1468338297490839E-2</v>
      </c>
      <c r="P255" s="28">
        <f t="shared" si="20"/>
        <v>5.5970757809935247E-2</v>
      </c>
      <c r="Q255" s="28">
        <f t="shared" si="20"/>
        <v>0.10117978952621694</v>
      </c>
      <c r="R255" s="28">
        <f t="shared" si="19"/>
        <v>1</v>
      </c>
    </row>
    <row r="256" spans="3:18" x14ac:dyDescent="0.35">
      <c r="C256"/>
      <c r="D256"/>
      <c r="G256" s="29">
        <v>254</v>
      </c>
      <c r="H256" s="29">
        <v>26</v>
      </c>
      <c r="I256" s="29">
        <v>29</v>
      </c>
      <c r="J256" s="29">
        <v>34566.364258052126</v>
      </c>
      <c r="K256" s="29">
        <v>23741.02457482438</v>
      </c>
      <c r="L256" s="29">
        <v>42912.232675372499</v>
      </c>
      <c r="M256" s="29">
        <v>424390</v>
      </c>
      <c r="O256" s="28">
        <f t="shared" si="20"/>
        <v>8.1449525808930764E-2</v>
      </c>
      <c r="P256" s="28">
        <f t="shared" si="20"/>
        <v>5.5941526838107353E-2</v>
      </c>
      <c r="Q256" s="28">
        <f t="shared" si="20"/>
        <v>0.10111508912880252</v>
      </c>
      <c r="R256" s="28">
        <f t="shared" si="19"/>
        <v>1</v>
      </c>
    </row>
    <row r="257" spans="3:18" x14ac:dyDescent="0.35">
      <c r="C257"/>
      <c r="D257"/>
      <c r="G257" s="29">
        <v>255</v>
      </c>
      <c r="H257" s="29">
        <v>45</v>
      </c>
      <c r="I257" s="29">
        <v>25</v>
      </c>
      <c r="J257" s="29">
        <v>36856.72267380674</v>
      </c>
      <c r="K257" s="29">
        <v>25313.096176753472</v>
      </c>
      <c r="L257" s="29">
        <v>45749.898973383039</v>
      </c>
      <c r="M257" s="29">
        <v>452693.78909090935</v>
      </c>
      <c r="O257" s="28">
        <f t="shared" si="20"/>
        <v>8.1416453156606533E-2</v>
      </c>
      <c r="P257" s="28">
        <f t="shared" si="20"/>
        <v>5.591659701712879E-2</v>
      </c>
      <c r="Q257" s="28">
        <f t="shared" si="20"/>
        <v>0.10106146820626162</v>
      </c>
      <c r="R257" s="28">
        <f t="shared" si="19"/>
        <v>1</v>
      </c>
    </row>
    <row r="258" spans="3:18" x14ac:dyDescent="0.35">
      <c r="C258"/>
      <c r="D258"/>
      <c r="G258" s="29">
        <v>256</v>
      </c>
      <c r="H258" s="29">
        <v>43</v>
      </c>
      <c r="I258" s="29">
        <v>21</v>
      </c>
      <c r="J258" s="29">
        <v>9293.5192702618479</v>
      </c>
      <c r="K258" s="29">
        <v>6393.7036760759374</v>
      </c>
      <c r="L258" s="29">
        <v>11563.548638685321</v>
      </c>
      <c r="M258" s="29">
        <v>113995.11636363635</v>
      </c>
      <c r="O258" s="28">
        <f t="shared" si="20"/>
        <v>8.1525591329861702E-2</v>
      </c>
      <c r="P258" s="28">
        <f t="shared" si="20"/>
        <v>5.6087522694222056E-2</v>
      </c>
      <c r="Q258" s="28">
        <f t="shared" si="20"/>
        <v>0.10143898271745624</v>
      </c>
      <c r="R258" s="28">
        <f t="shared" si="19"/>
        <v>1</v>
      </c>
    </row>
    <row r="259" spans="3:18" x14ac:dyDescent="0.35">
      <c r="C259"/>
      <c r="D259"/>
      <c r="G259" s="29">
        <v>257</v>
      </c>
      <c r="H259" s="29">
        <v>45</v>
      </c>
      <c r="I259" s="29">
        <v>77</v>
      </c>
      <c r="J259" s="29">
        <v>81332.98829638891</v>
      </c>
      <c r="K259" s="29">
        <v>55878.885354108723</v>
      </c>
      <c r="L259" s="29">
        <v>101009.73015326107</v>
      </c>
      <c r="M259" s="29">
        <v>998569.85818181757</v>
      </c>
      <c r="O259" s="28">
        <f t="shared" si="20"/>
        <v>8.1449472593213362E-2</v>
      </c>
      <c r="P259" s="28">
        <f t="shared" si="20"/>
        <v>5.5958914537889454E-2</v>
      </c>
      <c r="Q259" s="28">
        <f t="shared" si="20"/>
        <v>0.10115439528404975</v>
      </c>
      <c r="R259" s="28">
        <f t="shared" si="19"/>
        <v>1</v>
      </c>
    </row>
    <row r="260" spans="3:18" x14ac:dyDescent="0.35">
      <c r="C260"/>
      <c r="D260"/>
      <c r="G260" s="29">
        <v>258</v>
      </c>
      <c r="H260" s="29">
        <v>54</v>
      </c>
      <c r="I260" s="29">
        <v>79</v>
      </c>
      <c r="J260" s="29">
        <v>82894.625593521327</v>
      </c>
      <c r="K260" s="29">
        <v>56956.526429706653</v>
      </c>
      <c r="L260" s="29">
        <v>102958.17276154006</v>
      </c>
      <c r="M260" s="29">
        <v>1017831.1163636355</v>
      </c>
      <c r="O260" s="28">
        <f t="shared" si="20"/>
        <v>8.1442416389936712E-2</v>
      </c>
      <c r="P260" s="28">
        <f t="shared" si="20"/>
        <v>5.5958719982144932E-2</v>
      </c>
      <c r="Q260" s="28">
        <f t="shared" si="20"/>
        <v>0.10115447553752788</v>
      </c>
      <c r="R260" s="28">
        <f t="shared" si="19"/>
        <v>1</v>
      </c>
    </row>
    <row r="261" spans="3:18" x14ac:dyDescent="0.35">
      <c r="C261"/>
      <c r="D261"/>
      <c r="G261" s="29">
        <v>259</v>
      </c>
      <c r="H261" s="29">
        <v>22</v>
      </c>
      <c r="I261" s="29">
        <v>46</v>
      </c>
      <c r="J261" s="29">
        <v>43337.746096051902</v>
      </c>
      <c r="K261" s="29">
        <v>29762.724642201851</v>
      </c>
      <c r="L261" s="29">
        <v>53800.639064582101</v>
      </c>
      <c r="M261" s="29">
        <v>531811.7636363632</v>
      </c>
      <c r="O261" s="28">
        <f t="shared" si="20"/>
        <v>8.1490762445196568E-2</v>
      </c>
      <c r="P261" s="28">
        <f t="shared" si="20"/>
        <v>5.5964773021742902E-2</v>
      </c>
      <c r="Q261" s="28">
        <f t="shared" si="20"/>
        <v>0.10116481571733217</v>
      </c>
      <c r="R261" s="28">
        <f t="shared" si="19"/>
        <v>1</v>
      </c>
    </row>
    <row r="262" spans="3:18" x14ac:dyDescent="0.35">
      <c r="C262"/>
      <c r="D262"/>
      <c r="G262" s="29">
        <v>260</v>
      </c>
      <c r="H262" s="29">
        <v>70</v>
      </c>
      <c r="I262" s="29">
        <v>45</v>
      </c>
      <c r="J262" s="29">
        <v>59270.578071723488</v>
      </c>
      <c r="K262" s="29">
        <v>40736.957416347788</v>
      </c>
      <c r="L262" s="29">
        <v>73639.39078637246</v>
      </c>
      <c r="M262" s="29">
        <v>728007.15636363672</v>
      </c>
      <c r="O262" s="28">
        <f t="shared" si="20"/>
        <v>8.1414828897805602E-2</v>
      </c>
      <c r="P262" s="28">
        <f t="shared" si="20"/>
        <v>5.5956809023453936E-2</v>
      </c>
      <c r="Q262" s="28">
        <f t="shared" si="20"/>
        <v>0.10115201498045422</v>
      </c>
      <c r="R262" s="28">
        <f t="shared" si="19"/>
        <v>1</v>
      </c>
    </row>
    <row r="263" spans="3:18" x14ac:dyDescent="0.35">
      <c r="C263"/>
      <c r="D263"/>
      <c r="G263" s="29">
        <v>261</v>
      </c>
      <c r="H263" s="29">
        <v>72</v>
      </c>
      <c r="I263" s="29">
        <v>52</v>
      </c>
      <c r="J263" s="29">
        <v>64872.031366354771</v>
      </c>
      <c r="K263" s="29">
        <v>44577.788913988574</v>
      </c>
      <c r="L263" s="29">
        <v>80579.097321030305</v>
      </c>
      <c r="M263" s="29">
        <v>796764.59272727335</v>
      </c>
      <c r="O263" s="28">
        <f t="shared" si="20"/>
        <v>8.1419320033163156E-2</v>
      </c>
      <c r="P263" s="28">
        <f t="shared" si="20"/>
        <v>5.5948506398109013E-2</v>
      </c>
      <c r="Q263" s="28">
        <f t="shared" si="20"/>
        <v>0.1011328792174528</v>
      </c>
      <c r="R263" s="28">
        <f t="shared" si="19"/>
        <v>1</v>
      </c>
    </row>
    <row r="264" spans="3:18" x14ac:dyDescent="0.35">
      <c r="C264"/>
      <c r="D264"/>
      <c r="G264" s="29">
        <v>262</v>
      </c>
      <c r="H264" s="29">
        <v>74</v>
      </c>
      <c r="I264" s="29">
        <v>16</v>
      </c>
      <c r="J264" s="29">
        <v>40668.257361151336</v>
      </c>
      <c r="K264" s="29">
        <v>27932.807493284254</v>
      </c>
      <c r="L264" s="29">
        <v>50481.9555851326</v>
      </c>
      <c r="M264" s="29">
        <v>499691.59272727306</v>
      </c>
      <c r="O264" s="28">
        <f t="shared" si="20"/>
        <v>8.1386715232064519E-2</v>
      </c>
      <c r="P264" s="28">
        <f t="shared" si="20"/>
        <v>5.5900094978243338E-2</v>
      </c>
      <c r="Q264" s="28">
        <f t="shared" si="20"/>
        <v>0.10102622561569727</v>
      </c>
      <c r="R264" s="28">
        <f t="shared" si="19"/>
        <v>1</v>
      </c>
    </row>
    <row r="265" spans="3:18" x14ac:dyDescent="0.35">
      <c r="C265"/>
      <c r="D265"/>
      <c r="G265" s="29">
        <v>263</v>
      </c>
      <c r="H265" s="29">
        <v>43</v>
      </c>
      <c r="I265" s="29">
        <v>89</v>
      </c>
      <c r="J265" s="29">
        <v>153243.80236476159</v>
      </c>
      <c r="K265" s="29">
        <v>105261.57174954256</v>
      </c>
      <c r="L265" s="29">
        <v>190254.03767104418</v>
      </c>
      <c r="M265" s="29">
        <v>1882106.0436363618</v>
      </c>
      <c r="O265" s="28">
        <f t="shared" si="20"/>
        <v>8.1421449595201201E-2</v>
      </c>
      <c r="P265" s="28">
        <f t="shared" si="20"/>
        <v>5.5927545690342598E-2</v>
      </c>
      <c r="Q265" s="28">
        <f t="shared" si="20"/>
        <v>0.10108571635180552</v>
      </c>
      <c r="R265" s="28">
        <f t="shared" si="19"/>
        <v>1</v>
      </c>
    </row>
    <row r="266" spans="3:18" x14ac:dyDescent="0.35">
      <c r="C266"/>
      <c r="D266"/>
      <c r="G266" s="29">
        <v>264</v>
      </c>
      <c r="H266" s="29">
        <v>11</v>
      </c>
      <c r="I266" s="29">
        <v>68</v>
      </c>
      <c r="J266" s="29">
        <v>80321.082244459176</v>
      </c>
      <c r="K266" s="29">
        <v>55120.851579564332</v>
      </c>
      <c r="L266" s="29">
        <v>99630.562861923929</v>
      </c>
      <c r="M266" s="29">
        <v>985172.89818181761</v>
      </c>
      <c r="O266" s="28">
        <f t="shared" si="20"/>
        <v>8.1529934890307548E-2</v>
      </c>
      <c r="P266" s="28">
        <f t="shared" si="20"/>
        <v>5.5950434366690789E-2</v>
      </c>
      <c r="Q266" s="28">
        <f t="shared" si="20"/>
        <v>0.10113002808521912</v>
      </c>
      <c r="R266" s="28">
        <f t="shared" si="19"/>
        <v>1</v>
      </c>
    </row>
    <row r="267" spans="3:18" x14ac:dyDescent="0.35">
      <c r="C267"/>
      <c r="D267"/>
      <c r="G267" s="29">
        <v>265</v>
      </c>
      <c r="H267" s="29">
        <v>32</v>
      </c>
      <c r="I267" s="29">
        <v>52</v>
      </c>
      <c r="J267" s="29">
        <v>82501.625685179868</v>
      </c>
      <c r="K267" s="29">
        <v>56675.519434505375</v>
      </c>
      <c r="L267" s="29">
        <v>102442.99444735826</v>
      </c>
      <c r="M267" s="29">
        <v>1013130.5018181818</v>
      </c>
      <c r="O267" s="28">
        <f t="shared" si="20"/>
        <v>8.1432377701708719E-2</v>
      </c>
      <c r="P267" s="28">
        <f t="shared" si="20"/>
        <v>5.5940986213320484E-2</v>
      </c>
      <c r="Q267" s="28">
        <f t="shared" si="20"/>
        <v>0.10111529981923578</v>
      </c>
      <c r="R267" s="28">
        <f t="shared" si="19"/>
        <v>1</v>
      </c>
    </row>
    <row r="268" spans="3:18" x14ac:dyDescent="0.35">
      <c r="C268"/>
      <c r="D268"/>
      <c r="G268" s="29">
        <v>266</v>
      </c>
      <c r="H268" s="29">
        <v>60</v>
      </c>
      <c r="I268" s="29">
        <v>71</v>
      </c>
      <c r="J268" s="29">
        <v>71479.273788633698</v>
      </c>
      <c r="K268" s="29">
        <v>49124.178996215182</v>
      </c>
      <c r="L268" s="29">
        <v>88805.045770980578</v>
      </c>
      <c r="M268" s="29">
        <v>877663.54545454506</v>
      </c>
      <c r="O268" s="28">
        <f t="shared" si="20"/>
        <v>8.144268285817241E-2</v>
      </c>
      <c r="P268" s="28">
        <f t="shared" si="20"/>
        <v>5.5971538581762098E-2</v>
      </c>
      <c r="Q268" s="28">
        <f t="shared" si="20"/>
        <v>0.10118347313262069</v>
      </c>
      <c r="R268" s="28">
        <f t="shared" si="19"/>
        <v>1</v>
      </c>
    </row>
    <row r="269" spans="3:18" x14ac:dyDescent="0.35">
      <c r="C269"/>
      <c r="D269"/>
      <c r="G269" s="29">
        <v>267</v>
      </c>
      <c r="H269" s="29">
        <v>12</v>
      </c>
      <c r="I269" s="29">
        <v>17</v>
      </c>
      <c r="J269" s="29">
        <v>22812.561620430843</v>
      </c>
      <c r="K269" s="29">
        <v>15674.630044514772</v>
      </c>
      <c r="L269" s="29">
        <v>28336.416775924226</v>
      </c>
      <c r="M269" s="29">
        <v>280005.64000000007</v>
      </c>
      <c r="O269" s="28">
        <f t="shared" si="20"/>
        <v>8.1471793283988264E-2</v>
      </c>
      <c r="P269" s="28">
        <f t="shared" si="20"/>
        <v>5.5979693996573668E-2</v>
      </c>
      <c r="Q269" s="28">
        <f t="shared" si="20"/>
        <v>0.10119945003937857</v>
      </c>
      <c r="R269" s="28">
        <f t="shared" si="19"/>
        <v>1</v>
      </c>
    </row>
    <row r="270" spans="3:18" x14ac:dyDescent="0.35">
      <c r="C270"/>
      <c r="D270"/>
      <c r="G270" s="29">
        <v>268</v>
      </c>
      <c r="H270" s="29">
        <v>64</v>
      </c>
      <c r="I270" s="29">
        <v>41</v>
      </c>
      <c r="J270" s="29">
        <v>29018.37364730463</v>
      </c>
      <c r="K270" s="29">
        <v>19953.643961262471</v>
      </c>
      <c r="L270" s="29">
        <v>36076.937941764969</v>
      </c>
      <c r="M270" s="29">
        <v>356266.54181818181</v>
      </c>
      <c r="O270" s="28">
        <f t="shared" si="20"/>
        <v>8.1451301879798627E-2</v>
      </c>
      <c r="P270" s="28">
        <f t="shared" si="20"/>
        <v>5.6007628051263025E-2</v>
      </c>
      <c r="Q270" s="28">
        <f t="shared" si="20"/>
        <v>0.1012638957271957</v>
      </c>
      <c r="R270" s="28">
        <f t="shared" si="19"/>
        <v>1</v>
      </c>
    </row>
    <row r="271" spans="3:18" x14ac:dyDescent="0.35">
      <c r="C271"/>
      <c r="D271"/>
      <c r="G271" s="29">
        <v>269</v>
      </c>
      <c r="H271" s="29">
        <v>36</v>
      </c>
      <c r="I271" s="29">
        <v>80</v>
      </c>
      <c r="J271" s="29">
        <v>155861.90446291762</v>
      </c>
      <c r="K271" s="29">
        <v>107042.78179411573</v>
      </c>
      <c r="L271" s="29">
        <v>193463.64210890207</v>
      </c>
      <c r="M271" s="29">
        <v>1914384.7090909078</v>
      </c>
      <c r="O271" s="28">
        <f t="shared" si="20"/>
        <v>8.1416187521123923E-2</v>
      </c>
      <c r="P271" s="28">
        <f t="shared" si="20"/>
        <v>5.5914979515767023E-2</v>
      </c>
      <c r="Q271" s="28">
        <f t="shared" si="20"/>
        <v>0.1010578705472282</v>
      </c>
      <c r="R271" s="28">
        <f t="shared" si="19"/>
        <v>1</v>
      </c>
    </row>
    <row r="272" spans="3:18" x14ac:dyDescent="0.35">
      <c r="C272"/>
      <c r="D272"/>
      <c r="G272" s="29">
        <v>270</v>
      </c>
      <c r="H272" s="29">
        <v>57</v>
      </c>
      <c r="I272" s="29">
        <v>62</v>
      </c>
      <c r="J272" s="29">
        <v>41268.830043255795</v>
      </c>
      <c r="K272" s="29">
        <v>28372.264521724002</v>
      </c>
      <c r="L272" s="29">
        <v>51299.229431770626</v>
      </c>
      <c r="M272" s="29">
        <v>506494.34545454563</v>
      </c>
      <c r="O272" s="28">
        <f t="shared" si="20"/>
        <v>8.1479349993966291E-2</v>
      </c>
      <c r="P272" s="28">
        <f t="shared" si="20"/>
        <v>5.6016942294314746E-2</v>
      </c>
      <c r="Q272" s="28">
        <f t="shared" si="20"/>
        <v>0.1012829262402385</v>
      </c>
      <c r="R272" s="28">
        <f t="shared" si="19"/>
        <v>1</v>
      </c>
    </row>
    <row r="273" spans="3:18" x14ac:dyDescent="0.35">
      <c r="C273"/>
      <c r="D273"/>
      <c r="G273" s="29">
        <v>271</v>
      </c>
      <c r="H273" s="29">
        <v>64</v>
      </c>
      <c r="I273" s="29">
        <v>20</v>
      </c>
      <c r="J273" s="29">
        <v>9195.2074368307713</v>
      </c>
      <c r="K273" s="29">
        <v>6323.0977884105796</v>
      </c>
      <c r="L273" s="29">
        <v>11433.510862527542</v>
      </c>
      <c r="M273" s="29">
        <v>112839.77454545446</v>
      </c>
      <c r="O273" s="28">
        <f t="shared" si="20"/>
        <v>8.1489062468187837E-2</v>
      </c>
      <c r="P273" s="28">
        <f t="shared" si="20"/>
        <v>5.6036072509729182E-2</v>
      </c>
      <c r="Q273" s="28">
        <f t="shared" si="20"/>
        <v>0.10132518350541245</v>
      </c>
      <c r="R273" s="28">
        <f t="shared" si="19"/>
        <v>1</v>
      </c>
    </row>
    <row r="274" spans="3:18" x14ac:dyDescent="0.35">
      <c r="C274"/>
      <c r="D274"/>
      <c r="G274" s="29">
        <v>272</v>
      </c>
      <c r="H274" s="29">
        <v>66</v>
      </c>
      <c r="I274" s="29">
        <v>45</v>
      </c>
      <c r="J274" s="29">
        <v>39106.181383500669</v>
      </c>
      <c r="K274" s="29">
        <v>26883.292364013181</v>
      </c>
      <c r="L274" s="29">
        <v>48601.244644725411</v>
      </c>
      <c r="M274" s="29">
        <v>480205.10545454512</v>
      </c>
      <c r="O274" s="28">
        <f t="shared" si="20"/>
        <v>8.1436413189493573E-2</v>
      </c>
      <c r="P274" s="28">
        <f t="shared" si="20"/>
        <v>5.598293741289237E-2</v>
      </c>
      <c r="Q274" s="28">
        <f t="shared" si="20"/>
        <v>0.10120934594962541</v>
      </c>
      <c r="R274" s="28">
        <f t="shared" si="19"/>
        <v>1</v>
      </c>
    </row>
    <row r="275" spans="3:18" x14ac:dyDescent="0.35">
      <c r="C275"/>
      <c r="D275"/>
      <c r="G275" s="29">
        <v>273</v>
      </c>
      <c r="H275" s="29">
        <v>74</v>
      </c>
      <c r="I275" s="29">
        <v>87</v>
      </c>
      <c r="J275" s="29">
        <v>109603.63379286481</v>
      </c>
      <c r="K275" s="29">
        <v>75304.055017825711</v>
      </c>
      <c r="L275" s="29">
        <v>136115.79302460485</v>
      </c>
      <c r="M275" s="29">
        <v>1346127.5418181813</v>
      </c>
      <c r="O275" s="28">
        <f t="shared" si="20"/>
        <v>8.1421433250541686E-2</v>
      </c>
      <c r="P275" s="28">
        <f t="shared" si="20"/>
        <v>5.594124826843256E-2</v>
      </c>
      <c r="Q275" s="28">
        <f t="shared" si="20"/>
        <v>0.10111656495844117</v>
      </c>
      <c r="R275" s="28">
        <f t="shared" si="19"/>
        <v>1</v>
      </c>
    </row>
    <row r="276" spans="3:18" x14ac:dyDescent="0.35">
      <c r="C276"/>
      <c r="D276"/>
      <c r="G276" s="29">
        <v>274</v>
      </c>
      <c r="H276" s="29">
        <v>42</v>
      </c>
      <c r="I276" s="29">
        <v>51</v>
      </c>
      <c r="J276" s="29">
        <v>53714.973185193281</v>
      </c>
      <c r="K276" s="29">
        <v>36892.158341971539</v>
      </c>
      <c r="L276" s="29">
        <v>66683.44116972707</v>
      </c>
      <c r="M276" s="29">
        <v>659470.7781818182</v>
      </c>
      <c r="O276" s="28">
        <f t="shared" si="20"/>
        <v>8.14516351024486E-2</v>
      </c>
      <c r="P276" s="28">
        <f t="shared" si="20"/>
        <v>5.5942066824680822E-2</v>
      </c>
      <c r="Q276" s="28">
        <f t="shared" si="20"/>
        <v>0.10111659739279946</v>
      </c>
      <c r="R276" s="28">
        <f t="shared" si="19"/>
        <v>1</v>
      </c>
    </row>
    <row r="277" spans="3:18" x14ac:dyDescent="0.35">
      <c r="C277"/>
      <c r="D277"/>
      <c r="G277" s="29">
        <v>275</v>
      </c>
      <c r="H277" s="29">
        <v>49</v>
      </c>
      <c r="I277" s="29">
        <v>13</v>
      </c>
      <c r="J277" s="29">
        <v>22592.860971190603</v>
      </c>
      <c r="K277" s="29">
        <v>15528.44044091757</v>
      </c>
      <c r="L277" s="29">
        <v>28069.58724956639</v>
      </c>
      <c r="M277" s="29">
        <v>277553.14545454545</v>
      </c>
      <c r="O277" s="28">
        <f t="shared" si="20"/>
        <v>8.1400125854061381E-2</v>
      </c>
      <c r="P277" s="28">
        <f t="shared" si="20"/>
        <v>5.5947629112568079E-2</v>
      </c>
      <c r="Q277" s="28">
        <f t="shared" si="20"/>
        <v>0.10113229739694415</v>
      </c>
      <c r="R277" s="28">
        <f t="shared" si="19"/>
        <v>1</v>
      </c>
    </row>
    <row r="278" spans="3:18" x14ac:dyDescent="0.35">
      <c r="C278"/>
      <c r="D278"/>
      <c r="G278" s="29">
        <v>276</v>
      </c>
      <c r="H278" s="29">
        <v>11</v>
      </c>
      <c r="I278" s="29">
        <v>99</v>
      </c>
      <c r="J278" s="29">
        <v>106462.82181254958</v>
      </c>
      <c r="K278" s="29">
        <v>73045.268995578226</v>
      </c>
      <c r="L278" s="29">
        <v>132027.60729035354</v>
      </c>
      <c r="M278" s="29">
        <v>1305536.2545454539</v>
      </c>
      <c r="O278" s="28">
        <f t="shared" si="20"/>
        <v>8.1547196749137033E-2</v>
      </c>
      <c r="P278" s="28">
        <f t="shared" si="20"/>
        <v>5.595039489807984E-2</v>
      </c>
      <c r="Q278" s="28">
        <f t="shared" si="20"/>
        <v>0.10112902405480984</v>
      </c>
      <c r="R278" s="28">
        <f t="shared" si="19"/>
        <v>1</v>
      </c>
    </row>
    <row r="279" spans="3:18" x14ac:dyDescent="0.35">
      <c r="C279"/>
      <c r="D279"/>
      <c r="G279" s="29">
        <v>277</v>
      </c>
      <c r="H279" s="29">
        <v>19</v>
      </c>
      <c r="I279" s="29">
        <v>98</v>
      </c>
      <c r="J279" s="29">
        <v>132538.53458634185</v>
      </c>
      <c r="K279" s="29">
        <v>91013.47340966003</v>
      </c>
      <c r="L279" s="29">
        <v>164510.23622698832</v>
      </c>
      <c r="M279" s="29">
        <v>1626750.4763636366</v>
      </c>
      <c r="O279" s="28">
        <f t="shared" si="20"/>
        <v>8.1474409574240556E-2</v>
      </c>
      <c r="P279" s="28">
        <f t="shared" si="20"/>
        <v>5.5948023210730745E-2</v>
      </c>
      <c r="Q279" s="28">
        <f t="shared" si="20"/>
        <v>0.10112813158335565</v>
      </c>
      <c r="R279" s="28">
        <f t="shared" si="19"/>
        <v>1</v>
      </c>
    </row>
    <row r="280" spans="3:18" x14ac:dyDescent="0.35">
      <c r="C280"/>
      <c r="D280"/>
      <c r="G280" s="29">
        <v>278</v>
      </c>
      <c r="H280" s="29">
        <v>59</v>
      </c>
      <c r="I280" s="29">
        <v>48</v>
      </c>
      <c r="J280" s="29">
        <v>58241.108925062435</v>
      </c>
      <c r="K280" s="29">
        <v>40030.082159206751</v>
      </c>
      <c r="L280" s="29">
        <v>72363.441006289795</v>
      </c>
      <c r="M280" s="29">
        <v>715285.8836363632</v>
      </c>
      <c r="O280" s="28">
        <f t="shared" si="20"/>
        <v>8.1423540233978714E-2</v>
      </c>
      <c r="P280" s="28">
        <f t="shared" si="20"/>
        <v>5.5963752500891278E-2</v>
      </c>
      <c r="Q280" s="28">
        <f t="shared" si="20"/>
        <v>0.10116715939983222</v>
      </c>
      <c r="R280" s="28">
        <f t="shared" si="19"/>
        <v>1</v>
      </c>
    </row>
    <row r="281" spans="3:18" x14ac:dyDescent="0.35">
      <c r="C281"/>
      <c r="D281"/>
      <c r="G281" s="29">
        <v>279</v>
      </c>
      <c r="H281" s="29">
        <v>17</v>
      </c>
      <c r="I281" s="29">
        <v>81</v>
      </c>
      <c r="J281" s="29">
        <v>105231.38170147495</v>
      </c>
      <c r="K281" s="29">
        <v>72259.606699002761</v>
      </c>
      <c r="L281" s="29">
        <v>130615.79920817909</v>
      </c>
      <c r="M281" s="29">
        <v>1291359.3345454531</v>
      </c>
      <c r="O281" s="28">
        <f t="shared" si="20"/>
        <v>8.1488845812630037E-2</v>
      </c>
      <c r="P281" s="28">
        <f t="shared" si="20"/>
        <v>5.5956235236753443E-2</v>
      </c>
      <c r="Q281" s="28">
        <f t="shared" si="20"/>
        <v>0.10114597518602728</v>
      </c>
      <c r="R281" s="28">
        <f t="shared" si="19"/>
        <v>1</v>
      </c>
    </row>
    <row r="282" spans="3:18" x14ac:dyDescent="0.35">
      <c r="C282"/>
      <c r="D282"/>
      <c r="G282" s="29">
        <v>280</v>
      </c>
      <c r="H282" s="29">
        <v>46</v>
      </c>
      <c r="I282" s="29">
        <v>75</v>
      </c>
      <c r="J282" s="29">
        <v>108316.43792451796</v>
      </c>
      <c r="K282" s="29">
        <v>74417.668374783985</v>
      </c>
      <c r="L282" s="29">
        <v>134514.72645001757</v>
      </c>
      <c r="M282" s="29">
        <v>1330219.694545455</v>
      </c>
      <c r="O282" s="28">
        <f t="shared" si="20"/>
        <v>8.1427480264100599E-2</v>
      </c>
      <c r="P282" s="28">
        <f t="shared" si="20"/>
        <v>5.5943893087685041E-2</v>
      </c>
      <c r="Q282" s="28">
        <f t="shared" si="20"/>
        <v>0.10112218831339898</v>
      </c>
      <c r="R282" s="28">
        <f t="shared" si="19"/>
        <v>1</v>
      </c>
    </row>
    <row r="283" spans="3:18" x14ac:dyDescent="0.35">
      <c r="C283"/>
      <c r="D283"/>
      <c r="G283" s="29">
        <v>281</v>
      </c>
      <c r="H283" s="29">
        <v>41</v>
      </c>
      <c r="I283" s="29">
        <v>29</v>
      </c>
      <c r="J283" s="29">
        <v>40668.873647532113</v>
      </c>
      <c r="K283" s="29">
        <v>27932.939793829621</v>
      </c>
      <c r="L283" s="29">
        <v>50486.602323472376</v>
      </c>
      <c r="M283" s="29">
        <v>499466.36363636295</v>
      </c>
      <c r="O283" s="28">
        <f t="shared" si="20"/>
        <v>8.1424649602913263E-2</v>
      </c>
      <c r="P283" s="28">
        <f t="shared" si="20"/>
        <v>5.59255674205245E-2</v>
      </c>
      <c r="Q283" s="28">
        <f t="shared" si="20"/>
        <v>0.10108108573299084</v>
      </c>
      <c r="R283" s="28">
        <f t="shared" si="19"/>
        <v>1</v>
      </c>
    </row>
    <row r="284" spans="3:18" x14ac:dyDescent="0.35">
      <c r="C284"/>
      <c r="D284"/>
      <c r="G284" s="29">
        <v>282</v>
      </c>
      <c r="H284" s="29">
        <v>11</v>
      </c>
      <c r="I284" s="29">
        <v>47</v>
      </c>
      <c r="J284" s="29">
        <v>58024.348075994087</v>
      </c>
      <c r="K284" s="29">
        <v>39823.028744058967</v>
      </c>
      <c r="L284" s="29">
        <v>71976.237940783292</v>
      </c>
      <c r="M284" s="29">
        <v>711970.01090909052</v>
      </c>
      <c r="O284" s="28">
        <f t="shared" si="20"/>
        <v>8.1498303561837876E-2</v>
      </c>
      <c r="P284" s="28">
        <f t="shared" si="20"/>
        <v>5.593357604094909E-2</v>
      </c>
      <c r="Q284" s="28">
        <f t="shared" si="20"/>
        <v>0.10109447987686905</v>
      </c>
      <c r="R284" s="28">
        <f t="shared" si="19"/>
        <v>1</v>
      </c>
    </row>
    <row r="285" spans="3:18" x14ac:dyDescent="0.35">
      <c r="C285"/>
      <c r="D285"/>
      <c r="G285" s="29">
        <v>283</v>
      </c>
      <c r="H285" s="29">
        <v>41</v>
      </c>
      <c r="I285" s="29">
        <v>100</v>
      </c>
      <c r="J285" s="29">
        <v>138233.60861537736</v>
      </c>
      <c r="K285" s="29">
        <v>94953.675418352694</v>
      </c>
      <c r="L285" s="29">
        <v>171629.45130442581</v>
      </c>
      <c r="M285" s="29">
        <v>1697484.9236363636</v>
      </c>
      <c r="O285" s="28">
        <f t="shared" si="20"/>
        <v>8.1434366037992492E-2</v>
      </c>
      <c r="P285" s="28">
        <f t="shared" si="20"/>
        <v>5.593786082938651E-2</v>
      </c>
      <c r="Q285" s="28">
        <f t="shared" si="20"/>
        <v>0.10110808580070334</v>
      </c>
      <c r="R285" s="28">
        <f t="shared" si="19"/>
        <v>1</v>
      </c>
    </row>
    <row r="286" spans="3:18" x14ac:dyDescent="0.35">
      <c r="C286"/>
      <c r="D286"/>
      <c r="G286" s="29">
        <v>284</v>
      </c>
      <c r="H286" s="29">
        <v>17</v>
      </c>
      <c r="I286" s="29">
        <v>96</v>
      </c>
      <c r="J286" s="29">
        <v>101042.04612776356</v>
      </c>
      <c r="K286" s="29">
        <v>69368.071565670543</v>
      </c>
      <c r="L286" s="29">
        <v>125391.36570701197</v>
      </c>
      <c r="M286" s="29">
        <v>1239494.0799999991</v>
      </c>
      <c r="O286" s="28">
        <f t="shared" si="20"/>
        <v>8.1518780733316309E-2</v>
      </c>
      <c r="P286" s="28">
        <f t="shared" si="20"/>
        <v>5.5964826847475217E-2</v>
      </c>
      <c r="Q286" s="28">
        <f t="shared" si="20"/>
        <v>0.10116334376281333</v>
      </c>
      <c r="R286" s="28">
        <f t="shared" si="19"/>
        <v>1</v>
      </c>
    </row>
    <row r="287" spans="3:18" x14ac:dyDescent="0.35">
      <c r="C287"/>
      <c r="D287"/>
      <c r="G287" s="29">
        <v>285</v>
      </c>
      <c r="H287" s="29">
        <v>61</v>
      </c>
      <c r="I287" s="29">
        <v>27</v>
      </c>
      <c r="J287" s="29">
        <v>29506.619024058913</v>
      </c>
      <c r="K287" s="29">
        <v>20280.391321775965</v>
      </c>
      <c r="L287" s="29">
        <v>36660.980707009257</v>
      </c>
      <c r="M287" s="29">
        <v>362401.94909090892</v>
      </c>
      <c r="O287" s="28">
        <f t="shared" si="20"/>
        <v>8.1419592521719986E-2</v>
      </c>
      <c r="P287" s="28">
        <f t="shared" si="20"/>
        <v>5.5961043732379617E-2</v>
      </c>
      <c r="Q287" s="28">
        <f t="shared" si="20"/>
        <v>0.10116110246916142</v>
      </c>
      <c r="R287" s="28">
        <f t="shared" si="19"/>
        <v>1</v>
      </c>
    </row>
    <row r="288" spans="3:18" x14ac:dyDescent="0.35">
      <c r="C288"/>
      <c r="D288"/>
      <c r="G288" s="29">
        <v>286</v>
      </c>
      <c r="H288" s="29">
        <v>46</v>
      </c>
      <c r="I288" s="29">
        <v>27</v>
      </c>
      <c r="J288" s="29">
        <v>39658.389431135212</v>
      </c>
      <c r="K288" s="29">
        <v>27239.965622927546</v>
      </c>
      <c r="L288" s="29">
        <v>49233.368255530149</v>
      </c>
      <c r="M288" s="29">
        <v>487116.30181818211</v>
      </c>
      <c r="O288" s="28">
        <f t="shared" si="20"/>
        <v>8.141462168912969E-2</v>
      </c>
      <c r="P288" s="28">
        <f t="shared" si="20"/>
        <v>5.5920866374730691E-2</v>
      </c>
      <c r="Q288" s="28">
        <f t="shared" si="20"/>
        <v>0.10107107496046536</v>
      </c>
      <c r="R288" s="28">
        <f t="shared" si="19"/>
        <v>1</v>
      </c>
    </row>
    <row r="289" spans="3:18" x14ac:dyDescent="0.35">
      <c r="C289"/>
      <c r="D289"/>
      <c r="G289" s="29">
        <v>287</v>
      </c>
      <c r="H289" s="29">
        <v>34</v>
      </c>
      <c r="I289" s="29">
        <v>36</v>
      </c>
      <c r="J289" s="29">
        <v>39771.903196943138</v>
      </c>
      <c r="K289" s="29">
        <v>27333.278494776157</v>
      </c>
      <c r="L289" s="29">
        <v>49412.440827558516</v>
      </c>
      <c r="M289" s="29">
        <v>488321.69454545475</v>
      </c>
      <c r="O289" s="28">
        <f t="shared" si="20"/>
        <v>8.1446111530973614E-2</v>
      </c>
      <c r="P289" s="28">
        <f t="shared" si="20"/>
        <v>5.5973918013654575E-2</v>
      </c>
      <c r="Q289" s="28">
        <f t="shared" si="20"/>
        <v>0.10118829734475175</v>
      </c>
      <c r="R289" s="28">
        <f t="shared" si="19"/>
        <v>1</v>
      </c>
    </row>
    <row r="290" spans="3:18" x14ac:dyDescent="0.35">
      <c r="C290"/>
      <c r="D290"/>
      <c r="G290" s="29">
        <v>288</v>
      </c>
      <c r="H290" s="29">
        <v>68</v>
      </c>
      <c r="I290" s="29">
        <v>77</v>
      </c>
      <c r="J290" s="29">
        <v>100203.55277342365</v>
      </c>
      <c r="K290" s="29">
        <v>68842.126914600507</v>
      </c>
      <c r="L290" s="29">
        <v>124433.21605961262</v>
      </c>
      <c r="M290" s="29">
        <v>1230718.487272728</v>
      </c>
      <c r="O290" s="28">
        <f t="shared" si="20"/>
        <v>8.1418743449182041E-2</v>
      </c>
      <c r="P290" s="28">
        <f t="shared" si="20"/>
        <v>5.5936534330571934E-2</v>
      </c>
      <c r="Q290" s="28">
        <f t="shared" si="20"/>
        <v>0.10110615656335561</v>
      </c>
      <c r="R290" s="28">
        <f t="shared" si="19"/>
        <v>1</v>
      </c>
    </row>
    <row r="291" spans="3:18" x14ac:dyDescent="0.35">
      <c r="C291"/>
      <c r="D291"/>
      <c r="G291" s="29">
        <v>289</v>
      </c>
      <c r="H291" s="29">
        <v>24</v>
      </c>
      <c r="I291" s="29">
        <v>47</v>
      </c>
      <c r="J291" s="29">
        <v>58494.836595625005</v>
      </c>
      <c r="K291" s="29">
        <v>40204.781027205907</v>
      </c>
      <c r="L291" s="29">
        <v>72686.320144247991</v>
      </c>
      <c r="M291" s="29">
        <v>718047.02545454563</v>
      </c>
      <c r="O291" s="28">
        <f t="shared" si="20"/>
        <v>8.1463796272390365E-2</v>
      </c>
      <c r="P291" s="28">
        <f t="shared" si="20"/>
        <v>5.5991849561322332E-2</v>
      </c>
      <c r="Q291" s="28">
        <f t="shared" si="20"/>
        <v>0.1012277992492697</v>
      </c>
      <c r="R291" s="28">
        <f t="shared" si="19"/>
        <v>1</v>
      </c>
    </row>
    <row r="292" spans="3:18" x14ac:dyDescent="0.35">
      <c r="C292"/>
      <c r="D292"/>
      <c r="G292" s="29">
        <v>290</v>
      </c>
      <c r="H292" s="29">
        <v>46</v>
      </c>
      <c r="I292" s="29">
        <v>20</v>
      </c>
      <c r="J292" s="29">
        <v>23996.13153593037</v>
      </c>
      <c r="K292" s="29">
        <v>16483.989774670739</v>
      </c>
      <c r="L292" s="29">
        <v>29794.459309644364</v>
      </c>
      <c r="M292" s="29">
        <v>294708.0945454546</v>
      </c>
      <c r="O292" s="28">
        <f t="shared" si="20"/>
        <v>8.1423388023803681E-2</v>
      </c>
      <c r="P292" s="28">
        <f t="shared" si="20"/>
        <v>5.593327797831598E-2</v>
      </c>
      <c r="Q292" s="28">
        <f t="shared" si="20"/>
        <v>0.10109820483756338</v>
      </c>
      <c r="R292" s="28">
        <f t="shared" si="19"/>
        <v>1</v>
      </c>
    </row>
    <row r="293" spans="3:18" x14ac:dyDescent="0.35">
      <c r="C293"/>
      <c r="D293"/>
      <c r="G293" s="29">
        <v>291</v>
      </c>
      <c r="H293" s="29">
        <v>21</v>
      </c>
      <c r="I293" s="29">
        <v>85</v>
      </c>
      <c r="J293" s="29">
        <v>104392.38519010752</v>
      </c>
      <c r="K293" s="29">
        <v>71678.312171226731</v>
      </c>
      <c r="L293" s="29">
        <v>129559.36013175461</v>
      </c>
      <c r="M293" s="29">
        <v>1281232.3672727274</v>
      </c>
      <c r="O293" s="28">
        <f t="shared" si="20"/>
        <v>8.1478104875168364E-2</v>
      </c>
      <c r="P293" s="28">
        <f t="shared" si="20"/>
        <v>5.5944818443670372E-2</v>
      </c>
      <c r="Q293" s="28">
        <f t="shared" si="20"/>
        <v>0.10112089222936106</v>
      </c>
      <c r="R293" s="28">
        <f t="shared" si="19"/>
        <v>1</v>
      </c>
    </row>
    <row r="294" spans="3:18" x14ac:dyDescent="0.35">
      <c r="C294"/>
      <c r="D294"/>
      <c r="G294" s="29">
        <v>292</v>
      </c>
      <c r="H294" s="29">
        <v>52</v>
      </c>
      <c r="I294" s="29">
        <v>75</v>
      </c>
      <c r="J294" s="29">
        <v>78365.815495037008</v>
      </c>
      <c r="K294" s="29">
        <v>53853.453873865401</v>
      </c>
      <c r="L294" s="29">
        <v>97353.24546068885</v>
      </c>
      <c r="M294" s="29">
        <v>962195.3599999994</v>
      </c>
      <c r="O294" s="28">
        <f t="shared" si="20"/>
        <v>8.1444807107609679E-2</v>
      </c>
      <c r="P294" s="28">
        <f t="shared" si="20"/>
        <v>5.5969355198164157E-2</v>
      </c>
      <c r="Q294" s="28">
        <f t="shared" si="20"/>
        <v>0.1011782528869074</v>
      </c>
      <c r="R294" s="28">
        <f t="shared" si="19"/>
        <v>1</v>
      </c>
    </row>
    <row r="295" spans="3:18" x14ac:dyDescent="0.35">
      <c r="C295"/>
      <c r="D295"/>
      <c r="G295" s="29">
        <v>293</v>
      </c>
      <c r="H295" s="29">
        <v>14</v>
      </c>
      <c r="I295" s="29">
        <v>20</v>
      </c>
      <c r="J295" s="29">
        <v>12968.339817985341</v>
      </c>
      <c r="K295" s="29">
        <v>8895.3523731342557</v>
      </c>
      <c r="L295" s="29">
        <v>16077.463965636376</v>
      </c>
      <c r="M295" s="29">
        <v>159011.73818181816</v>
      </c>
      <c r="O295" s="28">
        <f t="shared" si="20"/>
        <v>8.1555864782491744E-2</v>
      </c>
      <c r="P295" s="28">
        <f t="shared" si="20"/>
        <v>5.5941482527302973E-2</v>
      </c>
      <c r="Q295" s="28">
        <f t="shared" si="20"/>
        <v>0.10110866121878993</v>
      </c>
      <c r="R295" s="28">
        <f t="shared" si="20"/>
        <v>1</v>
      </c>
    </row>
    <row r="296" spans="3:18" x14ac:dyDescent="0.35">
      <c r="C296"/>
      <c r="D296"/>
      <c r="G296" s="29">
        <v>294</v>
      </c>
      <c r="H296" s="29">
        <v>14</v>
      </c>
      <c r="I296" s="29">
        <v>99</v>
      </c>
      <c r="J296" s="29">
        <v>139492.05606262444</v>
      </c>
      <c r="K296" s="29">
        <v>95752.454562548854</v>
      </c>
      <c r="L296" s="29">
        <v>173066.03762622341</v>
      </c>
      <c r="M296" s="29">
        <v>1711803.6545454531</v>
      </c>
      <c r="O296" s="28">
        <f t="shared" ref="O296:R359" si="21">J296/$M296</f>
        <v>8.1488350426302078E-2</v>
      </c>
      <c r="P296" s="28">
        <f t="shared" si="21"/>
        <v>5.5936587299771044E-2</v>
      </c>
      <c r="Q296" s="28">
        <f t="shared" si="21"/>
        <v>0.10110157036215629</v>
      </c>
      <c r="R296" s="28">
        <f t="shared" si="21"/>
        <v>1</v>
      </c>
    </row>
    <row r="297" spans="3:18" x14ac:dyDescent="0.35">
      <c r="C297"/>
      <c r="D297"/>
      <c r="G297" s="29">
        <v>295</v>
      </c>
      <c r="H297" s="29">
        <v>23</v>
      </c>
      <c r="I297" s="29">
        <v>30</v>
      </c>
      <c r="J297" s="29">
        <v>35124.419678798724</v>
      </c>
      <c r="K297" s="29">
        <v>24139.638330377948</v>
      </c>
      <c r="L297" s="29">
        <v>43640.644694325405</v>
      </c>
      <c r="M297" s="29">
        <v>431180.23999999982</v>
      </c>
      <c r="O297" s="28">
        <f t="shared" si="21"/>
        <v>8.1461107027536186E-2</v>
      </c>
      <c r="P297" s="28">
        <f t="shared" si="21"/>
        <v>5.5985029208151925E-2</v>
      </c>
      <c r="Q297" s="28">
        <f t="shared" si="21"/>
        <v>0.10121207014107469</v>
      </c>
      <c r="R297" s="28">
        <f t="shared" si="21"/>
        <v>1</v>
      </c>
    </row>
    <row r="298" spans="3:18" x14ac:dyDescent="0.35">
      <c r="C298"/>
      <c r="D298"/>
      <c r="G298" s="29">
        <v>296</v>
      </c>
      <c r="H298" s="29">
        <v>74</v>
      </c>
      <c r="I298" s="29">
        <v>60</v>
      </c>
      <c r="J298" s="29">
        <v>57756.887586408258</v>
      </c>
      <c r="K298" s="29">
        <v>39681.206780752975</v>
      </c>
      <c r="L298" s="29">
        <v>71728.04007600488</v>
      </c>
      <c r="M298" s="29">
        <v>709213.03999999992</v>
      </c>
      <c r="O298" s="28">
        <f t="shared" si="21"/>
        <v>8.1437994409138709E-2</v>
      </c>
      <c r="P298" s="28">
        <f t="shared" si="21"/>
        <v>5.5951039451774577E-2</v>
      </c>
      <c r="Q298" s="28">
        <f t="shared" si="21"/>
        <v>0.10113750880272152</v>
      </c>
      <c r="R298" s="28">
        <f t="shared" si="21"/>
        <v>1</v>
      </c>
    </row>
    <row r="299" spans="3:18" x14ac:dyDescent="0.35">
      <c r="C299"/>
      <c r="D299"/>
      <c r="G299" s="29">
        <v>297</v>
      </c>
      <c r="H299" s="29">
        <v>33</v>
      </c>
      <c r="I299" s="29">
        <v>88</v>
      </c>
      <c r="J299" s="29">
        <v>87853.435633768109</v>
      </c>
      <c r="K299" s="29">
        <v>60325.615747711607</v>
      </c>
      <c r="L299" s="29">
        <v>109039.90647624219</v>
      </c>
      <c r="M299" s="29">
        <v>1078280.1018181818</v>
      </c>
      <c r="O299" s="28">
        <f t="shared" si="21"/>
        <v>8.1475523368771063E-2</v>
      </c>
      <c r="P299" s="28">
        <f t="shared" si="21"/>
        <v>5.5946145761190752E-2</v>
      </c>
      <c r="Q299" s="28">
        <f t="shared" si="21"/>
        <v>0.10112391603293108</v>
      </c>
      <c r="R299" s="28">
        <f t="shared" si="21"/>
        <v>1</v>
      </c>
    </row>
    <row r="300" spans="3:18" x14ac:dyDescent="0.35">
      <c r="C300"/>
      <c r="D300"/>
      <c r="G300" s="29">
        <v>298</v>
      </c>
      <c r="H300" s="29">
        <v>72</v>
      </c>
      <c r="I300" s="29">
        <v>10</v>
      </c>
      <c r="J300" s="29">
        <v>13894.426813789183</v>
      </c>
      <c r="K300" s="29">
        <v>9546.2386876967848</v>
      </c>
      <c r="L300" s="29">
        <v>17254.516920695154</v>
      </c>
      <c r="M300" s="29">
        <v>170686.11272727264</v>
      </c>
      <c r="O300" s="28">
        <f t="shared" si="21"/>
        <v>8.1403381867335117E-2</v>
      </c>
      <c r="P300" s="28">
        <f t="shared" si="21"/>
        <v>5.5928619705283518E-2</v>
      </c>
      <c r="Q300" s="28">
        <f t="shared" si="21"/>
        <v>0.10108916680447773</v>
      </c>
      <c r="R300" s="28">
        <f t="shared" si="21"/>
        <v>1</v>
      </c>
    </row>
    <row r="301" spans="3:18" x14ac:dyDescent="0.35">
      <c r="C301"/>
      <c r="D301"/>
      <c r="G301" s="29">
        <v>299</v>
      </c>
      <c r="H301" s="29">
        <v>51</v>
      </c>
      <c r="I301" s="29">
        <v>29</v>
      </c>
      <c r="J301" s="29">
        <v>31898.816925663556</v>
      </c>
      <c r="K301" s="29">
        <v>21923.313505531445</v>
      </c>
      <c r="L301" s="29">
        <v>39631.008150347538</v>
      </c>
      <c r="M301" s="29">
        <v>391748.46545454563</v>
      </c>
      <c r="O301" s="28">
        <f t="shared" si="21"/>
        <v>8.1426782077247878E-2</v>
      </c>
      <c r="P301" s="28">
        <f t="shared" si="21"/>
        <v>5.5962729758478651E-2</v>
      </c>
      <c r="Q301" s="28">
        <f t="shared" si="21"/>
        <v>0.10116442473964433</v>
      </c>
      <c r="R301" s="28">
        <f t="shared" si="21"/>
        <v>1</v>
      </c>
    </row>
    <row r="302" spans="3:18" x14ac:dyDescent="0.35">
      <c r="C302"/>
      <c r="D302"/>
      <c r="G302" s="29">
        <v>300</v>
      </c>
      <c r="H302" s="29">
        <v>34</v>
      </c>
      <c r="I302" s="29">
        <v>100</v>
      </c>
      <c r="J302" s="29">
        <v>103455.23878528517</v>
      </c>
      <c r="K302" s="29">
        <v>71049.792259517853</v>
      </c>
      <c r="L302" s="29">
        <v>128426.82565507041</v>
      </c>
      <c r="M302" s="29">
        <v>1269891.6654545444</v>
      </c>
      <c r="O302" s="28">
        <f t="shared" si="21"/>
        <v>8.1467767369159366E-2</v>
      </c>
      <c r="P302" s="28">
        <f t="shared" si="21"/>
        <v>5.5949490962354125E-2</v>
      </c>
      <c r="Q302" s="28">
        <f t="shared" si="21"/>
        <v>0.10113211161922335</v>
      </c>
      <c r="R302" s="28">
        <f t="shared" si="21"/>
        <v>1</v>
      </c>
    </row>
    <row r="303" spans="3:18" x14ac:dyDescent="0.35">
      <c r="C303"/>
      <c r="D303"/>
      <c r="G303" s="29">
        <v>301</v>
      </c>
      <c r="H303" s="29">
        <v>26</v>
      </c>
      <c r="I303" s="29">
        <v>53</v>
      </c>
      <c r="J303" s="29">
        <v>72034.657878543017</v>
      </c>
      <c r="K303" s="29">
        <v>49462.648999818382</v>
      </c>
      <c r="L303" s="29">
        <v>89398.275798079107</v>
      </c>
      <c r="M303" s="29">
        <v>884453.78545454598</v>
      </c>
      <c r="O303" s="28">
        <f t="shared" si="21"/>
        <v>8.1445361038872552E-2</v>
      </c>
      <c r="P303" s="28">
        <f t="shared" si="21"/>
        <v>5.5924515009450851E-2</v>
      </c>
      <c r="Q303" s="28">
        <f t="shared" si="21"/>
        <v>0.10107738501241734</v>
      </c>
      <c r="R303" s="28">
        <f t="shared" si="21"/>
        <v>1</v>
      </c>
    </row>
    <row r="304" spans="3:18" x14ac:dyDescent="0.35">
      <c r="G304" s="29">
        <v>302</v>
      </c>
      <c r="H304" s="29">
        <v>35</v>
      </c>
      <c r="I304" s="29">
        <v>34</v>
      </c>
      <c r="J304" s="29">
        <v>20041.365208067309</v>
      </c>
      <c r="K304" s="29">
        <v>13768.750635486778</v>
      </c>
      <c r="L304" s="29">
        <v>24892.232340014678</v>
      </c>
      <c r="M304" s="29">
        <v>245879.26181818155</v>
      </c>
      <c r="O304" s="28">
        <f t="shared" si="21"/>
        <v>8.1508969320426644E-2</v>
      </c>
      <c r="P304" s="28">
        <f t="shared" si="21"/>
        <v>5.599801517896312E-2</v>
      </c>
      <c r="Q304" s="28">
        <f t="shared" si="21"/>
        <v>0.10123762433621403</v>
      </c>
      <c r="R304" s="28">
        <f t="shared" si="21"/>
        <v>1</v>
      </c>
    </row>
    <row r="305" spans="7:18" x14ac:dyDescent="0.35">
      <c r="G305" s="29">
        <v>303</v>
      </c>
      <c r="H305" s="29">
        <v>14</v>
      </c>
      <c r="I305" s="29">
        <v>50</v>
      </c>
      <c r="J305" s="29">
        <v>74781.655695220135</v>
      </c>
      <c r="K305" s="29">
        <v>51329.566115034992</v>
      </c>
      <c r="L305" s="29">
        <v>92770.057621758722</v>
      </c>
      <c r="M305" s="29">
        <v>917866.93818181788</v>
      </c>
      <c r="O305" s="28">
        <f t="shared" si="21"/>
        <v>8.1473307932142594E-2</v>
      </c>
      <c r="P305" s="28">
        <f t="shared" si="21"/>
        <v>5.5922665889581537E-2</v>
      </c>
      <c r="Q305" s="28">
        <f t="shared" si="21"/>
        <v>0.10107135769104492</v>
      </c>
      <c r="R305" s="28">
        <f t="shared" si="21"/>
        <v>1</v>
      </c>
    </row>
    <row r="306" spans="7:18" x14ac:dyDescent="0.35">
      <c r="G306" s="29">
        <v>304</v>
      </c>
      <c r="H306" s="29">
        <v>66</v>
      </c>
      <c r="I306" s="29">
        <v>29</v>
      </c>
      <c r="J306" s="29">
        <v>35470.116426805056</v>
      </c>
      <c r="K306" s="29">
        <v>24386.333312774914</v>
      </c>
      <c r="L306" s="29">
        <v>44085.853684089074</v>
      </c>
      <c r="M306" s="29">
        <v>435680.65090909117</v>
      </c>
      <c r="O306" s="28">
        <f t="shared" si="21"/>
        <v>8.14131092413517E-2</v>
      </c>
      <c r="P306" s="28">
        <f t="shared" si="21"/>
        <v>5.5972954644394682E-2</v>
      </c>
      <c r="Q306" s="28">
        <f t="shared" si="21"/>
        <v>0.10118845900569497</v>
      </c>
      <c r="R306" s="28">
        <f t="shared" si="21"/>
        <v>1</v>
      </c>
    </row>
    <row r="307" spans="7:18" x14ac:dyDescent="0.35">
      <c r="G307" s="29">
        <v>305</v>
      </c>
      <c r="H307" s="29">
        <v>32</v>
      </c>
      <c r="I307" s="29">
        <v>12</v>
      </c>
      <c r="J307" s="29">
        <v>4225.2009593315133</v>
      </c>
      <c r="K307" s="29">
        <v>2900.9219196198178</v>
      </c>
      <c r="L307" s="29">
        <v>5244.8463463395728</v>
      </c>
      <c r="M307" s="29">
        <v>51781.836363636336</v>
      </c>
      <c r="O307" s="28">
        <f t="shared" si="21"/>
        <v>8.1596197741234416E-2</v>
      </c>
      <c r="P307" s="28">
        <f t="shared" si="21"/>
        <v>5.6021997737743093E-2</v>
      </c>
      <c r="Q307" s="28">
        <f t="shared" si="21"/>
        <v>0.1012873763206813</v>
      </c>
      <c r="R307" s="28">
        <f t="shared" si="21"/>
        <v>1</v>
      </c>
    </row>
    <row r="308" spans="7:18" x14ac:dyDescent="0.35">
      <c r="G308" s="29">
        <v>306</v>
      </c>
      <c r="H308" s="29">
        <v>45</v>
      </c>
      <c r="I308" s="29">
        <v>70</v>
      </c>
      <c r="J308" s="29">
        <v>59487.438755311043</v>
      </c>
      <c r="K308" s="29">
        <v>40895.545441139373</v>
      </c>
      <c r="L308" s="29">
        <v>73940.292029032877</v>
      </c>
      <c r="M308" s="29">
        <v>730151.00363636378</v>
      </c>
      <c r="O308" s="28">
        <f t="shared" si="21"/>
        <v>8.1472789134091908E-2</v>
      </c>
      <c r="P308" s="28">
        <f t="shared" si="21"/>
        <v>5.6009709275845261E-2</v>
      </c>
      <c r="Q308" s="28">
        <f t="shared" si="21"/>
        <v>0.10126712373302067</v>
      </c>
      <c r="R308" s="28">
        <f t="shared" si="21"/>
        <v>1</v>
      </c>
    </row>
    <row r="309" spans="7:18" x14ac:dyDescent="0.35">
      <c r="G309" s="29">
        <v>307</v>
      </c>
      <c r="H309" s="29">
        <v>23</v>
      </c>
      <c r="I309" s="29">
        <v>22</v>
      </c>
      <c r="J309" s="29">
        <v>16710.665926145986</v>
      </c>
      <c r="K309" s="29">
        <v>11473.657099779604</v>
      </c>
      <c r="L309" s="29">
        <v>20739.180492638206</v>
      </c>
      <c r="M309" s="29">
        <v>205066.91636363629</v>
      </c>
      <c r="O309" s="28">
        <f t="shared" si="21"/>
        <v>8.1488843848969206E-2</v>
      </c>
      <c r="P309" s="28">
        <f t="shared" si="21"/>
        <v>5.5950795492695979E-2</v>
      </c>
      <c r="Q309" s="28">
        <f t="shared" si="21"/>
        <v>0.10113372191086306</v>
      </c>
      <c r="R309" s="28">
        <f t="shared" si="21"/>
        <v>1</v>
      </c>
    </row>
    <row r="310" spans="7:18" x14ac:dyDescent="0.35">
      <c r="G310" s="29">
        <v>308</v>
      </c>
      <c r="H310" s="29">
        <v>14</v>
      </c>
      <c r="I310" s="29">
        <v>73</v>
      </c>
      <c r="J310" s="29">
        <v>132305.09915063411</v>
      </c>
      <c r="K310" s="29">
        <v>90836.275712317365</v>
      </c>
      <c r="L310" s="29">
        <v>164176.28242875726</v>
      </c>
      <c r="M310" s="29">
        <v>1624218.7345454555</v>
      </c>
      <c r="O310" s="28">
        <f t="shared" si="21"/>
        <v>8.1457685677822356E-2</v>
      </c>
      <c r="P310" s="28">
        <f t="shared" si="21"/>
        <v>5.5926134688834429E-2</v>
      </c>
      <c r="Q310" s="28">
        <f t="shared" si="21"/>
        <v>0.10108015560767601</v>
      </c>
      <c r="R310" s="28">
        <f t="shared" si="21"/>
        <v>1</v>
      </c>
    </row>
    <row r="311" spans="7:18" x14ac:dyDescent="0.35">
      <c r="G311" s="29">
        <v>309</v>
      </c>
      <c r="H311" s="29">
        <v>53</v>
      </c>
      <c r="I311" s="29">
        <v>60</v>
      </c>
      <c r="J311" s="29">
        <v>80011.979227744232</v>
      </c>
      <c r="K311" s="29">
        <v>54972.793707024255</v>
      </c>
      <c r="L311" s="29">
        <v>99367.381415375727</v>
      </c>
      <c r="M311" s="29">
        <v>982624.47272727278</v>
      </c>
      <c r="O311" s="28">
        <f t="shared" si="21"/>
        <v>8.1426813038424639E-2</v>
      </c>
      <c r="P311" s="28">
        <f t="shared" si="21"/>
        <v>5.594486523874919E-2</v>
      </c>
      <c r="Q311" s="28">
        <f t="shared" si="21"/>
        <v>0.10112447244427132</v>
      </c>
      <c r="R311" s="28">
        <f t="shared" si="21"/>
        <v>1</v>
      </c>
    </row>
    <row r="312" spans="7:18" x14ac:dyDescent="0.35">
      <c r="G312" s="29">
        <v>310</v>
      </c>
      <c r="H312" s="29">
        <v>13</v>
      </c>
      <c r="I312" s="29">
        <v>76</v>
      </c>
      <c r="J312" s="29">
        <v>108602.66801068414</v>
      </c>
      <c r="K312" s="29">
        <v>74584.928896212718</v>
      </c>
      <c r="L312" s="29">
        <v>134822.96856051727</v>
      </c>
      <c r="M312" s="29">
        <v>1332768.1199999994</v>
      </c>
      <c r="O312" s="28">
        <f t="shared" si="21"/>
        <v>8.1486543968866981E-2</v>
      </c>
      <c r="P312" s="28">
        <f t="shared" si="21"/>
        <v>5.5962419701495222E-2</v>
      </c>
      <c r="Q312" s="28">
        <f t="shared" si="21"/>
        <v>0.10116010920227994</v>
      </c>
      <c r="R312" s="28">
        <f t="shared" si="21"/>
        <v>1</v>
      </c>
    </row>
    <row r="313" spans="7:18" x14ac:dyDescent="0.35">
      <c r="G313" s="29">
        <v>311</v>
      </c>
      <c r="H313" s="29">
        <v>23</v>
      </c>
      <c r="I313" s="29">
        <v>44</v>
      </c>
      <c r="J313" s="29">
        <v>53110.370637844928</v>
      </c>
      <c r="K313" s="29">
        <v>36465.525183629092</v>
      </c>
      <c r="L313" s="29">
        <v>65908.40343669719</v>
      </c>
      <c r="M313" s="29">
        <v>651979.82545454532</v>
      </c>
      <c r="O313" s="28">
        <f t="shared" si="21"/>
        <v>8.1460144262619785E-2</v>
      </c>
      <c r="P313" s="28">
        <f t="shared" si="21"/>
        <v>5.5930450237790974E-2</v>
      </c>
      <c r="Q313" s="28">
        <f t="shared" si="21"/>
        <v>0.10108963631006124</v>
      </c>
      <c r="R313" s="28">
        <f t="shared" si="21"/>
        <v>1</v>
      </c>
    </row>
    <row r="314" spans="7:18" x14ac:dyDescent="0.35">
      <c r="G314" s="29">
        <v>312</v>
      </c>
      <c r="H314" s="29">
        <v>53</v>
      </c>
      <c r="I314" s="29">
        <v>51</v>
      </c>
      <c r="J314" s="29">
        <v>52407.772122473361</v>
      </c>
      <c r="K314" s="29">
        <v>35996.471536630583</v>
      </c>
      <c r="L314" s="29">
        <v>65064.154698293496</v>
      </c>
      <c r="M314" s="29">
        <v>643475.34181818191</v>
      </c>
      <c r="O314" s="28">
        <f t="shared" si="21"/>
        <v>8.1444880194463637E-2</v>
      </c>
      <c r="P314" s="28">
        <f t="shared" si="21"/>
        <v>5.5940716290573289E-2</v>
      </c>
      <c r="Q314" s="28">
        <f t="shared" si="21"/>
        <v>0.10111367207086824</v>
      </c>
      <c r="R314" s="28">
        <f t="shared" si="21"/>
        <v>1</v>
      </c>
    </row>
    <row r="315" spans="7:18" x14ac:dyDescent="0.35">
      <c r="G315" s="29">
        <v>313</v>
      </c>
      <c r="H315" s="29">
        <v>18</v>
      </c>
      <c r="I315" s="29">
        <v>39</v>
      </c>
      <c r="J315" s="29">
        <v>40630.736085134849</v>
      </c>
      <c r="K315" s="29">
        <v>27930.114529387436</v>
      </c>
      <c r="L315" s="29">
        <v>50498.891775742763</v>
      </c>
      <c r="M315" s="29">
        <v>498628.0109090911</v>
      </c>
      <c r="O315" s="28">
        <f t="shared" si="21"/>
        <v>8.1485065411903965E-2</v>
      </c>
      <c r="P315" s="28">
        <f t="shared" si="21"/>
        <v>5.601393006073941E-2</v>
      </c>
      <c r="Q315" s="28">
        <f t="shared" si="21"/>
        <v>0.10127568181272838</v>
      </c>
      <c r="R315" s="28">
        <f t="shared" si="21"/>
        <v>1</v>
      </c>
    </row>
    <row r="316" spans="7:18" x14ac:dyDescent="0.35">
      <c r="G316" s="29">
        <v>314</v>
      </c>
      <c r="H316" s="29">
        <v>71</v>
      </c>
      <c r="I316" s="29">
        <v>17</v>
      </c>
      <c r="J316" s="29">
        <v>17620.679813000548</v>
      </c>
      <c r="K316" s="29">
        <v>12108.940603769683</v>
      </c>
      <c r="L316" s="29">
        <v>21888.479734685206</v>
      </c>
      <c r="M316" s="29">
        <v>216420.13090909101</v>
      </c>
      <c r="O316" s="28">
        <f t="shared" si="21"/>
        <v>8.1418857566453715E-2</v>
      </c>
      <c r="P316" s="28">
        <f t="shared" si="21"/>
        <v>5.5951082521321173E-2</v>
      </c>
      <c r="Q316" s="28">
        <f t="shared" si="21"/>
        <v>0.10113883418673116</v>
      </c>
      <c r="R316" s="28">
        <f t="shared" si="21"/>
        <v>1</v>
      </c>
    </row>
    <row r="317" spans="7:18" x14ac:dyDescent="0.35">
      <c r="G317" s="29">
        <v>315</v>
      </c>
      <c r="H317" s="29">
        <v>67</v>
      </c>
      <c r="I317" s="29">
        <v>42</v>
      </c>
      <c r="J317" s="29">
        <v>33214.418853733259</v>
      </c>
      <c r="K317" s="29">
        <v>22857.582908679389</v>
      </c>
      <c r="L317" s="29">
        <v>41335.377948812798</v>
      </c>
      <c r="M317" s="29">
        <v>407793.95272727287</v>
      </c>
      <c r="O317" s="28">
        <f t="shared" si="21"/>
        <v>8.1449022555630232E-2</v>
      </c>
      <c r="P317" s="28">
        <f t="shared" si="21"/>
        <v>5.6051794676725462E-2</v>
      </c>
      <c r="Q317" s="28">
        <f t="shared" si="21"/>
        <v>0.10136339117431038</v>
      </c>
      <c r="R317" s="28">
        <f t="shared" si="21"/>
        <v>1</v>
      </c>
    </row>
    <row r="318" spans="7:18" x14ac:dyDescent="0.35">
      <c r="G318" s="29">
        <v>316</v>
      </c>
      <c r="H318" s="29">
        <v>29</v>
      </c>
      <c r="I318" s="29">
        <v>69</v>
      </c>
      <c r="J318" s="29">
        <v>62230.223856131714</v>
      </c>
      <c r="K318" s="29">
        <v>42732.592174832607</v>
      </c>
      <c r="L318" s="29">
        <v>77242.821842935038</v>
      </c>
      <c r="M318" s="29">
        <v>763685.11272727198</v>
      </c>
      <c r="O318" s="28">
        <f t="shared" si="21"/>
        <v>8.1486757852192726E-2</v>
      </c>
      <c r="P318" s="28">
        <f t="shared" si="21"/>
        <v>5.5955774785534304E-2</v>
      </c>
      <c r="Q318" s="28">
        <f t="shared" si="21"/>
        <v>0.10114485742308829</v>
      </c>
      <c r="R318" s="28">
        <f t="shared" si="21"/>
        <v>1</v>
      </c>
    </row>
    <row r="319" spans="7:18" x14ac:dyDescent="0.35">
      <c r="G319" s="29">
        <v>317</v>
      </c>
      <c r="H319" s="29">
        <v>65</v>
      </c>
      <c r="I319" s="29">
        <v>24</v>
      </c>
      <c r="J319" s="29">
        <v>23412.444352549959</v>
      </c>
      <c r="K319" s="29">
        <v>16095.340271437153</v>
      </c>
      <c r="L319" s="29">
        <v>29097.404375292655</v>
      </c>
      <c r="M319" s="29">
        <v>287546.64363636379</v>
      </c>
      <c r="O319" s="28">
        <f t="shared" si="21"/>
        <v>8.1421379350745338E-2</v>
      </c>
      <c r="P319" s="28">
        <f t="shared" si="21"/>
        <v>5.5974710982165332E-2</v>
      </c>
      <c r="Q319" s="28">
        <f t="shared" si="21"/>
        <v>0.10119194579120079</v>
      </c>
      <c r="R319" s="28">
        <f t="shared" si="21"/>
        <v>1</v>
      </c>
    </row>
    <row r="320" spans="7:18" x14ac:dyDescent="0.35">
      <c r="G320" s="29">
        <v>318</v>
      </c>
      <c r="H320" s="29">
        <v>16</v>
      </c>
      <c r="I320" s="29">
        <v>48</v>
      </c>
      <c r="J320" s="29">
        <v>58099.681526141656</v>
      </c>
      <c r="K320" s="29">
        <v>39902.407818810243</v>
      </c>
      <c r="L320" s="29">
        <v>72130.401852345138</v>
      </c>
      <c r="M320" s="29">
        <v>712975.20000000007</v>
      </c>
      <c r="O320" s="28">
        <f t="shared" si="21"/>
        <v>8.1489063751644733E-2</v>
      </c>
      <c r="P320" s="28">
        <f t="shared" si="21"/>
        <v>5.5966052983063418E-2</v>
      </c>
      <c r="Q320" s="28">
        <f t="shared" si="21"/>
        <v>0.10116817787258958</v>
      </c>
      <c r="R320" s="28">
        <f t="shared" si="21"/>
        <v>1</v>
      </c>
    </row>
    <row r="321" spans="7:18" x14ac:dyDescent="0.35">
      <c r="G321" s="29">
        <v>319</v>
      </c>
      <c r="H321" s="29">
        <v>24</v>
      </c>
      <c r="I321" s="29">
        <v>80</v>
      </c>
      <c r="J321" s="29">
        <v>94001.951118519632</v>
      </c>
      <c r="K321" s="29">
        <v>64558.037073162282</v>
      </c>
      <c r="L321" s="29">
        <v>116694.97355472157</v>
      </c>
      <c r="M321" s="29">
        <v>1153748.5309090919</v>
      </c>
      <c r="O321" s="28">
        <f t="shared" si="21"/>
        <v>8.1475250975575356E-2</v>
      </c>
      <c r="P321" s="28">
        <f t="shared" si="21"/>
        <v>5.5955032958780029E-2</v>
      </c>
      <c r="Q321" s="28">
        <f t="shared" si="21"/>
        <v>0.10114420120888232</v>
      </c>
      <c r="R321" s="28">
        <f t="shared" si="21"/>
        <v>1</v>
      </c>
    </row>
    <row r="322" spans="7:18" x14ac:dyDescent="0.35">
      <c r="G322" s="29">
        <v>320</v>
      </c>
      <c r="H322" s="29">
        <v>29</v>
      </c>
      <c r="I322" s="29">
        <v>93</v>
      </c>
      <c r="J322" s="29">
        <v>155889.90446342877</v>
      </c>
      <c r="K322" s="29">
        <v>107059.48446961859</v>
      </c>
      <c r="L322" s="29">
        <v>193501.94879881118</v>
      </c>
      <c r="M322" s="29">
        <v>1914242.898181817</v>
      </c>
      <c r="O322" s="28">
        <f t="shared" si="21"/>
        <v>8.1436846186811435E-2</v>
      </c>
      <c r="P322" s="28">
        <f t="shared" si="21"/>
        <v>5.5927847281714169E-2</v>
      </c>
      <c r="Q322" s="28">
        <f t="shared" si="21"/>
        <v>0.10108536851963922</v>
      </c>
      <c r="R322" s="28">
        <f t="shared" si="21"/>
        <v>1</v>
      </c>
    </row>
    <row r="323" spans="7:18" x14ac:dyDescent="0.35">
      <c r="G323" s="29">
        <v>321</v>
      </c>
      <c r="H323" s="29">
        <v>31</v>
      </c>
      <c r="I323" s="29">
        <v>80</v>
      </c>
      <c r="J323" s="29">
        <v>82350.982002461868</v>
      </c>
      <c r="K323" s="29">
        <v>56576.449970423557</v>
      </c>
      <c r="L323" s="29">
        <v>102276.68830275537</v>
      </c>
      <c r="M323" s="29">
        <v>1010723.8872727277</v>
      </c>
      <c r="O323" s="28">
        <f t="shared" si="21"/>
        <v>8.1477229379304031E-2</v>
      </c>
      <c r="P323" s="28">
        <f t="shared" si="21"/>
        <v>5.5976167856372536E-2</v>
      </c>
      <c r="Q323" s="28">
        <f t="shared" si="21"/>
        <v>0.10119152182969793</v>
      </c>
      <c r="R323" s="28">
        <f t="shared" si="21"/>
        <v>1</v>
      </c>
    </row>
    <row r="324" spans="7:18" x14ac:dyDescent="0.35">
      <c r="G324" s="29">
        <v>322</v>
      </c>
      <c r="H324" s="29">
        <v>15</v>
      </c>
      <c r="I324" s="29">
        <v>63</v>
      </c>
      <c r="J324" s="29">
        <v>78271.979306684603</v>
      </c>
      <c r="K324" s="29">
        <v>53768.131466896244</v>
      </c>
      <c r="L324" s="29">
        <v>97201.294999654987</v>
      </c>
      <c r="M324" s="29">
        <v>960451.91999999923</v>
      </c>
      <c r="O324" s="28">
        <f t="shared" si="21"/>
        <v>8.1494948031010928E-2</v>
      </c>
      <c r="P324" s="28">
        <f t="shared" si="21"/>
        <v>5.5982116696582047E-2</v>
      </c>
      <c r="Q324" s="28">
        <f t="shared" si="21"/>
        <v>0.10120370731275655</v>
      </c>
      <c r="R324" s="28">
        <f t="shared" si="21"/>
        <v>1</v>
      </c>
    </row>
    <row r="325" spans="7:18" x14ac:dyDescent="0.35">
      <c r="G325" s="29">
        <v>323</v>
      </c>
      <c r="H325" s="29">
        <v>16</v>
      </c>
      <c r="I325" s="29">
        <v>24</v>
      </c>
      <c r="J325" s="29">
        <v>18592.767512941758</v>
      </c>
      <c r="K325" s="29">
        <v>12770.281315232329</v>
      </c>
      <c r="L325" s="29">
        <v>23086.141166182068</v>
      </c>
      <c r="M325" s="29">
        <v>228098.67636363613</v>
      </c>
      <c r="O325" s="28">
        <f t="shared" si="21"/>
        <v>8.1511948290752326E-2</v>
      </c>
      <c r="P325" s="28">
        <f t="shared" si="21"/>
        <v>5.5985775624904893E-2</v>
      </c>
      <c r="Q325" s="28">
        <f t="shared" si="21"/>
        <v>0.10121120181064978</v>
      </c>
      <c r="R325" s="28">
        <f t="shared" si="21"/>
        <v>1</v>
      </c>
    </row>
    <row r="326" spans="7:18" x14ac:dyDescent="0.35">
      <c r="G326" s="29">
        <v>324</v>
      </c>
      <c r="H326" s="29">
        <v>19</v>
      </c>
      <c r="I326" s="29">
        <v>84</v>
      </c>
      <c r="J326" s="29">
        <v>145319.06308773483</v>
      </c>
      <c r="K326" s="29">
        <v>99803.239646225979</v>
      </c>
      <c r="L326" s="29">
        <v>180393.59933060672</v>
      </c>
      <c r="M326" s="29">
        <v>1784168.9272727261</v>
      </c>
      <c r="O326" s="28">
        <f t="shared" si="21"/>
        <v>8.1449161492723118E-2</v>
      </c>
      <c r="P326" s="28">
        <f t="shared" si="21"/>
        <v>5.5938223180909685E-2</v>
      </c>
      <c r="Q326" s="28">
        <f t="shared" si="21"/>
        <v>0.10110791448787067</v>
      </c>
      <c r="R326" s="28">
        <f t="shared" si="21"/>
        <v>1</v>
      </c>
    </row>
    <row r="327" spans="7:18" x14ac:dyDescent="0.35">
      <c r="G327" s="29">
        <v>325</v>
      </c>
      <c r="H327" s="29">
        <v>53</v>
      </c>
      <c r="I327" s="29">
        <v>91</v>
      </c>
      <c r="J327" s="29">
        <v>113147.42286178448</v>
      </c>
      <c r="K327" s="29">
        <v>77755.176316785568</v>
      </c>
      <c r="L327" s="29">
        <v>140557.67279583894</v>
      </c>
      <c r="M327" s="29">
        <v>1389442.4327272733</v>
      </c>
      <c r="O327" s="28">
        <f t="shared" si="21"/>
        <v>8.1433688936426496E-2</v>
      </c>
      <c r="P327" s="28">
        <f t="shared" si="21"/>
        <v>5.5961423435272141E-2</v>
      </c>
      <c r="Q327" s="28">
        <f t="shared" si="21"/>
        <v>0.10116120645599161</v>
      </c>
      <c r="R327" s="28">
        <f t="shared" si="21"/>
        <v>1</v>
      </c>
    </row>
    <row r="328" spans="7:18" x14ac:dyDescent="0.35">
      <c r="G328" s="29">
        <v>326</v>
      </c>
      <c r="H328" s="29">
        <v>44</v>
      </c>
      <c r="I328" s="29">
        <v>14</v>
      </c>
      <c r="J328" s="29">
        <v>28436.34022550024</v>
      </c>
      <c r="K328" s="29">
        <v>19526.840899017607</v>
      </c>
      <c r="L328" s="29">
        <v>35289.023862667673</v>
      </c>
      <c r="M328" s="29">
        <v>349351.17454545479</v>
      </c>
      <c r="O328" s="28">
        <f t="shared" si="21"/>
        <v>8.1397580135515846E-2</v>
      </c>
      <c r="P328" s="28">
        <f t="shared" si="21"/>
        <v>5.5894590663461273E-2</v>
      </c>
      <c r="Q328" s="28">
        <f t="shared" si="21"/>
        <v>0.10101303912483668</v>
      </c>
      <c r="R328" s="28">
        <f t="shared" si="21"/>
        <v>1</v>
      </c>
    </row>
    <row r="329" spans="7:18" x14ac:dyDescent="0.35">
      <c r="G329" s="29">
        <v>327</v>
      </c>
      <c r="H329" s="29">
        <v>26</v>
      </c>
      <c r="I329" s="29">
        <v>55</v>
      </c>
      <c r="J329" s="29">
        <v>68374.644225474243</v>
      </c>
      <c r="K329" s="29">
        <v>46958.852582658765</v>
      </c>
      <c r="L329" s="29">
        <v>84880.321128787225</v>
      </c>
      <c r="M329" s="29">
        <v>839357.91636363615</v>
      </c>
      <c r="O329" s="28">
        <f t="shared" si="21"/>
        <v>8.1460653307107431E-2</v>
      </c>
      <c r="P329" s="28">
        <f t="shared" si="21"/>
        <v>5.5946160353260693E-2</v>
      </c>
      <c r="Q329" s="28">
        <f t="shared" si="21"/>
        <v>0.10112530003471655</v>
      </c>
      <c r="R329" s="28">
        <f t="shared" si="21"/>
        <v>1</v>
      </c>
    </row>
    <row r="330" spans="7:18" x14ac:dyDescent="0.35">
      <c r="G330" s="29">
        <v>328</v>
      </c>
      <c r="H330" s="29">
        <v>52</v>
      </c>
      <c r="I330" s="29">
        <v>33</v>
      </c>
      <c r="J330" s="29">
        <v>40813.856981708021</v>
      </c>
      <c r="K330" s="29">
        <v>28048.338922444305</v>
      </c>
      <c r="L330" s="29">
        <v>50701.768134882004</v>
      </c>
      <c r="M330" s="29">
        <v>501268.19636363594</v>
      </c>
      <c r="O330" s="28">
        <f t="shared" si="21"/>
        <v>8.1421197829395803E-2</v>
      </c>
      <c r="P330" s="28">
        <f t="shared" si="21"/>
        <v>5.5954754612233856E-2</v>
      </c>
      <c r="Q330" s="28">
        <f t="shared" si="21"/>
        <v>0.10114698778555926</v>
      </c>
      <c r="R330" s="28">
        <f t="shared" si="21"/>
        <v>1</v>
      </c>
    </row>
    <row r="331" spans="7:18" x14ac:dyDescent="0.35">
      <c r="G331" s="29">
        <v>329</v>
      </c>
      <c r="H331" s="29">
        <v>26</v>
      </c>
      <c r="I331" s="29">
        <v>23</v>
      </c>
      <c r="J331" s="29">
        <v>7780.4577224383393</v>
      </c>
      <c r="K331" s="29">
        <v>5345.0211582485117</v>
      </c>
      <c r="L331" s="29">
        <v>9665.3798242928606</v>
      </c>
      <c r="M331" s="29">
        <v>95338.64</v>
      </c>
      <c r="O331" s="28">
        <f t="shared" si="21"/>
        <v>8.1608650201411934E-2</v>
      </c>
      <c r="P331" s="28">
        <f t="shared" si="21"/>
        <v>5.6063534766685491E-2</v>
      </c>
      <c r="Q331" s="28">
        <f t="shared" si="21"/>
        <v>0.10137945983174147</v>
      </c>
      <c r="R331" s="28">
        <f t="shared" si="21"/>
        <v>1</v>
      </c>
    </row>
    <row r="332" spans="7:18" x14ac:dyDescent="0.35">
      <c r="G332" s="29">
        <v>330</v>
      </c>
      <c r="H332" s="29">
        <v>31</v>
      </c>
      <c r="I332" s="29">
        <v>15</v>
      </c>
      <c r="J332" s="29">
        <v>24000.003798595109</v>
      </c>
      <c r="K332" s="29">
        <v>16491.057985673371</v>
      </c>
      <c r="L332" s="29">
        <v>29808.770284993436</v>
      </c>
      <c r="M332" s="29">
        <v>294774.82909090916</v>
      </c>
      <c r="O332" s="28">
        <f t="shared" si="21"/>
        <v>8.1418090793612022E-2</v>
      </c>
      <c r="P332" s="28">
        <f t="shared" si="21"/>
        <v>5.5944593493725665E-2</v>
      </c>
      <c r="Q332" s="28">
        <f t="shared" si="21"/>
        <v>0.10112386589087072</v>
      </c>
      <c r="R332" s="28">
        <f t="shared" si="21"/>
        <v>1</v>
      </c>
    </row>
    <row r="333" spans="7:18" x14ac:dyDescent="0.35">
      <c r="G333" s="29">
        <v>331</v>
      </c>
      <c r="H333" s="29">
        <v>48</v>
      </c>
      <c r="I333" s="29">
        <v>47</v>
      </c>
      <c r="J333" s="29">
        <v>47407.86611193826</v>
      </c>
      <c r="K333" s="29">
        <v>32598.724648857344</v>
      </c>
      <c r="L333" s="29">
        <v>58939.117297214623</v>
      </c>
      <c r="M333" s="29">
        <v>582083.73090909072</v>
      </c>
      <c r="O333" s="28">
        <f t="shared" si="21"/>
        <v>8.1445097319413615E-2</v>
      </c>
      <c r="P333" s="28">
        <f t="shared" si="21"/>
        <v>5.6003497294014874E-2</v>
      </c>
      <c r="Q333" s="28">
        <f t="shared" si="21"/>
        <v>0.10125539362724377</v>
      </c>
      <c r="R333" s="28">
        <f t="shared" si="21"/>
        <v>1</v>
      </c>
    </row>
    <row r="334" spans="7:18" x14ac:dyDescent="0.35">
      <c r="G334" s="29">
        <v>332</v>
      </c>
      <c r="H334" s="29">
        <v>43</v>
      </c>
      <c r="I334" s="29">
        <v>27</v>
      </c>
      <c r="J334" s="29">
        <v>29550.407038628371</v>
      </c>
      <c r="K334" s="29">
        <v>20304.112586491352</v>
      </c>
      <c r="L334" s="29">
        <v>36701.981526418051</v>
      </c>
      <c r="M334" s="29">
        <v>362889.94545454549</v>
      </c>
      <c r="O334" s="28">
        <f t="shared" si="21"/>
        <v>8.1430768222620173E-2</v>
      </c>
      <c r="P334" s="28">
        <f t="shared" si="21"/>
        <v>5.5951157756820753E-2</v>
      </c>
      <c r="Q334" s="28">
        <f t="shared" si="21"/>
        <v>0.10113805021642637</v>
      </c>
      <c r="R334" s="28">
        <f t="shared" si="21"/>
        <v>1</v>
      </c>
    </row>
    <row r="335" spans="7:18" x14ac:dyDescent="0.35">
      <c r="G335" s="29">
        <v>333</v>
      </c>
      <c r="H335" s="29">
        <v>70</v>
      </c>
      <c r="I335" s="29">
        <v>54</v>
      </c>
      <c r="J335" s="29">
        <v>40105.631505442936</v>
      </c>
      <c r="K335" s="29">
        <v>27573.992550488001</v>
      </c>
      <c r="L335" s="29">
        <v>49854.022239714344</v>
      </c>
      <c r="M335" s="29">
        <v>492350.79272727255</v>
      </c>
      <c r="O335" s="28">
        <f t="shared" si="21"/>
        <v>8.1457432582338937E-2</v>
      </c>
      <c r="P335" s="28">
        <f t="shared" si="21"/>
        <v>5.6004769277912057E-2</v>
      </c>
      <c r="Q335" s="28">
        <f t="shared" si="21"/>
        <v>0.10125711784388237</v>
      </c>
      <c r="R335" s="28">
        <f t="shared" si="21"/>
        <v>1</v>
      </c>
    </row>
    <row r="336" spans="7:18" x14ac:dyDescent="0.35">
      <c r="G336" s="29">
        <v>334</v>
      </c>
      <c r="H336" s="29">
        <v>74</v>
      </c>
      <c r="I336" s="29">
        <v>99</v>
      </c>
      <c r="J336" s="29">
        <v>122327.64392715694</v>
      </c>
      <c r="K336" s="29">
        <v>84052.007600202778</v>
      </c>
      <c r="L336" s="29">
        <v>151932.07286075375</v>
      </c>
      <c r="M336" s="29">
        <v>1502332.2581818171</v>
      </c>
      <c r="O336" s="28">
        <f t="shared" si="21"/>
        <v>8.142515962161577E-2</v>
      </c>
      <c r="P336" s="28">
        <f t="shared" si="21"/>
        <v>5.5947682107236316E-2</v>
      </c>
      <c r="Q336" s="28">
        <f t="shared" si="21"/>
        <v>0.10113080647328178</v>
      </c>
      <c r="R336" s="28">
        <f t="shared" si="21"/>
        <v>1</v>
      </c>
    </row>
    <row r="337" spans="7:18" x14ac:dyDescent="0.35">
      <c r="G337" s="29">
        <v>335</v>
      </c>
      <c r="H337" s="29">
        <v>55</v>
      </c>
      <c r="I337" s="29">
        <v>66</v>
      </c>
      <c r="J337" s="29">
        <v>90392.827656405003</v>
      </c>
      <c r="K337" s="29">
        <v>62101.339050445524</v>
      </c>
      <c r="L337" s="29">
        <v>112249.92267883313</v>
      </c>
      <c r="M337" s="29">
        <v>1110166.7018181821</v>
      </c>
      <c r="O337" s="28">
        <f t="shared" si="21"/>
        <v>8.1422751653750389E-2</v>
      </c>
      <c r="P337" s="28">
        <f t="shared" si="21"/>
        <v>5.5938751314319447E-2</v>
      </c>
      <c r="Q337" s="28">
        <f t="shared" si="21"/>
        <v>0.10111087145290445</v>
      </c>
      <c r="R337" s="28">
        <f t="shared" si="21"/>
        <v>1</v>
      </c>
    </row>
    <row r="338" spans="7:18" x14ac:dyDescent="0.35">
      <c r="G338" s="29">
        <v>336</v>
      </c>
      <c r="H338" s="29">
        <v>56</v>
      </c>
      <c r="I338" s="29">
        <v>20</v>
      </c>
      <c r="J338" s="29">
        <v>24599.507372503358</v>
      </c>
      <c r="K338" s="29">
        <v>16913.187323169568</v>
      </c>
      <c r="L338" s="29">
        <v>30575.859754185149</v>
      </c>
      <c r="M338" s="29">
        <v>302165.67999999976</v>
      </c>
      <c r="O338" s="28">
        <f t="shared" si="21"/>
        <v>8.1410659782750236E-2</v>
      </c>
      <c r="P338" s="28">
        <f t="shared" si="21"/>
        <v>5.5973224103973623E-2</v>
      </c>
      <c r="Q338" s="28">
        <f t="shared" si="21"/>
        <v>0.10118905546846078</v>
      </c>
      <c r="R338" s="28">
        <f t="shared" si="21"/>
        <v>1</v>
      </c>
    </row>
    <row r="339" spans="7:18" x14ac:dyDescent="0.35">
      <c r="G339" s="29">
        <v>337</v>
      </c>
      <c r="H339" s="29">
        <v>44</v>
      </c>
      <c r="I339" s="29">
        <v>12</v>
      </c>
      <c r="J339" s="29">
        <v>24162.9787454752</v>
      </c>
      <c r="K339" s="29">
        <v>16603.820191389856</v>
      </c>
      <c r="L339" s="29">
        <v>30011.667146334526</v>
      </c>
      <c r="M339" s="29">
        <v>296847.77090909093</v>
      </c>
      <c r="O339" s="28">
        <f t="shared" si="21"/>
        <v>8.13985520978531E-2</v>
      </c>
      <c r="P339" s="28">
        <f t="shared" si="21"/>
        <v>5.5933787680267757E-2</v>
      </c>
      <c r="Q339" s="28">
        <f t="shared" si="21"/>
        <v>0.10110120434599976</v>
      </c>
      <c r="R339" s="28">
        <f t="shared" si="21"/>
        <v>1</v>
      </c>
    </row>
    <row r="340" spans="7:18" x14ac:dyDescent="0.35">
      <c r="G340" s="29">
        <v>338</v>
      </c>
      <c r="H340" s="29">
        <v>69</v>
      </c>
      <c r="I340" s="29">
        <v>57</v>
      </c>
      <c r="J340" s="29">
        <v>70916.939882486316</v>
      </c>
      <c r="K340" s="29">
        <v>48720.441175984539</v>
      </c>
      <c r="L340" s="29">
        <v>88063.908329005921</v>
      </c>
      <c r="M340" s="29">
        <v>870940.04000000062</v>
      </c>
      <c r="O340" s="28">
        <f t="shared" si="21"/>
        <v>8.1425743019561098E-2</v>
      </c>
      <c r="P340" s="28">
        <f t="shared" si="21"/>
        <v>5.5940063538684595E-2</v>
      </c>
      <c r="Q340" s="28">
        <f t="shared" si="21"/>
        <v>0.10111362927923931</v>
      </c>
      <c r="R340" s="28">
        <f t="shared" si="21"/>
        <v>1</v>
      </c>
    </row>
    <row r="341" spans="7:18" x14ac:dyDescent="0.35">
      <c r="G341" s="29">
        <v>339</v>
      </c>
      <c r="H341" s="29">
        <v>57</v>
      </c>
      <c r="I341" s="29">
        <v>69</v>
      </c>
      <c r="J341" s="29">
        <v>49608.209937581196</v>
      </c>
      <c r="K341" s="29">
        <v>34093.505652977008</v>
      </c>
      <c r="L341" s="29">
        <v>61637.016371636179</v>
      </c>
      <c r="M341" s="29">
        <v>608911.01818181842</v>
      </c>
      <c r="O341" s="28">
        <f t="shared" si="21"/>
        <v>8.1470376551419837E-2</v>
      </c>
      <c r="P341" s="28">
        <f t="shared" si="21"/>
        <v>5.599094881675605E-2</v>
      </c>
      <c r="Q341" s="28">
        <f t="shared" si="21"/>
        <v>0.10122499762885159</v>
      </c>
      <c r="R341" s="28">
        <f t="shared" si="21"/>
        <v>1</v>
      </c>
    </row>
    <row r="342" spans="7:18" x14ac:dyDescent="0.35">
      <c r="G342" s="29">
        <v>340</v>
      </c>
      <c r="H342" s="29">
        <v>15</v>
      </c>
      <c r="I342" s="29">
        <v>83</v>
      </c>
      <c r="J342" s="29">
        <v>123790.32436327379</v>
      </c>
      <c r="K342" s="29">
        <v>84993.673646413677</v>
      </c>
      <c r="L342" s="29">
        <v>153625.60833843189</v>
      </c>
      <c r="M342" s="29">
        <v>1519291.1745454555</v>
      </c>
      <c r="O342" s="28">
        <f t="shared" si="21"/>
        <v>8.147899917888328E-2</v>
      </c>
      <c r="P342" s="28">
        <f t="shared" si="21"/>
        <v>5.5942978587920945E-2</v>
      </c>
      <c r="Q342" s="28">
        <f t="shared" si="21"/>
        <v>0.10111663314597605</v>
      </c>
      <c r="R342" s="28">
        <f t="shared" si="21"/>
        <v>1</v>
      </c>
    </row>
    <row r="343" spans="7:18" x14ac:dyDescent="0.35">
      <c r="G343" s="29">
        <v>341</v>
      </c>
      <c r="H343" s="29">
        <v>17</v>
      </c>
      <c r="I343" s="29">
        <v>63</v>
      </c>
      <c r="J343" s="29">
        <v>60056.856626138557</v>
      </c>
      <c r="K343" s="29">
        <v>41223.528214337173</v>
      </c>
      <c r="L343" s="29">
        <v>74514.845686331711</v>
      </c>
      <c r="M343" s="29">
        <v>736649.27999999968</v>
      </c>
      <c r="O343" s="28">
        <f t="shared" si="21"/>
        <v>8.1527068927751592E-2</v>
      </c>
      <c r="P343" s="28">
        <f t="shared" si="21"/>
        <v>5.596086134006293E-2</v>
      </c>
      <c r="Q343" s="28">
        <f t="shared" si="21"/>
        <v>0.10115376164669806</v>
      </c>
      <c r="R343" s="28">
        <f t="shared" si="21"/>
        <v>1</v>
      </c>
    </row>
    <row r="344" spans="7:18" x14ac:dyDescent="0.35">
      <c r="G344" s="29">
        <v>342</v>
      </c>
      <c r="H344" s="29">
        <v>71</v>
      </c>
      <c r="I344" s="29">
        <v>75</v>
      </c>
      <c r="J344" s="29">
        <v>73261.630594489092</v>
      </c>
      <c r="K344" s="29">
        <v>50350.08655733255</v>
      </c>
      <c r="L344" s="29">
        <v>91020.774378570874</v>
      </c>
      <c r="M344" s="29">
        <v>899581.67272727343</v>
      </c>
      <c r="O344" s="28">
        <f t="shared" si="21"/>
        <v>8.1439665586317309E-2</v>
      </c>
      <c r="P344" s="28">
        <f t="shared" si="21"/>
        <v>5.5970556186060949E-2</v>
      </c>
      <c r="Q344" s="28">
        <f t="shared" si="21"/>
        <v>0.1011812236043249</v>
      </c>
      <c r="R344" s="28">
        <f t="shared" si="21"/>
        <v>1</v>
      </c>
    </row>
    <row r="345" spans="7:18" x14ac:dyDescent="0.35">
      <c r="G345" s="29">
        <v>343</v>
      </c>
      <c r="H345" s="29">
        <v>66</v>
      </c>
      <c r="I345" s="29">
        <v>47</v>
      </c>
      <c r="J345" s="29">
        <v>74133.063398641199</v>
      </c>
      <c r="K345" s="29">
        <v>50930.20782802187</v>
      </c>
      <c r="L345" s="29">
        <v>92054.782790560625</v>
      </c>
      <c r="M345" s="29">
        <v>910617.89818181761</v>
      </c>
      <c r="O345" s="28">
        <f t="shared" si="21"/>
        <v>8.1409626965007767E-2</v>
      </c>
      <c r="P345" s="28">
        <f t="shared" si="21"/>
        <v>5.5929284862192487E-2</v>
      </c>
      <c r="Q345" s="28">
        <f t="shared" si="21"/>
        <v>0.10109046063597203</v>
      </c>
      <c r="R345" s="28">
        <f t="shared" si="21"/>
        <v>1</v>
      </c>
    </row>
    <row r="346" spans="7:18" x14ac:dyDescent="0.35">
      <c r="G346" s="29">
        <v>344</v>
      </c>
      <c r="H346" s="29">
        <v>67</v>
      </c>
      <c r="I346" s="29">
        <v>71</v>
      </c>
      <c r="J346" s="29">
        <v>64779.206672875524</v>
      </c>
      <c r="K346" s="29">
        <v>44527.246087440639</v>
      </c>
      <c r="L346" s="29">
        <v>80497.57265736784</v>
      </c>
      <c r="M346" s="29">
        <v>795425.73090909061</v>
      </c>
      <c r="O346" s="28">
        <f t="shared" si="21"/>
        <v>8.143966703068492E-2</v>
      </c>
      <c r="P346" s="28">
        <f t="shared" si="21"/>
        <v>5.5979137155332565E-2</v>
      </c>
      <c r="Q346" s="28">
        <f t="shared" si="21"/>
        <v>0.10120061437460329</v>
      </c>
      <c r="R346" s="28">
        <f t="shared" si="21"/>
        <v>1</v>
      </c>
    </row>
    <row r="347" spans="7:18" x14ac:dyDescent="0.35">
      <c r="G347" s="29">
        <v>345</v>
      </c>
      <c r="H347" s="29">
        <v>29</v>
      </c>
      <c r="I347" s="29">
        <v>13</v>
      </c>
      <c r="J347" s="29">
        <v>21608.568158077454</v>
      </c>
      <c r="K347" s="29">
        <v>14840.564384235799</v>
      </c>
      <c r="L347" s="29">
        <v>26821.978076292424</v>
      </c>
      <c r="M347" s="29">
        <v>265415.79999999981</v>
      </c>
      <c r="O347" s="28">
        <f t="shared" si="21"/>
        <v>8.1414023423162715E-2</v>
      </c>
      <c r="P347" s="28">
        <f t="shared" si="21"/>
        <v>5.5914396898134204E-2</v>
      </c>
      <c r="Q347" s="28">
        <f t="shared" si="21"/>
        <v>0.10105644832105866</v>
      </c>
      <c r="R347" s="28">
        <f t="shared" si="21"/>
        <v>1</v>
      </c>
    </row>
    <row r="348" spans="7:18" x14ac:dyDescent="0.35">
      <c r="G348" s="29">
        <v>346</v>
      </c>
      <c r="H348" s="29">
        <v>54</v>
      </c>
      <c r="I348" s="29">
        <v>72</v>
      </c>
      <c r="J348" s="29">
        <v>103211.59074940358</v>
      </c>
      <c r="K348" s="29">
        <v>70910.685261367209</v>
      </c>
      <c r="L348" s="29">
        <v>128174.50273532742</v>
      </c>
      <c r="M348" s="29">
        <v>1267593.4945454544</v>
      </c>
      <c r="O348" s="28">
        <f t="shared" si="21"/>
        <v>8.1423256898627561E-2</v>
      </c>
      <c r="P348" s="28">
        <f t="shared" si="21"/>
        <v>5.5941187428383755E-2</v>
      </c>
      <c r="Q348" s="28">
        <f t="shared" si="21"/>
        <v>0.10111640939060629</v>
      </c>
      <c r="R348" s="28">
        <f t="shared" si="21"/>
        <v>1</v>
      </c>
    </row>
    <row r="349" spans="7:18" x14ac:dyDescent="0.35">
      <c r="G349" s="29">
        <v>347</v>
      </c>
      <c r="H349" s="29">
        <v>75</v>
      </c>
      <c r="I349" s="29">
        <v>39</v>
      </c>
      <c r="J349" s="29">
        <v>41833.350734208034</v>
      </c>
      <c r="K349" s="29">
        <v>28761.678687712185</v>
      </c>
      <c r="L349" s="29">
        <v>51996.610418231852</v>
      </c>
      <c r="M349" s="29">
        <v>513801.77818181866</v>
      </c>
      <c r="O349" s="28">
        <f t="shared" si="21"/>
        <v>8.1419240864138265E-2</v>
      </c>
      <c r="P349" s="28">
        <f t="shared" si="21"/>
        <v>5.5978161051700975E-2</v>
      </c>
      <c r="Q349" s="28">
        <f t="shared" si="21"/>
        <v>0.10119974789155332</v>
      </c>
      <c r="R349" s="28">
        <f t="shared" si="21"/>
        <v>1</v>
      </c>
    </row>
    <row r="350" spans="7:18" x14ac:dyDescent="0.35">
      <c r="G350" s="29">
        <v>348</v>
      </c>
      <c r="H350" s="29">
        <v>49</v>
      </c>
      <c r="I350" s="29">
        <v>71</v>
      </c>
      <c r="J350" s="29">
        <v>85697.243417771926</v>
      </c>
      <c r="K350" s="29">
        <v>58886.787813541509</v>
      </c>
      <c r="L350" s="29">
        <v>106448.20038646393</v>
      </c>
      <c r="M350" s="29">
        <v>1052307.8509090899</v>
      </c>
      <c r="O350" s="28">
        <f t="shared" si="21"/>
        <v>8.1437426646335465E-2</v>
      </c>
      <c r="P350" s="28">
        <f t="shared" si="21"/>
        <v>5.5959658347763105E-2</v>
      </c>
      <c r="Q350" s="28">
        <f t="shared" si="21"/>
        <v>0.10115690032579649</v>
      </c>
      <c r="R350" s="28">
        <f t="shared" si="21"/>
        <v>1</v>
      </c>
    </row>
    <row r="351" spans="7:18" x14ac:dyDescent="0.35">
      <c r="G351" s="29">
        <v>349</v>
      </c>
      <c r="H351" s="29">
        <v>60</v>
      </c>
      <c r="I351" s="29">
        <v>33</v>
      </c>
      <c r="J351" s="29">
        <v>47158.925601052171</v>
      </c>
      <c r="K351" s="29">
        <v>32399.199173080484</v>
      </c>
      <c r="L351" s="29">
        <v>58560.775441452934</v>
      </c>
      <c r="M351" s="29">
        <v>579276.70909090899</v>
      </c>
      <c r="O351" s="28">
        <f t="shared" si="21"/>
        <v>8.1410015042830366E-2</v>
      </c>
      <c r="P351" s="28">
        <f t="shared" si="21"/>
        <v>5.5930436464339019E-2</v>
      </c>
      <c r="Q351" s="28">
        <f t="shared" si="21"/>
        <v>0.10109292247112024</v>
      </c>
      <c r="R351" s="28">
        <f t="shared" si="21"/>
        <v>1</v>
      </c>
    </row>
    <row r="352" spans="7:18" x14ac:dyDescent="0.35">
      <c r="G352" s="29">
        <v>350</v>
      </c>
      <c r="H352" s="29">
        <v>56</v>
      </c>
      <c r="I352" s="29">
        <v>25</v>
      </c>
      <c r="J352" s="29">
        <v>25349.38651460137</v>
      </c>
      <c r="K352" s="29">
        <v>17417.848337260733</v>
      </c>
      <c r="L352" s="29">
        <v>31484.628051402582</v>
      </c>
      <c r="M352" s="29">
        <v>311312.48363636358</v>
      </c>
      <c r="O352" s="28">
        <f t="shared" si="21"/>
        <v>8.1427465479384245E-2</v>
      </c>
      <c r="P352" s="28">
        <f t="shared" si="21"/>
        <v>5.5949726569931232E-2</v>
      </c>
      <c r="Q352" s="28">
        <f t="shared" si="21"/>
        <v>0.10113512854877672</v>
      </c>
      <c r="R352" s="28">
        <f t="shared" si="21"/>
        <v>1</v>
      </c>
    </row>
    <row r="353" spans="7:18" x14ac:dyDescent="0.35">
      <c r="G353" s="29">
        <v>351</v>
      </c>
      <c r="H353" s="29">
        <v>11</v>
      </c>
      <c r="I353" s="29">
        <v>17</v>
      </c>
      <c r="J353" s="29">
        <v>19287.001262243219</v>
      </c>
      <c r="K353" s="29">
        <v>13254.645168381099</v>
      </c>
      <c r="L353" s="29">
        <v>23963.984645733191</v>
      </c>
      <c r="M353" s="29">
        <v>236657.38181818169</v>
      </c>
      <c r="O353" s="28">
        <f t="shared" si="21"/>
        <v>8.1497568823190009E-2</v>
      </c>
      <c r="P353" s="28">
        <f t="shared" si="21"/>
        <v>5.6007740246887087E-2</v>
      </c>
      <c r="Q353" s="28">
        <f t="shared" si="21"/>
        <v>0.10126024576805366</v>
      </c>
      <c r="R353" s="28">
        <f t="shared" si="21"/>
        <v>1</v>
      </c>
    </row>
    <row r="354" spans="7:18" x14ac:dyDescent="0.35">
      <c r="G354" s="29">
        <v>352</v>
      </c>
      <c r="H354" s="29">
        <v>69</v>
      </c>
      <c r="I354" s="29">
        <v>52</v>
      </c>
      <c r="J354" s="29">
        <v>50425.18172648982</v>
      </c>
      <c r="K354" s="29">
        <v>34648.528717028137</v>
      </c>
      <c r="L354" s="29">
        <v>62632.086491699563</v>
      </c>
      <c r="M354" s="29">
        <v>619229.84727272752</v>
      </c>
      <c r="O354" s="28">
        <f t="shared" si="21"/>
        <v>8.1432091732298303E-2</v>
      </c>
      <c r="P354" s="28">
        <f t="shared" si="21"/>
        <v>5.5954229063134742E-2</v>
      </c>
      <c r="Q354" s="28">
        <f t="shared" si="21"/>
        <v>0.10114513498913191</v>
      </c>
      <c r="R354" s="28">
        <f t="shared" si="21"/>
        <v>1</v>
      </c>
    </row>
    <row r="355" spans="7:18" x14ac:dyDescent="0.35">
      <c r="G355" s="29">
        <v>353</v>
      </c>
      <c r="H355" s="29">
        <v>65</v>
      </c>
      <c r="I355" s="29">
        <v>27</v>
      </c>
      <c r="J355" s="29">
        <v>27501.241383529788</v>
      </c>
      <c r="K355" s="29">
        <v>18905.31167484861</v>
      </c>
      <c r="L355" s="29">
        <v>34176.576179046373</v>
      </c>
      <c r="M355" s="29">
        <v>337781.07272727269</v>
      </c>
      <c r="O355" s="28">
        <f t="shared" si="21"/>
        <v>8.1417354624054153E-2</v>
      </c>
      <c r="P355" s="28">
        <f t="shared" si="21"/>
        <v>5.5969126754810562E-2</v>
      </c>
      <c r="Q355" s="28">
        <f t="shared" si="21"/>
        <v>0.10117966617579201</v>
      </c>
      <c r="R355" s="28">
        <f t="shared" si="21"/>
        <v>1</v>
      </c>
    </row>
    <row r="356" spans="7:18" x14ac:dyDescent="0.35">
      <c r="G356" s="29">
        <v>354</v>
      </c>
      <c r="H356" s="29">
        <v>19</v>
      </c>
      <c r="I356" s="29">
        <v>63</v>
      </c>
      <c r="J356" s="29">
        <v>47100.782503489914</v>
      </c>
      <c r="K356" s="29">
        <v>32343.312115372835</v>
      </c>
      <c r="L356" s="29">
        <v>58473.169410169015</v>
      </c>
      <c r="M356" s="29">
        <v>577520.756363636</v>
      </c>
      <c r="O356" s="28">
        <f t="shared" si="21"/>
        <v>8.1556865245953E-2</v>
      </c>
      <c r="P356" s="28">
        <f t="shared" si="21"/>
        <v>5.6003722392633563E-2</v>
      </c>
      <c r="Q356" s="28">
        <f t="shared" si="21"/>
        <v>0.10124860235040865</v>
      </c>
      <c r="R356" s="28">
        <f t="shared" si="21"/>
        <v>1</v>
      </c>
    </row>
    <row r="357" spans="7:18" x14ac:dyDescent="0.35">
      <c r="G357" s="29">
        <v>355</v>
      </c>
      <c r="H357" s="29">
        <v>24</v>
      </c>
      <c r="I357" s="29">
        <v>22</v>
      </c>
      <c r="J357" s="29">
        <v>24690.274935076199</v>
      </c>
      <c r="K357" s="29">
        <v>16971.22120034133</v>
      </c>
      <c r="L357" s="29">
        <v>30682.248370094057</v>
      </c>
      <c r="M357" s="29">
        <v>303108.30545454525</v>
      </c>
      <c r="O357" s="28">
        <f t="shared" si="21"/>
        <v>8.145693961783837E-2</v>
      </c>
      <c r="P357" s="28">
        <f t="shared" si="21"/>
        <v>5.5990617528249714E-2</v>
      </c>
      <c r="Q357" s="28">
        <f t="shared" si="21"/>
        <v>0.10122536340296763</v>
      </c>
      <c r="R357" s="28">
        <f t="shared" si="21"/>
        <v>1</v>
      </c>
    </row>
    <row r="358" spans="7:18" x14ac:dyDescent="0.35">
      <c r="G358" s="29">
        <v>356</v>
      </c>
      <c r="H358" s="29">
        <v>54</v>
      </c>
      <c r="I358" s="29">
        <v>75</v>
      </c>
      <c r="J358" s="29">
        <v>74285.266442695036</v>
      </c>
      <c r="K358" s="29">
        <v>51030.757307897002</v>
      </c>
      <c r="L358" s="29">
        <v>92242.194888958504</v>
      </c>
      <c r="M358" s="29">
        <v>912098.57090909046</v>
      </c>
      <c r="O358" s="28">
        <f t="shared" si="21"/>
        <v>8.1444340350906114E-2</v>
      </c>
      <c r="P358" s="28">
        <f t="shared" si="21"/>
        <v>5.5948730691502503E-2</v>
      </c>
      <c r="Q358" s="28">
        <f t="shared" si="21"/>
        <v>0.10113182700968441</v>
      </c>
      <c r="R358" s="28">
        <f t="shared" si="21"/>
        <v>1</v>
      </c>
    </row>
    <row r="359" spans="7:18" x14ac:dyDescent="0.35">
      <c r="G359" s="29">
        <v>357</v>
      </c>
      <c r="H359" s="29">
        <v>36</v>
      </c>
      <c r="I359" s="29">
        <v>11</v>
      </c>
      <c r="J359" s="29">
        <v>9218.5432528371384</v>
      </c>
      <c r="K359" s="29">
        <v>6327.1191104587861</v>
      </c>
      <c r="L359" s="29">
        <v>11434.2933875903</v>
      </c>
      <c r="M359" s="29">
        <v>113190.13090909096</v>
      </c>
      <c r="O359" s="28">
        <f t="shared" si="21"/>
        <v>8.1442994886551046E-2</v>
      </c>
      <c r="P359" s="28">
        <f t="shared" si="21"/>
        <v>5.5898151717312113E-2</v>
      </c>
      <c r="Q359" s="28">
        <f t="shared" si="21"/>
        <v>0.10101846597185926</v>
      </c>
      <c r="R359" s="28">
        <f t="shared" ref="R359:R422" si="22">M359/$M359</f>
        <v>1</v>
      </c>
    </row>
    <row r="360" spans="7:18" x14ac:dyDescent="0.35">
      <c r="G360" s="29">
        <v>358</v>
      </c>
      <c r="H360" s="29">
        <v>73</v>
      </c>
      <c r="I360" s="29">
        <v>28</v>
      </c>
      <c r="J360" s="29">
        <v>19871.682243442574</v>
      </c>
      <c r="K360" s="29">
        <v>13654.088681007288</v>
      </c>
      <c r="L360" s="29">
        <v>24682.039319054358</v>
      </c>
      <c r="M360" s="29">
        <v>243998.18181818153</v>
      </c>
      <c r="O360" s="28">
        <f t="shared" ref="O360:Q375" si="23">J360/$M360</f>
        <v>8.1441927539649545E-2</v>
      </c>
      <c r="P360" s="28">
        <f t="shared" si="23"/>
        <v>5.5959796828247733E-2</v>
      </c>
      <c r="Q360" s="28">
        <f t="shared" si="23"/>
        <v>0.10115665262393843</v>
      </c>
      <c r="R360" s="28">
        <f t="shared" si="22"/>
        <v>1</v>
      </c>
    </row>
    <row r="361" spans="7:18" x14ac:dyDescent="0.35">
      <c r="G361" s="29">
        <f>G360+1</f>
        <v>359</v>
      </c>
      <c r="H361" s="29">
        <v>14</v>
      </c>
      <c r="I361" s="29">
        <v>12</v>
      </c>
      <c r="J361" s="29">
        <v>6547.7065893988029</v>
      </c>
      <c r="K361" s="29">
        <v>4498.0510802004437</v>
      </c>
      <c r="L361" s="29">
        <v>8133.132992547934</v>
      </c>
      <c r="M361" s="29">
        <v>80269.145454545491</v>
      </c>
      <c r="O361" s="28">
        <f t="shared" si="23"/>
        <v>8.157189854608099E-2</v>
      </c>
      <c r="P361" s="28">
        <f t="shared" si="23"/>
        <v>5.6037111828324909E-2</v>
      </c>
      <c r="Q361" s="28">
        <f t="shared" si="23"/>
        <v>0.10132327865821786</v>
      </c>
      <c r="R361" s="28">
        <f t="shared" si="22"/>
        <v>1</v>
      </c>
    </row>
    <row r="362" spans="7:18" x14ac:dyDescent="0.35">
      <c r="G362" s="29">
        <f t="shared" ref="G362:G425" si="24">G361+1</f>
        <v>360</v>
      </c>
      <c r="H362" s="29">
        <v>69</v>
      </c>
      <c r="I362" s="29">
        <v>97</v>
      </c>
      <c r="J362" s="29">
        <v>113681.58689735993</v>
      </c>
      <c r="K362" s="29">
        <v>78103.16467691047</v>
      </c>
      <c r="L362" s="29">
        <v>141176.35366898117</v>
      </c>
      <c r="M362" s="29">
        <v>1396099.2036363636</v>
      </c>
      <c r="O362" s="28">
        <f t="shared" si="23"/>
        <v>8.1428015001554374E-2</v>
      </c>
      <c r="P362" s="28">
        <f t="shared" si="23"/>
        <v>5.5943850174456293E-2</v>
      </c>
      <c r="Q362" s="28">
        <f t="shared" si="23"/>
        <v>0.10112200716200166</v>
      </c>
      <c r="R362" s="28">
        <f t="shared" si="22"/>
        <v>1</v>
      </c>
    </row>
    <row r="363" spans="7:18" x14ac:dyDescent="0.35">
      <c r="G363" s="29">
        <f t="shared" si="24"/>
        <v>361</v>
      </c>
      <c r="H363" s="29">
        <v>26</v>
      </c>
      <c r="I363" s="29">
        <v>52</v>
      </c>
      <c r="J363" s="29">
        <v>27362.827905025391</v>
      </c>
      <c r="K363" s="29">
        <v>18791.352665179777</v>
      </c>
      <c r="L363" s="29">
        <v>33973.222844751996</v>
      </c>
      <c r="M363" s="29">
        <v>335503.75636363635</v>
      </c>
      <c r="O363" s="28">
        <f t="shared" si="23"/>
        <v>8.155744126861024E-2</v>
      </c>
      <c r="P363" s="28">
        <f t="shared" si="23"/>
        <v>5.6009365942277962E-2</v>
      </c>
      <c r="Q363" s="28">
        <f t="shared" si="23"/>
        <v>0.10126033524325151</v>
      </c>
      <c r="R363" s="28">
        <f t="shared" si="22"/>
        <v>1</v>
      </c>
    </row>
    <row r="364" spans="7:18" x14ac:dyDescent="0.35">
      <c r="G364" s="29">
        <f t="shared" si="24"/>
        <v>362</v>
      </c>
      <c r="H364" s="29">
        <v>28</v>
      </c>
      <c r="I364" s="29">
        <v>44</v>
      </c>
      <c r="J364" s="29">
        <v>44472.38759902562</v>
      </c>
      <c r="K364" s="29">
        <v>30537.660349515201</v>
      </c>
      <c r="L364" s="29">
        <v>55196.746250345932</v>
      </c>
      <c r="M364" s="29">
        <v>545876.06909090898</v>
      </c>
      <c r="O364" s="28">
        <f t="shared" si="23"/>
        <v>8.146975131752715E-2</v>
      </c>
      <c r="P364" s="28">
        <f t="shared" si="23"/>
        <v>5.594247866621449E-2</v>
      </c>
      <c r="Q364" s="28">
        <f t="shared" si="23"/>
        <v>0.10111589310421591</v>
      </c>
      <c r="R364" s="28">
        <f t="shared" si="22"/>
        <v>1</v>
      </c>
    </row>
    <row r="365" spans="7:18" x14ac:dyDescent="0.35">
      <c r="G365" s="29">
        <f t="shared" si="24"/>
        <v>363</v>
      </c>
      <c r="H365" s="29">
        <v>12</v>
      </c>
      <c r="I365" s="29">
        <v>97</v>
      </c>
      <c r="J365" s="29">
        <v>133147.53215236074</v>
      </c>
      <c r="K365" s="29">
        <v>91431.656033923151</v>
      </c>
      <c r="L365" s="29">
        <v>165276.34753985147</v>
      </c>
      <c r="M365" s="29">
        <v>1633703.3818181814</v>
      </c>
      <c r="O365" s="28">
        <f t="shared" si="23"/>
        <v>8.1500432473964879E-2</v>
      </c>
      <c r="P365" s="28">
        <f t="shared" si="23"/>
        <v>5.5965885271148194E-2</v>
      </c>
      <c r="Q365" s="28">
        <f t="shared" si="23"/>
        <v>0.10116668018151012</v>
      </c>
      <c r="R365" s="28">
        <f t="shared" si="22"/>
        <v>1</v>
      </c>
    </row>
    <row r="366" spans="7:18" x14ac:dyDescent="0.35">
      <c r="G366" s="29">
        <f t="shared" si="24"/>
        <v>364</v>
      </c>
      <c r="H366" s="29">
        <v>33</v>
      </c>
      <c r="I366" s="29">
        <v>73</v>
      </c>
      <c r="J366" s="29">
        <v>95834.180030143063</v>
      </c>
      <c r="K366" s="29">
        <v>65805.340213559946</v>
      </c>
      <c r="L366" s="29">
        <v>118936.11200395192</v>
      </c>
      <c r="M366" s="29">
        <v>1176667.6763636351</v>
      </c>
      <c r="O366" s="28">
        <f t="shared" si="23"/>
        <v>8.1445408890901363E-2</v>
      </c>
      <c r="P366" s="28">
        <f t="shared" si="23"/>
        <v>5.5925170322451853E-2</v>
      </c>
      <c r="Q366" s="28">
        <f t="shared" si="23"/>
        <v>0.10107876199294534</v>
      </c>
      <c r="R366" s="28">
        <f t="shared" si="22"/>
        <v>1</v>
      </c>
    </row>
    <row r="367" spans="7:18" x14ac:dyDescent="0.35">
      <c r="G367" s="29">
        <f t="shared" si="24"/>
        <v>365</v>
      </c>
      <c r="H367" s="29">
        <v>10</v>
      </c>
      <c r="I367" s="29">
        <v>75</v>
      </c>
      <c r="J367" s="29">
        <v>91305.848595671458</v>
      </c>
      <c r="K367" s="29">
        <v>62661.721326093233</v>
      </c>
      <c r="L367" s="29">
        <v>113260.58377666512</v>
      </c>
      <c r="M367" s="29">
        <v>1119972.5090909095</v>
      </c>
      <c r="O367" s="28">
        <f t="shared" si="23"/>
        <v>8.1525080173427772E-2</v>
      </c>
      <c r="P367" s="28">
        <f t="shared" si="23"/>
        <v>5.5949338771677751E-2</v>
      </c>
      <c r="Q367" s="28">
        <f t="shared" si="23"/>
        <v>0.10112800346197751</v>
      </c>
      <c r="R367" s="28">
        <f t="shared" si="22"/>
        <v>1</v>
      </c>
    </row>
    <row r="368" spans="7:18" x14ac:dyDescent="0.35">
      <c r="G368" s="29">
        <f t="shared" si="24"/>
        <v>366</v>
      </c>
      <c r="H368" s="29">
        <v>42</v>
      </c>
      <c r="I368" s="29">
        <v>49</v>
      </c>
      <c r="J368" s="29">
        <v>57209.467574834438</v>
      </c>
      <c r="K368" s="29">
        <v>39304.862993946204</v>
      </c>
      <c r="L368" s="29">
        <v>71048.597642500768</v>
      </c>
      <c r="M368" s="29">
        <v>702443.65454545408</v>
      </c>
      <c r="O368" s="28">
        <f t="shared" si="23"/>
        <v>8.144349686218498E-2</v>
      </c>
      <c r="P368" s="28">
        <f t="shared" si="23"/>
        <v>5.5954470852726375E-2</v>
      </c>
      <c r="Q368" s="28">
        <f t="shared" si="23"/>
        <v>0.10114490633199011</v>
      </c>
      <c r="R368" s="28">
        <f t="shared" si="22"/>
        <v>1</v>
      </c>
    </row>
    <row r="369" spans="7:18" x14ac:dyDescent="0.35">
      <c r="G369" s="29">
        <f t="shared" si="24"/>
        <v>367</v>
      </c>
      <c r="H369" s="29">
        <v>37</v>
      </c>
      <c r="I369" s="29">
        <v>55</v>
      </c>
      <c r="J369" s="29">
        <v>88277.028872121868</v>
      </c>
      <c r="K369" s="29">
        <v>60623.552676546926</v>
      </c>
      <c r="L369" s="29">
        <v>109569.22434052588</v>
      </c>
      <c r="M369" s="29">
        <v>1084123.5454545452</v>
      </c>
      <c r="O369" s="28">
        <f t="shared" si="23"/>
        <v>8.1427093104143936E-2</v>
      </c>
      <c r="P369" s="28">
        <f t="shared" si="23"/>
        <v>5.5919413364580166E-2</v>
      </c>
      <c r="Q369" s="28">
        <f t="shared" si="23"/>
        <v>0.10106710143868917</v>
      </c>
      <c r="R369" s="28">
        <f t="shared" si="22"/>
        <v>1</v>
      </c>
    </row>
    <row r="370" spans="7:18" x14ac:dyDescent="0.35">
      <c r="G370" s="29">
        <f t="shared" si="24"/>
        <v>368</v>
      </c>
      <c r="H370" s="29">
        <v>54</v>
      </c>
      <c r="I370" s="29">
        <v>23</v>
      </c>
      <c r="J370" s="29">
        <v>24656.547614661606</v>
      </c>
      <c r="K370" s="29">
        <v>16953.344845452099</v>
      </c>
      <c r="L370" s="29">
        <v>30649.456656211114</v>
      </c>
      <c r="M370" s="29">
        <v>302837.19636363653</v>
      </c>
      <c r="O370" s="28">
        <f t="shared" si="23"/>
        <v>8.1418491224753212E-2</v>
      </c>
      <c r="P370" s="28">
        <f t="shared" si="23"/>
        <v>5.5981712448212942E-2</v>
      </c>
      <c r="Q370" s="28">
        <f t="shared" si="23"/>
        <v>0.1012077017758687</v>
      </c>
      <c r="R370" s="28">
        <f t="shared" si="22"/>
        <v>1</v>
      </c>
    </row>
    <row r="371" spans="7:18" x14ac:dyDescent="0.35">
      <c r="G371" s="29">
        <f t="shared" si="24"/>
        <v>369</v>
      </c>
      <c r="H371" s="29">
        <v>59</v>
      </c>
      <c r="I371" s="29">
        <v>59</v>
      </c>
      <c r="J371" s="29">
        <v>80837.949647097063</v>
      </c>
      <c r="K371" s="29">
        <v>55573.462217431319</v>
      </c>
      <c r="L371" s="29">
        <v>100466.49257615971</v>
      </c>
      <c r="M371" s="29">
        <v>992834.85818181746</v>
      </c>
      <c r="O371" s="28">
        <f t="shared" si="23"/>
        <v>8.142134513199499E-2</v>
      </c>
      <c r="P371" s="28">
        <f t="shared" si="23"/>
        <v>5.597452764622228E-2</v>
      </c>
      <c r="Q371" s="28">
        <f t="shared" si="23"/>
        <v>0.10119154434217228</v>
      </c>
      <c r="R371" s="28">
        <f t="shared" si="22"/>
        <v>1</v>
      </c>
    </row>
    <row r="372" spans="7:18" x14ac:dyDescent="0.35">
      <c r="G372" s="29">
        <f t="shared" si="24"/>
        <v>370</v>
      </c>
      <c r="H372" s="29">
        <v>21</v>
      </c>
      <c r="I372" s="29">
        <v>57</v>
      </c>
      <c r="J372" s="29">
        <v>43856.579010720219</v>
      </c>
      <c r="K372" s="29">
        <v>30127.722351327615</v>
      </c>
      <c r="L372" s="29">
        <v>54469.569525592509</v>
      </c>
      <c r="M372" s="29">
        <v>537909.63272727304</v>
      </c>
      <c r="O372" s="28">
        <f t="shared" si="23"/>
        <v>8.1531499609630631E-2</v>
      </c>
      <c r="P372" s="28">
        <f t="shared" si="23"/>
        <v>5.6008891676797228E-2</v>
      </c>
      <c r="Q372" s="28">
        <f t="shared" si="23"/>
        <v>0.10126156181554992</v>
      </c>
      <c r="R372" s="28">
        <f t="shared" si="22"/>
        <v>1</v>
      </c>
    </row>
    <row r="373" spans="7:18" x14ac:dyDescent="0.35">
      <c r="G373" s="29">
        <f t="shared" si="24"/>
        <v>371</v>
      </c>
      <c r="H373" s="29">
        <v>56</v>
      </c>
      <c r="I373" s="29">
        <v>39</v>
      </c>
      <c r="J373" s="29">
        <v>47733.840523401581</v>
      </c>
      <c r="K373" s="29">
        <v>32797.128248227091</v>
      </c>
      <c r="L373" s="29">
        <v>59283.150801004434</v>
      </c>
      <c r="M373" s="29">
        <v>586246.2981818181</v>
      </c>
      <c r="O373" s="28">
        <f t="shared" si="23"/>
        <v>8.1422843387571261E-2</v>
      </c>
      <c r="P373" s="28">
        <f t="shared" si="23"/>
        <v>5.5944282036311313E-2</v>
      </c>
      <c r="Q373" s="28">
        <f t="shared" si="23"/>
        <v>0.10112328382262704</v>
      </c>
      <c r="R373" s="28">
        <f t="shared" si="22"/>
        <v>1</v>
      </c>
    </row>
    <row r="374" spans="7:18" x14ac:dyDescent="0.35">
      <c r="G374" s="29">
        <f t="shared" si="24"/>
        <v>372</v>
      </c>
      <c r="H374" s="29">
        <v>60</v>
      </c>
      <c r="I374" s="29">
        <v>43</v>
      </c>
      <c r="J374" s="29">
        <v>34538.137893878804</v>
      </c>
      <c r="K374" s="29">
        <v>23736.385330603058</v>
      </c>
      <c r="L374" s="29">
        <v>42910.190650091921</v>
      </c>
      <c r="M374" s="29">
        <v>424052.15636363655</v>
      </c>
      <c r="O374" s="28">
        <f t="shared" si="23"/>
        <v>8.1447853467018771E-2</v>
      </c>
      <c r="P374" s="28">
        <f t="shared" si="23"/>
        <v>5.5975155353881624E-2</v>
      </c>
      <c r="Q374" s="28">
        <f t="shared" si="23"/>
        <v>0.1011908323213318</v>
      </c>
      <c r="R374" s="28">
        <f t="shared" si="22"/>
        <v>1</v>
      </c>
    </row>
    <row r="375" spans="7:18" x14ac:dyDescent="0.35">
      <c r="G375" s="29">
        <f t="shared" si="24"/>
        <v>373</v>
      </c>
      <c r="H375" s="29">
        <v>50</v>
      </c>
      <c r="I375" s="29">
        <v>49</v>
      </c>
      <c r="J375" s="29">
        <v>22043.746095352119</v>
      </c>
      <c r="K375" s="29">
        <v>15171.869519204412</v>
      </c>
      <c r="L375" s="29">
        <v>27443.239456475465</v>
      </c>
      <c r="M375" s="29">
        <v>270345.81454545469</v>
      </c>
      <c r="O375" s="28">
        <f t="shared" si="23"/>
        <v>8.1539069256223992E-2</v>
      </c>
      <c r="P375" s="28">
        <f t="shared" si="23"/>
        <v>5.6120230841056669E-2</v>
      </c>
      <c r="Q375" s="28">
        <f t="shared" si="23"/>
        <v>0.10151161209067391</v>
      </c>
      <c r="R375" s="28">
        <f t="shared" si="22"/>
        <v>1</v>
      </c>
    </row>
    <row r="376" spans="7:18" x14ac:dyDescent="0.35">
      <c r="G376" s="29">
        <f t="shared" si="24"/>
        <v>374</v>
      </c>
      <c r="H376" s="29">
        <v>25</v>
      </c>
      <c r="I376" s="29">
        <v>96</v>
      </c>
      <c r="J376" s="29">
        <v>85297.758458875585</v>
      </c>
      <c r="K376" s="29">
        <v>58623.9401080721</v>
      </c>
      <c r="L376" s="29">
        <v>105995.01892684371</v>
      </c>
      <c r="M376" s="29">
        <v>1046543.6545454536</v>
      </c>
      <c r="O376" s="28">
        <f t="shared" ref="O376:R439" si="25">J376/$M376</f>
        <v>8.1504252678234482E-2</v>
      </c>
      <c r="P376" s="28">
        <f t="shared" si="25"/>
        <v>5.601671736620896E-2</v>
      </c>
      <c r="Q376" s="28">
        <f t="shared" si="25"/>
        <v>0.10128102966988094</v>
      </c>
      <c r="R376" s="28">
        <f t="shared" si="22"/>
        <v>1</v>
      </c>
    </row>
    <row r="377" spans="7:18" x14ac:dyDescent="0.35">
      <c r="G377" s="29">
        <f t="shared" si="24"/>
        <v>375</v>
      </c>
      <c r="H377" s="29">
        <v>43</v>
      </c>
      <c r="I377" s="29">
        <v>81</v>
      </c>
      <c r="J377" s="29">
        <v>73087.697726853206</v>
      </c>
      <c r="K377" s="29">
        <v>50207.82473923279</v>
      </c>
      <c r="L377" s="29">
        <v>90760.307563723982</v>
      </c>
      <c r="M377" s="29">
        <v>897095.81090909068</v>
      </c>
      <c r="O377" s="28">
        <f t="shared" si="25"/>
        <v>8.1471451363470601E-2</v>
      </c>
      <c r="P377" s="28">
        <f t="shared" si="25"/>
        <v>5.5967070772912929E-2</v>
      </c>
      <c r="Q377" s="28">
        <f t="shared" si="25"/>
        <v>0.10117125334890388</v>
      </c>
      <c r="R377" s="28">
        <f t="shared" si="22"/>
        <v>1</v>
      </c>
    </row>
    <row r="378" spans="7:18" x14ac:dyDescent="0.35">
      <c r="G378" s="29">
        <f t="shared" si="24"/>
        <v>376</v>
      </c>
      <c r="H378" s="29">
        <v>34</v>
      </c>
      <c r="I378" s="29">
        <v>67</v>
      </c>
      <c r="J378" s="29">
        <v>61655.973808820891</v>
      </c>
      <c r="K378" s="29">
        <v>42342.341358398495</v>
      </c>
      <c r="L378" s="29">
        <v>76538.405538542152</v>
      </c>
      <c r="M378" s="29">
        <v>756686.32727272774</v>
      </c>
      <c r="O378" s="28">
        <f t="shared" si="25"/>
        <v>8.1481548676904547E-2</v>
      </c>
      <c r="P378" s="28">
        <f t="shared" si="25"/>
        <v>5.5957587486759636E-2</v>
      </c>
      <c r="Q378" s="28">
        <f t="shared" si="25"/>
        <v>0.10114944961990292</v>
      </c>
      <c r="R378" s="28">
        <f t="shared" si="22"/>
        <v>1</v>
      </c>
    </row>
    <row r="379" spans="7:18" x14ac:dyDescent="0.35">
      <c r="G379" s="29">
        <f t="shared" si="24"/>
        <v>377</v>
      </c>
      <c r="H379" s="29">
        <v>73</v>
      </c>
      <c r="I379" s="29">
        <v>77</v>
      </c>
      <c r="J379" s="29">
        <v>82411.938824170982</v>
      </c>
      <c r="K379" s="29">
        <v>56638.476868488942</v>
      </c>
      <c r="L379" s="29">
        <v>102386.5088650063</v>
      </c>
      <c r="M379" s="29">
        <v>1012050.2363636355</v>
      </c>
      <c r="O379" s="28">
        <f t="shared" si="25"/>
        <v>8.1430679884313462E-2</v>
      </c>
      <c r="P379" s="28">
        <f t="shared" si="25"/>
        <v>5.5964096280432474E-2</v>
      </c>
      <c r="Q379" s="28">
        <f t="shared" si="25"/>
        <v>0.1011674175709774</v>
      </c>
      <c r="R379" s="28">
        <f t="shared" si="22"/>
        <v>1</v>
      </c>
    </row>
    <row r="380" spans="7:18" x14ac:dyDescent="0.35">
      <c r="G380" s="29">
        <f t="shared" si="24"/>
        <v>378</v>
      </c>
      <c r="H380" s="29">
        <v>45</v>
      </c>
      <c r="I380" s="29">
        <v>14</v>
      </c>
      <c r="J380" s="29">
        <v>3365.4193972527564</v>
      </c>
      <c r="K380" s="29">
        <v>2318.312246157207</v>
      </c>
      <c r="L380" s="29">
        <v>4195.18174615921</v>
      </c>
      <c r="M380" s="29">
        <v>41229.436363636349</v>
      </c>
      <c r="O380" s="28">
        <f t="shared" si="25"/>
        <v>8.1626616662191342E-2</v>
      </c>
      <c r="P380" s="28">
        <f t="shared" si="25"/>
        <v>5.6229540120561007E-2</v>
      </c>
      <c r="Q380" s="28">
        <f t="shared" si="25"/>
        <v>0.10175210034787882</v>
      </c>
      <c r="R380" s="28">
        <f t="shared" si="22"/>
        <v>1</v>
      </c>
    </row>
    <row r="381" spans="7:18" x14ac:dyDescent="0.35">
      <c r="G381" s="29">
        <f t="shared" si="24"/>
        <v>379</v>
      </c>
      <c r="H381" s="29">
        <v>40</v>
      </c>
      <c r="I381" s="29">
        <v>49</v>
      </c>
      <c r="J381" s="29">
        <v>34951.398296766776</v>
      </c>
      <c r="K381" s="29">
        <v>24008.091939408034</v>
      </c>
      <c r="L381" s="29">
        <v>43399.983328652081</v>
      </c>
      <c r="M381" s="29">
        <v>428915.43636363681</v>
      </c>
      <c r="O381" s="28">
        <f t="shared" si="25"/>
        <v>8.1487853627013773E-2</v>
      </c>
      <c r="P381" s="28">
        <f t="shared" si="25"/>
        <v>5.5973951748973301E-2</v>
      </c>
      <c r="Q381" s="28">
        <f t="shared" si="25"/>
        <v>0.10118540777314748</v>
      </c>
      <c r="R381" s="28">
        <f t="shared" si="22"/>
        <v>1</v>
      </c>
    </row>
    <row r="382" spans="7:18" x14ac:dyDescent="0.35">
      <c r="G382" s="29">
        <f t="shared" si="24"/>
        <v>380</v>
      </c>
      <c r="H382" s="29">
        <v>39</v>
      </c>
      <c r="I382" s="29">
        <v>52</v>
      </c>
      <c r="J382" s="29">
        <v>41751.300441492349</v>
      </c>
      <c r="K382" s="29">
        <v>28682.878808560468</v>
      </c>
      <c r="L382" s="29">
        <v>51849.547035023665</v>
      </c>
      <c r="M382" s="29">
        <v>512517.13818181789</v>
      </c>
      <c r="O382" s="28">
        <f t="shared" si="25"/>
        <v>8.1463227921718548E-2</v>
      </c>
      <c r="P382" s="28">
        <f t="shared" si="25"/>
        <v>5.5964721317055897E-2</v>
      </c>
      <c r="Q382" s="28">
        <f t="shared" si="25"/>
        <v>0.10116646483074249</v>
      </c>
      <c r="R382" s="28">
        <f t="shared" si="22"/>
        <v>1</v>
      </c>
    </row>
    <row r="383" spans="7:18" x14ac:dyDescent="0.35">
      <c r="G383" s="29">
        <f t="shared" si="24"/>
        <v>381</v>
      </c>
      <c r="H383" s="29">
        <v>19</v>
      </c>
      <c r="I383" s="29">
        <v>73</v>
      </c>
      <c r="J383" s="29">
        <v>90944.858991288522</v>
      </c>
      <c r="K383" s="29">
        <v>62430.773755957685</v>
      </c>
      <c r="L383" s="29">
        <v>112839.93689305699</v>
      </c>
      <c r="M383" s="29">
        <v>1116093.5636363642</v>
      </c>
      <c r="O383" s="28">
        <f t="shared" si="25"/>
        <v>8.1484977563152927E-2</v>
      </c>
      <c r="P383" s="28">
        <f t="shared" si="25"/>
        <v>5.5936863888499527E-2</v>
      </c>
      <c r="Q383" s="28">
        <f t="shared" si="25"/>
        <v>0.10110257828690562</v>
      </c>
      <c r="R383" s="28">
        <f t="shared" si="22"/>
        <v>1</v>
      </c>
    </row>
    <row r="384" spans="7:18" x14ac:dyDescent="0.35">
      <c r="G384" s="29">
        <f t="shared" si="24"/>
        <v>382</v>
      </c>
      <c r="H384" s="29">
        <v>70</v>
      </c>
      <c r="I384" s="29">
        <v>92</v>
      </c>
      <c r="J384" s="29">
        <v>168696.84449523391</v>
      </c>
      <c r="K384" s="29">
        <v>115913.58348591537</v>
      </c>
      <c r="L384" s="29">
        <v>209515.50060163267</v>
      </c>
      <c r="M384" s="29">
        <v>2072307.8399999999</v>
      </c>
      <c r="O384" s="28">
        <f t="shared" si="25"/>
        <v>8.1405301489972604E-2</v>
      </c>
      <c r="P384" s="28">
        <f t="shared" si="25"/>
        <v>5.5934538898388467E-2</v>
      </c>
      <c r="Q384" s="28">
        <f t="shared" si="25"/>
        <v>0.10110249865272559</v>
      </c>
      <c r="R384" s="28">
        <f t="shared" si="22"/>
        <v>1</v>
      </c>
    </row>
    <row r="385" spans="7:18" x14ac:dyDescent="0.35">
      <c r="G385" s="29">
        <f t="shared" si="24"/>
        <v>383</v>
      </c>
      <c r="H385" s="29">
        <v>58</v>
      </c>
      <c r="I385" s="29">
        <v>81</v>
      </c>
      <c r="J385" s="29">
        <v>89103.291911586944</v>
      </c>
      <c r="K385" s="29">
        <v>61239.760577298162</v>
      </c>
      <c r="L385" s="29">
        <v>110706.57698079711</v>
      </c>
      <c r="M385" s="29">
        <v>1094162.9236363629</v>
      </c>
      <c r="O385" s="28">
        <f t="shared" si="25"/>
        <v>8.1435122673924359E-2</v>
      </c>
      <c r="P385" s="28">
        <f t="shared" si="25"/>
        <v>5.5969508063545712E-2</v>
      </c>
      <c r="Q385" s="28">
        <f t="shared" si="25"/>
        <v>0.10117924359278475</v>
      </c>
      <c r="R385" s="28">
        <f t="shared" si="22"/>
        <v>1</v>
      </c>
    </row>
    <row r="386" spans="7:18" x14ac:dyDescent="0.35">
      <c r="G386" s="29">
        <f t="shared" si="24"/>
        <v>384</v>
      </c>
      <c r="H386" s="29">
        <v>66</v>
      </c>
      <c r="I386" s="29">
        <v>18</v>
      </c>
      <c r="J386" s="29">
        <v>6567.2084488850505</v>
      </c>
      <c r="K386" s="29">
        <v>4520.3231384988885</v>
      </c>
      <c r="L386" s="29">
        <v>8176.2615498608848</v>
      </c>
      <c r="M386" s="29">
        <v>80556.938181818128</v>
      </c>
      <c r="O386" s="28">
        <f t="shared" si="25"/>
        <v>8.1522567727968634E-2</v>
      </c>
      <c r="P386" s="28">
        <f t="shared" si="25"/>
        <v>5.6113393092181038E-2</v>
      </c>
      <c r="Q386" s="28">
        <f t="shared" si="25"/>
        <v>0.10149667718759306</v>
      </c>
      <c r="R386" s="28">
        <f t="shared" si="22"/>
        <v>1</v>
      </c>
    </row>
    <row r="387" spans="7:18" x14ac:dyDescent="0.35">
      <c r="G387" s="29">
        <f t="shared" si="24"/>
        <v>385</v>
      </c>
      <c r="H387" s="29">
        <v>73</v>
      </c>
      <c r="I387" s="29">
        <v>48</v>
      </c>
      <c r="J387" s="29">
        <v>33738.556789760842</v>
      </c>
      <c r="K387" s="29">
        <v>23192.777828347822</v>
      </c>
      <c r="L387" s="29">
        <v>41931.538741080018</v>
      </c>
      <c r="M387" s="29">
        <v>414167.10181818169</v>
      </c>
      <c r="O387" s="28">
        <f t="shared" si="25"/>
        <v>8.1461218531480514E-2</v>
      </c>
      <c r="P387" s="28">
        <f t="shared" si="25"/>
        <v>5.5998599904560728E-2</v>
      </c>
      <c r="Q387" s="28">
        <f t="shared" si="25"/>
        <v>0.10124304551713974</v>
      </c>
      <c r="R387" s="28">
        <f t="shared" si="22"/>
        <v>1</v>
      </c>
    </row>
    <row r="388" spans="7:18" x14ac:dyDescent="0.35">
      <c r="G388" s="29">
        <f t="shared" si="24"/>
        <v>386</v>
      </c>
      <c r="H388" s="29">
        <v>30</v>
      </c>
      <c r="I388" s="29">
        <v>17</v>
      </c>
      <c r="J388" s="29">
        <v>29580.647356830697</v>
      </c>
      <c r="K388" s="29">
        <v>20312.745447538509</v>
      </c>
      <c r="L388" s="29">
        <v>36710.712315318982</v>
      </c>
      <c r="M388" s="29">
        <v>363340.40363636339</v>
      </c>
      <c r="O388" s="28">
        <f t="shared" si="25"/>
        <v>8.1413041491624094E-2</v>
      </c>
      <c r="P388" s="28">
        <f t="shared" si="25"/>
        <v>5.5905550949593305E-2</v>
      </c>
      <c r="Q388" s="28">
        <f t="shared" si="25"/>
        <v>0.10103669162006992</v>
      </c>
      <c r="R388" s="28">
        <f t="shared" si="22"/>
        <v>1</v>
      </c>
    </row>
    <row r="389" spans="7:18" x14ac:dyDescent="0.35">
      <c r="G389" s="29">
        <f t="shared" si="24"/>
        <v>387</v>
      </c>
      <c r="H389" s="29">
        <v>48</v>
      </c>
      <c r="I389" s="29">
        <v>21</v>
      </c>
      <c r="J389" s="29">
        <v>50884.342887240971</v>
      </c>
      <c r="K389" s="29">
        <v>34955.995431636293</v>
      </c>
      <c r="L389" s="29">
        <v>63178.364752611589</v>
      </c>
      <c r="M389" s="29">
        <v>625173.3927272727</v>
      </c>
      <c r="O389" s="28">
        <f t="shared" si="25"/>
        <v>8.1392368068099935E-2</v>
      </c>
      <c r="P389" s="28">
        <f t="shared" si="25"/>
        <v>5.5914080538749973E-2</v>
      </c>
      <c r="Q389" s="28">
        <f t="shared" si="25"/>
        <v>0.10105734742964771</v>
      </c>
      <c r="R389" s="28">
        <f t="shared" si="22"/>
        <v>1</v>
      </c>
    </row>
    <row r="390" spans="7:18" x14ac:dyDescent="0.35">
      <c r="G390" s="29">
        <f t="shared" si="24"/>
        <v>388</v>
      </c>
      <c r="H390" s="29">
        <v>16</v>
      </c>
      <c r="I390" s="29">
        <v>90</v>
      </c>
      <c r="J390" s="29">
        <v>132619.2814922455</v>
      </c>
      <c r="K390" s="29">
        <v>91076.035952402483</v>
      </c>
      <c r="L390" s="29">
        <v>164627.02689674916</v>
      </c>
      <c r="M390" s="29">
        <v>1627738.9818181836</v>
      </c>
      <c r="O390" s="28">
        <f t="shared" si="25"/>
        <v>8.1474537977894862E-2</v>
      </c>
      <c r="P390" s="28">
        <f t="shared" si="25"/>
        <v>5.5952481921069802E-2</v>
      </c>
      <c r="Q390" s="28">
        <f t="shared" si="25"/>
        <v>0.10113846798266198</v>
      </c>
      <c r="R390" s="28">
        <f t="shared" si="22"/>
        <v>1</v>
      </c>
    </row>
    <row r="391" spans="7:18" x14ac:dyDescent="0.35">
      <c r="G391" s="29">
        <f t="shared" si="24"/>
        <v>389</v>
      </c>
      <c r="H391" s="29">
        <v>18</v>
      </c>
      <c r="I391" s="29">
        <v>91</v>
      </c>
      <c r="J391" s="29">
        <v>101496.47936084465</v>
      </c>
      <c r="K391" s="29">
        <v>69650.326659611615</v>
      </c>
      <c r="L391" s="29">
        <v>125882.18125012059</v>
      </c>
      <c r="M391" s="29">
        <v>1245391.7454545449</v>
      </c>
      <c r="O391" s="28">
        <f t="shared" si="25"/>
        <v>8.1497632958696317E-2</v>
      </c>
      <c r="P391" s="28">
        <f t="shared" si="25"/>
        <v>5.5926439944557794E-2</v>
      </c>
      <c r="Q391" s="28">
        <f t="shared" si="25"/>
        <v>0.10107838092677893</v>
      </c>
      <c r="R391" s="28">
        <f t="shared" si="22"/>
        <v>1</v>
      </c>
    </row>
    <row r="392" spans="7:18" x14ac:dyDescent="0.35">
      <c r="G392" s="29">
        <f t="shared" si="24"/>
        <v>390</v>
      </c>
      <c r="H392" s="29">
        <v>72</v>
      </c>
      <c r="I392" s="29">
        <v>58</v>
      </c>
      <c r="J392" s="29">
        <v>73275.950478802435</v>
      </c>
      <c r="K392" s="29">
        <v>50357.050634350118</v>
      </c>
      <c r="L392" s="29">
        <v>91026.920956614282</v>
      </c>
      <c r="M392" s="29">
        <v>900027.96000000054</v>
      </c>
      <c r="O392" s="28">
        <f t="shared" si="25"/>
        <v>8.1415193455548193E-2</v>
      </c>
      <c r="P392" s="28">
        <f t="shared" si="25"/>
        <v>5.5950540285826328E-2</v>
      </c>
      <c r="Q392" s="28">
        <f t="shared" si="25"/>
        <v>0.10113788126828219</v>
      </c>
      <c r="R392" s="28">
        <f t="shared" si="22"/>
        <v>1</v>
      </c>
    </row>
    <row r="393" spans="7:18" x14ac:dyDescent="0.35">
      <c r="G393" s="29">
        <f t="shared" si="24"/>
        <v>391</v>
      </c>
      <c r="H393" s="29">
        <v>61</v>
      </c>
      <c r="I393" s="29">
        <v>60</v>
      </c>
      <c r="J393" s="29">
        <v>66697.018923853539</v>
      </c>
      <c r="K393" s="29">
        <v>45856.977246784307</v>
      </c>
      <c r="L393" s="29">
        <v>82905.078757806405</v>
      </c>
      <c r="M393" s="29">
        <v>819049.75999999931</v>
      </c>
      <c r="O393" s="28">
        <f t="shared" si="25"/>
        <v>8.1432193965667726E-2</v>
      </c>
      <c r="P393" s="28">
        <f t="shared" si="25"/>
        <v>5.5988023544240276E-2</v>
      </c>
      <c r="Q393" s="28">
        <f t="shared" si="25"/>
        <v>0.10122105250089625</v>
      </c>
      <c r="R393" s="28">
        <f t="shared" si="22"/>
        <v>1</v>
      </c>
    </row>
    <row r="394" spans="7:18" x14ac:dyDescent="0.35">
      <c r="G394" s="29">
        <f t="shared" si="24"/>
        <v>392</v>
      </c>
      <c r="H394" s="29">
        <v>33</v>
      </c>
      <c r="I394" s="29">
        <v>19</v>
      </c>
      <c r="J394" s="29">
        <v>26677.650655027748</v>
      </c>
      <c r="K394" s="29">
        <v>18325.159029867402</v>
      </c>
      <c r="L394" s="29">
        <v>33121.461813261667</v>
      </c>
      <c r="M394" s="29">
        <v>327670.7890909093</v>
      </c>
      <c r="O394" s="28">
        <f t="shared" si="25"/>
        <v>8.1416017366217758E-2</v>
      </c>
      <c r="P394" s="28">
        <f t="shared" si="25"/>
        <v>5.5925519271060965E-2</v>
      </c>
      <c r="Q394" s="28">
        <f t="shared" si="25"/>
        <v>0.10108152119740041</v>
      </c>
      <c r="R394" s="28">
        <f t="shared" si="22"/>
        <v>1</v>
      </c>
    </row>
    <row r="395" spans="7:18" x14ac:dyDescent="0.35">
      <c r="G395" s="29">
        <f t="shared" si="24"/>
        <v>393</v>
      </c>
      <c r="H395" s="29">
        <v>36</v>
      </c>
      <c r="I395" s="29">
        <v>40</v>
      </c>
      <c r="J395" s="29">
        <v>54439.858061895822</v>
      </c>
      <c r="K395" s="29">
        <v>37404.493393302473</v>
      </c>
      <c r="L395" s="29">
        <v>67612.622312116975</v>
      </c>
      <c r="M395" s="29">
        <v>668534.16363636358</v>
      </c>
      <c r="O395" s="28">
        <f t="shared" si="25"/>
        <v>8.1431676977853515E-2</v>
      </c>
      <c r="P395" s="28">
        <f t="shared" si="25"/>
        <v>5.5950010377701406E-2</v>
      </c>
      <c r="Q395" s="28">
        <f t="shared" si="25"/>
        <v>0.10113562775064637</v>
      </c>
      <c r="R395" s="28">
        <f t="shared" si="22"/>
        <v>1</v>
      </c>
    </row>
    <row r="396" spans="7:18" x14ac:dyDescent="0.35">
      <c r="G396" s="29">
        <f t="shared" si="24"/>
        <v>394</v>
      </c>
      <c r="H396" s="29">
        <v>31</v>
      </c>
      <c r="I396" s="29">
        <v>94</v>
      </c>
      <c r="J396" s="29">
        <v>110933.91675139315</v>
      </c>
      <c r="K396" s="29">
        <v>76200.645698028035</v>
      </c>
      <c r="L396" s="29">
        <v>137742.04960354831</v>
      </c>
      <c r="M396" s="29">
        <v>1361785.1345454536</v>
      </c>
      <c r="O396" s="28">
        <f t="shared" si="25"/>
        <v>8.1462129331013336E-2</v>
      </c>
      <c r="P396" s="28">
        <f t="shared" si="25"/>
        <v>5.5956438181756794E-2</v>
      </c>
      <c r="Q396" s="28">
        <f t="shared" si="25"/>
        <v>0.10114815187017359</v>
      </c>
      <c r="R396" s="28">
        <f t="shared" si="22"/>
        <v>1</v>
      </c>
    </row>
    <row r="397" spans="7:18" x14ac:dyDescent="0.35">
      <c r="G397" s="29">
        <f t="shared" si="24"/>
        <v>395</v>
      </c>
      <c r="H397" s="29">
        <v>45</v>
      </c>
      <c r="I397" s="29">
        <v>62</v>
      </c>
      <c r="J397" s="29">
        <v>44910.209591915744</v>
      </c>
      <c r="K397" s="29">
        <v>30855.272038081108</v>
      </c>
      <c r="L397" s="29">
        <v>55779.028334199094</v>
      </c>
      <c r="M397" s="29">
        <v>551223.17454545468</v>
      </c>
      <c r="O397" s="28">
        <f t="shared" si="25"/>
        <v>8.147373271987203E-2</v>
      </c>
      <c r="P397" s="28">
        <f t="shared" si="25"/>
        <v>5.5976006566713636E-2</v>
      </c>
      <c r="Q397" s="28">
        <f t="shared" si="25"/>
        <v>0.10119137022893705</v>
      </c>
      <c r="R397" s="28">
        <f t="shared" si="22"/>
        <v>1</v>
      </c>
    </row>
    <row r="398" spans="7:18" x14ac:dyDescent="0.35">
      <c r="G398" s="29">
        <f t="shared" si="24"/>
        <v>396</v>
      </c>
      <c r="H398" s="29">
        <v>68</v>
      </c>
      <c r="I398" s="29">
        <v>60</v>
      </c>
      <c r="J398" s="29">
        <v>51258.745506675332</v>
      </c>
      <c r="K398" s="29">
        <v>35250.757181794623</v>
      </c>
      <c r="L398" s="29">
        <v>63734.976153137119</v>
      </c>
      <c r="M398" s="29">
        <v>629402.69454545388</v>
      </c>
      <c r="O398" s="28">
        <f t="shared" si="25"/>
        <v>8.1440301973434839E-2</v>
      </c>
      <c r="P398" s="28">
        <f t="shared" si="25"/>
        <v>5.6006682982589144E-2</v>
      </c>
      <c r="Q398" s="28">
        <f t="shared" si="25"/>
        <v>0.10126263631452302</v>
      </c>
      <c r="R398" s="28">
        <f t="shared" si="22"/>
        <v>1</v>
      </c>
    </row>
    <row r="399" spans="7:18" x14ac:dyDescent="0.35">
      <c r="G399" s="29">
        <f t="shared" si="24"/>
        <v>397</v>
      </c>
      <c r="H399" s="29">
        <v>72</v>
      </c>
      <c r="I399" s="29">
        <v>51</v>
      </c>
      <c r="J399" s="29">
        <v>86597.188718145742</v>
      </c>
      <c r="K399" s="29">
        <v>59508.737444110666</v>
      </c>
      <c r="L399" s="29">
        <v>107565.62086053455</v>
      </c>
      <c r="M399" s="29">
        <v>1063798.7054545444</v>
      </c>
      <c r="O399" s="28">
        <f t="shared" si="25"/>
        <v>8.140373575764423E-2</v>
      </c>
      <c r="P399" s="28">
        <f t="shared" si="25"/>
        <v>5.5939847584871354E-2</v>
      </c>
      <c r="Q399" s="28">
        <f t="shared" si="25"/>
        <v>0.10111463786240786</v>
      </c>
      <c r="R399" s="28">
        <f t="shared" si="22"/>
        <v>1</v>
      </c>
    </row>
    <row r="400" spans="7:18" x14ac:dyDescent="0.35">
      <c r="G400" s="29">
        <f t="shared" si="24"/>
        <v>398</v>
      </c>
      <c r="H400" s="29">
        <v>35</v>
      </c>
      <c r="I400" s="29">
        <v>46</v>
      </c>
      <c r="J400" s="29">
        <v>62732.012154912052</v>
      </c>
      <c r="K400" s="29">
        <v>43104.254381324834</v>
      </c>
      <c r="L400" s="29">
        <v>77918.0293028327</v>
      </c>
      <c r="M400" s="29">
        <v>770287.66181818198</v>
      </c>
      <c r="O400" s="28">
        <f t="shared" si="25"/>
        <v>8.143972085290814E-2</v>
      </c>
      <c r="P400" s="28">
        <f t="shared" si="25"/>
        <v>5.5958645734480325E-2</v>
      </c>
      <c r="Q400" s="28">
        <f t="shared" si="25"/>
        <v>0.10115445588069721</v>
      </c>
      <c r="R400" s="28">
        <f t="shared" si="22"/>
        <v>1</v>
      </c>
    </row>
    <row r="401" spans="7:18" x14ac:dyDescent="0.35">
      <c r="G401" s="29">
        <f t="shared" si="24"/>
        <v>399</v>
      </c>
      <c r="H401" s="29">
        <v>44</v>
      </c>
      <c r="I401" s="29">
        <v>38</v>
      </c>
      <c r="J401" s="29">
        <v>37535.184468217987</v>
      </c>
      <c r="K401" s="29">
        <v>25789.707063373113</v>
      </c>
      <c r="L401" s="29">
        <v>46619.142084876978</v>
      </c>
      <c r="M401" s="29">
        <v>460860.42909090879</v>
      </c>
      <c r="O401" s="28">
        <f t="shared" si="25"/>
        <v>8.1445882742112882E-2</v>
      </c>
      <c r="P401" s="28">
        <f t="shared" si="25"/>
        <v>5.5959907675835335E-2</v>
      </c>
      <c r="Q401" s="28">
        <f t="shared" si="25"/>
        <v>0.10115674755768832</v>
      </c>
      <c r="R401" s="28">
        <f t="shared" si="22"/>
        <v>1</v>
      </c>
    </row>
    <row r="402" spans="7:18" x14ac:dyDescent="0.35">
      <c r="G402" s="29">
        <f t="shared" si="24"/>
        <v>400</v>
      </c>
      <c r="H402" s="29">
        <v>52</v>
      </c>
      <c r="I402" s="29">
        <v>80</v>
      </c>
      <c r="J402" s="29">
        <v>79749.727612105635</v>
      </c>
      <c r="K402" s="29">
        <v>54795.511413144086</v>
      </c>
      <c r="L402" s="29">
        <v>99052.014570504063</v>
      </c>
      <c r="M402" s="29">
        <v>979191.81454545388</v>
      </c>
      <c r="O402" s="28">
        <f t="shared" si="25"/>
        <v>8.1444438594623969E-2</v>
      </c>
      <c r="P402" s="28">
        <f t="shared" si="25"/>
        <v>5.5959936142420119E-2</v>
      </c>
      <c r="Q402" s="28">
        <f t="shared" si="25"/>
        <v>0.10115690623545964</v>
      </c>
      <c r="R402" s="28">
        <f t="shared" si="22"/>
        <v>1</v>
      </c>
    </row>
    <row r="403" spans="7:18" x14ac:dyDescent="0.35">
      <c r="G403" s="29">
        <f t="shared" si="24"/>
        <v>401</v>
      </c>
      <c r="H403" s="29">
        <v>38</v>
      </c>
      <c r="I403" s="29">
        <v>68</v>
      </c>
      <c r="J403" s="29">
        <v>80367.759705981764</v>
      </c>
      <c r="K403" s="29">
        <v>55201.199086166846</v>
      </c>
      <c r="L403" s="29">
        <v>99778.213138929103</v>
      </c>
      <c r="M403" s="29">
        <v>986720.30545454484</v>
      </c>
      <c r="O403" s="28">
        <f t="shared" si="25"/>
        <v>8.1449382628200159E-2</v>
      </c>
      <c r="P403" s="28">
        <f t="shared" si="25"/>
        <v>5.5944119910188467E-2</v>
      </c>
      <c r="Q403" s="28">
        <f t="shared" si="25"/>
        <v>0.10112107006145479</v>
      </c>
      <c r="R403" s="28">
        <f t="shared" si="22"/>
        <v>1</v>
      </c>
    </row>
    <row r="404" spans="7:18" x14ac:dyDescent="0.35">
      <c r="G404" s="29">
        <f t="shared" si="24"/>
        <v>402</v>
      </c>
      <c r="H404" s="29">
        <v>70</v>
      </c>
      <c r="I404" s="29">
        <v>92</v>
      </c>
      <c r="J404" s="29">
        <v>92443.778888403904</v>
      </c>
      <c r="K404" s="29">
        <v>63511.66692638128</v>
      </c>
      <c r="L404" s="29">
        <v>114804.55737290162</v>
      </c>
      <c r="M404" s="29">
        <v>1135104.5672727278</v>
      </c>
      <c r="O404" s="28">
        <f t="shared" si="25"/>
        <v>8.144076022045707E-2</v>
      </c>
      <c r="P404" s="28">
        <f t="shared" si="25"/>
        <v>5.5952260926038139E-2</v>
      </c>
      <c r="Q404" s="28">
        <f t="shared" si="25"/>
        <v>0.1011400717457583</v>
      </c>
      <c r="R404" s="28">
        <f t="shared" si="22"/>
        <v>1</v>
      </c>
    </row>
    <row r="405" spans="7:18" x14ac:dyDescent="0.35">
      <c r="G405" s="29">
        <f t="shared" si="24"/>
        <v>403</v>
      </c>
      <c r="H405" s="29">
        <v>35</v>
      </c>
      <c r="I405" s="29">
        <v>16</v>
      </c>
      <c r="J405" s="29">
        <v>27188.522101345949</v>
      </c>
      <c r="K405" s="29">
        <v>18677.11805436969</v>
      </c>
      <c r="L405" s="29">
        <v>33757.384426921679</v>
      </c>
      <c r="M405" s="29">
        <v>333977.20363636356</v>
      </c>
      <c r="O405" s="28">
        <f t="shared" si="25"/>
        <v>8.140831711061626E-2</v>
      </c>
      <c r="P405" s="28">
        <f t="shared" si="25"/>
        <v>5.5923332044858519E-2</v>
      </c>
      <c r="Q405" s="28">
        <f t="shared" si="25"/>
        <v>0.10107691201485994</v>
      </c>
      <c r="R405" s="28">
        <f t="shared" si="22"/>
        <v>1</v>
      </c>
    </row>
    <row r="406" spans="7:18" x14ac:dyDescent="0.35">
      <c r="G406" s="29">
        <f t="shared" si="24"/>
        <v>404</v>
      </c>
      <c r="H406" s="29">
        <v>64</v>
      </c>
      <c r="I406" s="29">
        <v>75</v>
      </c>
      <c r="J406" s="29">
        <v>101209.36239221225</v>
      </c>
      <c r="K406" s="29">
        <v>69520.747359199057</v>
      </c>
      <c r="L406" s="29">
        <v>125655.43959726483</v>
      </c>
      <c r="M406" s="29">
        <v>1243018.4981818181</v>
      </c>
      <c r="O406" s="28">
        <f t="shared" si="25"/>
        <v>8.1422249580559505E-2</v>
      </c>
      <c r="P406" s="28">
        <f t="shared" si="25"/>
        <v>5.5928972465726055E-2</v>
      </c>
      <c r="Q406" s="28">
        <f t="shared" si="25"/>
        <v>0.10108895384989278</v>
      </c>
      <c r="R406" s="28">
        <f t="shared" si="22"/>
        <v>1</v>
      </c>
    </row>
    <row r="407" spans="7:18" x14ac:dyDescent="0.35">
      <c r="G407" s="29">
        <f t="shared" si="24"/>
        <v>405</v>
      </c>
      <c r="H407" s="29">
        <v>25</v>
      </c>
      <c r="I407" s="29">
        <v>95</v>
      </c>
      <c r="J407" s="29">
        <v>108534.28765907709</v>
      </c>
      <c r="K407" s="29">
        <v>74550.47476804578</v>
      </c>
      <c r="L407" s="29">
        <v>134762.29271277887</v>
      </c>
      <c r="M407" s="29">
        <v>1332117.4581818187</v>
      </c>
      <c r="O407" s="28">
        <f t="shared" si="25"/>
        <v>8.1475013327438436E-2</v>
      </c>
      <c r="P407" s="28">
        <f t="shared" si="25"/>
        <v>5.596388990337104E-2</v>
      </c>
      <c r="Q407" s="28">
        <f t="shared" si="25"/>
        <v>0.10116397160406058</v>
      </c>
      <c r="R407" s="28">
        <f t="shared" si="22"/>
        <v>1</v>
      </c>
    </row>
    <row r="408" spans="7:18" x14ac:dyDescent="0.35">
      <c r="G408" s="29">
        <f t="shared" si="24"/>
        <v>406</v>
      </c>
      <c r="H408" s="29">
        <v>33</v>
      </c>
      <c r="I408" s="29">
        <v>68</v>
      </c>
      <c r="J408" s="29">
        <v>102451.4708675107</v>
      </c>
      <c r="K408" s="29">
        <v>70356.606009958399</v>
      </c>
      <c r="L408" s="29">
        <v>127163.10382065256</v>
      </c>
      <c r="M408" s="29">
        <v>1258033.7709090915</v>
      </c>
      <c r="O408" s="28">
        <f t="shared" si="25"/>
        <v>8.1437774753436318E-2</v>
      </c>
      <c r="P408" s="28">
        <f t="shared" si="25"/>
        <v>5.5925848444526804E-2</v>
      </c>
      <c r="Q408" s="28">
        <f t="shared" si="25"/>
        <v>0.10108083484019736</v>
      </c>
      <c r="R408" s="28">
        <f t="shared" si="22"/>
        <v>1</v>
      </c>
    </row>
    <row r="409" spans="7:18" x14ac:dyDescent="0.35">
      <c r="G409" s="29">
        <f t="shared" si="24"/>
        <v>407</v>
      </c>
      <c r="H409" s="29">
        <v>48</v>
      </c>
      <c r="I409" s="29">
        <v>32</v>
      </c>
      <c r="J409" s="29">
        <v>35669.979872349395</v>
      </c>
      <c r="K409" s="29">
        <v>24513.391365243446</v>
      </c>
      <c r="L409" s="29">
        <v>44312.595336944782</v>
      </c>
      <c r="M409" s="29">
        <v>438053.89818181802</v>
      </c>
      <c r="O409" s="28">
        <f t="shared" si="25"/>
        <v>8.1428290035543222E-2</v>
      </c>
      <c r="P409" s="28">
        <f t="shared" si="25"/>
        <v>5.5959760812512971E-2</v>
      </c>
      <c r="Q409" s="28">
        <f t="shared" si="25"/>
        <v>0.10115786098666896</v>
      </c>
      <c r="R409" s="28">
        <f t="shared" si="22"/>
        <v>1</v>
      </c>
    </row>
    <row r="410" spans="7:18" x14ac:dyDescent="0.35">
      <c r="G410" s="29">
        <f t="shared" si="24"/>
        <v>408</v>
      </c>
      <c r="H410" s="29">
        <v>56</v>
      </c>
      <c r="I410" s="29">
        <v>92</v>
      </c>
      <c r="J410" s="29">
        <v>71378.335031911673</v>
      </c>
      <c r="K410" s="29">
        <v>49045.598956751775</v>
      </c>
      <c r="L410" s="29">
        <v>88662.759546956047</v>
      </c>
      <c r="M410" s="29">
        <v>876212.06909090851</v>
      </c>
      <c r="O410" s="28">
        <f t="shared" si="25"/>
        <v>8.1462396547411678E-2</v>
      </c>
      <c r="P410" s="28">
        <f t="shared" si="25"/>
        <v>5.5974575889644829E-2</v>
      </c>
      <c r="Q410" s="28">
        <f t="shared" si="25"/>
        <v>0.10118869925969615</v>
      </c>
      <c r="R410" s="28">
        <f t="shared" si="22"/>
        <v>1</v>
      </c>
    </row>
    <row r="411" spans="7:18" x14ac:dyDescent="0.35">
      <c r="G411" s="29">
        <f t="shared" si="24"/>
        <v>409</v>
      </c>
      <c r="H411" s="29">
        <v>66</v>
      </c>
      <c r="I411" s="29">
        <v>33</v>
      </c>
      <c r="J411" s="29">
        <v>33896.589600503743</v>
      </c>
      <c r="K411" s="29">
        <v>23313.334340276793</v>
      </c>
      <c r="L411" s="29">
        <v>42151.265578205843</v>
      </c>
      <c r="M411" s="29">
        <v>416281.75272727304</v>
      </c>
      <c r="O411" s="28">
        <f t="shared" si="25"/>
        <v>8.1427036804832265E-2</v>
      </c>
      <c r="P411" s="28">
        <f t="shared" si="25"/>
        <v>5.600373830353915E-2</v>
      </c>
      <c r="Q411" s="28">
        <f t="shared" si="25"/>
        <v>0.10125657755126548</v>
      </c>
      <c r="R411" s="28">
        <f t="shared" si="22"/>
        <v>1</v>
      </c>
    </row>
    <row r="412" spans="7:18" x14ac:dyDescent="0.35">
      <c r="G412" s="29">
        <f t="shared" si="24"/>
        <v>410</v>
      </c>
      <c r="H412" s="29">
        <v>56</v>
      </c>
      <c r="I412" s="29">
        <v>70</v>
      </c>
      <c r="J412" s="29">
        <v>126757.55342355082</v>
      </c>
      <c r="K412" s="29">
        <v>87081.02151469345</v>
      </c>
      <c r="L412" s="29">
        <v>157394.62822495663</v>
      </c>
      <c r="M412" s="29">
        <v>1557054.5854545468</v>
      </c>
      <c r="O412" s="28">
        <f t="shared" si="25"/>
        <v>8.1408548298611397E-2</v>
      </c>
      <c r="P412" s="28">
        <f t="shared" si="25"/>
        <v>5.5926762188155475E-2</v>
      </c>
      <c r="Q412" s="28">
        <f t="shared" si="25"/>
        <v>0.10108484936577149</v>
      </c>
      <c r="R412" s="28">
        <f t="shared" si="22"/>
        <v>1</v>
      </c>
    </row>
    <row r="413" spans="7:18" x14ac:dyDescent="0.35">
      <c r="G413" s="29">
        <f t="shared" si="24"/>
        <v>411</v>
      </c>
      <c r="H413" s="29">
        <v>15</v>
      </c>
      <c r="I413" s="29">
        <v>97</v>
      </c>
      <c r="J413" s="29">
        <v>83250.925985590642</v>
      </c>
      <c r="K413" s="29">
        <v>57144.742686340236</v>
      </c>
      <c r="L413" s="29">
        <v>103301.92121762416</v>
      </c>
      <c r="M413" s="29">
        <v>1020713.2145454547</v>
      </c>
      <c r="O413" s="28">
        <f t="shared" si="25"/>
        <v>8.1561524627330365E-2</v>
      </c>
      <c r="P413" s="28">
        <f t="shared" si="25"/>
        <v>5.5985111069408469E-2</v>
      </c>
      <c r="Q413" s="28">
        <f t="shared" si="25"/>
        <v>0.10120562734521538</v>
      </c>
      <c r="R413" s="28">
        <f t="shared" si="22"/>
        <v>1</v>
      </c>
    </row>
    <row r="414" spans="7:18" x14ac:dyDescent="0.35">
      <c r="G414" s="29">
        <f t="shared" si="24"/>
        <v>412</v>
      </c>
      <c r="H414" s="29">
        <v>57</v>
      </c>
      <c r="I414" s="29">
        <v>18</v>
      </c>
      <c r="J414" s="29">
        <v>26321.979118216459</v>
      </c>
      <c r="K414" s="29">
        <v>18087.088356242741</v>
      </c>
      <c r="L414" s="29">
        <v>32693.343640970274</v>
      </c>
      <c r="M414" s="29">
        <v>323328.87272727233</v>
      </c>
      <c r="O414" s="28">
        <f t="shared" si="25"/>
        <v>8.1409305937298795E-2</v>
      </c>
      <c r="P414" s="28">
        <f t="shared" si="25"/>
        <v>5.594022025833488E-2</v>
      </c>
      <c r="Q414" s="28">
        <f t="shared" si="25"/>
        <v>0.10111482888986251</v>
      </c>
      <c r="R414" s="28">
        <f t="shared" si="22"/>
        <v>1</v>
      </c>
    </row>
    <row r="415" spans="7:18" x14ac:dyDescent="0.35">
      <c r="G415" s="29">
        <f t="shared" si="24"/>
        <v>413</v>
      </c>
      <c r="H415" s="29">
        <v>24</v>
      </c>
      <c r="I415" s="29">
        <v>82</v>
      </c>
      <c r="J415" s="29">
        <v>86012.341740857373</v>
      </c>
      <c r="K415" s="29">
        <v>59061.792476166462</v>
      </c>
      <c r="L415" s="29">
        <v>106758.0075470891</v>
      </c>
      <c r="M415" s="29">
        <v>1055556.9890909086</v>
      </c>
      <c r="O415" s="28">
        <f t="shared" si="25"/>
        <v>8.1485265722066727E-2</v>
      </c>
      <c r="P415" s="28">
        <f t="shared" si="25"/>
        <v>5.5953201093418024E-2</v>
      </c>
      <c r="Q415" s="28">
        <f t="shared" si="25"/>
        <v>0.10113902768910064</v>
      </c>
      <c r="R415" s="28">
        <f t="shared" si="22"/>
        <v>1</v>
      </c>
    </row>
    <row r="416" spans="7:18" x14ac:dyDescent="0.35">
      <c r="G416" s="29">
        <f t="shared" si="24"/>
        <v>414</v>
      </c>
      <c r="H416" s="29">
        <v>16</v>
      </c>
      <c r="I416" s="29">
        <v>81</v>
      </c>
      <c r="J416" s="29">
        <v>102462.35721018353</v>
      </c>
      <c r="K416" s="29">
        <v>70333.453709475565</v>
      </c>
      <c r="L416" s="29">
        <v>127123.03644935234</v>
      </c>
      <c r="M416" s="29">
        <v>1257387.2800000005</v>
      </c>
      <c r="O416" s="28">
        <f t="shared" si="25"/>
        <v>8.1488304232076758E-2</v>
      </c>
      <c r="P416" s="28">
        <f t="shared" si="25"/>
        <v>5.5936189929864356E-2</v>
      </c>
      <c r="Q416" s="28">
        <f t="shared" si="25"/>
        <v>0.10110094039550988</v>
      </c>
      <c r="R416" s="28">
        <f t="shared" si="22"/>
        <v>1</v>
      </c>
    </row>
    <row r="417" spans="7:18" x14ac:dyDescent="0.35">
      <c r="G417" s="29">
        <f t="shared" si="24"/>
        <v>415</v>
      </c>
      <c r="H417" s="29">
        <v>69</v>
      </c>
      <c r="I417" s="29">
        <v>93</v>
      </c>
      <c r="J417" s="29">
        <v>119903.89755581757</v>
      </c>
      <c r="K417" s="29">
        <v>82405.731821192006</v>
      </c>
      <c r="L417" s="29">
        <v>148963.78189278833</v>
      </c>
      <c r="M417" s="29">
        <v>1472610.3600000006</v>
      </c>
      <c r="O417" s="28">
        <f t="shared" si="25"/>
        <v>8.1422690490794536E-2</v>
      </c>
      <c r="P417" s="28">
        <f t="shared" si="25"/>
        <v>5.595895157303659E-2</v>
      </c>
      <c r="Q417" s="28">
        <f t="shared" si="25"/>
        <v>0.101156277274043</v>
      </c>
      <c r="R417" s="28">
        <f t="shared" si="22"/>
        <v>1</v>
      </c>
    </row>
    <row r="418" spans="7:18" x14ac:dyDescent="0.35">
      <c r="G418" s="29">
        <f t="shared" si="24"/>
        <v>416</v>
      </c>
      <c r="H418" s="29">
        <v>71</v>
      </c>
      <c r="I418" s="29">
        <v>55</v>
      </c>
      <c r="J418" s="29">
        <v>39973.711506330976</v>
      </c>
      <c r="K418" s="29">
        <v>27485.86105769017</v>
      </c>
      <c r="L418" s="29">
        <v>49695.904698435384</v>
      </c>
      <c r="M418" s="29">
        <v>490728.30909090873</v>
      </c>
      <c r="O418" s="28">
        <f t="shared" si="25"/>
        <v>8.1457928482633626E-2</v>
      </c>
      <c r="P418" s="28">
        <f t="shared" si="25"/>
        <v>5.6010343296902278E-2</v>
      </c>
      <c r="Q418" s="28">
        <f t="shared" si="25"/>
        <v>0.10126969196152302</v>
      </c>
      <c r="R418" s="28">
        <f t="shared" si="22"/>
        <v>1</v>
      </c>
    </row>
    <row r="419" spans="7:18" x14ac:dyDescent="0.35">
      <c r="G419" s="29">
        <f t="shared" si="24"/>
        <v>417</v>
      </c>
      <c r="H419" s="29">
        <v>34</v>
      </c>
      <c r="I419" s="29">
        <v>27</v>
      </c>
      <c r="J419" s="29">
        <v>12927.677310998313</v>
      </c>
      <c r="K419" s="29">
        <v>8889.7767804478717</v>
      </c>
      <c r="L419" s="29">
        <v>16076.420598886025</v>
      </c>
      <c r="M419" s="29">
        <v>158544.59636363629</v>
      </c>
      <c r="O419" s="28">
        <f t="shared" si="25"/>
        <v>8.1539690456226735E-2</v>
      </c>
      <c r="P419" s="28">
        <f t="shared" si="25"/>
        <v>5.6071143289288583E-2</v>
      </c>
      <c r="Q419" s="28">
        <f t="shared" si="25"/>
        <v>0.10139999071310704</v>
      </c>
      <c r="R419" s="28">
        <f t="shared" si="22"/>
        <v>1</v>
      </c>
    </row>
    <row r="420" spans="7:18" x14ac:dyDescent="0.35">
      <c r="G420" s="29">
        <f t="shared" si="24"/>
        <v>418</v>
      </c>
      <c r="H420" s="29">
        <v>74</v>
      </c>
      <c r="I420" s="29">
        <v>85</v>
      </c>
      <c r="J420" s="29">
        <v>76855.982111932855</v>
      </c>
      <c r="K420" s="29">
        <v>52814.975261128668</v>
      </c>
      <c r="L420" s="29">
        <v>95474.751674625964</v>
      </c>
      <c r="M420" s="29">
        <v>943701.54909090966</v>
      </c>
      <c r="O420" s="28">
        <f t="shared" si="25"/>
        <v>8.1440983312965912E-2</v>
      </c>
      <c r="P420" s="28">
        <f t="shared" si="25"/>
        <v>5.5965760903970756E-2</v>
      </c>
      <c r="Q420" s="28">
        <f t="shared" si="25"/>
        <v>0.10117049375048615</v>
      </c>
      <c r="R420" s="28">
        <f t="shared" si="22"/>
        <v>1</v>
      </c>
    </row>
    <row r="421" spans="7:18" x14ac:dyDescent="0.35">
      <c r="G421" s="29">
        <f t="shared" si="24"/>
        <v>419</v>
      </c>
      <c r="H421" s="29">
        <v>69</v>
      </c>
      <c r="I421" s="29">
        <v>10</v>
      </c>
      <c r="J421" s="29">
        <v>7698.7112337702347</v>
      </c>
      <c r="K421" s="29">
        <v>5297.8195434807803</v>
      </c>
      <c r="L421" s="29">
        <v>9579.925736931511</v>
      </c>
      <c r="M421" s="29">
        <v>94546.167272727311</v>
      </c>
      <c r="O421" s="28">
        <f t="shared" si="25"/>
        <v>8.142806266871272E-2</v>
      </c>
      <c r="P421" s="28">
        <f t="shared" si="25"/>
        <v>5.6034207375098788E-2</v>
      </c>
      <c r="Q421" s="28">
        <f t="shared" si="25"/>
        <v>0.10132537376472718</v>
      </c>
      <c r="R421" s="28">
        <f t="shared" si="22"/>
        <v>1</v>
      </c>
    </row>
    <row r="422" spans="7:18" x14ac:dyDescent="0.35">
      <c r="G422" s="29">
        <f t="shared" si="24"/>
        <v>420</v>
      </c>
      <c r="H422" s="29">
        <v>74</v>
      </c>
      <c r="I422" s="29">
        <v>38</v>
      </c>
      <c r="J422" s="29">
        <v>39167.544207383755</v>
      </c>
      <c r="K422" s="29">
        <v>26921.256430775062</v>
      </c>
      <c r="L422" s="29">
        <v>48666.220676492485</v>
      </c>
      <c r="M422" s="29">
        <v>481051.79999999981</v>
      </c>
      <c r="O422" s="28">
        <f t="shared" si="25"/>
        <v>8.1420637460214829E-2</v>
      </c>
      <c r="P422" s="28">
        <f t="shared" si="25"/>
        <v>5.5963321269715802E-2</v>
      </c>
      <c r="Q422" s="28">
        <f t="shared" si="25"/>
        <v>0.10116627913354134</v>
      </c>
      <c r="R422" s="28">
        <f t="shared" si="22"/>
        <v>1</v>
      </c>
    </row>
    <row r="423" spans="7:18" x14ac:dyDescent="0.35">
      <c r="G423" s="29">
        <f t="shared" si="24"/>
        <v>421</v>
      </c>
      <c r="H423" s="29">
        <v>74</v>
      </c>
      <c r="I423" s="29">
        <v>15</v>
      </c>
      <c r="J423" s="29">
        <v>28499.500403613023</v>
      </c>
      <c r="K423" s="29">
        <v>19588.326527055036</v>
      </c>
      <c r="L423" s="29">
        <v>35407.942270332773</v>
      </c>
      <c r="M423" s="29">
        <v>350139.47636363626</v>
      </c>
      <c r="O423" s="28">
        <f t="shared" si="25"/>
        <v>8.1394707902101723E-2</v>
      </c>
      <c r="P423" s="28">
        <f t="shared" si="25"/>
        <v>5.5944353177451035E-2</v>
      </c>
      <c r="Q423" s="28">
        <f t="shared" si="25"/>
        <v>0.10112525053747429</v>
      </c>
      <c r="R423" s="28">
        <f t="shared" si="25"/>
        <v>1</v>
      </c>
    </row>
    <row r="424" spans="7:18" x14ac:dyDescent="0.35">
      <c r="G424" s="29">
        <f t="shared" si="24"/>
        <v>422</v>
      </c>
      <c r="H424" s="29">
        <v>59</v>
      </c>
      <c r="I424" s="29">
        <v>83</v>
      </c>
      <c r="J424" s="29">
        <v>85423.121031488641</v>
      </c>
      <c r="K424" s="29">
        <v>58687.542262198731</v>
      </c>
      <c r="L424" s="29">
        <v>106085.12345636151</v>
      </c>
      <c r="M424" s="29">
        <v>1048841.8254545459</v>
      </c>
      <c r="O424" s="28">
        <f t="shared" si="25"/>
        <v>8.1445189311046079E-2</v>
      </c>
      <c r="P424" s="28">
        <f t="shared" si="25"/>
        <v>5.5954616642757159E-2</v>
      </c>
      <c r="Q424" s="28">
        <f t="shared" si="25"/>
        <v>0.10114501622814905</v>
      </c>
      <c r="R424" s="28">
        <f t="shared" si="25"/>
        <v>1</v>
      </c>
    </row>
    <row r="425" spans="7:18" x14ac:dyDescent="0.35">
      <c r="G425" s="29">
        <f t="shared" si="24"/>
        <v>423</v>
      </c>
      <c r="H425" s="29">
        <v>15</v>
      </c>
      <c r="I425" s="29">
        <v>95</v>
      </c>
      <c r="J425" s="29">
        <v>170937.09759774321</v>
      </c>
      <c r="K425" s="29">
        <v>117382.69959099934</v>
      </c>
      <c r="L425" s="29">
        <v>212166.77396197731</v>
      </c>
      <c r="M425" s="29">
        <v>2098434.4145454555</v>
      </c>
      <c r="O425" s="28">
        <f t="shared" si="25"/>
        <v>8.1459347222329129E-2</v>
      </c>
      <c r="P425" s="28">
        <f t="shared" si="25"/>
        <v>5.5938226507034179E-2</v>
      </c>
      <c r="Q425" s="28">
        <f t="shared" si="25"/>
        <v>0.10110717423014387</v>
      </c>
      <c r="R425" s="28">
        <f t="shared" si="25"/>
        <v>1</v>
      </c>
    </row>
    <row r="426" spans="7:18" x14ac:dyDescent="0.35">
      <c r="G426" s="29">
        <f t="shared" ref="G426:G489" si="26">G425+1</f>
        <v>424</v>
      </c>
      <c r="H426" s="29">
        <v>48</v>
      </c>
      <c r="I426" s="29">
        <v>31</v>
      </c>
      <c r="J426" s="29">
        <v>53768.782512942525</v>
      </c>
      <c r="K426" s="29">
        <v>36936.128156074919</v>
      </c>
      <c r="L426" s="29">
        <v>66759.080097033613</v>
      </c>
      <c r="M426" s="29">
        <v>660480.13818181865</v>
      </c>
      <c r="O426" s="28">
        <f t="shared" si="25"/>
        <v>8.1408628972489891E-2</v>
      </c>
      <c r="P426" s="28">
        <f t="shared" si="25"/>
        <v>5.5923147451115401E-2</v>
      </c>
      <c r="Q426" s="28">
        <f t="shared" si="25"/>
        <v>0.10107658994986463</v>
      </c>
      <c r="R426" s="28">
        <f t="shared" si="25"/>
        <v>1</v>
      </c>
    </row>
    <row r="427" spans="7:18" x14ac:dyDescent="0.35">
      <c r="G427" s="29">
        <f t="shared" si="26"/>
        <v>425</v>
      </c>
      <c r="H427" s="29">
        <v>57</v>
      </c>
      <c r="I427" s="29">
        <v>48</v>
      </c>
      <c r="J427" s="29">
        <v>78949.140569816576</v>
      </c>
      <c r="K427" s="29">
        <v>54241.20767949726</v>
      </c>
      <c r="L427" s="29">
        <v>98040.876497516976</v>
      </c>
      <c r="M427" s="29">
        <v>969748.87636363541</v>
      </c>
      <c r="O427" s="28">
        <f t="shared" si="25"/>
        <v>8.1411943333061731E-2</v>
      </c>
      <c r="P427" s="28">
        <f t="shared" si="25"/>
        <v>5.5933251382451664E-2</v>
      </c>
      <c r="Q427" s="28">
        <f t="shared" si="25"/>
        <v>0.10109924217200507</v>
      </c>
      <c r="R427" s="28">
        <f t="shared" si="25"/>
        <v>1</v>
      </c>
    </row>
    <row r="428" spans="7:18" x14ac:dyDescent="0.35">
      <c r="G428" s="29">
        <f t="shared" si="26"/>
        <v>426</v>
      </c>
      <c r="H428" s="29">
        <v>37</v>
      </c>
      <c r="I428" s="29">
        <v>49</v>
      </c>
      <c r="J428" s="29">
        <v>39365.976919381057</v>
      </c>
      <c r="K428" s="29">
        <v>27051.500878526116</v>
      </c>
      <c r="L428" s="29">
        <v>48906.425569212632</v>
      </c>
      <c r="M428" s="29">
        <v>483112.22909090866</v>
      </c>
      <c r="O428" s="28">
        <f t="shared" si="25"/>
        <v>8.1484124286105464E-2</v>
      </c>
      <c r="P428" s="28">
        <f t="shared" si="25"/>
        <v>5.5994237466168044E-2</v>
      </c>
      <c r="Q428" s="28">
        <f t="shared" si="25"/>
        <v>0.10123201737460007</v>
      </c>
      <c r="R428" s="28">
        <f t="shared" si="25"/>
        <v>1</v>
      </c>
    </row>
    <row r="429" spans="7:18" x14ac:dyDescent="0.35">
      <c r="G429" s="29">
        <f t="shared" si="26"/>
        <v>427</v>
      </c>
      <c r="H429" s="29">
        <v>24</v>
      </c>
      <c r="I429" s="29">
        <v>23</v>
      </c>
      <c r="J429" s="29">
        <v>26572.444226833792</v>
      </c>
      <c r="K429" s="29">
        <v>18262.607371226837</v>
      </c>
      <c r="L429" s="29">
        <v>33015.28933082024</v>
      </c>
      <c r="M429" s="29">
        <v>326248.50909090904</v>
      </c>
      <c r="O429" s="28">
        <f t="shared" si="25"/>
        <v>8.1448477116042209E-2</v>
      </c>
      <c r="P429" s="28">
        <f t="shared" si="25"/>
        <v>5.5977596409913302E-2</v>
      </c>
      <c r="Q429" s="28">
        <f t="shared" si="25"/>
        <v>0.10119675158920202</v>
      </c>
      <c r="R429" s="28">
        <f t="shared" si="25"/>
        <v>1</v>
      </c>
    </row>
    <row r="430" spans="7:18" x14ac:dyDescent="0.35">
      <c r="G430" s="29">
        <f t="shared" si="26"/>
        <v>428</v>
      </c>
      <c r="H430" s="29">
        <v>74</v>
      </c>
      <c r="I430" s="29">
        <v>89</v>
      </c>
      <c r="J430" s="29">
        <v>106842.09380882524</v>
      </c>
      <c r="K430" s="29">
        <v>73439.7831989509</v>
      </c>
      <c r="L430" s="29">
        <v>132762.05596870781</v>
      </c>
      <c r="M430" s="29">
        <v>1312147.1454545455</v>
      </c>
      <c r="O430" s="28">
        <f t="shared" si="25"/>
        <v>8.1425390573717782E-2</v>
      </c>
      <c r="P430" s="28">
        <f t="shared" si="25"/>
        <v>5.5969167370714633E-2</v>
      </c>
      <c r="Q430" s="28">
        <f t="shared" si="25"/>
        <v>0.10117924382841777</v>
      </c>
      <c r="R430" s="28">
        <f t="shared" si="25"/>
        <v>1</v>
      </c>
    </row>
    <row r="431" spans="7:18" x14ac:dyDescent="0.35">
      <c r="G431" s="29">
        <f t="shared" si="26"/>
        <v>429</v>
      </c>
      <c r="H431" s="29">
        <v>28</v>
      </c>
      <c r="I431" s="29">
        <v>11</v>
      </c>
      <c r="J431" s="29">
        <v>24203.411657465786</v>
      </c>
      <c r="K431" s="29">
        <v>16622.961949863075</v>
      </c>
      <c r="L431" s="29">
        <v>30042.39633273517</v>
      </c>
      <c r="M431" s="29">
        <v>297348.27999999985</v>
      </c>
      <c r="O431" s="28">
        <f t="shared" si="25"/>
        <v>8.1397516936925943E-2</v>
      </c>
      <c r="P431" s="28">
        <f t="shared" si="25"/>
        <v>5.5904012459271943E-2</v>
      </c>
      <c r="Q431" s="28">
        <f t="shared" si="25"/>
        <v>0.10103437064688986</v>
      </c>
      <c r="R431" s="28">
        <f t="shared" si="25"/>
        <v>1</v>
      </c>
    </row>
    <row r="432" spans="7:18" x14ac:dyDescent="0.35">
      <c r="G432" s="29">
        <f t="shared" si="26"/>
        <v>430</v>
      </c>
      <c r="H432" s="29">
        <v>67</v>
      </c>
      <c r="I432" s="29">
        <v>38</v>
      </c>
      <c r="J432" s="29">
        <v>46646.511319558231</v>
      </c>
      <c r="K432" s="29">
        <v>32055.372978488653</v>
      </c>
      <c r="L432" s="29">
        <v>57944.071383169496</v>
      </c>
      <c r="M432" s="29">
        <v>572928.58545454522</v>
      </c>
      <c r="O432" s="28">
        <f t="shared" si="25"/>
        <v>8.1417671423306998E-2</v>
      </c>
      <c r="P432" s="28">
        <f t="shared" si="25"/>
        <v>5.5950032503713935E-2</v>
      </c>
      <c r="Q432" s="28">
        <f t="shared" si="25"/>
        <v>0.10113663876135334</v>
      </c>
      <c r="R432" s="28">
        <f t="shared" si="25"/>
        <v>1</v>
      </c>
    </row>
    <row r="433" spans="7:18" x14ac:dyDescent="0.35">
      <c r="G433" s="29">
        <f t="shared" si="26"/>
        <v>431</v>
      </c>
      <c r="H433" s="29">
        <v>34</v>
      </c>
      <c r="I433" s="29">
        <v>25</v>
      </c>
      <c r="J433" s="29">
        <v>23036.925736829959</v>
      </c>
      <c r="K433" s="29">
        <v>15824.273645792229</v>
      </c>
      <c r="L433" s="29">
        <v>28604.028827344817</v>
      </c>
      <c r="M433" s="29">
        <v>282808.49090909108</v>
      </c>
      <c r="O433" s="28">
        <f t="shared" si="25"/>
        <v>8.1457687719267202E-2</v>
      </c>
      <c r="P433" s="28">
        <f t="shared" si="25"/>
        <v>5.5954025973282924E-2</v>
      </c>
      <c r="Q433" s="28">
        <f t="shared" si="25"/>
        <v>0.10114275117906413</v>
      </c>
      <c r="R433" s="28">
        <f t="shared" si="25"/>
        <v>1</v>
      </c>
    </row>
    <row r="434" spans="7:18" x14ac:dyDescent="0.35">
      <c r="G434" s="29">
        <f t="shared" si="26"/>
        <v>432</v>
      </c>
      <c r="H434" s="29">
        <v>19</v>
      </c>
      <c r="I434" s="29">
        <v>14</v>
      </c>
      <c r="J434" s="29">
        <v>7858.8562758352437</v>
      </c>
      <c r="K434" s="29">
        <v>5396.6874123562775</v>
      </c>
      <c r="L434" s="29">
        <v>9756.5240167443826</v>
      </c>
      <c r="M434" s="29">
        <v>96373.025454545437</v>
      </c>
      <c r="O434" s="28">
        <f t="shared" si="25"/>
        <v>8.1546223528511014E-2</v>
      </c>
      <c r="P434" s="28">
        <f t="shared" si="25"/>
        <v>5.5997903841896485E-2</v>
      </c>
      <c r="Q434" s="28">
        <f t="shared" si="25"/>
        <v>0.10123708341340877</v>
      </c>
      <c r="R434" s="28">
        <f t="shared" si="25"/>
        <v>1</v>
      </c>
    </row>
    <row r="435" spans="7:18" x14ac:dyDescent="0.35">
      <c r="G435" s="29">
        <f t="shared" si="26"/>
        <v>433</v>
      </c>
      <c r="H435" s="29">
        <v>64</v>
      </c>
      <c r="I435" s="29">
        <v>54</v>
      </c>
      <c r="J435" s="29">
        <v>73820.382289680332</v>
      </c>
      <c r="K435" s="29">
        <v>50720.900483927173</v>
      </c>
      <c r="L435" s="29">
        <v>91680.390860699787</v>
      </c>
      <c r="M435" s="29">
        <v>906697.2436363633</v>
      </c>
      <c r="O435" s="28">
        <f t="shared" si="25"/>
        <v>8.1416793541380247E-2</v>
      </c>
      <c r="P435" s="28">
        <f t="shared" si="25"/>
        <v>5.594028308777909E-2</v>
      </c>
      <c r="Q435" s="28">
        <f t="shared" si="25"/>
        <v>0.10111466810355585</v>
      </c>
      <c r="R435" s="28">
        <f t="shared" si="25"/>
        <v>1</v>
      </c>
    </row>
    <row r="436" spans="7:18" x14ac:dyDescent="0.35">
      <c r="G436" s="29">
        <f t="shared" si="26"/>
        <v>434</v>
      </c>
      <c r="H436" s="29">
        <v>70</v>
      </c>
      <c r="I436" s="29">
        <v>94</v>
      </c>
      <c r="J436" s="29">
        <v>132334.77293916105</v>
      </c>
      <c r="K436" s="29">
        <v>90905.174669389467</v>
      </c>
      <c r="L436" s="29">
        <v>164306.38541533714</v>
      </c>
      <c r="M436" s="29">
        <v>1625403.2727272718</v>
      </c>
      <c r="O436" s="28">
        <f t="shared" si="25"/>
        <v>8.1416578371419121E-2</v>
      </c>
      <c r="P436" s="28">
        <f t="shared" si="25"/>
        <v>5.5927766477828759E-2</v>
      </c>
      <c r="Q436" s="28">
        <f t="shared" si="25"/>
        <v>0.10108653536771012</v>
      </c>
      <c r="R436" s="28">
        <f t="shared" si="25"/>
        <v>1</v>
      </c>
    </row>
    <row r="437" spans="7:18" x14ac:dyDescent="0.35">
      <c r="G437" s="29">
        <f t="shared" si="26"/>
        <v>435</v>
      </c>
      <c r="H437" s="29">
        <v>71</v>
      </c>
      <c r="I437" s="29">
        <v>57</v>
      </c>
      <c r="J437" s="29">
        <v>46222.890007724025</v>
      </c>
      <c r="K437" s="29">
        <v>31801.773970008009</v>
      </c>
      <c r="L437" s="29">
        <v>57507.047292913216</v>
      </c>
      <c r="M437" s="29">
        <v>567481.37818181841</v>
      </c>
      <c r="O437" s="28">
        <f t="shared" si="25"/>
        <v>8.1452699215998639E-2</v>
      </c>
      <c r="P437" s="28">
        <f t="shared" si="25"/>
        <v>5.6040207119922213E-2</v>
      </c>
      <c r="Q437" s="28">
        <f t="shared" si="25"/>
        <v>0.10133732930085368</v>
      </c>
      <c r="R437" s="28">
        <f t="shared" si="25"/>
        <v>1</v>
      </c>
    </row>
    <row r="438" spans="7:18" x14ac:dyDescent="0.35">
      <c r="G438" s="29">
        <f t="shared" si="26"/>
        <v>436</v>
      </c>
      <c r="H438" s="29">
        <v>60</v>
      </c>
      <c r="I438" s="29">
        <v>59</v>
      </c>
      <c r="J438" s="29">
        <v>51664.090234869189</v>
      </c>
      <c r="K438" s="29">
        <v>35493.238075157446</v>
      </c>
      <c r="L438" s="29">
        <v>64159.164901729469</v>
      </c>
      <c r="M438" s="29">
        <v>634291.00000000047</v>
      </c>
      <c r="O438" s="28">
        <f t="shared" si="25"/>
        <v>8.1451715750135434E-2</v>
      </c>
      <c r="P438" s="28">
        <f t="shared" si="25"/>
        <v>5.5957341464970209E-2</v>
      </c>
      <c r="Q438" s="28">
        <f t="shared" si="25"/>
        <v>0.10115099363183369</v>
      </c>
      <c r="R438" s="28">
        <f t="shared" si="25"/>
        <v>1</v>
      </c>
    </row>
    <row r="439" spans="7:18" x14ac:dyDescent="0.35">
      <c r="G439" s="29">
        <f t="shared" si="26"/>
        <v>437</v>
      </c>
      <c r="H439" s="29">
        <v>56</v>
      </c>
      <c r="I439" s="29">
        <v>43</v>
      </c>
      <c r="J439" s="29">
        <v>42365.987031242228</v>
      </c>
      <c r="K439" s="29">
        <v>29107.790325020218</v>
      </c>
      <c r="L439" s="29">
        <v>52616.029108216644</v>
      </c>
      <c r="M439" s="29">
        <v>520212.46545454505</v>
      </c>
      <c r="O439" s="28">
        <f t="shared" si="25"/>
        <v>8.1439776715508311E-2</v>
      </c>
      <c r="P439" s="28">
        <f t="shared" si="25"/>
        <v>5.5953657895503828E-2</v>
      </c>
      <c r="Q439" s="28">
        <f t="shared" si="25"/>
        <v>0.10114334546413153</v>
      </c>
      <c r="R439" s="28">
        <f t="shared" si="25"/>
        <v>1</v>
      </c>
    </row>
    <row r="440" spans="7:18" x14ac:dyDescent="0.35">
      <c r="G440" s="29">
        <f t="shared" si="26"/>
        <v>438</v>
      </c>
      <c r="H440" s="29">
        <v>10</v>
      </c>
      <c r="I440" s="29">
        <v>11</v>
      </c>
      <c r="J440" s="29">
        <v>9762.3895787659931</v>
      </c>
      <c r="K440" s="29">
        <v>6703.72198168042</v>
      </c>
      <c r="L440" s="29">
        <v>12118.447769856279</v>
      </c>
      <c r="M440" s="29">
        <v>119763.48363636355</v>
      </c>
      <c r="O440" s="28">
        <f t="shared" ref="O440:R503" si="27">J440/$M440</f>
        <v>8.1513907932132479E-2</v>
      </c>
      <c r="P440" s="28">
        <f t="shared" si="27"/>
        <v>5.5974674234049934E-2</v>
      </c>
      <c r="Q440" s="28">
        <f t="shared" si="27"/>
        <v>0.10118650027458602</v>
      </c>
      <c r="R440" s="28">
        <f t="shared" si="27"/>
        <v>1</v>
      </c>
    </row>
    <row r="441" spans="7:18" x14ac:dyDescent="0.35">
      <c r="G441" s="29">
        <f t="shared" si="26"/>
        <v>439</v>
      </c>
      <c r="H441" s="29">
        <v>32</v>
      </c>
      <c r="I441" s="29">
        <v>61</v>
      </c>
      <c r="J441" s="29">
        <v>60847.973347675397</v>
      </c>
      <c r="K441" s="29">
        <v>41786.070339573635</v>
      </c>
      <c r="L441" s="29">
        <v>75529.134361771678</v>
      </c>
      <c r="M441" s="29">
        <v>746926.4</v>
      </c>
      <c r="O441" s="28">
        <f t="shared" si="27"/>
        <v>8.1464483445323921E-2</v>
      </c>
      <c r="P441" s="28">
        <f t="shared" si="27"/>
        <v>5.5944026532699385E-2</v>
      </c>
      <c r="Q441" s="28">
        <f t="shared" si="27"/>
        <v>0.10111991537823764</v>
      </c>
      <c r="R441" s="28">
        <f t="shared" si="27"/>
        <v>1</v>
      </c>
    </row>
    <row r="442" spans="7:18" x14ac:dyDescent="0.35">
      <c r="G442" s="29">
        <f t="shared" si="26"/>
        <v>440</v>
      </c>
      <c r="H442" s="29">
        <v>29</v>
      </c>
      <c r="I442" s="29">
        <v>41</v>
      </c>
      <c r="J442" s="29">
        <v>39771.817339446345</v>
      </c>
      <c r="K442" s="29">
        <v>27341.388369051696</v>
      </c>
      <c r="L442" s="29">
        <v>49432.788462309058</v>
      </c>
      <c r="M442" s="29">
        <v>488209.08000000037</v>
      </c>
      <c r="O442" s="28">
        <f t="shared" si="27"/>
        <v>8.1464722736099698E-2</v>
      </c>
      <c r="P442" s="28">
        <f t="shared" si="27"/>
        <v>5.6003440921360323E-2</v>
      </c>
      <c r="Q442" s="28">
        <f t="shared" si="27"/>
        <v>0.10125331643219135</v>
      </c>
      <c r="R442" s="28">
        <f t="shared" si="27"/>
        <v>1</v>
      </c>
    </row>
    <row r="443" spans="7:18" x14ac:dyDescent="0.35">
      <c r="G443" s="29">
        <f t="shared" si="26"/>
        <v>441</v>
      </c>
      <c r="H443" s="29">
        <v>62</v>
      </c>
      <c r="I443" s="29">
        <v>99</v>
      </c>
      <c r="J443" s="29">
        <v>128036.30986378319</v>
      </c>
      <c r="K443" s="29">
        <v>87986.568214550047</v>
      </c>
      <c r="L443" s="29">
        <v>159049.85330890937</v>
      </c>
      <c r="M443" s="29">
        <v>1572424.3854545439</v>
      </c>
      <c r="O443" s="28">
        <f t="shared" si="27"/>
        <v>8.1426052055769582E-2</v>
      </c>
      <c r="P443" s="28">
        <f t="shared" si="27"/>
        <v>5.5955993196528553E-2</v>
      </c>
      <c r="Q443" s="28">
        <f t="shared" si="27"/>
        <v>0.1011494446284185</v>
      </c>
      <c r="R443" s="28">
        <f t="shared" si="27"/>
        <v>1</v>
      </c>
    </row>
    <row r="444" spans="7:18" x14ac:dyDescent="0.35">
      <c r="G444" s="29">
        <f t="shared" si="26"/>
        <v>442</v>
      </c>
      <c r="H444" s="29">
        <v>22</v>
      </c>
      <c r="I444" s="29">
        <v>15</v>
      </c>
      <c r="J444" s="29">
        <v>7153.7016427995532</v>
      </c>
      <c r="K444" s="29">
        <v>4915.065737235328</v>
      </c>
      <c r="L444" s="29">
        <v>8887.431828295983</v>
      </c>
      <c r="M444" s="29">
        <v>87697.534545454531</v>
      </c>
      <c r="O444" s="28">
        <f t="shared" si="27"/>
        <v>8.1572437353888388E-2</v>
      </c>
      <c r="P444" s="28">
        <f t="shared" si="27"/>
        <v>5.6045654677872377E-2</v>
      </c>
      <c r="Q444" s="28">
        <f t="shared" si="27"/>
        <v>0.10134186638610161</v>
      </c>
      <c r="R444" s="28">
        <f t="shared" si="27"/>
        <v>1</v>
      </c>
    </row>
    <row r="445" spans="7:18" x14ac:dyDescent="0.35">
      <c r="G445" s="29">
        <f t="shared" si="26"/>
        <v>443</v>
      </c>
      <c r="H445" s="29">
        <v>10</v>
      </c>
      <c r="I445" s="29">
        <v>22</v>
      </c>
      <c r="J445" s="29">
        <v>30771.112123103478</v>
      </c>
      <c r="K445" s="29">
        <v>21125.095789835483</v>
      </c>
      <c r="L445" s="29">
        <v>38182.087668059648</v>
      </c>
      <c r="M445" s="29">
        <v>377671.64727272704</v>
      </c>
      <c r="O445" s="28">
        <f t="shared" si="27"/>
        <v>8.1475833161716832E-2</v>
      </c>
      <c r="P445" s="28">
        <f t="shared" si="27"/>
        <v>5.5935085258281177E-2</v>
      </c>
      <c r="Q445" s="28">
        <f t="shared" si="27"/>
        <v>0.10109863407481927</v>
      </c>
      <c r="R445" s="28">
        <f t="shared" si="27"/>
        <v>1</v>
      </c>
    </row>
    <row r="446" spans="7:18" x14ac:dyDescent="0.35">
      <c r="G446" s="29">
        <f t="shared" si="26"/>
        <v>444</v>
      </c>
      <c r="H446" s="29">
        <v>16</v>
      </c>
      <c r="I446" s="29">
        <v>15</v>
      </c>
      <c r="J446" s="29">
        <v>3671.7653650539564</v>
      </c>
      <c r="K446" s="29">
        <v>2517.6535385443053</v>
      </c>
      <c r="L446" s="29">
        <v>4552.2872272821451</v>
      </c>
      <c r="M446" s="29">
        <v>44904.007272727293</v>
      </c>
      <c r="O446" s="28">
        <f t="shared" si="27"/>
        <v>8.1769213664011325E-2</v>
      </c>
      <c r="P446" s="28">
        <f t="shared" si="27"/>
        <v>5.6067457927600518E-2</v>
      </c>
      <c r="Q446" s="28">
        <f t="shared" si="27"/>
        <v>0.10137819548339069</v>
      </c>
      <c r="R446" s="28">
        <f t="shared" si="27"/>
        <v>1</v>
      </c>
    </row>
    <row r="447" spans="7:18" x14ac:dyDescent="0.35">
      <c r="G447" s="29">
        <f t="shared" si="26"/>
        <v>445</v>
      </c>
      <c r="H447" s="29">
        <v>69</v>
      </c>
      <c r="I447" s="29">
        <v>66</v>
      </c>
      <c r="J447" s="29">
        <v>44818.618231629902</v>
      </c>
      <c r="K447" s="29">
        <v>30837.807897003157</v>
      </c>
      <c r="L447" s="29">
        <v>55766.343915580866</v>
      </c>
      <c r="M447" s="29">
        <v>550155.42181818222</v>
      </c>
      <c r="O447" s="28">
        <f t="shared" si="27"/>
        <v>8.1465375881439109E-2</v>
      </c>
      <c r="P447" s="28">
        <f t="shared" si="27"/>
        <v>5.6052901914678523E-2</v>
      </c>
      <c r="Q447" s="28">
        <f t="shared" si="27"/>
        <v>0.10136470841508997</v>
      </c>
      <c r="R447" s="28">
        <f t="shared" si="27"/>
        <v>1</v>
      </c>
    </row>
    <row r="448" spans="7:18" x14ac:dyDescent="0.35">
      <c r="G448" s="29">
        <f t="shared" si="26"/>
        <v>446</v>
      </c>
      <c r="H448" s="29">
        <v>71</v>
      </c>
      <c r="I448" s="29">
        <v>55</v>
      </c>
      <c r="J448" s="29">
        <v>59205.070718636038</v>
      </c>
      <c r="K448" s="29">
        <v>40677.510610347323</v>
      </c>
      <c r="L448" s="29">
        <v>73527.898959170372</v>
      </c>
      <c r="M448" s="29">
        <v>727085.38545454515</v>
      </c>
      <c r="O448" s="28">
        <f t="shared" si="27"/>
        <v>8.1427947670304715E-2</v>
      </c>
      <c r="P448" s="28">
        <f t="shared" si="27"/>
        <v>5.5945988496134254E-2</v>
      </c>
      <c r="Q448" s="28">
        <f t="shared" si="27"/>
        <v>0.10112691085546112</v>
      </c>
      <c r="R448" s="28">
        <f t="shared" si="27"/>
        <v>1</v>
      </c>
    </row>
    <row r="449" spans="7:18" x14ac:dyDescent="0.35">
      <c r="G449" s="29">
        <f t="shared" si="26"/>
        <v>447</v>
      </c>
      <c r="H449" s="29">
        <v>24</v>
      </c>
      <c r="I449" s="29">
        <v>73</v>
      </c>
      <c r="J449" s="29">
        <v>109948.10910895359</v>
      </c>
      <c r="K449" s="29">
        <v>75527.434700960672</v>
      </c>
      <c r="L449" s="29">
        <v>136523.25801223802</v>
      </c>
      <c r="M449" s="29">
        <v>1349868.8472727279</v>
      </c>
      <c r="O449" s="28">
        <f t="shared" si="27"/>
        <v>8.1450956758571405E-2</v>
      </c>
      <c r="P449" s="28">
        <f t="shared" si="27"/>
        <v>5.5951683642122815E-2</v>
      </c>
      <c r="Q449" s="28">
        <f t="shared" si="27"/>
        <v>0.101138164858067</v>
      </c>
      <c r="R449" s="28">
        <f t="shared" si="27"/>
        <v>1</v>
      </c>
    </row>
    <row r="450" spans="7:18" x14ac:dyDescent="0.35">
      <c r="G450" s="29">
        <f t="shared" si="26"/>
        <v>448</v>
      </c>
      <c r="H450" s="29">
        <v>28</v>
      </c>
      <c r="I450" s="29">
        <v>82</v>
      </c>
      <c r="J450" s="29">
        <v>66077.240697302084</v>
      </c>
      <c r="K450" s="29">
        <v>45365.407936002914</v>
      </c>
      <c r="L450" s="29">
        <v>82001.914853055481</v>
      </c>
      <c r="M450" s="29">
        <v>810682.91636363615</v>
      </c>
      <c r="O450" s="28">
        <f t="shared" si="27"/>
        <v>8.1508120331060224E-2</v>
      </c>
      <c r="P450" s="28">
        <f t="shared" si="27"/>
        <v>5.5959496642031148E-2</v>
      </c>
      <c r="Q450" s="28">
        <f t="shared" si="27"/>
        <v>0.10115165029118868</v>
      </c>
      <c r="R450" s="28">
        <f t="shared" si="27"/>
        <v>1</v>
      </c>
    </row>
    <row r="451" spans="7:18" x14ac:dyDescent="0.35">
      <c r="G451" s="29">
        <f t="shared" si="26"/>
        <v>449</v>
      </c>
      <c r="H451" s="29">
        <v>49</v>
      </c>
      <c r="I451" s="29">
        <v>80</v>
      </c>
      <c r="J451" s="29">
        <v>80425.940603774914</v>
      </c>
      <c r="K451" s="29">
        <v>55264.755113067607</v>
      </c>
      <c r="L451" s="29">
        <v>99903.429047683254</v>
      </c>
      <c r="M451" s="29">
        <v>987446.04363636253</v>
      </c>
      <c r="O451" s="28">
        <f t="shared" si="27"/>
        <v>8.1448440775152495E-2</v>
      </c>
      <c r="P451" s="28">
        <f t="shared" si="27"/>
        <v>5.5967366996124639E-2</v>
      </c>
      <c r="Q451" s="28">
        <f t="shared" si="27"/>
        <v>0.10117355747335775</v>
      </c>
      <c r="R451" s="28">
        <f t="shared" si="27"/>
        <v>1</v>
      </c>
    </row>
    <row r="452" spans="7:18" x14ac:dyDescent="0.35">
      <c r="G452" s="29">
        <f t="shared" si="26"/>
        <v>450</v>
      </c>
      <c r="H452" s="29">
        <v>23</v>
      </c>
      <c r="I452" s="29">
        <v>39</v>
      </c>
      <c r="J452" s="29">
        <v>53440.481111205831</v>
      </c>
      <c r="K452" s="29">
        <v>36693.848735244515</v>
      </c>
      <c r="L452" s="29">
        <v>66321.754160686221</v>
      </c>
      <c r="M452" s="29">
        <v>656050.63272727234</v>
      </c>
      <c r="O452" s="28">
        <f t="shared" si="27"/>
        <v>8.1457860788957795E-2</v>
      </c>
      <c r="P452" s="28">
        <f t="shared" si="27"/>
        <v>5.5931428009914845E-2</v>
      </c>
      <c r="Q452" s="28">
        <f t="shared" si="27"/>
        <v>0.10109243227916667</v>
      </c>
      <c r="R452" s="28">
        <f t="shared" si="27"/>
        <v>1</v>
      </c>
    </row>
    <row r="453" spans="7:18" x14ac:dyDescent="0.35">
      <c r="G453" s="29">
        <f t="shared" si="26"/>
        <v>451</v>
      </c>
      <c r="H453" s="29">
        <v>59</v>
      </c>
      <c r="I453" s="29">
        <v>36</v>
      </c>
      <c r="J453" s="29">
        <v>31519.298512739511</v>
      </c>
      <c r="K453" s="29">
        <v>21649.70021310747</v>
      </c>
      <c r="L453" s="29">
        <v>39132.464180684707</v>
      </c>
      <c r="M453" s="29">
        <v>387001.97090909112</v>
      </c>
      <c r="O453" s="28">
        <f t="shared" si="27"/>
        <v>8.1444801014058835E-2</v>
      </c>
      <c r="P453" s="28">
        <f t="shared" si="27"/>
        <v>5.5942092910408206E-2</v>
      </c>
      <c r="Q453" s="28">
        <f t="shared" si="27"/>
        <v>0.10111696353576746</v>
      </c>
      <c r="R453" s="28">
        <f t="shared" si="27"/>
        <v>1</v>
      </c>
    </row>
    <row r="454" spans="7:18" x14ac:dyDescent="0.35">
      <c r="G454" s="29">
        <f t="shared" si="26"/>
        <v>452</v>
      </c>
      <c r="H454" s="29">
        <v>69</v>
      </c>
      <c r="I454" s="29">
        <v>47</v>
      </c>
      <c r="J454" s="29">
        <v>60596.877667707391</v>
      </c>
      <c r="K454" s="29">
        <v>41647.381295373903</v>
      </c>
      <c r="L454" s="29">
        <v>75285.041049756124</v>
      </c>
      <c r="M454" s="29">
        <v>744277.87272727245</v>
      </c>
      <c r="O454" s="28">
        <f t="shared" si="27"/>
        <v>8.1417008201064789E-2</v>
      </c>
      <c r="P454" s="28">
        <f t="shared" si="27"/>
        <v>5.5956764027881904E-2</v>
      </c>
      <c r="Q454" s="28">
        <f t="shared" si="27"/>
        <v>0.10115179264148701</v>
      </c>
      <c r="R454" s="28">
        <f t="shared" si="27"/>
        <v>1</v>
      </c>
    </row>
    <row r="455" spans="7:18" x14ac:dyDescent="0.35">
      <c r="G455" s="29">
        <f t="shared" si="26"/>
        <v>453</v>
      </c>
      <c r="H455" s="29">
        <v>42</v>
      </c>
      <c r="I455" s="29">
        <v>79</v>
      </c>
      <c r="J455" s="29">
        <v>68514.693015202778</v>
      </c>
      <c r="K455" s="29">
        <v>47063.957954561498</v>
      </c>
      <c r="L455" s="29">
        <v>85076.940991241048</v>
      </c>
      <c r="M455" s="29">
        <v>840926.17818181857</v>
      </c>
      <c r="O455" s="28">
        <f t="shared" si="27"/>
        <v>8.1475276656673493E-2</v>
      </c>
      <c r="P455" s="28">
        <f t="shared" si="27"/>
        <v>5.5966812754383886E-2</v>
      </c>
      <c r="Q455" s="28">
        <f t="shared" si="27"/>
        <v>0.10117052269104931</v>
      </c>
      <c r="R455" s="28">
        <f t="shared" si="27"/>
        <v>1</v>
      </c>
    </row>
    <row r="456" spans="7:18" x14ac:dyDescent="0.35">
      <c r="G456" s="29">
        <f t="shared" si="26"/>
        <v>454</v>
      </c>
      <c r="H456" s="29">
        <v>30</v>
      </c>
      <c r="I456" s="29">
        <v>65</v>
      </c>
      <c r="J456" s="29">
        <v>72232.433307904197</v>
      </c>
      <c r="K456" s="29">
        <v>49612.728187633911</v>
      </c>
      <c r="L456" s="29">
        <v>89680.023695784912</v>
      </c>
      <c r="M456" s="29">
        <v>886668.53818181867</v>
      </c>
      <c r="O456" s="28">
        <f t="shared" si="27"/>
        <v>8.1464978396574558E-2</v>
      </c>
      <c r="P456" s="28">
        <f t="shared" si="27"/>
        <v>5.5954086618849236E-2</v>
      </c>
      <c r="Q456" s="28">
        <f t="shared" si="27"/>
        <v>0.10114267038241892</v>
      </c>
      <c r="R456" s="28">
        <f t="shared" si="27"/>
        <v>1</v>
      </c>
    </row>
    <row r="457" spans="7:18" x14ac:dyDescent="0.35">
      <c r="G457" s="29">
        <f t="shared" si="26"/>
        <v>455</v>
      </c>
      <c r="H457" s="29">
        <v>66</v>
      </c>
      <c r="I457" s="29">
        <v>21</v>
      </c>
      <c r="J457" s="29">
        <v>15202.827070827225</v>
      </c>
      <c r="K457" s="29">
        <v>10439.64557557125</v>
      </c>
      <c r="L457" s="29">
        <v>18868.634970413696</v>
      </c>
      <c r="M457" s="29">
        <v>186673.20727272736</v>
      </c>
      <c r="O457" s="28">
        <f t="shared" si="27"/>
        <v>8.1440862847639794E-2</v>
      </c>
      <c r="P457" s="28">
        <f t="shared" si="27"/>
        <v>5.5924713182428212E-2</v>
      </c>
      <c r="Q457" s="28">
        <f t="shared" si="27"/>
        <v>0.10107843137256886</v>
      </c>
      <c r="R457" s="28">
        <f t="shared" si="27"/>
        <v>1</v>
      </c>
    </row>
    <row r="458" spans="7:18" x14ac:dyDescent="0.35">
      <c r="G458" s="29">
        <f t="shared" si="26"/>
        <v>456</v>
      </c>
      <c r="H458" s="29">
        <v>49</v>
      </c>
      <c r="I458" s="29">
        <v>18</v>
      </c>
      <c r="J458" s="29">
        <v>19318.487045449016</v>
      </c>
      <c r="K458" s="29">
        <v>13274.318300721692</v>
      </c>
      <c r="L458" s="29">
        <v>23994.909463399494</v>
      </c>
      <c r="M458" s="29">
        <v>237245.47999999984</v>
      </c>
      <c r="O458" s="28">
        <f t="shared" si="27"/>
        <v>8.1428261754234593E-2</v>
      </c>
      <c r="P458" s="28">
        <f t="shared" si="27"/>
        <v>5.5951828042084095E-2</v>
      </c>
      <c r="Q458" s="28">
        <f t="shared" si="27"/>
        <v>0.10113958530800886</v>
      </c>
      <c r="R458" s="28">
        <f t="shared" si="27"/>
        <v>1</v>
      </c>
    </row>
    <row r="459" spans="7:18" x14ac:dyDescent="0.35">
      <c r="G459" s="29">
        <f t="shared" si="26"/>
        <v>457</v>
      </c>
      <c r="H459" s="29">
        <v>42</v>
      </c>
      <c r="I459" s="29">
        <v>80</v>
      </c>
      <c r="J459" s="29">
        <v>76194.397366158373</v>
      </c>
      <c r="K459" s="29">
        <v>52324.633351104312</v>
      </c>
      <c r="L459" s="29">
        <v>94577.950481386055</v>
      </c>
      <c r="M459" s="29">
        <v>935301.33818181732</v>
      </c>
      <c r="O459" s="28">
        <f t="shared" si="27"/>
        <v>8.1465078959767942E-2</v>
      </c>
      <c r="P459" s="28">
        <f t="shared" si="27"/>
        <v>5.5944144646281578E-2</v>
      </c>
      <c r="Q459" s="28">
        <f t="shared" si="27"/>
        <v>0.10112029847539963</v>
      </c>
      <c r="R459" s="28">
        <f t="shared" si="27"/>
        <v>1</v>
      </c>
    </row>
    <row r="460" spans="7:18" x14ac:dyDescent="0.35">
      <c r="G460" s="29">
        <f t="shared" si="26"/>
        <v>458</v>
      </c>
      <c r="H460" s="29">
        <v>18</v>
      </c>
      <c r="I460" s="29">
        <v>64</v>
      </c>
      <c r="J460" s="29">
        <v>86971.026671945569</v>
      </c>
      <c r="K460" s="29">
        <v>59713.693301377774</v>
      </c>
      <c r="L460" s="29">
        <v>107930.47897423005</v>
      </c>
      <c r="M460" s="29">
        <v>1067485.7890909084</v>
      </c>
      <c r="O460" s="28">
        <f t="shared" si="27"/>
        <v>8.1472772341083605E-2</v>
      </c>
      <c r="P460" s="28">
        <f t="shared" si="27"/>
        <v>5.593863066995123E-2</v>
      </c>
      <c r="Q460" s="28">
        <f t="shared" si="27"/>
        <v>0.1011071810765235</v>
      </c>
      <c r="R460" s="28">
        <f t="shared" si="27"/>
        <v>1</v>
      </c>
    </row>
    <row r="461" spans="7:18" x14ac:dyDescent="0.35">
      <c r="G461" s="29">
        <f t="shared" si="26"/>
        <v>459</v>
      </c>
      <c r="H461" s="29">
        <v>32</v>
      </c>
      <c r="I461" s="29">
        <v>90</v>
      </c>
      <c r="J461" s="29">
        <v>128721.24044077093</v>
      </c>
      <c r="K461" s="29">
        <v>88414.569171472613</v>
      </c>
      <c r="L461" s="29">
        <v>159811.94948545005</v>
      </c>
      <c r="M461" s="29">
        <v>1580461.7272727282</v>
      </c>
      <c r="O461" s="28">
        <f t="shared" si="27"/>
        <v>8.1445338548561064E-2</v>
      </c>
      <c r="P461" s="28">
        <f t="shared" si="27"/>
        <v>5.5942239945311618E-2</v>
      </c>
      <c r="Q461" s="28">
        <f t="shared" si="27"/>
        <v>0.10111725372889876</v>
      </c>
      <c r="R461" s="28">
        <f t="shared" si="27"/>
        <v>1</v>
      </c>
    </row>
    <row r="462" spans="7:18" x14ac:dyDescent="0.35">
      <c r="G462" s="29">
        <f t="shared" si="26"/>
        <v>460</v>
      </c>
      <c r="H462" s="29">
        <v>54</v>
      </c>
      <c r="I462" s="29">
        <v>96</v>
      </c>
      <c r="J462" s="29">
        <v>94389.066960369659</v>
      </c>
      <c r="K462" s="29">
        <v>64845.563738578261</v>
      </c>
      <c r="L462" s="29">
        <v>117218.62181611682</v>
      </c>
      <c r="M462" s="29">
        <v>1158782.8181818181</v>
      </c>
      <c r="O462" s="28">
        <f t="shared" si="27"/>
        <v>8.14553559816069E-2</v>
      </c>
      <c r="P462" s="28">
        <f t="shared" si="27"/>
        <v>5.5960066650214781E-2</v>
      </c>
      <c r="Q462" s="28">
        <f t="shared" si="27"/>
        <v>0.10115667921279509</v>
      </c>
      <c r="R462" s="28">
        <f t="shared" si="27"/>
        <v>1</v>
      </c>
    </row>
    <row r="463" spans="7:18" x14ac:dyDescent="0.35">
      <c r="G463" s="29">
        <f t="shared" si="26"/>
        <v>461</v>
      </c>
      <c r="H463" s="29">
        <v>49</v>
      </c>
      <c r="I463" s="29">
        <v>76</v>
      </c>
      <c r="J463" s="29">
        <v>81368.734748531555</v>
      </c>
      <c r="K463" s="29">
        <v>55901.635807432656</v>
      </c>
      <c r="L463" s="29">
        <v>101049.40626203004</v>
      </c>
      <c r="M463" s="29">
        <v>999041.1709090916</v>
      </c>
      <c r="O463" s="28">
        <f t="shared" si="27"/>
        <v>8.1446828336903199E-2</v>
      </c>
      <c r="P463" s="28">
        <f t="shared" si="27"/>
        <v>5.5955287364748113E-2</v>
      </c>
      <c r="Q463" s="28">
        <f t="shared" si="27"/>
        <v>0.10114638836163149</v>
      </c>
      <c r="R463" s="28">
        <f t="shared" si="27"/>
        <v>1</v>
      </c>
    </row>
    <row r="464" spans="7:18" x14ac:dyDescent="0.35">
      <c r="G464" s="29">
        <f t="shared" si="26"/>
        <v>462</v>
      </c>
      <c r="H464" s="29">
        <v>39</v>
      </c>
      <c r="I464" s="29">
        <v>98</v>
      </c>
      <c r="J464" s="29">
        <v>111657.54393559466</v>
      </c>
      <c r="K464" s="29">
        <v>76677.050672006138</v>
      </c>
      <c r="L464" s="29">
        <v>138591.31584062142</v>
      </c>
      <c r="M464" s="29">
        <v>1370806.8109090908</v>
      </c>
      <c r="O464" s="28">
        <f t="shared" si="27"/>
        <v>8.1453887628079175E-2</v>
      </c>
      <c r="P464" s="28">
        <f t="shared" si="27"/>
        <v>5.593570885539699E-2</v>
      </c>
      <c r="Q464" s="28">
        <f t="shared" si="27"/>
        <v>0.10110200411734935</v>
      </c>
      <c r="R464" s="28">
        <f t="shared" si="27"/>
        <v>1</v>
      </c>
    </row>
    <row r="465" spans="7:18" x14ac:dyDescent="0.35">
      <c r="G465" s="29">
        <f t="shared" si="26"/>
        <v>463</v>
      </c>
      <c r="H465" s="29">
        <v>35</v>
      </c>
      <c r="I465" s="29">
        <v>99</v>
      </c>
      <c r="J465" s="29">
        <v>118657.23538920893</v>
      </c>
      <c r="K465" s="29">
        <v>81489.087575856422</v>
      </c>
      <c r="L465" s="29">
        <v>147290.74867672235</v>
      </c>
      <c r="M465" s="29">
        <v>1456760.9054545467</v>
      </c>
      <c r="O465" s="28">
        <f t="shared" si="27"/>
        <v>8.1452786757882437E-2</v>
      </c>
      <c r="P465" s="28">
        <f t="shared" si="27"/>
        <v>5.5938546449686433E-2</v>
      </c>
      <c r="Q465" s="28">
        <f t="shared" si="27"/>
        <v>0.10110838925263707</v>
      </c>
      <c r="R465" s="28">
        <f t="shared" si="27"/>
        <v>1</v>
      </c>
    </row>
    <row r="466" spans="7:18" x14ac:dyDescent="0.35">
      <c r="G466" s="29">
        <f t="shared" si="26"/>
        <v>464</v>
      </c>
      <c r="H466" s="29">
        <v>55</v>
      </c>
      <c r="I466" s="29">
        <v>72</v>
      </c>
      <c r="J466" s="29">
        <v>81306.304258885313</v>
      </c>
      <c r="K466" s="29">
        <v>55873.611710847596</v>
      </c>
      <c r="L466" s="29">
        <v>101002.91096879689</v>
      </c>
      <c r="M466" s="29">
        <v>998398.85090909002</v>
      </c>
      <c r="O466" s="28">
        <f t="shared" si="27"/>
        <v>8.1436696551535515E-2</v>
      </c>
      <c r="P466" s="28">
        <f t="shared" si="27"/>
        <v>5.5963217165135949E-2</v>
      </c>
      <c r="Q466" s="28">
        <f t="shared" si="27"/>
        <v>0.10116489104212099</v>
      </c>
      <c r="R466" s="28">
        <f t="shared" si="27"/>
        <v>1</v>
      </c>
    </row>
    <row r="467" spans="7:18" x14ac:dyDescent="0.35">
      <c r="G467" s="29">
        <f t="shared" si="26"/>
        <v>465</v>
      </c>
      <c r="H467" s="29">
        <v>68</v>
      </c>
      <c r="I467" s="29">
        <v>30</v>
      </c>
      <c r="J467" s="29">
        <v>40659.034867328686</v>
      </c>
      <c r="K467" s="29">
        <v>27941.155069410288</v>
      </c>
      <c r="L467" s="29">
        <v>50505.886089270818</v>
      </c>
      <c r="M467" s="29">
        <v>499453.85090909025</v>
      </c>
      <c r="O467" s="28">
        <f t="shared" si="27"/>
        <v>8.14069904423049E-2</v>
      </c>
      <c r="P467" s="28">
        <f t="shared" si="27"/>
        <v>5.5943417031528886E-2</v>
      </c>
      <c r="Q467" s="28">
        <f t="shared" si="27"/>
        <v>0.1011222278041136</v>
      </c>
      <c r="R467" s="28">
        <f t="shared" si="27"/>
        <v>1</v>
      </c>
    </row>
    <row r="468" spans="7:18" x14ac:dyDescent="0.35">
      <c r="G468" s="29">
        <f t="shared" si="26"/>
        <v>466</v>
      </c>
      <c r="H468" s="29">
        <v>17</v>
      </c>
      <c r="I468" s="29">
        <v>38</v>
      </c>
      <c r="J468" s="29">
        <v>65020.828471354114</v>
      </c>
      <c r="K468" s="29">
        <v>44648.85546937614</v>
      </c>
      <c r="L468" s="29">
        <v>80698.516909868675</v>
      </c>
      <c r="M468" s="29">
        <v>798353.70909090945</v>
      </c>
      <c r="O468" s="28">
        <f t="shared" si="27"/>
        <v>8.1443635485070581E-2</v>
      </c>
      <c r="P468" s="28">
        <f t="shared" si="27"/>
        <v>5.5926157743061131E-2</v>
      </c>
      <c r="Q468" s="28">
        <f t="shared" si="27"/>
        <v>0.10108115737542023</v>
      </c>
      <c r="R468" s="28">
        <f t="shared" si="27"/>
        <v>1</v>
      </c>
    </row>
    <row r="469" spans="7:18" x14ac:dyDescent="0.35">
      <c r="G469" s="29">
        <f t="shared" si="26"/>
        <v>467</v>
      </c>
      <c r="H469" s="29">
        <v>21</v>
      </c>
      <c r="I469" s="29">
        <v>71</v>
      </c>
      <c r="J469" s="29">
        <v>66522.388467385463</v>
      </c>
      <c r="K469" s="29">
        <v>45675.732911749707</v>
      </c>
      <c r="L469" s="29">
        <v>82563.97972300199</v>
      </c>
      <c r="M469" s="29">
        <v>816201.02909090917</v>
      </c>
      <c r="O469" s="28">
        <f t="shared" si="27"/>
        <v>8.1502456008268692E-2</v>
      </c>
      <c r="P469" s="28">
        <f t="shared" si="27"/>
        <v>5.5961376283271393E-2</v>
      </c>
      <c r="Q469" s="28">
        <f t="shared" si="27"/>
        <v>0.10115642688537452</v>
      </c>
      <c r="R469" s="28">
        <f t="shared" si="27"/>
        <v>1</v>
      </c>
    </row>
    <row r="470" spans="7:18" x14ac:dyDescent="0.35">
      <c r="G470" s="29">
        <f t="shared" si="26"/>
        <v>468</v>
      </c>
      <c r="H470" s="29">
        <v>25</v>
      </c>
      <c r="I470" s="29">
        <v>67</v>
      </c>
      <c r="J470" s="29">
        <v>97295.990554830787</v>
      </c>
      <c r="K470" s="29">
        <v>66826.207336275082</v>
      </c>
      <c r="L470" s="29">
        <v>120788.91460448525</v>
      </c>
      <c r="M470" s="29">
        <v>1194610.9272727275</v>
      </c>
      <c r="O470" s="28">
        <f t="shared" si="27"/>
        <v>8.1445756382754309E-2</v>
      </c>
      <c r="P470" s="28">
        <f t="shared" si="27"/>
        <v>5.5939725487726751E-2</v>
      </c>
      <c r="Q470" s="28">
        <f t="shared" si="27"/>
        <v>0.10111150990410234</v>
      </c>
      <c r="R470" s="28">
        <f t="shared" si="27"/>
        <v>1</v>
      </c>
    </row>
    <row r="471" spans="7:18" x14ac:dyDescent="0.35">
      <c r="G471" s="29">
        <f t="shared" si="26"/>
        <v>469</v>
      </c>
      <c r="H471" s="29">
        <v>33</v>
      </c>
      <c r="I471" s="29">
        <v>42</v>
      </c>
      <c r="J471" s="29">
        <v>58132.00609372578</v>
      </c>
      <c r="K471" s="29">
        <v>39930.236201143198</v>
      </c>
      <c r="L471" s="29">
        <v>72173.575117878063</v>
      </c>
      <c r="M471" s="29">
        <v>713859.43272727239</v>
      </c>
      <c r="O471" s="28">
        <f t="shared" si="27"/>
        <v>8.1433407515026729E-2</v>
      </c>
      <c r="P471" s="28">
        <f t="shared" si="27"/>
        <v>5.5935712789549161E-2</v>
      </c>
      <c r="Q471" s="28">
        <f t="shared" si="27"/>
        <v>0.10110334305192509</v>
      </c>
      <c r="R471" s="28">
        <f t="shared" si="27"/>
        <v>1</v>
      </c>
    </row>
    <row r="472" spans="7:18" x14ac:dyDescent="0.35">
      <c r="G472" s="29">
        <f t="shared" si="26"/>
        <v>470</v>
      </c>
      <c r="H472" s="29">
        <v>40</v>
      </c>
      <c r="I472" s="29">
        <v>18</v>
      </c>
      <c r="J472" s="29">
        <v>19841.127779272447</v>
      </c>
      <c r="K472" s="29">
        <v>13626.509814347943</v>
      </c>
      <c r="L472" s="29">
        <v>24628.508707889505</v>
      </c>
      <c r="M472" s="29">
        <v>243664.50909090918</v>
      </c>
      <c r="O472" s="28">
        <f t="shared" si="27"/>
        <v>8.1428058001955017E-2</v>
      </c>
      <c r="P472" s="28">
        <f t="shared" si="27"/>
        <v>5.5923244075172254E-2</v>
      </c>
      <c r="Q472" s="28">
        <f t="shared" si="27"/>
        <v>0.10107548612547762</v>
      </c>
      <c r="R472" s="28">
        <f t="shared" si="27"/>
        <v>1</v>
      </c>
    </row>
    <row r="473" spans="7:18" x14ac:dyDescent="0.35">
      <c r="G473" s="29">
        <f t="shared" si="26"/>
        <v>471</v>
      </c>
      <c r="H473" s="29">
        <v>39</v>
      </c>
      <c r="I473" s="29">
        <v>44</v>
      </c>
      <c r="J473" s="29">
        <v>57424.782572669588</v>
      </c>
      <c r="K473" s="29">
        <v>39461.866211151755</v>
      </c>
      <c r="L473" s="29">
        <v>71335.29782845403</v>
      </c>
      <c r="M473" s="29">
        <v>705146.40363636392</v>
      </c>
      <c r="O473" s="28">
        <f t="shared" si="27"/>
        <v>8.1436680775135745E-2</v>
      </c>
      <c r="P473" s="28">
        <f t="shared" si="27"/>
        <v>5.596265684353089E-2</v>
      </c>
      <c r="Q473" s="28">
        <f t="shared" si="27"/>
        <v>0.10116381145899007</v>
      </c>
      <c r="R473" s="28">
        <f t="shared" si="27"/>
        <v>1</v>
      </c>
    </row>
    <row r="474" spans="7:18" x14ac:dyDescent="0.35">
      <c r="G474" s="29">
        <f t="shared" si="26"/>
        <v>472</v>
      </c>
      <c r="H474" s="29">
        <v>13</v>
      </c>
      <c r="I474" s="29">
        <v>58</v>
      </c>
      <c r="J474" s="29">
        <v>58015.511410276828</v>
      </c>
      <c r="K474" s="29">
        <v>39822.325600420263</v>
      </c>
      <c r="L474" s="29">
        <v>71980.754258279339</v>
      </c>
      <c r="M474" s="29">
        <v>711686.38909090904</v>
      </c>
      <c r="O474" s="28">
        <f t="shared" si="27"/>
        <v>8.1518365813324653E-2</v>
      </c>
      <c r="P474" s="28">
        <f t="shared" si="27"/>
        <v>5.5954878737091401E-2</v>
      </c>
      <c r="Q474" s="28">
        <f t="shared" si="27"/>
        <v>0.10114111406602255</v>
      </c>
      <c r="R474" s="28">
        <f t="shared" si="27"/>
        <v>1</v>
      </c>
    </row>
    <row r="475" spans="7:18" x14ac:dyDescent="0.35">
      <c r="G475" s="29">
        <f t="shared" si="26"/>
        <v>473</v>
      </c>
      <c r="H475" s="29">
        <v>52</v>
      </c>
      <c r="I475" s="29">
        <v>45</v>
      </c>
      <c r="J475" s="29">
        <v>39336.003299899065</v>
      </c>
      <c r="K475" s="29">
        <v>27028.687201571414</v>
      </c>
      <c r="L475" s="29">
        <v>48860.908432307828</v>
      </c>
      <c r="M475" s="29">
        <v>482907.8545454542</v>
      </c>
      <c r="O475" s="28">
        <f t="shared" si="27"/>
        <v>8.1456540682952425E-2</v>
      </c>
      <c r="P475" s="28">
        <f t="shared" si="27"/>
        <v>5.597069284990748E-2</v>
      </c>
      <c r="Q475" s="28">
        <f t="shared" si="27"/>
        <v>0.10118060406844914</v>
      </c>
      <c r="R475" s="28">
        <f t="shared" si="27"/>
        <v>1</v>
      </c>
    </row>
    <row r="476" spans="7:18" x14ac:dyDescent="0.35">
      <c r="G476" s="29">
        <f t="shared" si="26"/>
        <v>474</v>
      </c>
      <c r="H476" s="29">
        <v>33</v>
      </c>
      <c r="I476" s="29">
        <v>14</v>
      </c>
      <c r="J476" s="29">
        <v>10399.739994924386</v>
      </c>
      <c r="K476" s="29">
        <v>7143.7955028774159</v>
      </c>
      <c r="L476" s="29">
        <v>12913.682214591146</v>
      </c>
      <c r="M476" s="29">
        <v>127650.67272727264</v>
      </c>
      <c r="O476" s="28">
        <f t="shared" si="27"/>
        <v>8.1470310909708785E-2</v>
      </c>
      <c r="P476" s="28">
        <f t="shared" si="27"/>
        <v>5.5963633800350035E-2</v>
      </c>
      <c r="Q476" s="28">
        <f t="shared" si="27"/>
        <v>0.10116423156015324</v>
      </c>
      <c r="R476" s="28">
        <f t="shared" si="27"/>
        <v>1</v>
      </c>
    </row>
    <row r="477" spans="7:18" x14ac:dyDescent="0.35">
      <c r="G477" s="29">
        <f t="shared" si="26"/>
        <v>475</v>
      </c>
      <c r="H477" s="29">
        <v>22</v>
      </c>
      <c r="I477" s="29">
        <v>55</v>
      </c>
      <c r="J477" s="29">
        <v>81650.699692585491</v>
      </c>
      <c r="K477" s="29">
        <v>56080.462016782833</v>
      </c>
      <c r="L477" s="29">
        <v>101367.29210733723</v>
      </c>
      <c r="M477" s="29">
        <v>1002448.8036363628</v>
      </c>
      <c r="O477" s="28">
        <f t="shared" si="27"/>
        <v>8.1451241595978996E-2</v>
      </c>
      <c r="P477" s="28">
        <f t="shared" si="27"/>
        <v>5.5943467450259896E-2</v>
      </c>
      <c r="Q477" s="28">
        <f t="shared" si="27"/>
        <v>0.1011196698919979</v>
      </c>
      <c r="R477" s="28">
        <f t="shared" si="27"/>
        <v>1</v>
      </c>
    </row>
    <row r="478" spans="7:18" x14ac:dyDescent="0.35">
      <c r="G478" s="29">
        <f t="shared" si="26"/>
        <v>476</v>
      </c>
      <c r="H478" s="29">
        <v>32</v>
      </c>
      <c r="I478" s="29">
        <v>52</v>
      </c>
      <c r="J478" s="29">
        <v>65219.181730166725</v>
      </c>
      <c r="K478" s="29">
        <v>44788.023800428789</v>
      </c>
      <c r="L478" s="29">
        <v>80951.165881721303</v>
      </c>
      <c r="M478" s="29">
        <v>800797.86181818217</v>
      </c>
      <c r="O478" s="28">
        <f t="shared" si="27"/>
        <v>8.1442752084888145E-2</v>
      </c>
      <c r="P478" s="28">
        <f t="shared" si="27"/>
        <v>5.5929249984183554E-2</v>
      </c>
      <c r="Q478" s="28">
        <f t="shared" si="27"/>
        <v>0.1010881393937849</v>
      </c>
      <c r="R478" s="28">
        <f t="shared" si="27"/>
        <v>1</v>
      </c>
    </row>
    <row r="479" spans="7:18" x14ac:dyDescent="0.35">
      <c r="G479" s="29">
        <f t="shared" si="26"/>
        <v>477</v>
      </c>
      <c r="H479" s="29">
        <v>25</v>
      </c>
      <c r="I479" s="29">
        <v>33</v>
      </c>
      <c r="J479" s="29">
        <v>35926.626239758894</v>
      </c>
      <c r="K479" s="29">
        <v>24682.898909222266</v>
      </c>
      <c r="L479" s="29">
        <v>44619.23139291539</v>
      </c>
      <c r="M479" s="29">
        <v>441036.09818181786</v>
      </c>
      <c r="O479" s="28">
        <f t="shared" si="27"/>
        <v>8.1459604753142192E-2</v>
      </c>
      <c r="P479" s="28">
        <f t="shared" si="27"/>
        <v>5.5965711221775544E-2</v>
      </c>
      <c r="Q479" s="28">
        <f t="shared" si="27"/>
        <v>0.10116911422185002</v>
      </c>
      <c r="R479" s="28">
        <f t="shared" si="27"/>
        <v>1</v>
      </c>
    </row>
    <row r="480" spans="7:18" x14ac:dyDescent="0.35">
      <c r="G480" s="29">
        <f t="shared" si="26"/>
        <v>478</v>
      </c>
      <c r="H480" s="29">
        <v>23</v>
      </c>
      <c r="I480" s="29">
        <v>11</v>
      </c>
      <c r="J480" s="29">
        <v>5280.9433601225201</v>
      </c>
      <c r="K480" s="29">
        <v>3639.554844219213</v>
      </c>
      <c r="L480" s="29">
        <v>6585.7274499692885</v>
      </c>
      <c r="M480" s="29">
        <v>64753.36363636364</v>
      </c>
      <c r="O480" s="28">
        <f t="shared" si="27"/>
        <v>8.1554734203134013E-2</v>
      </c>
      <c r="P480" s="28">
        <f t="shared" si="27"/>
        <v>5.6206421409363556E-2</v>
      </c>
      <c r="Q480" s="28">
        <f t="shared" si="27"/>
        <v>0.10170479308152777</v>
      </c>
      <c r="R480" s="28">
        <f t="shared" si="27"/>
        <v>1</v>
      </c>
    </row>
    <row r="481" spans="7:18" x14ac:dyDescent="0.35">
      <c r="G481" s="29">
        <f t="shared" si="26"/>
        <v>479</v>
      </c>
      <c r="H481" s="29">
        <v>20</v>
      </c>
      <c r="I481" s="29">
        <v>27</v>
      </c>
      <c r="J481" s="29">
        <v>23391.213539134482</v>
      </c>
      <c r="K481" s="29">
        <v>16071.151101444264</v>
      </c>
      <c r="L481" s="29">
        <v>29053.819345026433</v>
      </c>
      <c r="M481" s="29">
        <v>287054.47636363644</v>
      </c>
      <c r="O481" s="28">
        <f t="shared" si="27"/>
        <v>8.1487018894291108E-2</v>
      </c>
      <c r="P481" s="28">
        <f t="shared" si="27"/>
        <v>5.598641520951432E-2</v>
      </c>
      <c r="Q481" s="28">
        <f t="shared" si="27"/>
        <v>0.10121360834736289</v>
      </c>
      <c r="R481" s="28">
        <f t="shared" si="27"/>
        <v>1</v>
      </c>
    </row>
    <row r="482" spans="7:18" x14ac:dyDescent="0.35">
      <c r="G482" s="29">
        <f t="shared" si="26"/>
        <v>480</v>
      </c>
      <c r="H482" s="29">
        <v>71</v>
      </c>
      <c r="I482" s="29">
        <v>31</v>
      </c>
      <c r="J482" s="29">
        <v>30317.567178130306</v>
      </c>
      <c r="K482" s="29">
        <v>20849.746782775521</v>
      </c>
      <c r="L482" s="29">
        <v>37696.3548340423</v>
      </c>
      <c r="M482" s="29">
        <v>372320.3709090912</v>
      </c>
      <c r="O482" s="28">
        <f t="shared" si="27"/>
        <v>8.1428709109050854E-2</v>
      </c>
      <c r="P482" s="28">
        <f t="shared" si="27"/>
        <v>5.599947897523546E-2</v>
      </c>
      <c r="Q482" s="28">
        <f t="shared" si="27"/>
        <v>0.10124709196544755</v>
      </c>
      <c r="R482" s="28">
        <f t="shared" si="27"/>
        <v>1</v>
      </c>
    </row>
    <row r="483" spans="7:18" x14ac:dyDescent="0.35">
      <c r="G483" s="29">
        <f t="shared" si="26"/>
        <v>481</v>
      </c>
      <c r="H483" s="29">
        <v>41</v>
      </c>
      <c r="I483" s="29">
        <v>68</v>
      </c>
      <c r="J483" s="29">
        <v>90455.105710491232</v>
      </c>
      <c r="K483" s="29">
        <v>62134.571344626922</v>
      </c>
      <c r="L483" s="29">
        <v>112310.33768488407</v>
      </c>
      <c r="M483" s="29">
        <v>1110700.5781818181</v>
      </c>
      <c r="O483" s="28">
        <f t="shared" si="27"/>
        <v>8.1439685444805829E-2</v>
      </c>
      <c r="P483" s="28">
        <f t="shared" si="27"/>
        <v>5.5941783560011518E-2</v>
      </c>
      <c r="Q483" s="28">
        <f t="shared" si="27"/>
        <v>0.10111666446481243</v>
      </c>
      <c r="R483" s="28">
        <f t="shared" si="27"/>
        <v>1</v>
      </c>
    </row>
    <row r="484" spans="7:18" x14ac:dyDescent="0.35">
      <c r="G484" s="29">
        <f t="shared" si="26"/>
        <v>482</v>
      </c>
      <c r="H484" s="29">
        <v>60</v>
      </c>
      <c r="I484" s="29">
        <v>91</v>
      </c>
      <c r="J484" s="29">
        <v>109960.0348323389</v>
      </c>
      <c r="K484" s="29">
        <v>75559.172793209043</v>
      </c>
      <c r="L484" s="29">
        <v>136584.80209766311</v>
      </c>
      <c r="M484" s="29">
        <v>1350331.8181818174</v>
      </c>
      <c r="O484" s="28">
        <f t="shared" si="27"/>
        <v>8.1431862414674414E-2</v>
      </c>
      <c r="P484" s="28">
        <f t="shared" si="27"/>
        <v>5.5956004128635044E-2</v>
      </c>
      <c r="Q484" s="28">
        <f t="shared" si="27"/>
        <v>0.10114906592482623</v>
      </c>
      <c r="R484" s="28">
        <f t="shared" si="27"/>
        <v>1</v>
      </c>
    </row>
    <row r="485" spans="7:18" x14ac:dyDescent="0.35">
      <c r="G485" s="29">
        <f t="shared" si="26"/>
        <v>483</v>
      </c>
      <c r="H485" s="29">
        <v>46</v>
      </c>
      <c r="I485" s="29">
        <v>35</v>
      </c>
      <c r="J485" s="29">
        <v>32633.273469135675</v>
      </c>
      <c r="K485" s="29">
        <v>22432.865614468617</v>
      </c>
      <c r="L485" s="29">
        <v>40556.019529552563</v>
      </c>
      <c r="M485" s="29">
        <v>400674.21090909065</v>
      </c>
      <c r="O485" s="28">
        <f t="shared" si="27"/>
        <v>8.1445904379755227E-2</v>
      </c>
      <c r="P485" s="28">
        <f t="shared" si="27"/>
        <v>5.5987795080623327E-2</v>
      </c>
      <c r="Q485" s="28">
        <f t="shared" si="27"/>
        <v>0.10121944069605807</v>
      </c>
      <c r="R485" s="28">
        <f t="shared" si="27"/>
        <v>1</v>
      </c>
    </row>
    <row r="486" spans="7:18" x14ac:dyDescent="0.35">
      <c r="G486" s="29">
        <f t="shared" si="26"/>
        <v>484</v>
      </c>
      <c r="H486" s="29">
        <v>63</v>
      </c>
      <c r="I486" s="29">
        <v>70</v>
      </c>
      <c r="J486" s="29">
        <v>73596.078727140804</v>
      </c>
      <c r="K486" s="29">
        <v>50585.128233574753</v>
      </c>
      <c r="L486" s="29">
        <v>91447.176577691207</v>
      </c>
      <c r="M486" s="29">
        <v>903731.72727272811</v>
      </c>
      <c r="O486" s="28">
        <f t="shared" si="27"/>
        <v>8.1435758540024106E-2</v>
      </c>
      <c r="P486" s="28">
        <f t="shared" si="27"/>
        <v>5.5973611091678734E-2</v>
      </c>
      <c r="Q486" s="28">
        <f t="shared" si="27"/>
        <v>0.10118841003143655</v>
      </c>
      <c r="R486" s="28">
        <f t="shared" si="27"/>
        <v>1</v>
      </c>
    </row>
    <row r="487" spans="7:18" x14ac:dyDescent="0.35">
      <c r="G487" s="29">
        <f t="shared" si="26"/>
        <v>485</v>
      </c>
      <c r="H487" s="29">
        <v>21</v>
      </c>
      <c r="I487" s="29">
        <v>97</v>
      </c>
      <c r="J487" s="29">
        <v>112467.1032891611</v>
      </c>
      <c r="K487" s="29">
        <v>77246.006021746827</v>
      </c>
      <c r="L487" s="29">
        <v>139634.6587336942</v>
      </c>
      <c r="M487" s="29">
        <v>1380258.0909090899</v>
      </c>
      <c r="O487" s="28">
        <f t="shared" si="27"/>
        <v>8.148266185136871E-2</v>
      </c>
      <c r="P487" s="28">
        <f t="shared" si="27"/>
        <v>5.5964899992630872E-2</v>
      </c>
      <c r="Q487" s="28">
        <f t="shared" si="27"/>
        <v>0.10116561507835507</v>
      </c>
      <c r="R487" s="28">
        <f t="shared" si="27"/>
        <v>1</v>
      </c>
    </row>
    <row r="488" spans="7:18" x14ac:dyDescent="0.35">
      <c r="G488" s="29">
        <f t="shared" si="26"/>
        <v>486</v>
      </c>
      <c r="H488" s="29">
        <v>50</v>
      </c>
      <c r="I488" s="29">
        <v>27</v>
      </c>
      <c r="J488" s="29">
        <v>14621.005279712452</v>
      </c>
      <c r="K488" s="29">
        <v>10058.779481801683</v>
      </c>
      <c r="L488" s="29">
        <v>18190.668170594679</v>
      </c>
      <c r="M488" s="29">
        <v>179411.65454545448</v>
      </c>
      <c r="O488" s="28">
        <f t="shared" si="27"/>
        <v>8.1494177826715128E-2</v>
      </c>
      <c r="P488" s="28">
        <f t="shared" si="27"/>
        <v>5.6065362683856534E-2</v>
      </c>
      <c r="Q488" s="28">
        <f t="shared" si="27"/>
        <v>0.10139067173022485</v>
      </c>
      <c r="R488" s="28">
        <f t="shared" si="27"/>
        <v>1</v>
      </c>
    </row>
    <row r="489" spans="7:18" x14ac:dyDescent="0.35">
      <c r="G489" s="29">
        <f t="shared" si="26"/>
        <v>487</v>
      </c>
      <c r="H489" s="29">
        <v>71</v>
      </c>
      <c r="I489" s="29">
        <v>19</v>
      </c>
      <c r="J489" s="29">
        <v>5589.7912395934418</v>
      </c>
      <c r="K489" s="29">
        <v>3849.3027602624202</v>
      </c>
      <c r="L489" s="29">
        <v>6963.7022492178839</v>
      </c>
      <c r="M489" s="29">
        <v>68548.890909090929</v>
      </c>
      <c r="O489" s="28">
        <f t="shared" si="27"/>
        <v>8.1544590517249715E-2</v>
      </c>
      <c r="P489" s="28">
        <f t="shared" si="27"/>
        <v>5.6154121667224915E-2</v>
      </c>
      <c r="Q489" s="28">
        <f t="shared" si="27"/>
        <v>0.10158738028968402</v>
      </c>
      <c r="R489" s="28">
        <f t="shared" si="27"/>
        <v>1</v>
      </c>
    </row>
    <row r="490" spans="7:18" x14ac:dyDescent="0.35">
      <c r="G490" s="29">
        <f t="shared" ref="G490:G500" si="28">G489+1</f>
        <v>488</v>
      </c>
      <c r="H490" s="29">
        <v>30</v>
      </c>
      <c r="I490" s="29">
        <v>92</v>
      </c>
      <c r="J490" s="29">
        <v>110357.8024045997</v>
      </c>
      <c r="K490" s="29">
        <v>75810.306228245987</v>
      </c>
      <c r="L490" s="29">
        <v>137038.76237852941</v>
      </c>
      <c r="M490" s="29">
        <v>1354715.4436363643</v>
      </c>
      <c r="O490" s="28">
        <f t="shared" si="27"/>
        <v>8.1461980021704239E-2</v>
      </c>
      <c r="P490" s="28">
        <f t="shared" si="27"/>
        <v>5.5960317411569392E-2</v>
      </c>
      <c r="Q490" s="28">
        <f t="shared" si="27"/>
        <v>0.10115686140750431</v>
      </c>
      <c r="R490" s="28">
        <f t="shared" si="27"/>
        <v>1</v>
      </c>
    </row>
    <row r="491" spans="7:18" x14ac:dyDescent="0.35">
      <c r="G491" s="29">
        <f t="shared" si="28"/>
        <v>489</v>
      </c>
      <c r="H491" s="29">
        <v>15</v>
      </c>
      <c r="I491" s="29">
        <v>32</v>
      </c>
      <c r="J491" s="29">
        <v>47111.140574411314</v>
      </c>
      <c r="K491" s="29">
        <v>32356.908837993597</v>
      </c>
      <c r="L491" s="29">
        <v>58487.785935425854</v>
      </c>
      <c r="M491" s="29">
        <v>578300.71636363654</v>
      </c>
      <c r="O491" s="28">
        <f t="shared" si="27"/>
        <v>8.1464779899715262E-2</v>
      </c>
      <c r="P491" s="28">
        <f t="shared" si="27"/>
        <v>5.5951701117464142E-2</v>
      </c>
      <c r="Q491" s="28">
        <f t="shared" si="27"/>
        <v>0.10113732229694944</v>
      </c>
      <c r="R491" s="28">
        <f t="shared" si="27"/>
        <v>1</v>
      </c>
    </row>
    <row r="492" spans="7:18" x14ac:dyDescent="0.35">
      <c r="G492" s="29">
        <f t="shared" si="28"/>
        <v>490</v>
      </c>
      <c r="H492" s="29">
        <v>25</v>
      </c>
      <c r="I492" s="29">
        <v>90</v>
      </c>
      <c r="J492" s="29">
        <v>118271.83027497881</v>
      </c>
      <c r="K492" s="29">
        <v>81195.57810598558</v>
      </c>
      <c r="L492" s="29">
        <v>146749.53262269977</v>
      </c>
      <c r="M492" s="29">
        <v>1451930.9927272713</v>
      </c>
      <c r="O492" s="28">
        <f t="shared" si="27"/>
        <v>8.145829992430971E-2</v>
      </c>
      <c r="P492" s="28">
        <f t="shared" si="27"/>
        <v>5.592247738542299E-2</v>
      </c>
      <c r="Q492" s="28">
        <f t="shared" si="27"/>
        <v>0.1010719747410647</v>
      </c>
      <c r="R492" s="28">
        <f t="shared" si="27"/>
        <v>1</v>
      </c>
    </row>
    <row r="493" spans="7:18" x14ac:dyDescent="0.35">
      <c r="G493" s="29">
        <f t="shared" si="28"/>
        <v>491</v>
      </c>
      <c r="H493" s="29">
        <v>45</v>
      </c>
      <c r="I493" s="29">
        <v>84</v>
      </c>
      <c r="J493" s="29">
        <v>123490.50717180761</v>
      </c>
      <c r="K493" s="29">
        <v>84824.677853860165</v>
      </c>
      <c r="L493" s="29">
        <v>153318.23446561879</v>
      </c>
      <c r="M493" s="29">
        <v>1516555.0581818174</v>
      </c>
      <c r="O493" s="28">
        <f t="shared" si="27"/>
        <v>8.1428304568024801E-2</v>
      </c>
      <c r="P493" s="28">
        <f t="shared" si="27"/>
        <v>5.5932474984162865E-2</v>
      </c>
      <c r="Q493" s="28">
        <f t="shared" si="27"/>
        <v>0.10109638528351914</v>
      </c>
      <c r="R493" s="28">
        <f t="shared" si="27"/>
        <v>1</v>
      </c>
    </row>
    <row r="494" spans="7:18" x14ac:dyDescent="0.35">
      <c r="G494" s="29">
        <f t="shared" si="28"/>
        <v>492</v>
      </c>
      <c r="H494" s="29">
        <v>26</v>
      </c>
      <c r="I494" s="29">
        <v>25</v>
      </c>
      <c r="J494" s="29">
        <v>39164.391911592204</v>
      </c>
      <c r="K494" s="29">
        <v>26894.667396103108</v>
      </c>
      <c r="L494" s="29">
        <v>48608.108537409702</v>
      </c>
      <c r="M494" s="29">
        <v>480972.55272727244</v>
      </c>
      <c r="O494" s="28">
        <f t="shared" si="27"/>
        <v>8.1427498699285922E-2</v>
      </c>
      <c r="P494" s="28">
        <f t="shared" si="27"/>
        <v>5.5917260233669275E-2</v>
      </c>
      <c r="Q494" s="28">
        <f t="shared" si="27"/>
        <v>0.10106212560734651</v>
      </c>
      <c r="R494" s="28">
        <f t="shared" si="27"/>
        <v>1</v>
      </c>
    </row>
    <row r="495" spans="7:18" x14ac:dyDescent="0.35">
      <c r="G495" s="29">
        <f t="shared" si="28"/>
        <v>493</v>
      </c>
      <c r="H495" s="29">
        <v>44</v>
      </c>
      <c r="I495" s="29">
        <v>64</v>
      </c>
      <c r="J495" s="29">
        <v>60263.663371055431</v>
      </c>
      <c r="K495" s="29">
        <v>41417.775786876722</v>
      </c>
      <c r="L495" s="29">
        <v>74877.205301793379</v>
      </c>
      <c r="M495" s="29">
        <v>739794.14545454539</v>
      </c>
      <c r="O495" s="28">
        <f t="shared" si="27"/>
        <v>8.1460043636906787E-2</v>
      </c>
      <c r="P495" s="28">
        <f t="shared" si="27"/>
        <v>5.5985541439272611E-2</v>
      </c>
      <c r="Q495" s="28">
        <f t="shared" si="27"/>
        <v>0.1012135683444578</v>
      </c>
      <c r="R495" s="28">
        <f t="shared" si="27"/>
        <v>1</v>
      </c>
    </row>
    <row r="496" spans="7:18" x14ac:dyDescent="0.35">
      <c r="G496" s="29">
        <f t="shared" si="28"/>
        <v>494</v>
      </c>
      <c r="H496" s="29">
        <v>34</v>
      </c>
      <c r="I496" s="29">
        <v>28</v>
      </c>
      <c r="J496" s="29">
        <v>10190.852421586656</v>
      </c>
      <c r="K496" s="29">
        <v>7034.1369238077486</v>
      </c>
      <c r="L496" s="29">
        <v>12733.737701059801</v>
      </c>
      <c r="M496" s="29">
        <v>124902.0436363637</v>
      </c>
      <c r="O496" s="28">
        <f t="shared" si="27"/>
        <v>8.1590758044408129E-2</v>
      </c>
      <c r="P496" s="28">
        <f t="shared" si="27"/>
        <v>5.6317228437724666E-2</v>
      </c>
      <c r="Q496" s="28">
        <f t="shared" si="27"/>
        <v>0.10194979465774354</v>
      </c>
      <c r="R496" s="28">
        <f t="shared" si="27"/>
        <v>1</v>
      </c>
    </row>
    <row r="497" spans="7:18" x14ac:dyDescent="0.35">
      <c r="G497" s="29">
        <f t="shared" si="28"/>
        <v>495</v>
      </c>
      <c r="H497" s="29">
        <v>68</v>
      </c>
      <c r="I497" s="29">
        <v>36</v>
      </c>
      <c r="J497" s="29">
        <v>46063.917910749675</v>
      </c>
      <c r="K497" s="29">
        <v>31645.430212115301</v>
      </c>
      <c r="L497" s="29">
        <v>57198.177284212885</v>
      </c>
      <c r="M497" s="29">
        <v>565804.67272727273</v>
      </c>
      <c r="O497" s="28">
        <f t="shared" si="27"/>
        <v>8.141310973752465E-2</v>
      </c>
      <c r="P497" s="28">
        <f t="shared" si="27"/>
        <v>5.5929955579156067E-2</v>
      </c>
      <c r="Q497" s="28">
        <f t="shared" si="27"/>
        <v>0.10109173720412762</v>
      </c>
      <c r="R497" s="28">
        <f t="shared" si="27"/>
        <v>1</v>
      </c>
    </row>
    <row r="498" spans="7:18" x14ac:dyDescent="0.35">
      <c r="G498" s="29">
        <f t="shared" si="28"/>
        <v>496</v>
      </c>
      <c r="H498" s="29">
        <v>74</v>
      </c>
      <c r="I498" s="29">
        <v>48</v>
      </c>
      <c r="J498" s="29">
        <v>47649.244518079868</v>
      </c>
      <c r="K498" s="29">
        <v>32738.90051911262</v>
      </c>
      <c r="L498" s="29">
        <v>59177.826054047611</v>
      </c>
      <c r="M498" s="29">
        <v>585203.57090909046</v>
      </c>
      <c r="O498" s="28">
        <f t="shared" si="27"/>
        <v>8.1423365964870417E-2</v>
      </c>
      <c r="P498" s="28">
        <f t="shared" si="27"/>
        <v>5.5944464706963494E-2</v>
      </c>
      <c r="Q498" s="28">
        <f t="shared" si="27"/>
        <v>0.10112348761323724</v>
      </c>
      <c r="R498" s="28">
        <f t="shared" si="27"/>
        <v>1</v>
      </c>
    </row>
    <row r="499" spans="7:18" x14ac:dyDescent="0.35">
      <c r="G499" s="29">
        <f t="shared" si="28"/>
        <v>497</v>
      </c>
      <c r="H499" s="29">
        <v>35</v>
      </c>
      <c r="I499" s="29">
        <v>10</v>
      </c>
      <c r="J499" s="29">
        <v>11741.870363075474</v>
      </c>
      <c r="K499" s="29">
        <v>8061.5392499199934</v>
      </c>
      <c r="L499" s="29">
        <v>14568.996714984107</v>
      </c>
      <c r="M499" s="29">
        <v>144213.35272727261</v>
      </c>
      <c r="O499" s="28">
        <f t="shared" si="27"/>
        <v>8.1420133025275232E-2</v>
      </c>
      <c r="P499" s="28">
        <f t="shared" si="27"/>
        <v>5.5900088982505515E-2</v>
      </c>
      <c r="Q499" s="28">
        <f t="shared" si="27"/>
        <v>0.10102390964126667</v>
      </c>
      <c r="R499" s="28">
        <f t="shared" si="27"/>
        <v>1</v>
      </c>
    </row>
    <row r="500" spans="7:18" x14ac:dyDescent="0.35">
      <c r="G500" s="29">
        <f t="shared" si="28"/>
        <v>498</v>
      </c>
      <c r="H500" s="29">
        <v>58</v>
      </c>
      <c r="I500" s="29">
        <v>67</v>
      </c>
      <c r="J500" s="29">
        <v>70632.151894281677</v>
      </c>
      <c r="K500" s="29">
        <v>48537.604885322267</v>
      </c>
      <c r="L500" s="29">
        <v>87741.657089248329</v>
      </c>
      <c r="M500" s="29">
        <v>867307.17818181857</v>
      </c>
      <c r="O500" s="28">
        <f t="shared" si="27"/>
        <v>8.1438449572562688E-2</v>
      </c>
      <c r="P500" s="28">
        <f t="shared" si="27"/>
        <v>5.5963568740517271E-2</v>
      </c>
      <c r="Q500" s="28">
        <f t="shared" si="27"/>
        <v>0.10116560694584098</v>
      </c>
      <c r="R500" s="28">
        <f t="shared" si="27"/>
        <v>1</v>
      </c>
    </row>
    <row r="501" spans="7:18" x14ac:dyDescent="0.35">
      <c r="G501" s="29">
        <v>499</v>
      </c>
      <c r="H501" s="29">
        <v>13</v>
      </c>
      <c r="I501" s="29">
        <v>96</v>
      </c>
      <c r="J501" s="29">
        <v>124620.74154186474</v>
      </c>
      <c r="K501" s="29">
        <v>85545.372776689532</v>
      </c>
      <c r="L501" s="29">
        <v>154624.4122509289</v>
      </c>
      <c r="M501" s="29">
        <v>1528976.0254545447</v>
      </c>
      <c r="O501" s="28">
        <f t="shared" si="27"/>
        <v>8.1506014134405155E-2</v>
      </c>
      <c r="P501" s="28">
        <f t="shared" si="27"/>
        <v>5.594945332858179E-2</v>
      </c>
      <c r="Q501" s="28">
        <f t="shared" si="27"/>
        <v>0.1011293896547273</v>
      </c>
      <c r="R501" s="28">
        <f t="shared" si="27"/>
        <v>1</v>
      </c>
    </row>
    <row r="502" spans="7:18" x14ac:dyDescent="0.35">
      <c r="G502" s="29">
        <v>500</v>
      </c>
      <c r="H502" s="29">
        <v>47</v>
      </c>
      <c r="I502" s="29">
        <v>49</v>
      </c>
      <c r="J502" s="29">
        <v>52981.986498604354</v>
      </c>
      <c r="K502" s="29">
        <v>36400.362100426624</v>
      </c>
      <c r="L502" s="29">
        <v>65798.322032758544</v>
      </c>
      <c r="M502" s="29">
        <v>650536.69090909092</v>
      </c>
      <c r="O502" s="28">
        <f t="shared" si="27"/>
        <v>8.1443502325079936E-2</v>
      </c>
      <c r="P502" s="28">
        <f t="shared" si="27"/>
        <v>5.5954356778184222E-2</v>
      </c>
      <c r="Q502" s="28">
        <f t="shared" si="27"/>
        <v>0.10114467477738856</v>
      </c>
      <c r="R502" s="28">
        <f t="shared" si="27"/>
        <v>1</v>
      </c>
    </row>
    <row r="503" spans="7:18" x14ac:dyDescent="0.35">
      <c r="G503" s="29">
        <v>501</v>
      </c>
      <c r="H503" s="29">
        <v>33</v>
      </c>
      <c r="I503" s="29">
        <v>90</v>
      </c>
      <c r="J503" s="29">
        <v>98734.81505207908</v>
      </c>
      <c r="K503" s="29">
        <v>67817.482459535808</v>
      </c>
      <c r="L503" s="29">
        <v>122587.66491047852</v>
      </c>
      <c r="M503" s="29">
        <v>1211986.9345454539</v>
      </c>
      <c r="O503" s="28">
        <f t="shared" si="27"/>
        <v>8.1465247056568962E-2</v>
      </c>
      <c r="P503" s="28">
        <f t="shared" si="27"/>
        <v>5.5955621736937466E-2</v>
      </c>
      <c r="Q503" s="28">
        <f t="shared" si="27"/>
        <v>0.10114602840702573</v>
      </c>
      <c r="R503" s="28">
        <f t="shared" ref="R503:R566" si="29">M503/$M503</f>
        <v>1</v>
      </c>
    </row>
    <row r="504" spans="7:18" x14ac:dyDescent="0.35">
      <c r="G504" s="29">
        <v>502</v>
      </c>
      <c r="H504" s="29">
        <v>57</v>
      </c>
      <c r="I504" s="29">
        <v>72</v>
      </c>
      <c r="J504" s="29">
        <v>65269.694434732759</v>
      </c>
      <c r="K504" s="29">
        <v>44830.602026898676</v>
      </c>
      <c r="L504" s="29">
        <v>81033.448864427919</v>
      </c>
      <c r="M504" s="29">
        <v>801323.3963636359</v>
      </c>
      <c r="O504" s="28">
        <f t="shared" ref="O504:R567" si="30">J504/$M504</f>
        <v>8.1452375820952258E-2</v>
      </c>
      <c r="P504" s="28">
        <f t="shared" si="30"/>
        <v>5.594570460607743E-2</v>
      </c>
      <c r="Q504" s="28">
        <f t="shared" si="30"/>
        <v>0.1011245262925724</v>
      </c>
      <c r="R504" s="28">
        <f t="shared" si="29"/>
        <v>1</v>
      </c>
    </row>
    <row r="505" spans="7:18" x14ac:dyDescent="0.35">
      <c r="G505" s="29">
        <v>503</v>
      </c>
      <c r="H505" s="29">
        <v>14</v>
      </c>
      <c r="I505" s="29">
        <v>65</v>
      </c>
      <c r="J505" s="29">
        <v>79670.540234515298</v>
      </c>
      <c r="K505" s="29">
        <v>54694.9176012233</v>
      </c>
      <c r="L505" s="29">
        <v>98862.951709357105</v>
      </c>
      <c r="M505" s="29">
        <v>977548.47636363574</v>
      </c>
      <c r="O505" s="28">
        <f t="shared" si="30"/>
        <v>8.1500347206186902E-2</v>
      </c>
      <c r="P505" s="28">
        <f t="shared" si="30"/>
        <v>5.595110516123139E-2</v>
      </c>
      <c r="Q505" s="28">
        <f t="shared" si="30"/>
        <v>0.10113355408942536</v>
      </c>
      <c r="R505" s="28">
        <f t="shared" si="29"/>
        <v>1</v>
      </c>
    </row>
    <row r="506" spans="7:18" x14ac:dyDescent="0.35">
      <c r="G506" s="29">
        <v>504</v>
      </c>
      <c r="H506" s="29">
        <v>43</v>
      </c>
      <c r="I506" s="29">
        <v>48</v>
      </c>
      <c r="J506" s="29">
        <v>32681.082931950496</v>
      </c>
      <c r="K506" s="29">
        <v>22468.871196228407</v>
      </c>
      <c r="L506" s="29">
        <v>40627.574406297979</v>
      </c>
      <c r="M506" s="29">
        <v>401007.88363636396</v>
      </c>
      <c r="O506" s="28">
        <f t="shared" si="30"/>
        <v>8.1497357696802469E-2</v>
      </c>
      <c r="P506" s="28">
        <f t="shared" si="30"/>
        <v>5.6030996180123221E-2</v>
      </c>
      <c r="Q506" s="28">
        <f t="shared" si="30"/>
        <v>0.10131365507801157</v>
      </c>
      <c r="R506" s="28">
        <f t="shared" si="29"/>
        <v>1</v>
      </c>
    </row>
    <row r="507" spans="7:18" x14ac:dyDescent="0.35">
      <c r="G507" s="29">
        <v>505</v>
      </c>
      <c r="H507" s="29">
        <v>45</v>
      </c>
      <c r="I507" s="29">
        <v>71</v>
      </c>
      <c r="J507" s="29">
        <v>84121.909358140911</v>
      </c>
      <c r="K507" s="29">
        <v>57793.123864524838</v>
      </c>
      <c r="L507" s="29">
        <v>104467.29211641139</v>
      </c>
      <c r="M507" s="29">
        <v>1032921.4654545449</v>
      </c>
      <c r="O507" s="28">
        <f t="shared" si="30"/>
        <v>8.1440760185114786E-2</v>
      </c>
      <c r="P507" s="28">
        <f t="shared" si="30"/>
        <v>5.5951130649698075E-2</v>
      </c>
      <c r="Q507" s="28">
        <f t="shared" si="30"/>
        <v>0.10113769111230521</v>
      </c>
      <c r="R507" s="28">
        <f t="shared" si="29"/>
        <v>1</v>
      </c>
    </row>
    <row r="508" spans="7:18" x14ac:dyDescent="0.35">
      <c r="G508" s="29">
        <v>506</v>
      </c>
      <c r="H508" s="29">
        <v>10</v>
      </c>
      <c r="I508" s="29">
        <v>59</v>
      </c>
      <c r="J508" s="29">
        <v>79780.185164245602</v>
      </c>
      <c r="K508" s="29">
        <v>54766.40792783253</v>
      </c>
      <c r="L508" s="29">
        <v>98990.796537188595</v>
      </c>
      <c r="M508" s="29">
        <v>978874.82545454532</v>
      </c>
      <c r="O508" s="28">
        <f t="shared" si="30"/>
        <v>8.1501927610815081E-2</v>
      </c>
      <c r="P508" s="28">
        <f t="shared" si="30"/>
        <v>5.5948326081837356E-2</v>
      </c>
      <c r="Q508" s="28">
        <f t="shared" si="30"/>
        <v>0.10112712469770763</v>
      </c>
      <c r="R508" s="28">
        <f t="shared" si="29"/>
        <v>1</v>
      </c>
    </row>
    <row r="509" spans="7:18" x14ac:dyDescent="0.35">
      <c r="G509" s="29">
        <v>507</v>
      </c>
      <c r="H509" s="29">
        <v>39</v>
      </c>
      <c r="I509" s="29">
        <v>17</v>
      </c>
      <c r="J509" s="29">
        <v>36974.036875786638</v>
      </c>
      <c r="K509" s="29">
        <v>25409.637222742072</v>
      </c>
      <c r="L509" s="29">
        <v>45929.688860052192</v>
      </c>
      <c r="M509" s="29">
        <v>454220.34181818151</v>
      </c>
      <c r="O509" s="28">
        <f t="shared" si="30"/>
        <v>8.1401103102922825E-2</v>
      </c>
      <c r="P509" s="28">
        <f t="shared" si="30"/>
        <v>5.5941213731271464E-2</v>
      </c>
      <c r="Q509" s="28">
        <f t="shared" si="30"/>
        <v>0.10111763968166192</v>
      </c>
      <c r="R509" s="28">
        <f t="shared" si="29"/>
        <v>1</v>
      </c>
    </row>
    <row r="510" spans="7:18" x14ac:dyDescent="0.35">
      <c r="G510" s="29">
        <v>508</v>
      </c>
      <c r="H510" s="29">
        <v>58</v>
      </c>
      <c r="I510" s="29">
        <v>93</v>
      </c>
      <c r="J510" s="29">
        <v>78379.673808283143</v>
      </c>
      <c r="K510" s="29">
        <v>53850.799353076822</v>
      </c>
      <c r="L510" s="29">
        <v>97346.752328334012</v>
      </c>
      <c r="M510" s="29">
        <v>962170.33454545401</v>
      </c>
      <c r="O510" s="28">
        <f t="shared" si="30"/>
        <v>8.1461328617360731E-2</v>
      </c>
      <c r="P510" s="28">
        <f t="shared" si="30"/>
        <v>5.5968052037809787E-2</v>
      </c>
      <c r="Q510" s="28">
        <f t="shared" si="30"/>
        <v>0.10117413604767009</v>
      </c>
      <c r="R510" s="28">
        <f t="shared" si="29"/>
        <v>1</v>
      </c>
    </row>
    <row r="511" spans="7:18" x14ac:dyDescent="0.35">
      <c r="G511" s="29">
        <v>509</v>
      </c>
      <c r="H511" s="29">
        <v>32</v>
      </c>
      <c r="I511" s="29">
        <v>96</v>
      </c>
      <c r="J511" s="29">
        <v>92916.720187509389</v>
      </c>
      <c r="K511" s="29">
        <v>63829.683911749751</v>
      </c>
      <c r="L511" s="29">
        <v>115385.51474611512</v>
      </c>
      <c r="M511" s="29">
        <v>1140434.9890909097</v>
      </c>
      <c r="O511" s="28">
        <f t="shared" si="30"/>
        <v>8.1474806610043901E-2</v>
      </c>
      <c r="P511" s="28">
        <f t="shared" si="30"/>
        <v>5.596959451641445E-2</v>
      </c>
      <c r="Q511" s="28">
        <f t="shared" si="30"/>
        <v>0.10117675785981797</v>
      </c>
      <c r="R511" s="28">
        <f t="shared" si="29"/>
        <v>1</v>
      </c>
    </row>
    <row r="512" spans="7:18" x14ac:dyDescent="0.35">
      <c r="G512" s="29">
        <v>510</v>
      </c>
      <c r="H512" s="29">
        <v>49</v>
      </c>
      <c r="I512" s="29">
        <v>30</v>
      </c>
      <c r="J512" s="29">
        <v>39800.353351010323</v>
      </c>
      <c r="K512" s="29">
        <v>27344.077408017078</v>
      </c>
      <c r="L512" s="29">
        <v>49425.145748378571</v>
      </c>
      <c r="M512" s="29">
        <v>488822.20363636327</v>
      </c>
      <c r="O512" s="28">
        <f t="shared" si="30"/>
        <v>8.1420919620537449E-2</v>
      </c>
      <c r="P512" s="28">
        <f t="shared" si="30"/>
        <v>5.5938697556296858E-2</v>
      </c>
      <c r="Q512" s="28">
        <f t="shared" si="30"/>
        <v>0.10111068069474628</v>
      </c>
      <c r="R512" s="28">
        <f t="shared" si="29"/>
        <v>1</v>
      </c>
    </row>
    <row r="513" spans="7:18" x14ac:dyDescent="0.35">
      <c r="G513" s="29">
        <v>511</v>
      </c>
      <c r="H513" s="29">
        <v>52</v>
      </c>
      <c r="I513" s="29">
        <v>33</v>
      </c>
      <c r="J513" s="29">
        <v>47969.21952596651</v>
      </c>
      <c r="K513" s="29">
        <v>32962.431406655829</v>
      </c>
      <c r="L513" s="29">
        <v>59582.034224402589</v>
      </c>
      <c r="M513" s="29">
        <v>589215.98545454489</v>
      </c>
      <c r="O513" s="28">
        <f t="shared" si="30"/>
        <v>8.1411945212180772E-2</v>
      </c>
      <c r="P513" s="28">
        <f t="shared" si="30"/>
        <v>5.5942866827055418E-2</v>
      </c>
      <c r="Q513" s="28">
        <f t="shared" si="30"/>
        <v>0.10112087196418919</v>
      </c>
      <c r="R513" s="28">
        <f t="shared" si="29"/>
        <v>1</v>
      </c>
    </row>
    <row r="514" spans="7:18" x14ac:dyDescent="0.35">
      <c r="G514" s="29">
        <v>512</v>
      </c>
      <c r="H514" s="29">
        <v>64</v>
      </c>
      <c r="I514" s="29">
        <v>95</v>
      </c>
      <c r="J514" s="29">
        <v>93191.940376391198</v>
      </c>
      <c r="K514" s="29">
        <v>64034.387932118647</v>
      </c>
      <c r="L514" s="29">
        <v>115754.47741257344</v>
      </c>
      <c r="M514" s="29">
        <v>1144230.5163636371</v>
      </c>
      <c r="O514" s="28">
        <f t="shared" si="30"/>
        <v>8.1445075134471204E-2</v>
      </c>
      <c r="P514" s="28">
        <f t="shared" si="30"/>
        <v>5.5962838795472647E-2</v>
      </c>
      <c r="Q514" s="28">
        <f t="shared" si="30"/>
        <v>0.10116359925484333</v>
      </c>
      <c r="R514" s="28">
        <f t="shared" si="29"/>
        <v>1</v>
      </c>
    </row>
    <row r="515" spans="7:18" x14ac:dyDescent="0.35">
      <c r="G515" s="29">
        <v>513</v>
      </c>
      <c r="H515" s="29">
        <v>73</v>
      </c>
      <c r="I515" s="29">
        <v>68</v>
      </c>
      <c r="J515" s="29">
        <v>82507.696549408894</v>
      </c>
      <c r="K515" s="29">
        <v>56718.165172348956</v>
      </c>
      <c r="L515" s="29">
        <v>102534.83174843242</v>
      </c>
      <c r="M515" s="29">
        <v>1013322.3636363634</v>
      </c>
      <c r="O515" s="28">
        <f t="shared" si="30"/>
        <v>8.1422950395889274E-2</v>
      </c>
      <c r="P515" s="28">
        <f t="shared" si="30"/>
        <v>5.5972479447520214E-2</v>
      </c>
      <c r="Q515" s="28">
        <f t="shared" si="30"/>
        <v>0.10118678460868119</v>
      </c>
      <c r="R515" s="28">
        <f t="shared" si="29"/>
        <v>1</v>
      </c>
    </row>
    <row r="516" spans="7:18" x14ac:dyDescent="0.35">
      <c r="G516" s="29">
        <v>514</v>
      </c>
      <c r="H516" s="29">
        <v>59</v>
      </c>
      <c r="I516" s="29">
        <v>43</v>
      </c>
      <c r="J516" s="29">
        <v>63786.051044561194</v>
      </c>
      <c r="K516" s="29">
        <v>43829.490930258129</v>
      </c>
      <c r="L516" s="29">
        <v>79224.643058894027</v>
      </c>
      <c r="M516" s="29">
        <v>783480.24727272766</v>
      </c>
      <c r="O516" s="28">
        <f t="shared" si="30"/>
        <v>8.1413732211627052E-2</v>
      </c>
      <c r="P516" s="28">
        <f t="shared" si="30"/>
        <v>5.594204969790538E-2</v>
      </c>
      <c r="Q516" s="28">
        <f t="shared" si="30"/>
        <v>0.10111887738672767</v>
      </c>
      <c r="R516" s="28">
        <f t="shared" si="29"/>
        <v>1</v>
      </c>
    </row>
    <row r="517" spans="7:18" x14ac:dyDescent="0.35">
      <c r="G517" s="29">
        <v>515</v>
      </c>
      <c r="H517" s="29">
        <v>52</v>
      </c>
      <c r="I517" s="29">
        <v>33</v>
      </c>
      <c r="J517" s="29">
        <v>42360.119799136861</v>
      </c>
      <c r="K517" s="29">
        <v>29104.663208568905</v>
      </c>
      <c r="L517" s="29">
        <v>52608.406896487853</v>
      </c>
      <c r="M517" s="29">
        <v>520258.34545454523</v>
      </c>
      <c r="O517" s="28">
        <f t="shared" si="30"/>
        <v>8.142131725369478E-2</v>
      </c>
      <c r="P517" s="28">
        <f t="shared" si="30"/>
        <v>5.5942712813458882E-2</v>
      </c>
      <c r="Q517" s="28">
        <f t="shared" si="30"/>
        <v>0.10111977511965588</v>
      </c>
      <c r="R517" s="28">
        <f t="shared" si="29"/>
        <v>1</v>
      </c>
    </row>
    <row r="518" spans="7:18" x14ac:dyDescent="0.35">
      <c r="G518" s="29">
        <v>516</v>
      </c>
      <c r="H518" s="29">
        <v>35</v>
      </c>
      <c r="I518" s="29">
        <v>23</v>
      </c>
      <c r="J518" s="29">
        <v>29221.401959390787</v>
      </c>
      <c r="K518" s="29">
        <v>20077.419426634275</v>
      </c>
      <c r="L518" s="29">
        <v>36291.345434130249</v>
      </c>
      <c r="M518" s="29">
        <v>358881.70181818155</v>
      </c>
      <c r="O518" s="28">
        <f t="shared" si="30"/>
        <v>8.1423493622962917E-2</v>
      </c>
      <c r="P518" s="28">
        <f t="shared" si="30"/>
        <v>5.5944394280670232E-2</v>
      </c>
      <c r="Q518" s="28">
        <f t="shared" si="30"/>
        <v>0.10112342103336423</v>
      </c>
      <c r="R518" s="28">
        <f t="shared" si="29"/>
        <v>1</v>
      </c>
    </row>
    <row r="519" spans="7:18" x14ac:dyDescent="0.35">
      <c r="G519" s="29">
        <v>517</v>
      </c>
      <c r="H519" s="29">
        <v>75</v>
      </c>
      <c r="I519" s="29">
        <v>93</v>
      </c>
      <c r="J519" s="29">
        <v>111362.87354386068</v>
      </c>
      <c r="K519" s="29">
        <v>76519.897539853308</v>
      </c>
      <c r="L519" s="29">
        <v>138317.81805284476</v>
      </c>
      <c r="M519" s="29">
        <v>1367674.458181818</v>
      </c>
      <c r="O519" s="28">
        <f t="shared" si="30"/>
        <v>8.1424985951632181E-2</v>
      </c>
      <c r="P519" s="28">
        <f t="shared" si="30"/>
        <v>5.5948911732678415E-2</v>
      </c>
      <c r="Q519" s="28">
        <f t="shared" si="30"/>
        <v>0.10113358279478583</v>
      </c>
      <c r="R519" s="28">
        <f t="shared" si="29"/>
        <v>1</v>
      </c>
    </row>
    <row r="520" spans="7:18" x14ac:dyDescent="0.35">
      <c r="G520" s="29">
        <v>518</v>
      </c>
      <c r="H520" s="29">
        <v>36</v>
      </c>
      <c r="I520" s="29">
        <v>44</v>
      </c>
      <c r="J520" s="29">
        <v>38266.019729969434</v>
      </c>
      <c r="K520" s="29">
        <v>26293.851971154389</v>
      </c>
      <c r="L520" s="29">
        <v>47533.686199808217</v>
      </c>
      <c r="M520" s="29">
        <v>469711.09818181786</v>
      </c>
      <c r="O520" s="28">
        <f t="shared" si="30"/>
        <v>8.1467139861271173E-2</v>
      </c>
      <c r="P520" s="28">
        <f t="shared" si="30"/>
        <v>5.5978775193803162E-2</v>
      </c>
      <c r="Q520" s="28">
        <f t="shared" si="30"/>
        <v>0.10119770723707419</v>
      </c>
      <c r="R520" s="28">
        <f t="shared" si="29"/>
        <v>1</v>
      </c>
    </row>
    <row r="521" spans="7:18" x14ac:dyDescent="0.35">
      <c r="G521" s="29">
        <v>519</v>
      </c>
      <c r="H521" s="29">
        <v>48</v>
      </c>
      <c r="I521" s="29">
        <v>50</v>
      </c>
      <c r="J521" s="29">
        <v>44261.881217214839</v>
      </c>
      <c r="K521" s="29">
        <v>30415.392694039503</v>
      </c>
      <c r="L521" s="29">
        <v>54983.924310308044</v>
      </c>
      <c r="M521" s="29">
        <v>543394.37818181759</v>
      </c>
      <c r="O521" s="28">
        <f t="shared" si="30"/>
        <v>8.1454433454600433E-2</v>
      </c>
      <c r="P521" s="28">
        <f t="shared" si="30"/>
        <v>5.5972961655968094E-2</v>
      </c>
      <c r="Q521" s="28">
        <f t="shared" si="30"/>
        <v>0.10118603820356536</v>
      </c>
      <c r="R521" s="28">
        <f t="shared" si="29"/>
        <v>1</v>
      </c>
    </row>
    <row r="522" spans="7:18" x14ac:dyDescent="0.35">
      <c r="G522" s="29">
        <v>520</v>
      </c>
      <c r="H522" s="29">
        <v>68</v>
      </c>
      <c r="I522" s="29">
        <v>64</v>
      </c>
      <c r="J522" s="29">
        <v>83635.594159509754</v>
      </c>
      <c r="K522" s="29">
        <v>57459.183191628246</v>
      </c>
      <c r="L522" s="29">
        <v>103858.45060934241</v>
      </c>
      <c r="M522" s="29">
        <v>1027211.4909090903</v>
      </c>
      <c r="O522" s="28">
        <f t="shared" si="30"/>
        <v>8.1420033653918325E-2</v>
      </c>
      <c r="P522" s="28">
        <f t="shared" si="30"/>
        <v>5.5937052593498945E-2</v>
      </c>
      <c r="Q522" s="28">
        <f t="shared" si="30"/>
        <v>0.10110717367211972</v>
      </c>
      <c r="R522" s="28">
        <f t="shared" si="29"/>
        <v>1</v>
      </c>
    </row>
    <row r="523" spans="7:18" x14ac:dyDescent="0.35">
      <c r="G523" s="29">
        <v>521</v>
      </c>
      <c r="H523" s="29">
        <v>34</v>
      </c>
      <c r="I523" s="29">
        <v>37</v>
      </c>
      <c r="J523" s="29">
        <v>46230.085685871738</v>
      </c>
      <c r="K523" s="29">
        <v>31770.785015267851</v>
      </c>
      <c r="L523" s="29">
        <v>57432.822492686624</v>
      </c>
      <c r="M523" s="29">
        <v>567681.5818181819</v>
      </c>
      <c r="O523" s="28">
        <f t="shared" si="30"/>
        <v>8.143664893584375E-2</v>
      </c>
      <c r="P523" s="28">
        <f t="shared" si="30"/>
        <v>5.5965854860944665E-2</v>
      </c>
      <c r="Q523" s="28">
        <f t="shared" si="30"/>
        <v>0.10117084001340969</v>
      </c>
      <c r="R523" s="28">
        <f t="shared" si="29"/>
        <v>1</v>
      </c>
    </row>
    <row r="524" spans="7:18" x14ac:dyDescent="0.35">
      <c r="G524" s="29">
        <v>522</v>
      </c>
      <c r="H524" s="29">
        <v>70</v>
      </c>
      <c r="I524" s="29">
        <v>82</v>
      </c>
      <c r="J524" s="29">
        <v>99848.538542764494</v>
      </c>
      <c r="K524" s="29">
        <v>68598.189278631631</v>
      </c>
      <c r="L524" s="29">
        <v>123994.50020220365</v>
      </c>
      <c r="M524" s="29">
        <v>1226243.1018181806</v>
      </c>
      <c r="O524" s="28">
        <f t="shared" si="30"/>
        <v>8.142638143669606E-2</v>
      </c>
      <c r="P524" s="28">
        <f t="shared" si="30"/>
        <v>5.5941753455672386E-2</v>
      </c>
      <c r="Q524" s="28">
        <f t="shared" si="30"/>
        <v>0.10111738856541086</v>
      </c>
      <c r="R524" s="28">
        <f t="shared" si="29"/>
        <v>1</v>
      </c>
    </row>
    <row r="525" spans="7:18" x14ac:dyDescent="0.35">
      <c r="G525" s="29">
        <v>523</v>
      </c>
      <c r="H525" s="29">
        <v>20</v>
      </c>
      <c r="I525" s="29">
        <v>52</v>
      </c>
      <c r="J525" s="29">
        <v>32304.611760684256</v>
      </c>
      <c r="K525" s="29">
        <v>22206.036818191656</v>
      </c>
      <c r="L525" s="29">
        <v>40155.74078289653</v>
      </c>
      <c r="M525" s="29">
        <v>396115.407272727</v>
      </c>
      <c r="O525" s="28">
        <f t="shared" si="30"/>
        <v>8.1553535074798053E-2</v>
      </c>
      <c r="P525" s="28">
        <f t="shared" si="30"/>
        <v>5.6059512986584521E-2</v>
      </c>
      <c r="Q525" s="28">
        <f t="shared" si="30"/>
        <v>0.10137384218243535</v>
      </c>
      <c r="R525" s="28">
        <f t="shared" si="29"/>
        <v>1</v>
      </c>
    </row>
    <row r="526" spans="7:18" x14ac:dyDescent="0.35">
      <c r="G526" s="29">
        <v>524</v>
      </c>
      <c r="H526" s="29">
        <v>66</v>
      </c>
      <c r="I526" s="29">
        <v>56</v>
      </c>
      <c r="J526" s="29">
        <v>44890.701022492445</v>
      </c>
      <c r="K526" s="29">
        <v>30873.935779626619</v>
      </c>
      <c r="L526" s="29">
        <v>55823.89336688484</v>
      </c>
      <c r="M526" s="29">
        <v>551135.5854545458</v>
      </c>
      <c r="O526" s="28">
        <f t="shared" si="30"/>
        <v>8.1451283871407265E-2</v>
      </c>
      <c r="P526" s="28">
        <f t="shared" si="30"/>
        <v>5.6018766696335758E-2</v>
      </c>
      <c r="Q526" s="28">
        <f t="shared" si="30"/>
        <v>0.10128885675354173</v>
      </c>
      <c r="R526" s="28">
        <f t="shared" si="29"/>
        <v>1</v>
      </c>
    </row>
    <row r="527" spans="7:18" x14ac:dyDescent="0.35">
      <c r="G527" s="29">
        <v>525</v>
      </c>
      <c r="H527" s="29">
        <v>59</v>
      </c>
      <c r="I527" s="29">
        <v>92</v>
      </c>
      <c r="J527" s="29">
        <v>126889.3606088939</v>
      </c>
      <c r="K527" s="29">
        <v>87153.991225979014</v>
      </c>
      <c r="L527" s="29">
        <v>157524.99205322401</v>
      </c>
      <c r="M527" s="29">
        <v>1558355.9090909085</v>
      </c>
      <c r="O527" s="28">
        <f t="shared" si="30"/>
        <v>8.1425148047801738E-2</v>
      </c>
      <c r="P527" s="28">
        <f t="shared" si="30"/>
        <v>5.5926884685040708E-2</v>
      </c>
      <c r="Q527" s="28">
        <f t="shared" si="30"/>
        <v>0.10108409198070721</v>
      </c>
      <c r="R527" s="28">
        <f t="shared" si="29"/>
        <v>1</v>
      </c>
    </row>
    <row r="528" spans="7:18" x14ac:dyDescent="0.35">
      <c r="G528" s="29">
        <v>526</v>
      </c>
      <c r="H528" s="29">
        <v>42</v>
      </c>
      <c r="I528" s="29">
        <v>78</v>
      </c>
      <c r="J528" s="29">
        <v>54095.45056877382</v>
      </c>
      <c r="K528" s="29">
        <v>37190.897904528596</v>
      </c>
      <c r="L528" s="29">
        <v>67246.676123450976</v>
      </c>
      <c r="M528" s="29">
        <v>663783.49818181759</v>
      </c>
      <c r="O528" s="28">
        <f t="shared" si="30"/>
        <v>8.1495624276511441E-2</v>
      </c>
      <c r="P528" s="28">
        <f t="shared" si="30"/>
        <v>5.6028656943715706E-2</v>
      </c>
      <c r="Q528" s="28">
        <f t="shared" si="30"/>
        <v>0.101308146869646</v>
      </c>
      <c r="R528" s="28">
        <f t="shared" si="29"/>
        <v>1</v>
      </c>
    </row>
    <row r="529" spans="7:18" x14ac:dyDescent="0.35">
      <c r="G529" s="29">
        <v>527</v>
      </c>
      <c r="H529" s="29">
        <v>59</v>
      </c>
      <c r="I529" s="29">
        <v>92</v>
      </c>
      <c r="J529" s="29">
        <v>81491.138822194553</v>
      </c>
      <c r="K529" s="29">
        <v>55993.957377388782</v>
      </c>
      <c r="L529" s="29">
        <v>101222.44217465702</v>
      </c>
      <c r="M529" s="29">
        <v>1000425.9127272721</v>
      </c>
      <c r="O529" s="28">
        <f t="shared" si="30"/>
        <v>8.145644548534399E-2</v>
      </c>
      <c r="P529" s="28">
        <f t="shared" si="30"/>
        <v>5.5970118991363428E-2</v>
      </c>
      <c r="Q529" s="28">
        <f t="shared" si="30"/>
        <v>0.10117934860235017</v>
      </c>
      <c r="R529" s="28">
        <f t="shared" si="29"/>
        <v>1</v>
      </c>
    </row>
    <row r="530" spans="7:18" x14ac:dyDescent="0.35">
      <c r="G530" s="29">
        <v>528</v>
      </c>
      <c r="H530" s="29">
        <v>68</v>
      </c>
      <c r="I530" s="29">
        <v>38</v>
      </c>
      <c r="J530" s="29">
        <v>45618.932571258629</v>
      </c>
      <c r="K530" s="29">
        <v>31362.192126626476</v>
      </c>
      <c r="L530" s="29">
        <v>56696.678343363012</v>
      </c>
      <c r="M530" s="29">
        <v>560311.5854545451</v>
      </c>
      <c r="O530" s="28">
        <f t="shared" si="30"/>
        <v>8.1417078917350769E-2</v>
      </c>
      <c r="P530" s="28">
        <f t="shared" si="30"/>
        <v>5.5972771116599929E-2</v>
      </c>
      <c r="Q530" s="28">
        <f t="shared" si="30"/>
        <v>0.1011877673337213</v>
      </c>
      <c r="R530" s="28">
        <f t="shared" si="29"/>
        <v>1</v>
      </c>
    </row>
    <row r="531" spans="7:18" x14ac:dyDescent="0.35">
      <c r="G531" s="29">
        <v>529</v>
      </c>
      <c r="H531" s="29">
        <v>68</v>
      </c>
      <c r="I531" s="29">
        <v>95</v>
      </c>
      <c r="J531" s="29">
        <v>121129.66856072919</v>
      </c>
      <c r="K531" s="29">
        <v>83220.316830973097</v>
      </c>
      <c r="L531" s="29">
        <v>150425.06074158466</v>
      </c>
      <c r="M531" s="29">
        <v>1487608.9490909099</v>
      </c>
      <c r="O531" s="28">
        <f t="shared" si="30"/>
        <v>8.1425746083843148E-2</v>
      </c>
      <c r="P531" s="28">
        <f t="shared" si="30"/>
        <v>5.5942334093801817E-2</v>
      </c>
      <c r="Q531" s="28">
        <f t="shared" si="30"/>
        <v>0.10111868501027145</v>
      </c>
      <c r="R531" s="28">
        <f t="shared" si="29"/>
        <v>1</v>
      </c>
    </row>
    <row r="532" spans="7:18" x14ac:dyDescent="0.35">
      <c r="G532" s="29">
        <v>530</v>
      </c>
      <c r="H532" s="29">
        <v>46</v>
      </c>
      <c r="I532" s="29">
        <v>58</v>
      </c>
      <c r="J532" s="29">
        <v>50735.790002147354</v>
      </c>
      <c r="K532" s="29">
        <v>34859.88319954052</v>
      </c>
      <c r="L532" s="29">
        <v>63017.357450567448</v>
      </c>
      <c r="M532" s="29">
        <v>622833.51272727316</v>
      </c>
      <c r="O532" s="28">
        <f t="shared" si="30"/>
        <v>8.1459634019988236E-2</v>
      </c>
      <c r="P532" s="28">
        <f t="shared" si="30"/>
        <v>5.5969825783611926E-2</v>
      </c>
      <c r="Q532" s="28">
        <f t="shared" si="30"/>
        <v>0.10117849499559851</v>
      </c>
      <c r="R532" s="28">
        <f t="shared" si="29"/>
        <v>1</v>
      </c>
    </row>
    <row r="533" spans="7:18" x14ac:dyDescent="0.35">
      <c r="G533" s="29">
        <v>531</v>
      </c>
      <c r="H533" s="29">
        <v>24</v>
      </c>
      <c r="I533" s="29">
        <v>25</v>
      </c>
      <c r="J533" s="29">
        <v>17709.079338344276</v>
      </c>
      <c r="K533" s="29">
        <v>12188.981955675836</v>
      </c>
      <c r="L533" s="29">
        <v>22046.161305212721</v>
      </c>
      <c r="M533" s="29">
        <v>217270.99636363648</v>
      </c>
      <c r="O533" s="28">
        <f t="shared" si="30"/>
        <v>8.1506872222859433E-2</v>
      </c>
      <c r="P533" s="28">
        <f t="shared" si="30"/>
        <v>5.6100363875883817E-2</v>
      </c>
      <c r="Q533" s="28">
        <f t="shared" si="30"/>
        <v>0.10146849636715925</v>
      </c>
      <c r="R533" s="28">
        <f t="shared" si="29"/>
        <v>1</v>
      </c>
    </row>
    <row r="534" spans="7:18" x14ac:dyDescent="0.35">
      <c r="G534" s="29">
        <v>532</v>
      </c>
      <c r="H534" s="29">
        <v>62</v>
      </c>
      <c r="I534" s="29">
        <v>44</v>
      </c>
      <c r="J534" s="29">
        <v>36981.519760159921</v>
      </c>
      <c r="K534" s="29">
        <v>25412.478058905934</v>
      </c>
      <c r="L534" s="29">
        <v>45938.374940733047</v>
      </c>
      <c r="M534" s="29">
        <v>454074.35999999993</v>
      </c>
      <c r="O534" s="28">
        <f t="shared" si="30"/>
        <v>8.1443752428919186E-2</v>
      </c>
      <c r="P534" s="28">
        <f t="shared" si="30"/>
        <v>5.5965454774645144E-2</v>
      </c>
      <c r="Q534" s="28">
        <f t="shared" si="30"/>
        <v>0.10116927751818679</v>
      </c>
      <c r="R534" s="28">
        <f t="shared" si="29"/>
        <v>1</v>
      </c>
    </row>
    <row r="535" spans="7:18" x14ac:dyDescent="0.35">
      <c r="G535" s="29">
        <v>533</v>
      </c>
      <c r="H535" s="29">
        <v>47</v>
      </c>
      <c r="I535" s="29">
        <v>72</v>
      </c>
      <c r="J535" s="29">
        <v>69412.297211976402</v>
      </c>
      <c r="K535" s="29">
        <v>47675.804677924752</v>
      </c>
      <c r="L535" s="29">
        <v>86177.009806151822</v>
      </c>
      <c r="M535" s="29">
        <v>852141.7527272735</v>
      </c>
      <c r="O535" s="28">
        <f t="shared" si="30"/>
        <v>8.145628000250292E-2</v>
      </c>
      <c r="P535" s="28">
        <f t="shared" si="30"/>
        <v>5.5948208763786873E-2</v>
      </c>
      <c r="Q535" s="28">
        <f t="shared" si="30"/>
        <v>0.10112989949188961</v>
      </c>
      <c r="R535" s="28">
        <f t="shared" si="29"/>
        <v>1</v>
      </c>
    </row>
    <row r="536" spans="7:18" x14ac:dyDescent="0.35">
      <c r="G536" s="29">
        <v>534</v>
      </c>
      <c r="H536" s="29">
        <v>48</v>
      </c>
      <c r="I536" s="29">
        <v>77</v>
      </c>
      <c r="J536" s="29">
        <v>82964.562088774037</v>
      </c>
      <c r="K536" s="29">
        <v>56983.296776204872</v>
      </c>
      <c r="L536" s="29">
        <v>102998.56618494994</v>
      </c>
      <c r="M536" s="29">
        <v>1018623.5890909096</v>
      </c>
      <c r="O536" s="28">
        <f t="shared" si="30"/>
        <v>8.1447713343078348E-2</v>
      </c>
      <c r="P536" s="28">
        <f t="shared" si="30"/>
        <v>5.5941465902101015E-2</v>
      </c>
      <c r="Q536" s="28">
        <f t="shared" si="30"/>
        <v>0.10111543389337077</v>
      </c>
      <c r="R536" s="28">
        <f t="shared" si="29"/>
        <v>1</v>
      </c>
    </row>
    <row r="537" spans="7:18" x14ac:dyDescent="0.35">
      <c r="G537" s="29">
        <v>535</v>
      </c>
      <c r="H537" s="29">
        <v>35</v>
      </c>
      <c r="I537" s="29">
        <v>38</v>
      </c>
      <c r="J537" s="29">
        <v>54688.34878736308</v>
      </c>
      <c r="K537" s="29">
        <v>37564.963792890951</v>
      </c>
      <c r="L537" s="29">
        <v>67897.586022697331</v>
      </c>
      <c r="M537" s="29">
        <v>671612.29454545444</v>
      </c>
      <c r="O537" s="28">
        <f t="shared" si="30"/>
        <v>8.1428450955288154E-2</v>
      </c>
      <c r="P537" s="28">
        <f t="shared" si="30"/>
        <v>5.5932513591513133E-2</v>
      </c>
      <c r="Q537" s="28">
        <f t="shared" si="30"/>
        <v>0.10109640126324705</v>
      </c>
      <c r="R537" s="28">
        <f t="shared" si="29"/>
        <v>1</v>
      </c>
    </row>
    <row r="538" spans="7:18" x14ac:dyDescent="0.35">
      <c r="G538" s="29">
        <v>536</v>
      </c>
      <c r="H538" s="29">
        <v>55</v>
      </c>
      <c r="I538" s="29">
        <v>90</v>
      </c>
      <c r="J538" s="29">
        <v>64095.397438756911</v>
      </c>
      <c r="K538" s="29">
        <v>44050.278801348068</v>
      </c>
      <c r="L538" s="29">
        <v>79639.815970879717</v>
      </c>
      <c r="M538" s="29">
        <v>786637.62545454467</v>
      </c>
      <c r="O538" s="28">
        <f t="shared" si="30"/>
        <v>8.1480208122158559E-2</v>
      </c>
      <c r="P538" s="28">
        <f t="shared" si="30"/>
        <v>5.5998184393855295E-2</v>
      </c>
      <c r="Q538" s="28">
        <f t="shared" si="30"/>
        <v>0.10124079168583025</v>
      </c>
      <c r="R538" s="28">
        <f t="shared" si="29"/>
        <v>1</v>
      </c>
    </row>
    <row r="539" spans="7:18" x14ac:dyDescent="0.35">
      <c r="G539" s="29">
        <v>537</v>
      </c>
      <c r="H539" s="29">
        <v>18</v>
      </c>
      <c r="I539" s="29">
        <v>24</v>
      </c>
      <c r="J539" s="29">
        <v>63082.127181363481</v>
      </c>
      <c r="K539" s="29">
        <v>43330.039532677038</v>
      </c>
      <c r="L539" s="29">
        <v>78314.464338413411</v>
      </c>
      <c r="M539" s="29">
        <v>774854.80727272702</v>
      </c>
      <c r="O539" s="28">
        <f t="shared" si="30"/>
        <v>8.1411545220187759E-2</v>
      </c>
      <c r="P539" s="28">
        <f t="shared" si="30"/>
        <v>5.5920204825452013E-2</v>
      </c>
      <c r="Q539" s="28">
        <f t="shared" si="30"/>
        <v>0.10106985670523036</v>
      </c>
      <c r="R539" s="28">
        <f t="shared" si="29"/>
        <v>1</v>
      </c>
    </row>
    <row r="540" spans="7:18" x14ac:dyDescent="0.35">
      <c r="G540" s="29">
        <v>538</v>
      </c>
      <c r="H540" s="29">
        <v>49</v>
      </c>
      <c r="I540" s="29">
        <v>30</v>
      </c>
      <c r="J540" s="29">
        <v>42055.174388268577</v>
      </c>
      <c r="K540" s="29">
        <v>28903.897427033375</v>
      </c>
      <c r="L540" s="29">
        <v>52248.651994085594</v>
      </c>
      <c r="M540" s="29">
        <v>516550.40727272688</v>
      </c>
      <c r="O540" s="28">
        <f t="shared" si="30"/>
        <v>8.1415431671636257E-2</v>
      </c>
      <c r="P540" s="28">
        <f t="shared" si="30"/>
        <v>5.59556183096237E-2</v>
      </c>
      <c r="Q540" s="28">
        <f t="shared" si="30"/>
        <v>0.1011491836197498</v>
      </c>
      <c r="R540" s="28">
        <f t="shared" si="29"/>
        <v>1</v>
      </c>
    </row>
    <row r="541" spans="7:18" x14ac:dyDescent="0.35">
      <c r="G541" s="29">
        <v>539</v>
      </c>
      <c r="H541" s="29">
        <v>30</v>
      </c>
      <c r="I541" s="29">
        <v>32</v>
      </c>
      <c r="J541" s="29">
        <v>61707.711570611726</v>
      </c>
      <c r="K541" s="29">
        <v>42381.422902366096</v>
      </c>
      <c r="L541" s="29">
        <v>76597.931804704902</v>
      </c>
      <c r="M541" s="29">
        <v>757975.13818181737</v>
      </c>
      <c r="O541" s="28">
        <f t="shared" si="30"/>
        <v>8.1411260689410292E-2</v>
      </c>
      <c r="P541" s="28">
        <f t="shared" si="30"/>
        <v>5.5914001353696063E-2</v>
      </c>
      <c r="Q541" s="28">
        <f t="shared" si="30"/>
        <v>0.10105599504021089</v>
      </c>
      <c r="R541" s="28">
        <f t="shared" si="29"/>
        <v>1</v>
      </c>
    </row>
    <row r="542" spans="7:18" x14ac:dyDescent="0.35">
      <c r="G542" s="29">
        <v>540</v>
      </c>
      <c r="H542" s="29">
        <v>70</v>
      </c>
      <c r="I542" s="29">
        <v>59</v>
      </c>
      <c r="J542" s="29">
        <v>66534.380955454224</v>
      </c>
      <c r="K542" s="29">
        <v>45725.098259277991</v>
      </c>
      <c r="L542" s="29">
        <v>82656.187784405513</v>
      </c>
      <c r="M542" s="29">
        <v>817135.31272727204</v>
      </c>
      <c r="O542" s="28">
        <f t="shared" si="30"/>
        <v>8.1423945237893314E-2</v>
      </c>
      <c r="P542" s="28">
        <f t="shared" si="30"/>
        <v>5.5957804719839896E-2</v>
      </c>
      <c r="Q542" s="28">
        <f t="shared" si="30"/>
        <v>0.10115361127709938</v>
      </c>
      <c r="R542" s="28">
        <f t="shared" si="29"/>
        <v>1</v>
      </c>
    </row>
    <row r="543" spans="7:18" x14ac:dyDescent="0.35">
      <c r="G543" s="29">
        <v>541</v>
      </c>
      <c r="H543" s="29">
        <v>12</v>
      </c>
      <c r="I543" s="29">
        <v>74</v>
      </c>
      <c r="J543" s="29">
        <v>103722.35582340522</v>
      </c>
      <c r="K543" s="29">
        <v>71210.081215264276</v>
      </c>
      <c r="L543" s="29">
        <v>128716.240472725</v>
      </c>
      <c r="M543" s="29">
        <v>1272656.9781818178</v>
      </c>
      <c r="O543" s="28">
        <f t="shared" si="30"/>
        <v>8.1500638115062418E-2</v>
      </c>
      <c r="P543" s="28">
        <f t="shared" si="30"/>
        <v>5.5953868509799554E-2</v>
      </c>
      <c r="Q543" s="28">
        <f t="shared" si="30"/>
        <v>0.10113977503711608</v>
      </c>
      <c r="R543" s="28">
        <f t="shared" si="29"/>
        <v>1</v>
      </c>
    </row>
    <row r="544" spans="7:18" x14ac:dyDescent="0.35">
      <c r="G544" s="29">
        <v>542</v>
      </c>
      <c r="H544" s="29">
        <v>23</v>
      </c>
      <c r="I544" s="29">
        <v>80</v>
      </c>
      <c r="J544" s="29">
        <v>87648.701845722549</v>
      </c>
      <c r="K544" s="29">
        <v>60200.839763255608</v>
      </c>
      <c r="L544" s="29">
        <v>108822.97998344136</v>
      </c>
      <c r="M544" s="29">
        <v>1075689.9672727278</v>
      </c>
      <c r="O544" s="28">
        <f t="shared" si="30"/>
        <v>8.1481378940387858E-2</v>
      </c>
      <c r="P544" s="28">
        <f t="shared" si="30"/>
        <v>5.5964861247044091E-2</v>
      </c>
      <c r="Q544" s="28">
        <f t="shared" si="30"/>
        <v>0.10116574784028887</v>
      </c>
      <c r="R544" s="28">
        <f t="shared" si="29"/>
        <v>1</v>
      </c>
    </row>
    <row r="545" spans="7:18" x14ac:dyDescent="0.35">
      <c r="G545" s="29">
        <v>543</v>
      </c>
      <c r="H545" s="29">
        <v>62</v>
      </c>
      <c r="I545" s="29">
        <v>51</v>
      </c>
      <c r="J545" s="29">
        <v>79041.082236455943</v>
      </c>
      <c r="K545" s="29">
        <v>54291.974413353521</v>
      </c>
      <c r="L545" s="29">
        <v>98128.242189315148</v>
      </c>
      <c r="M545" s="29">
        <v>970820.8000000004</v>
      </c>
      <c r="O545" s="28">
        <f t="shared" si="30"/>
        <v>8.1416758104539896E-2</v>
      </c>
      <c r="P545" s="28">
        <f t="shared" si="30"/>
        <v>5.5923785742284772E-2</v>
      </c>
      <c r="Q545" s="28">
        <f t="shared" si="30"/>
        <v>0.10107760586641233</v>
      </c>
      <c r="R545" s="28">
        <f t="shared" si="29"/>
        <v>1</v>
      </c>
    </row>
    <row r="546" spans="7:18" x14ac:dyDescent="0.35">
      <c r="G546" s="29">
        <v>544</v>
      </c>
      <c r="H546" s="29">
        <v>30</v>
      </c>
      <c r="I546" s="29">
        <v>35</v>
      </c>
      <c r="J546" s="29">
        <v>36034.152137992533</v>
      </c>
      <c r="K546" s="29">
        <v>24762.331637216768</v>
      </c>
      <c r="L546" s="29">
        <v>44765.100486327727</v>
      </c>
      <c r="M546" s="29">
        <v>442362.44727272756</v>
      </c>
      <c r="O546" s="28">
        <f t="shared" si="30"/>
        <v>8.1458433825366217E-2</v>
      </c>
      <c r="P546" s="28">
        <f t="shared" si="30"/>
        <v>5.5977472296490326E-2</v>
      </c>
      <c r="Q546" s="28">
        <f t="shared" si="30"/>
        <v>0.10119552589130361</v>
      </c>
      <c r="R546" s="28">
        <f t="shared" si="29"/>
        <v>1</v>
      </c>
    </row>
    <row r="547" spans="7:18" x14ac:dyDescent="0.35">
      <c r="G547" s="29">
        <v>545</v>
      </c>
      <c r="H547" s="29">
        <v>62</v>
      </c>
      <c r="I547" s="29">
        <v>54</v>
      </c>
      <c r="J547" s="29">
        <v>61208.922842928943</v>
      </c>
      <c r="K547" s="29">
        <v>42071.572656894699</v>
      </c>
      <c r="L547" s="29">
        <v>76055.974230023217</v>
      </c>
      <c r="M547" s="29">
        <v>751660.38181818125</v>
      </c>
      <c r="O547" s="28">
        <f t="shared" si="30"/>
        <v>8.1431620348103889E-2</v>
      </c>
      <c r="P547" s="28">
        <f t="shared" si="30"/>
        <v>5.5971518087900726E-2</v>
      </c>
      <c r="Q547" s="28">
        <f t="shared" si="30"/>
        <v>0.10118396029607472</v>
      </c>
      <c r="R547" s="28">
        <f t="shared" si="29"/>
        <v>1</v>
      </c>
    </row>
    <row r="548" spans="7:18" x14ac:dyDescent="0.35">
      <c r="G548" s="29">
        <v>546</v>
      </c>
      <c r="H548" s="29">
        <v>30</v>
      </c>
      <c r="I548" s="29">
        <v>20</v>
      </c>
      <c r="J548" s="29">
        <v>10380.219444272729</v>
      </c>
      <c r="K548" s="29">
        <v>7130.5446002470389</v>
      </c>
      <c r="L548" s="29">
        <v>12891.096923294393</v>
      </c>
      <c r="M548" s="29">
        <v>127337.8545454546</v>
      </c>
      <c r="O548" s="28">
        <f t="shared" si="30"/>
        <v>8.151715357013023E-2</v>
      </c>
      <c r="P548" s="28">
        <f t="shared" si="30"/>
        <v>5.5997053081349939E-2</v>
      </c>
      <c r="Q548" s="28">
        <f t="shared" si="30"/>
        <v>0.10123538651809764</v>
      </c>
      <c r="R548" s="28">
        <f t="shared" si="29"/>
        <v>1</v>
      </c>
    </row>
    <row r="549" spans="7:18" x14ac:dyDescent="0.35">
      <c r="G549" s="29">
        <v>547</v>
      </c>
      <c r="H549" s="29">
        <v>11</v>
      </c>
      <c r="I549" s="29">
        <v>13</v>
      </c>
      <c r="J549" s="29">
        <v>9997.0391596987847</v>
      </c>
      <c r="K549" s="29">
        <v>6862.016454919637</v>
      </c>
      <c r="L549" s="29">
        <v>12404.149297279368</v>
      </c>
      <c r="M549" s="29">
        <v>122595.53090909088</v>
      </c>
      <c r="O549" s="28">
        <f t="shared" si="30"/>
        <v>8.1544890629919931E-2</v>
      </c>
      <c r="P549" s="28">
        <f t="shared" si="30"/>
        <v>5.5972810787108349E-2</v>
      </c>
      <c r="Q549" s="28">
        <f t="shared" si="30"/>
        <v>0.10117945740189749</v>
      </c>
      <c r="R549" s="28">
        <f t="shared" si="29"/>
        <v>1</v>
      </c>
    </row>
    <row r="550" spans="7:18" x14ac:dyDescent="0.35">
      <c r="G550" s="29">
        <v>548</v>
      </c>
      <c r="H550" s="29">
        <v>51</v>
      </c>
      <c r="I550" s="29">
        <v>37</v>
      </c>
      <c r="J550" s="29">
        <v>55431.425190746289</v>
      </c>
      <c r="K550" s="29">
        <v>38085.376813437746</v>
      </c>
      <c r="L550" s="29">
        <v>68840.079481906039</v>
      </c>
      <c r="M550" s="29">
        <v>680871.7127272723</v>
      </c>
      <c r="O550" s="28">
        <f t="shared" si="30"/>
        <v>8.1412436666978574E-2</v>
      </c>
      <c r="P550" s="28">
        <f t="shared" si="30"/>
        <v>5.5936200757826307E-2</v>
      </c>
      <c r="Q550" s="28">
        <f t="shared" si="30"/>
        <v>0.10110580039544159</v>
      </c>
      <c r="R550" s="28">
        <f t="shared" si="29"/>
        <v>1</v>
      </c>
    </row>
    <row r="551" spans="7:18" x14ac:dyDescent="0.35">
      <c r="G551" s="29">
        <v>549</v>
      </c>
      <c r="H551" s="29">
        <v>33</v>
      </c>
      <c r="I551" s="29">
        <v>63</v>
      </c>
      <c r="J551" s="29">
        <v>59740.978995610538</v>
      </c>
      <c r="K551" s="29">
        <v>41036.54875480348</v>
      </c>
      <c r="L551" s="29">
        <v>74181.454575879659</v>
      </c>
      <c r="M551" s="29">
        <v>733216.62181818229</v>
      </c>
      <c r="O551" s="28">
        <f t="shared" si="30"/>
        <v>8.1477938739943995E-2</v>
      </c>
      <c r="P551" s="28">
        <f t="shared" si="30"/>
        <v>5.5967837517163409E-2</v>
      </c>
      <c r="Q551" s="28">
        <f t="shared" si="30"/>
        <v>0.1011726308003348</v>
      </c>
      <c r="R551" s="28">
        <f t="shared" si="29"/>
        <v>1</v>
      </c>
    </row>
    <row r="552" spans="7:18" x14ac:dyDescent="0.35">
      <c r="G552" s="29">
        <v>550</v>
      </c>
      <c r="H552" s="29">
        <v>61</v>
      </c>
      <c r="I552" s="29">
        <v>63</v>
      </c>
      <c r="J552" s="29">
        <v>80349.740411665945</v>
      </c>
      <c r="K552" s="29">
        <v>55203.513684758531</v>
      </c>
      <c r="L552" s="29">
        <v>99783.511981488031</v>
      </c>
      <c r="M552" s="29">
        <v>986787.03999999946</v>
      </c>
      <c r="O552" s="28">
        <f t="shared" si="30"/>
        <v>8.1425613789644011E-2</v>
      </c>
      <c r="P552" s="28">
        <f t="shared" si="30"/>
        <v>5.5942682105714077E-2</v>
      </c>
      <c r="Q552" s="28">
        <f t="shared" si="30"/>
        <v>0.10111960122772598</v>
      </c>
      <c r="R552" s="28">
        <f t="shared" si="29"/>
        <v>1</v>
      </c>
    </row>
    <row r="553" spans="7:18" x14ac:dyDescent="0.35">
      <c r="G553" s="29">
        <v>551</v>
      </c>
      <c r="H553" s="29">
        <v>52</v>
      </c>
      <c r="I553" s="29">
        <v>21</v>
      </c>
      <c r="J553" s="29">
        <v>11017.246309172275</v>
      </c>
      <c r="K553" s="29">
        <v>7576.665020139164</v>
      </c>
      <c r="L553" s="29">
        <v>13700.446712112634</v>
      </c>
      <c r="M553" s="29">
        <v>135204.18909090917</v>
      </c>
      <c r="O553" s="28">
        <f t="shared" si="30"/>
        <v>8.1485983409615007E-2</v>
      </c>
      <c r="P553" s="28">
        <f t="shared" si="30"/>
        <v>5.6038685421534784E-2</v>
      </c>
      <c r="Q553" s="28">
        <f t="shared" si="30"/>
        <v>0.10133152533388347</v>
      </c>
      <c r="R553" s="28">
        <f t="shared" si="29"/>
        <v>1</v>
      </c>
    </row>
    <row r="554" spans="7:18" x14ac:dyDescent="0.35">
      <c r="G554" s="29">
        <v>552</v>
      </c>
      <c r="H554" s="29">
        <v>31</v>
      </c>
      <c r="I554" s="29">
        <v>97</v>
      </c>
      <c r="J554" s="29">
        <v>126371.28450112662</v>
      </c>
      <c r="K554" s="29">
        <v>86782.708791367942</v>
      </c>
      <c r="L554" s="29">
        <v>156856.8851216801</v>
      </c>
      <c r="M554" s="29">
        <v>1551473.9090909073</v>
      </c>
      <c r="O554" s="28">
        <f t="shared" si="30"/>
        <v>8.1452407134048679E-2</v>
      </c>
      <c r="P554" s="28">
        <f t="shared" si="30"/>
        <v>5.5935654659006566E-2</v>
      </c>
      <c r="Q554" s="28">
        <f t="shared" si="30"/>
        <v>0.10110185173116515</v>
      </c>
      <c r="R554" s="28">
        <f t="shared" si="29"/>
        <v>1</v>
      </c>
    </row>
    <row r="555" spans="7:18" x14ac:dyDescent="0.35">
      <c r="G555" s="29">
        <v>553</v>
      </c>
      <c r="H555" s="29">
        <v>52</v>
      </c>
      <c r="I555" s="29">
        <v>77</v>
      </c>
      <c r="J555" s="29">
        <v>101002.20083926074</v>
      </c>
      <c r="K555" s="29">
        <v>69390.69608876844</v>
      </c>
      <c r="L555" s="29">
        <v>125428.04584019029</v>
      </c>
      <c r="M555" s="29">
        <v>1240353.2872727271</v>
      </c>
      <c r="O555" s="28">
        <f t="shared" si="30"/>
        <v>8.1430187572883436E-2</v>
      </c>
      <c r="P555" s="28">
        <f t="shared" si="30"/>
        <v>5.5944299741683932E-2</v>
      </c>
      <c r="Q555" s="28">
        <f t="shared" si="30"/>
        <v>0.10112283905497592</v>
      </c>
      <c r="R555" s="28">
        <f t="shared" si="29"/>
        <v>1</v>
      </c>
    </row>
    <row r="556" spans="7:18" x14ac:dyDescent="0.35">
      <c r="G556" s="29">
        <v>554</v>
      </c>
      <c r="H556" s="29">
        <v>73</v>
      </c>
      <c r="I556" s="29">
        <v>76</v>
      </c>
      <c r="J556" s="29">
        <v>89523.418712434839</v>
      </c>
      <c r="K556" s="29">
        <v>61525.777535205547</v>
      </c>
      <c r="L556" s="29">
        <v>111219.28100276359</v>
      </c>
      <c r="M556" s="29">
        <v>1099485.0036363634</v>
      </c>
      <c r="O556" s="28">
        <f t="shared" si="30"/>
        <v>8.14230466230563E-2</v>
      </c>
      <c r="P556" s="28">
        <f t="shared" si="30"/>
        <v>5.5958723704024424E-2</v>
      </c>
      <c r="Q556" s="28">
        <f t="shared" si="30"/>
        <v>0.10115579624544614</v>
      </c>
      <c r="R556" s="28">
        <f t="shared" si="29"/>
        <v>1</v>
      </c>
    </row>
    <row r="557" spans="7:18" x14ac:dyDescent="0.35">
      <c r="G557" s="29">
        <v>555</v>
      </c>
      <c r="H557" s="29">
        <v>59</v>
      </c>
      <c r="I557" s="29">
        <v>75</v>
      </c>
      <c r="J557" s="29">
        <v>125043.79472322334</v>
      </c>
      <c r="K557" s="29">
        <v>85910.538048420975</v>
      </c>
      <c r="L557" s="29">
        <v>155283.63747052653</v>
      </c>
      <c r="M557" s="29">
        <v>1535916.4181818168</v>
      </c>
      <c r="O557" s="28">
        <f t="shared" si="30"/>
        <v>8.1413150639568888E-2</v>
      </c>
      <c r="P557" s="28">
        <f t="shared" si="30"/>
        <v>5.593438355852718E-2</v>
      </c>
      <c r="Q557" s="28">
        <f t="shared" si="30"/>
        <v>0.1011016196143979</v>
      </c>
      <c r="R557" s="28">
        <f t="shared" si="29"/>
        <v>1</v>
      </c>
    </row>
    <row r="558" spans="7:18" x14ac:dyDescent="0.35">
      <c r="G558" s="29">
        <v>556</v>
      </c>
      <c r="H558" s="29">
        <v>33</v>
      </c>
      <c r="I558" s="29">
        <v>55</v>
      </c>
      <c r="J558" s="29">
        <v>67665.468373569427</v>
      </c>
      <c r="K558" s="29">
        <v>46496.64383767284</v>
      </c>
      <c r="L558" s="29">
        <v>84053.835814276463</v>
      </c>
      <c r="M558" s="29">
        <v>830736.64727272792</v>
      </c>
      <c r="O558" s="28">
        <f t="shared" si="30"/>
        <v>8.1452369527349258E-2</v>
      </c>
      <c r="P558" s="28">
        <f t="shared" si="30"/>
        <v>5.5970377604406027E-2</v>
      </c>
      <c r="Q558" s="28">
        <f t="shared" si="30"/>
        <v>0.10117988184368841</v>
      </c>
      <c r="R558" s="28">
        <f t="shared" si="29"/>
        <v>1</v>
      </c>
    </row>
    <row r="559" spans="7:18" x14ac:dyDescent="0.35">
      <c r="G559" s="29">
        <v>557</v>
      </c>
      <c r="H559" s="29">
        <v>51</v>
      </c>
      <c r="I559" s="29">
        <v>67</v>
      </c>
      <c r="J559" s="29">
        <v>114627.37317609826</v>
      </c>
      <c r="K559" s="29">
        <v>78749.416147730342</v>
      </c>
      <c r="L559" s="29">
        <v>142338.35783184812</v>
      </c>
      <c r="M559" s="29">
        <v>1407952.9272727286</v>
      </c>
      <c r="O559" s="28">
        <f t="shared" si="30"/>
        <v>8.1414208497820231E-2</v>
      </c>
      <c r="P559" s="28">
        <f t="shared" si="30"/>
        <v>5.5931852991897735E-2</v>
      </c>
      <c r="Q559" s="28">
        <f t="shared" si="30"/>
        <v>0.10109596356148372</v>
      </c>
      <c r="R559" s="28">
        <f t="shared" si="29"/>
        <v>1</v>
      </c>
    </row>
    <row r="560" spans="7:18" x14ac:dyDescent="0.35">
      <c r="G560" s="29">
        <v>558</v>
      </c>
      <c r="H560" s="29">
        <v>68</v>
      </c>
      <c r="I560" s="29">
        <v>59</v>
      </c>
      <c r="J560" s="29">
        <v>88120.778447671168</v>
      </c>
      <c r="K560" s="29">
        <v>60541.158959091561</v>
      </c>
      <c r="L560" s="29">
        <v>109427.61072292188</v>
      </c>
      <c r="M560" s="29">
        <v>1082396.7890909086</v>
      </c>
      <c r="O560" s="28">
        <f t="shared" si="30"/>
        <v>8.141263844812649E-2</v>
      </c>
      <c r="P560" s="28">
        <f t="shared" si="30"/>
        <v>5.5932500511147412E-2</v>
      </c>
      <c r="Q560" s="28">
        <f t="shared" si="30"/>
        <v>0.10109750123596425</v>
      </c>
      <c r="R560" s="28">
        <f t="shared" si="29"/>
        <v>1</v>
      </c>
    </row>
    <row r="561" spans="7:18" x14ac:dyDescent="0.35">
      <c r="G561" s="29">
        <v>559</v>
      </c>
      <c r="H561" s="29">
        <v>48</v>
      </c>
      <c r="I561" s="29">
        <v>82</v>
      </c>
      <c r="J561" s="29">
        <v>67027.38636721186</v>
      </c>
      <c r="K561" s="29">
        <v>46059.525387171481</v>
      </c>
      <c r="L561" s="29">
        <v>83268.546950440374</v>
      </c>
      <c r="M561" s="29">
        <v>822690.96363636316</v>
      </c>
      <c r="O561" s="28">
        <f t="shared" si="30"/>
        <v>8.1473347015925859E-2</v>
      </c>
      <c r="P561" s="28">
        <f t="shared" si="30"/>
        <v>5.5986424335554279E-2</v>
      </c>
      <c r="Q561" s="28">
        <f t="shared" si="30"/>
        <v>0.10121485543293973</v>
      </c>
      <c r="R561" s="28">
        <f t="shared" si="29"/>
        <v>1</v>
      </c>
    </row>
    <row r="562" spans="7:18" x14ac:dyDescent="0.35">
      <c r="G562" s="29">
        <v>560</v>
      </c>
      <c r="H562" s="29">
        <v>55</v>
      </c>
      <c r="I562" s="29">
        <v>53</v>
      </c>
      <c r="J562" s="29">
        <v>44809.146473355286</v>
      </c>
      <c r="K562" s="29">
        <v>30809.119094238944</v>
      </c>
      <c r="L562" s="29">
        <v>55703.193775626874</v>
      </c>
      <c r="M562" s="29">
        <v>550126.22545454593</v>
      </c>
      <c r="O562" s="28">
        <f t="shared" si="30"/>
        <v>8.1452481994166687E-2</v>
      </c>
      <c r="P562" s="28">
        <f t="shared" si="30"/>
        <v>5.6003727269651027E-2</v>
      </c>
      <c r="Q562" s="28">
        <f t="shared" si="30"/>
        <v>0.10125529596339766</v>
      </c>
      <c r="R562" s="28">
        <f t="shared" si="29"/>
        <v>1</v>
      </c>
    </row>
    <row r="563" spans="7:18" x14ac:dyDescent="0.35">
      <c r="G563" s="29">
        <v>561</v>
      </c>
      <c r="H563" s="29">
        <v>12</v>
      </c>
      <c r="I563" s="29">
        <v>22</v>
      </c>
      <c r="J563" s="29">
        <v>26525.300433079719</v>
      </c>
      <c r="K563" s="29">
        <v>18210.072224648269</v>
      </c>
      <c r="L563" s="29">
        <v>32913.331319783676</v>
      </c>
      <c r="M563" s="29">
        <v>325560.30909090914</v>
      </c>
      <c r="O563" s="28">
        <f t="shared" si="30"/>
        <v>8.1475842393529674E-2</v>
      </c>
      <c r="P563" s="28">
        <f t="shared" si="30"/>
        <v>5.5934558716625699E-2</v>
      </c>
      <c r="Q563" s="28">
        <f t="shared" si="30"/>
        <v>0.1010974937690976</v>
      </c>
      <c r="R563" s="28">
        <f t="shared" si="29"/>
        <v>1</v>
      </c>
    </row>
    <row r="564" spans="7:18" x14ac:dyDescent="0.35">
      <c r="G564" s="29">
        <v>562</v>
      </c>
      <c r="H564" s="29">
        <v>41</v>
      </c>
      <c r="I564" s="29">
        <v>82</v>
      </c>
      <c r="J564" s="29">
        <v>88404.822836049061</v>
      </c>
      <c r="K564" s="29">
        <v>60749.037308863641</v>
      </c>
      <c r="L564" s="29">
        <v>109820.32876445453</v>
      </c>
      <c r="M564" s="29">
        <v>1085299.7418181819</v>
      </c>
      <c r="O564" s="28">
        <f t="shared" si="30"/>
        <v>8.1456596209952242E-2</v>
      </c>
      <c r="P564" s="28">
        <f t="shared" si="30"/>
        <v>5.5974432654975058E-2</v>
      </c>
      <c r="Q564" s="28">
        <f t="shared" si="30"/>
        <v>0.10118893844061423</v>
      </c>
      <c r="R564" s="28">
        <f t="shared" si="29"/>
        <v>1</v>
      </c>
    </row>
    <row r="565" spans="7:18" x14ac:dyDescent="0.35">
      <c r="G565" s="29">
        <v>563</v>
      </c>
      <c r="H565" s="29">
        <v>19</v>
      </c>
      <c r="I565" s="29">
        <v>57</v>
      </c>
      <c r="J565" s="29">
        <v>60435.157648097316</v>
      </c>
      <c r="K565" s="29">
        <v>41497.519753685687</v>
      </c>
      <c r="L565" s="29">
        <v>75008.873338498539</v>
      </c>
      <c r="M565" s="29">
        <v>741679.39636363636</v>
      </c>
      <c r="O565" s="28">
        <f t="shared" si="30"/>
        <v>8.1484207252356639E-2</v>
      </c>
      <c r="P565" s="28">
        <f t="shared" si="30"/>
        <v>5.595075170908477E-2</v>
      </c>
      <c r="Q565" s="28">
        <f t="shared" si="30"/>
        <v>0.1011338237333515</v>
      </c>
      <c r="R565" s="28">
        <f t="shared" si="29"/>
        <v>1</v>
      </c>
    </row>
    <row r="566" spans="7:18" x14ac:dyDescent="0.35">
      <c r="G566" s="29">
        <v>564</v>
      </c>
      <c r="H566" s="29">
        <v>67</v>
      </c>
      <c r="I566" s="29">
        <v>40</v>
      </c>
      <c r="J566" s="29">
        <v>29574.43683815547</v>
      </c>
      <c r="K566" s="29">
        <v>20361.640563796034</v>
      </c>
      <c r="L566" s="29">
        <v>36826.023647577953</v>
      </c>
      <c r="M566" s="29">
        <v>363090.14909090922</v>
      </c>
      <c r="O566" s="28">
        <f t="shared" si="30"/>
        <v>8.145204961413241E-2</v>
      </c>
      <c r="P566" s="28">
        <f t="shared" si="30"/>
        <v>5.6078746875333041E-2</v>
      </c>
      <c r="Q566" s="28">
        <f t="shared" si="30"/>
        <v>0.10142391287613144</v>
      </c>
      <c r="R566" s="28">
        <f t="shared" si="29"/>
        <v>1</v>
      </c>
    </row>
    <row r="567" spans="7:18" x14ac:dyDescent="0.35">
      <c r="G567" s="29">
        <v>565</v>
      </c>
      <c r="H567" s="29">
        <v>61</v>
      </c>
      <c r="I567" s="29">
        <v>11</v>
      </c>
      <c r="J567" s="29">
        <v>7440.2015980846982</v>
      </c>
      <c r="K567" s="29">
        <v>5122.7455700145665</v>
      </c>
      <c r="L567" s="29">
        <v>9265.0805754350877</v>
      </c>
      <c r="M567" s="29">
        <v>91347.0799999999</v>
      </c>
      <c r="O567" s="28">
        <f t="shared" si="30"/>
        <v>8.1449802205880106E-2</v>
      </c>
      <c r="P567" s="28">
        <f t="shared" si="30"/>
        <v>5.6080014489949453E-2</v>
      </c>
      <c r="Q567" s="28">
        <f t="shared" si="30"/>
        <v>0.10142722214475929</v>
      </c>
      <c r="R567" s="28">
        <f t="shared" si="30"/>
        <v>1</v>
      </c>
    </row>
    <row r="568" spans="7:18" x14ac:dyDescent="0.35">
      <c r="G568" s="29">
        <v>566</v>
      </c>
      <c r="H568" s="29">
        <v>53</v>
      </c>
      <c r="I568" s="29">
        <v>97</v>
      </c>
      <c r="J568" s="29">
        <v>109747.23423834617</v>
      </c>
      <c r="K568" s="29">
        <v>75436.233021942389</v>
      </c>
      <c r="L568" s="29">
        <v>136376.43126469932</v>
      </c>
      <c r="M568" s="29">
        <v>1347537.3090909084</v>
      </c>
      <c r="O568" s="28">
        <f t="shared" ref="O568:R631" si="31">J568/$M568</f>
        <v>8.144281683182869E-2</v>
      </c>
      <c r="P568" s="28">
        <f t="shared" si="31"/>
        <v>5.5980812192008303E-2</v>
      </c>
      <c r="Q568" s="28">
        <f t="shared" si="31"/>
        <v>0.10120419697819218</v>
      </c>
      <c r="R568" s="28">
        <f t="shared" si="31"/>
        <v>1</v>
      </c>
    </row>
    <row r="569" spans="7:18" x14ac:dyDescent="0.35">
      <c r="G569" s="29">
        <v>567</v>
      </c>
      <c r="H569" s="29">
        <v>67</v>
      </c>
      <c r="I569" s="29">
        <v>95</v>
      </c>
      <c r="J569" s="29">
        <v>139801.08251672031</v>
      </c>
      <c r="K569" s="29">
        <v>96052.36860358488</v>
      </c>
      <c r="L569" s="29">
        <v>173617.37439020819</v>
      </c>
      <c r="M569" s="29">
        <v>1717129.9054545446</v>
      </c>
      <c r="O569" s="28">
        <f t="shared" si="31"/>
        <v>8.1415553984958006E-2</v>
      </c>
      <c r="P569" s="28">
        <f t="shared" si="31"/>
        <v>5.5937741401200912E-2</v>
      </c>
      <c r="Q569" s="28">
        <f t="shared" si="31"/>
        <v>0.10110905053758855</v>
      </c>
      <c r="R569" s="28">
        <f t="shared" si="31"/>
        <v>1</v>
      </c>
    </row>
    <row r="570" spans="7:18" x14ac:dyDescent="0.35">
      <c r="G570" s="29">
        <v>568</v>
      </c>
      <c r="H570" s="29">
        <v>21</v>
      </c>
      <c r="I570" s="29">
        <v>96</v>
      </c>
      <c r="J570" s="29">
        <v>132924.7128688925</v>
      </c>
      <c r="K570" s="29">
        <v>91294.458982464799</v>
      </c>
      <c r="L570" s="29">
        <v>165022.02730304812</v>
      </c>
      <c r="M570" s="29">
        <v>1631663.8072727255</v>
      </c>
      <c r="O570" s="28">
        <f t="shared" si="31"/>
        <v>8.1465748199117047E-2</v>
      </c>
      <c r="P570" s="28">
        <f t="shared" si="31"/>
        <v>5.5951758306792748E-2</v>
      </c>
      <c r="Q570" s="28">
        <f t="shared" si="31"/>
        <v>0.10113727262166661</v>
      </c>
      <c r="R570" s="28">
        <f t="shared" si="31"/>
        <v>1</v>
      </c>
    </row>
    <row r="571" spans="7:18" x14ac:dyDescent="0.35">
      <c r="G571" s="29">
        <v>569</v>
      </c>
      <c r="H571" s="29">
        <v>44</v>
      </c>
      <c r="I571" s="29">
        <v>65</v>
      </c>
      <c r="J571" s="29">
        <v>87778.437516034435</v>
      </c>
      <c r="K571" s="29">
        <v>60331.251676258595</v>
      </c>
      <c r="L571" s="29">
        <v>109064.83563891063</v>
      </c>
      <c r="M571" s="29">
        <v>1077913.0618181822</v>
      </c>
      <c r="O571" s="28">
        <f t="shared" si="31"/>
        <v>8.1433689436857873E-2</v>
      </c>
      <c r="P571" s="28">
        <f t="shared" si="31"/>
        <v>5.597042452987272E-2</v>
      </c>
      <c r="Q571" s="28">
        <f t="shared" si="31"/>
        <v>0.10118147696897213</v>
      </c>
      <c r="R571" s="28">
        <f t="shared" si="31"/>
        <v>1</v>
      </c>
    </row>
    <row r="572" spans="7:18" x14ac:dyDescent="0.35">
      <c r="G572" s="29">
        <v>570</v>
      </c>
      <c r="H572" s="29">
        <v>48</v>
      </c>
      <c r="I572" s="29">
        <v>16</v>
      </c>
      <c r="J572" s="29">
        <v>21844.130740361867</v>
      </c>
      <c r="K572" s="29">
        <v>14999.611949647669</v>
      </c>
      <c r="L572" s="29">
        <v>27107.875234981188</v>
      </c>
      <c r="M572" s="29">
        <v>268335.43636363669</v>
      </c>
      <c r="O572" s="28">
        <f t="shared" si="31"/>
        <v>8.1406060401055774E-2</v>
      </c>
      <c r="P572" s="28">
        <f t="shared" si="31"/>
        <v>5.5898736867988012E-2</v>
      </c>
      <c r="Q572" s="28">
        <f t="shared" si="31"/>
        <v>0.10102234577115546</v>
      </c>
      <c r="R572" s="28">
        <f t="shared" si="31"/>
        <v>1</v>
      </c>
    </row>
    <row r="573" spans="7:18" x14ac:dyDescent="0.35">
      <c r="G573" s="29">
        <v>571</v>
      </c>
      <c r="H573" s="29">
        <v>30</v>
      </c>
      <c r="I573" s="29">
        <v>94</v>
      </c>
      <c r="J573" s="29">
        <v>99252.308544608444</v>
      </c>
      <c r="K573" s="29">
        <v>68177.496250866447</v>
      </c>
      <c r="L573" s="29">
        <v>123242.74086909306</v>
      </c>
      <c r="M573" s="29">
        <v>1218222.4436363634</v>
      </c>
      <c r="O573" s="28">
        <f t="shared" si="31"/>
        <v>8.1473058605243551E-2</v>
      </c>
      <c r="P573" s="28">
        <f t="shared" si="31"/>
        <v>5.5964735017816888E-2</v>
      </c>
      <c r="Q573" s="28">
        <f t="shared" si="31"/>
        <v>0.10116604033432235</v>
      </c>
      <c r="R573" s="28">
        <f t="shared" si="31"/>
        <v>1</v>
      </c>
    </row>
    <row r="574" spans="7:18" x14ac:dyDescent="0.35">
      <c r="G574" s="29">
        <v>572</v>
      </c>
      <c r="H574" s="29">
        <v>51</v>
      </c>
      <c r="I574" s="29">
        <v>73</v>
      </c>
      <c r="J574" s="29">
        <v>73561.168619903328</v>
      </c>
      <c r="K574" s="29">
        <v>50538.173325979085</v>
      </c>
      <c r="L574" s="29">
        <v>91355.685830928356</v>
      </c>
      <c r="M574" s="29">
        <v>903118.60363636294</v>
      </c>
      <c r="O574" s="28">
        <f t="shared" si="31"/>
        <v>8.1452389889559218E-2</v>
      </c>
      <c r="P574" s="28">
        <f t="shared" si="31"/>
        <v>5.5959619392723835E-2</v>
      </c>
      <c r="Q574" s="28">
        <f t="shared" si="31"/>
        <v>0.10115580109089675</v>
      </c>
      <c r="R574" s="28">
        <f t="shared" si="31"/>
        <v>1</v>
      </c>
    </row>
    <row r="575" spans="7:18" x14ac:dyDescent="0.35">
      <c r="G575" s="29">
        <v>573</v>
      </c>
      <c r="H575" s="29">
        <v>54</v>
      </c>
      <c r="I575" s="29">
        <v>76</v>
      </c>
      <c r="J575" s="29">
        <v>76800.986678781206</v>
      </c>
      <c r="K575" s="29">
        <v>52764.975663733894</v>
      </c>
      <c r="L575" s="29">
        <v>95379.221585522362</v>
      </c>
      <c r="M575" s="29">
        <v>943009.17818181787</v>
      </c>
      <c r="O575" s="28">
        <f t="shared" si="31"/>
        <v>8.1442459369121339E-2</v>
      </c>
      <c r="P575" s="28">
        <f t="shared" si="31"/>
        <v>5.5953830444649702E-2</v>
      </c>
      <c r="Q575" s="28">
        <f t="shared" si="31"/>
        <v>0.10114347112656911</v>
      </c>
      <c r="R575" s="28">
        <f t="shared" si="31"/>
        <v>1</v>
      </c>
    </row>
    <row r="576" spans="7:18" x14ac:dyDescent="0.35">
      <c r="G576" s="29">
        <v>574</v>
      </c>
      <c r="H576" s="29">
        <v>58</v>
      </c>
      <c r="I576" s="29">
        <v>57</v>
      </c>
      <c r="J576" s="29">
        <v>55194.25270226381</v>
      </c>
      <c r="K576" s="29">
        <v>37918.027823166929</v>
      </c>
      <c r="L576" s="29">
        <v>68540.739585554591</v>
      </c>
      <c r="M576" s="29">
        <v>677697.65090909041</v>
      </c>
      <c r="O576" s="28">
        <f t="shared" si="31"/>
        <v>8.1443771611461338E-2</v>
      </c>
      <c r="P576" s="28">
        <f t="shared" si="31"/>
        <v>5.5951245769115754E-2</v>
      </c>
      <c r="Q576" s="28">
        <f t="shared" si="31"/>
        <v>0.10113763784426777</v>
      </c>
      <c r="R576" s="28">
        <f t="shared" si="31"/>
        <v>1</v>
      </c>
    </row>
    <row r="577" spans="7:18" x14ac:dyDescent="0.35">
      <c r="G577" s="29">
        <v>575</v>
      </c>
      <c r="H577" s="29">
        <v>29</v>
      </c>
      <c r="I577" s="29">
        <v>39</v>
      </c>
      <c r="J577" s="29">
        <v>45416.591772343214</v>
      </c>
      <c r="K577" s="29">
        <v>31192.030547025934</v>
      </c>
      <c r="L577" s="29">
        <v>56380.292337759427</v>
      </c>
      <c r="M577" s="29">
        <v>557575.46909090888</v>
      </c>
      <c r="O577" s="28">
        <f t="shared" si="31"/>
        <v>8.1453712169927528E-2</v>
      </c>
      <c r="P577" s="28">
        <f t="shared" si="31"/>
        <v>5.5942257642508098E-2</v>
      </c>
      <c r="Q577" s="28">
        <f t="shared" si="31"/>
        <v>0.10111688096623743</v>
      </c>
      <c r="R577" s="28">
        <f t="shared" si="31"/>
        <v>1</v>
      </c>
    </row>
    <row r="578" spans="7:18" x14ac:dyDescent="0.35">
      <c r="G578" s="29">
        <v>576</v>
      </c>
      <c r="H578" s="29">
        <v>13</v>
      </c>
      <c r="I578" s="29">
        <v>73</v>
      </c>
      <c r="J578" s="29">
        <v>101827.24692954391</v>
      </c>
      <c r="K578" s="29">
        <v>69920.25552635685</v>
      </c>
      <c r="L578" s="29">
        <v>126387.108433496</v>
      </c>
      <c r="M578" s="29">
        <v>1249537.6290909098</v>
      </c>
      <c r="O578" s="28">
        <f t="shared" si="31"/>
        <v>8.1491941145964072E-2</v>
      </c>
      <c r="P578" s="28">
        <f t="shared" si="31"/>
        <v>5.5956902696261114E-2</v>
      </c>
      <c r="Q578" s="28">
        <f t="shared" si="31"/>
        <v>0.10114710072832928</v>
      </c>
      <c r="R578" s="28">
        <f t="shared" si="31"/>
        <v>1</v>
      </c>
    </row>
    <row r="579" spans="7:18" x14ac:dyDescent="0.35">
      <c r="G579" s="29">
        <v>577</v>
      </c>
      <c r="H579" s="29">
        <v>38</v>
      </c>
      <c r="I579" s="29">
        <v>61</v>
      </c>
      <c r="J579" s="29">
        <v>77563.586750905451</v>
      </c>
      <c r="K579" s="29">
        <v>53288.691715138288</v>
      </c>
      <c r="L579" s="29">
        <v>96325.81959749377</v>
      </c>
      <c r="M579" s="29">
        <v>952377.03999999946</v>
      </c>
      <c r="O579" s="28">
        <f t="shared" si="31"/>
        <v>8.1442100652600255E-2</v>
      </c>
      <c r="P579" s="28">
        <f t="shared" si="31"/>
        <v>5.5953356157282329E-2</v>
      </c>
      <c r="Q579" s="28">
        <f t="shared" si="31"/>
        <v>0.10114252607086562</v>
      </c>
      <c r="R579" s="28">
        <f t="shared" si="31"/>
        <v>1</v>
      </c>
    </row>
    <row r="580" spans="7:18" x14ac:dyDescent="0.35">
      <c r="G580" s="29">
        <v>578</v>
      </c>
      <c r="H580" s="29">
        <v>19</v>
      </c>
      <c r="I580" s="29">
        <v>38</v>
      </c>
      <c r="J580" s="29">
        <v>68938.705053949205</v>
      </c>
      <c r="K580" s="29">
        <v>47344.633688774004</v>
      </c>
      <c r="L580" s="29">
        <v>85572.207641423898</v>
      </c>
      <c r="M580" s="29">
        <v>846511.02545454598</v>
      </c>
      <c r="O580" s="28">
        <f t="shared" si="31"/>
        <v>8.1438638105075595E-2</v>
      </c>
      <c r="P580" s="28">
        <f t="shared" si="31"/>
        <v>5.5929140040853739E-2</v>
      </c>
      <c r="Q580" s="28">
        <f t="shared" si="31"/>
        <v>0.10108811943172825</v>
      </c>
      <c r="R580" s="28">
        <f t="shared" si="31"/>
        <v>1</v>
      </c>
    </row>
    <row r="581" spans="7:18" x14ac:dyDescent="0.35">
      <c r="G581" s="29">
        <v>579</v>
      </c>
      <c r="H581" s="29">
        <v>45</v>
      </c>
      <c r="I581" s="29">
        <v>31</v>
      </c>
      <c r="J581" s="29">
        <v>31075.306110168411</v>
      </c>
      <c r="K581" s="29">
        <v>21358.171737389977</v>
      </c>
      <c r="L581" s="29">
        <v>38610.552394662409</v>
      </c>
      <c r="M581" s="29">
        <v>381592.30181818147</v>
      </c>
      <c r="O581" s="28">
        <f t="shared" si="31"/>
        <v>8.1435883171917245E-2</v>
      </c>
      <c r="P581" s="28">
        <f t="shared" si="31"/>
        <v>5.597118085355552E-2</v>
      </c>
      <c r="Q581" s="28">
        <f t="shared" si="31"/>
        <v>0.10118273406117953</v>
      </c>
      <c r="R581" s="28">
        <f t="shared" si="31"/>
        <v>1</v>
      </c>
    </row>
    <row r="582" spans="7:18" x14ac:dyDescent="0.35">
      <c r="G582" s="29">
        <v>580</v>
      </c>
      <c r="H582" s="29">
        <v>63</v>
      </c>
      <c r="I582" s="29">
        <v>78</v>
      </c>
      <c r="J582" s="29">
        <v>100884.86694615641</v>
      </c>
      <c r="K582" s="29">
        <v>69319.044296458917</v>
      </c>
      <c r="L582" s="29">
        <v>125300.20101235855</v>
      </c>
      <c r="M582" s="29">
        <v>1239026.9381818178</v>
      </c>
      <c r="O582" s="28">
        <f t="shared" si="31"/>
        <v>8.1422658246799409E-2</v>
      </c>
      <c r="P582" s="28">
        <f t="shared" si="31"/>
        <v>5.5946357710494651E-2</v>
      </c>
      <c r="Q582" s="28">
        <f t="shared" si="31"/>
        <v>0.10112790703019542</v>
      </c>
      <c r="R582" s="28">
        <f t="shared" si="31"/>
        <v>1</v>
      </c>
    </row>
    <row r="583" spans="7:18" x14ac:dyDescent="0.35">
      <c r="G583" s="29">
        <v>581</v>
      </c>
      <c r="H583" s="29">
        <v>33</v>
      </c>
      <c r="I583" s="29">
        <v>83</v>
      </c>
      <c r="J583" s="29">
        <v>90791.876623879958</v>
      </c>
      <c r="K583" s="29">
        <v>62383.582860733892</v>
      </c>
      <c r="L583" s="29">
        <v>112774.59010096017</v>
      </c>
      <c r="M583" s="29">
        <v>1114504.447272727</v>
      </c>
      <c r="O583" s="28">
        <f t="shared" si="31"/>
        <v>8.1463898009607988E-2</v>
      </c>
      <c r="P583" s="28">
        <f t="shared" si="31"/>
        <v>5.5974278984162899E-2</v>
      </c>
      <c r="Q583" s="28">
        <f t="shared" si="31"/>
        <v>0.10118810236866056</v>
      </c>
      <c r="R583" s="28">
        <f t="shared" si="31"/>
        <v>1</v>
      </c>
    </row>
    <row r="584" spans="7:18" x14ac:dyDescent="0.35">
      <c r="G584" s="29">
        <v>582</v>
      </c>
      <c r="H584" s="29">
        <v>44</v>
      </c>
      <c r="I584" s="29">
        <v>98</v>
      </c>
      <c r="J584" s="29">
        <v>110359.75453586188</v>
      </c>
      <c r="K584" s="29">
        <v>75817.06456069593</v>
      </c>
      <c r="L584" s="29">
        <v>137049.55569491256</v>
      </c>
      <c r="M584" s="29">
        <v>1354936.5018181815</v>
      </c>
      <c r="O584" s="28">
        <f t="shared" si="31"/>
        <v>8.1450130236930485E-2</v>
      </c>
      <c r="P584" s="28">
        <f t="shared" si="31"/>
        <v>5.5956175406712751E-2</v>
      </c>
      <c r="Q584" s="28">
        <f t="shared" si="31"/>
        <v>0.10114832356424566</v>
      </c>
      <c r="R584" s="28">
        <f t="shared" si="31"/>
        <v>1</v>
      </c>
    </row>
    <row r="585" spans="7:18" x14ac:dyDescent="0.35">
      <c r="G585" s="29">
        <v>583</v>
      </c>
      <c r="H585" s="29">
        <v>65</v>
      </c>
      <c r="I585" s="29">
        <v>43</v>
      </c>
      <c r="J585" s="29">
        <v>22110.303202719722</v>
      </c>
      <c r="K585" s="29">
        <v>15222.749067880963</v>
      </c>
      <c r="L585" s="29">
        <v>27534.253228083184</v>
      </c>
      <c r="M585" s="29">
        <v>271321.80727272737</v>
      </c>
      <c r="O585" s="28">
        <f t="shared" si="31"/>
        <v>8.1491065627816925E-2</v>
      </c>
      <c r="P585" s="28">
        <f t="shared" si="31"/>
        <v>5.6105881133908832E-2</v>
      </c>
      <c r="Q585" s="28">
        <f t="shared" si="31"/>
        <v>0.1014819026338207</v>
      </c>
      <c r="R585" s="28">
        <f t="shared" si="31"/>
        <v>1</v>
      </c>
    </row>
    <row r="586" spans="7:18" x14ac:dyDescent="0.35">
      <c r="G586" s="29">
        <v>584</v>
      </c>
      <c r="H586" s="29">
        <v>41</v>
      </c>
      <c r="I586" s="29">
        <v>63</v>
      </c>
      <c r="J586" s="29">
        <v>68445.306997990643</v>
      </c>
      <c r="K586" s="29">
        <v>46999.888672610105</v>
      </c>
      <c r="L586" s="29">
        <v>84949.401713317056</v>
      </c>
      <c r="M586" s="29">
        <v>840313.05454545515</v>
      </c>
      <c r="O586" s="28">
        <f t="shared" si="31"/>
        <v>8.145215241837972E-2</v>
      </c>
      <c r="P586" s="28">
        <f t="shared" si="31"/>
        <v>5.593140368149277E-2</v>
      </c>
      <c r="Q586" s="28">
        <f t="shared" si="31"/>
        <v>0.10109256455532296</v>
      </c>
      <c r="R586" s="28">
        <f t="shared" si="31"/>
        <v>1</v>
      </c>
    </row>
    <row r="587" spans="7:18" x14ac:dyDescent="0.35">
      <c r="G587" s="29">
        <v>585</v>
      </c>
      <c r="H587" s="29">
        <v>32</v>
      </c>
      <c r="I587" s="29">
        <v>14</v>
      </c>
      <c r="J587" s="29">
        <v>7487.3095677062493</v>
      </c>
      <c r="K587" s="29">
        <v>5153.6464777203428</v>
      </c>
      <c r="L587" s="29">
        <v>9321.5866599888068</v>
      </c>
      <c r="M587" s="29">
        <v>91860.101818181764</v>
      </c>
      <c r="O587" s="28">
        <f t="shared" si="31"/>
        <v>8.1507742964686047E-2</v>
      </c>
      <c r="P587" s="28">
        <f t="shared" si="31"/>
        <v>5.6103208854709624E-2</v>
      </c>
      <c r="Q587" s="28">
        <f t="shared" si="31"/>
        <v>0.10147590167534297</v>
      </c>
      <c r="R587" s="28">
        <f t="shared" si="31"/>
        <v>1</v>
      </c>
    </row>
    <row r="588" spans="7:18" x14ac:dyDescent="0.35">
      <c r="G588" s="29">
        <v>586</v>
      </c>
      <c r="H588" s="29">
        <v>65</v>
      </c>
      <c r="I588" s="29">
        <v>37</v>
      </c>
      <c r="J588" s="29">
        <v>31419.220740528341</v>
      </c>
      <c r="K588" s="29">
        <v>21594.962236300737</v>
      </c>
      <c r="L588" s="29">
        <v>39039.604015062119</v>
      </c>
      <c r="M588" s="29">
        <v>385775.72363636381</v>
      </c>
      <c r="O588" s="28">
        <f t="shared" si="31"/>
        <v>8.1444266229008286E-2</v>
      </c>
      <c r="P588" s="28">
        <f t="shared" si="31"/>
        <v>5.597802275566819E-2</v>
      </c>
      <c r="Q588" s="28">
        <f t="shared" si="31"/>
        <v>0.10119766906810666</v>
      </c>
      <c r="R588" s="28">
        <f t="shared" si="31"/>
        <v>1</v>
      </c>
    </row>
    <row r="589" spans="7:18" x14ac:dyDescent="0.35">
      <c r="G589" s="29">
        <v>587</v>
      </c>
      <c r="H589" s="29">
        <v>31</v>
      </c>
      <c r="I589" s="29">
        <v>53</v>
      </c>
      <c r="J589" s="29">
        <v>38911.105419559128</v>
      </c>
      <c r="K589" s="29">
        <v>26737.199606109774</v>
      </c>
      <c r="L589" s="29">
        <v>48338.866225441736</v>
      </c>
      <c r="M589" s="29">
        <v>477439.79272727214</v>
      </c>
      <c r="O589" s="28">
        <f t="shared" si="31"/>
        <v>8.1499502161911985E-2</v>
      </c>
      <c r="P589" s="28">
        <f t="shared" si="31"/>
        <v>5.6001196409246223E-2</v>
      </c>
      <c r="Q589" s="28">
        <f t="shared" si="31"/>
        <v>0.101245993655695</v>
      </c>
      <c r="R589" s="28">
        <f t="shared" si="31"/>
        <v>1</v>
      </c>
    </row>
    <row r="590" spans="7:18" x14ac:dyDescent="0.35">
      <c r="G590" s="29">
        <v>588</v>
      </c>
      <c r="H590" s="29">
        <v>68</v>
      </c>
      <c r="I590" s="29">
        <v>64</v>
      </c>
      <c r="J590" s="29">
        <v>72381.308808957605</v>
      </c>
      <c r="K590" s="29">
        <v>49765.032061527796</v>
      </c>
      <c r="L590" s="29">
        <v>89969.524226063266</v>
      </c>
      <c r="M590" s="29">
        <v>888895.80363636371</v>
      </c>
      <c r="O590" s="28">
        <f t="shared" si="31"/>
        <v>8.1428338971625866E-2</v>
      </c>
      <c r="P590" s="28">
        <f t="shared" si="31"/>
        <v>5.5985225555059609E-2</v>
      </c>
      <c r="Q590" s="28">
        <f t="shared" si="31"/>
        <v>0.10121492739419961</v>
      </c>
      <c r="R590" s="28">
        <f t="shared" si="31"/>
        <v>1</v>
      </c>
    </row>
    <row r="591" spans="7:18" x14ac:dyDescent="0.35">
      <c r="G591" s="29">
        <v>589</v>
      </c>
      <c r="H591" s="29">
        <v>45</v>
      </c>
      <c r="I591" s="29">
        <v>49</v>
      </c>
      <c r="J591" s="29">
        <v>59699.588765818116</v>
      </c>
      <c r="K591" s="29">
        <v>41019.073802217354</v>
      </c>
      <c r="L591" s="29">
        <v>74147.66420346644</v>
      </c>
      <c r="M591" s="29">
        <v>733074.81090909033</v>
      </c>
      <c r="O591" s="28">
        <f t="shared" si="31"/>
        <v>8.1437239252272642E-2</v>
      </c>
      <c r="P591" s="28">
        <f t="shared" si="31"/>
        <v>5.5954826426718118E-2</v>
      </c>
      <c r="Q591" s="28">
        <f t="shared" si="31"/>
        <v>0.10114610828261238</v>
      </c>
      <c r="R591" s="28">
        <f t="shared" si="31"/>
        <v>1</v>
      </c>
    </row>
    <row r="592" spans="7:18" x14ac:dyDescent="0.35">
      <c r="G592" s="29">
        <v>590</v>
      </c>
      <c r="H592" s="29">
        <v>30</v>
      </c>
      <c r="I592" s="29">
        <v>63</v>
      </c>
      <c r="J592" s="29">
        <v>83008.649523761909</v>
      </c>
      <c r="K592" s="29">
        <v>56994.410184459884</v>
      </c>
      <c r="L592" s="29">
        <v>103010.07681597404</v>
      </c>
      <c r="M592" s="29">
        <v>1019165.8072727269</v>
      </c>
      <c r="O592" s="28">
        <f t="shared" si="31"/>
        <v>8.1447639757353973E-2</v>
      </c>
      <c r="P592" s="28">
        <f t="shared" si="31"/>
        <v>5.5922608252504183E-2</v>
      </c>
      <c r="Q592" s="28">
        <f t="shared" si="31"/>
        <v>0.10107293247173149</v>
      </c>
      <c r="R592" s="28">
        <f t="shared" si="31"/>
        <v>1</v>
      </c>
    </row>
    <row r="593" spans="7:18" x14ac:dyDescent="0.35">
      <c r="G593" s="29">
        <v>591</v>
      </c>
      <c r="H593" s="29">
        <v>36</v>
      </c>
      <c r="I593" s="29">
        <v>31</v>
      </c>
      <c r="J593" s="29">
        <v>21689.841929083337</v>
      </c>
      <c r="K593" s="29">
        <v>14904.522060921119</v>
      </c>
      <c r="L593" s="29">
        <v>26944.805405454656</v>
      </c>
      <c r="M593" s="29">
        <v>266224.95636363636</v>
      </c>
      <c r="O593" s="28">
        <f t="shared" si="31"/>
        <v>8.1471858331182173E-2</v>
      </c>
      <c r="P593" s="28">
        <f t="shared" si="31"/>
        <v>5.5984691534940283E-2</v>
      </c>
      <c r="Q593" s="28">
        <f t="shared" si="31"/>
        <v>0.10121066699941826</v>
      </c>
      <c r="R593" s="28">
        <f t="shared" si="31"/>
        <v>1</v>
      </c>
    </row>
    <row r="594" spans="7:18" x14ac:dyDescent="0.35">
      <c r="G594" s="29">
        <v>592</v>
      </c>
      <c r="H594" s="29">
        <v>57</v>
      </c>
      <c r="I594" s="29">
        <v>42</v>
      </c>
      <c r="J594" s="29">
        <v>40309.820446631995</v>
      </c>
      <c r="K594" s="29">
        <v>27696.196692637503</v>
      </c>
      <c r="L594" s="29">
        <v>50064.586021004376</v>
      </c>
      <c r="M594" s="29">
        <v>494974.29454545479</v>
      </c>
      <c r="O594" s="28">
        <f t="shared" si="31"/>
        <v>8.1438209803701714E-2</v>
      </c>
      <c r="P594" s="28">
        <f t="shared" si="31"/>
        <v>5.5954818255908617E-2</v>
      </c>
      <c r="Q594" s="28">
        <f t="shared" si="31"/>
        <v>0.1011458303445429</v>
      </c>
      <c r="R594" s="28">
        <f t="shared" si="31"/>
        <v>1</v>
      </c>
    </row>
    <row r="595" spans="7:18" x14ac:dyDescent="0.35">
      <c r="G595" s="29">
        <v>593</v>
      </c>
      <c r="H595" s="29">
        <v>54</v>
      </c>
      <c r="I595" s="29">
        <v>10</v>
      </c>
      <c r="J595" s="29">
        <v>19692.594835039759</v>
      </c>
      <c r="K595" s="29">
        <v>13525.473007612301</v>
      </c>
      <c r="L595" s="29">
        <v>24444.418637191757</v>
      </c>
      <c r="M595" s="29">
        <v>241941.92363636344</v>
      </c>
      <c r="O595" s="28">
        <f t="shared" si="31"/>
        <v>8.1393892133541743E-2</v>
      </c>
      <c r="P595" s="28">
        <f t="shared" si="31"/>
        <v>5.5903800401045693E-2</v>
      </c>
      <c r="Q595" s="28">
        <f t="shared" si="31"/>
        <v>0.10103424106824703</v>
      </c>
      <c r="R595" s="28">
        <f t="shared" si="31"/>
        <v>1</v>
      </c>
    </row>
    <row r="596" spans="7:18" x14ac:dyDescent="0.35">
      <c r="G596" s="29">
        <v>594</v>
      </c>
      <c r="H596" s="29">
        <v>72</v>
      </c>
      <c r="I596" s="29">
        <v>69</v>
      </c>
      <c r="J596" s="29">
        <v>87233.882421179776</v>
      </c>
      <c r="K596" s="29">
        <v>59908.493257369613</v>
      </c>
      <c r="L596" s="29">
        <v>108276.44458465841</v>
      </c>
      <c r="M596" s="29">
        <v>1071360.5636363628</v>
      </c>
      <c r="O596" s="28">
        <f t="shared" si="31"/>
        <v>8.1423458527439665E-2</v>
      </c>
      <c r="P596" s="28">
        <f t="shared" si="31"/>
        <v>5.5918143051701438E-2</v>
      </c>
      <c r="Q596" s="28">
        <f t="shared" si="31"/>
        <v>0.10106442990317982</v>
      </c>
      <c r="R596" s="28">
        <f t="shared" si="31"/>
        <v>1</v>
      </c>
    </row>
    <row r="597" spans="7:18" x14ac:dyDescent="0.35">
      <c r="G597" s="29">
        <v>595</v>
      </c>
      <c r="H597" s="29">
        <v>32</v>
      </c>
      <c r="I597" s="29">
        <v>86</v>
      </c>
      <c r="J597" s="29">
        <v>83652.352477519322</v>
      </c>
      <c r="K597" s="29">
        <v>57453.664477590159</v>
      </c>
      <c r="L597" s="29">
        <v>103855.88690068675</v>
      </c>
      <c r="M597" s="29">
        <v>1026640.0763636362</v>
      </c>
      <c r="O597" s="28">
        <f t="shared" si="31"/>
        <v>8.1481674447987984E-2</v>
      </c>
      <c r="P597" s="28">
        <f t="shared" si="31"/>
        <v>5.5962810921127586E-2</v>
      </c>
      <c r="Q597" s="28">
        <f t="shared" si="31"/>
        <v>0.10116095142958452</v>
      </c>
      <c r="R597" s="28">
        <f t="shared" si="31"/>
        <v>1</v>
      </c>
    </row>
    <row r="598" spans="7:18" x14ac:dyDescent="0.35">
      <c r="G598" s="29">
        <v>596</v>
      </c>
      <c r="H598" s="29">
        <v>26</v>
      </c>
      <c r="I598" s="29">
        <v>70</v>
      </c>
      <c r="J598" s="29">
        <v>106940.40523677936</v>
      </c>
      <c r="K598" s="29">
        <v>73439.1547724478</v>
      </c>
      <c r="L598" s="29">
        <v>132736.97588299395</v>
      </c>
      <c r="M598" s="29">
        <v>1313023.0363636368</v>
      </c>
      <c r="O598" s="28">
        <f t="shared" si="31"/>
        <v>8.1445947462541413E-2</v>
      </c>
      <c r="P598" s="28">
        <f t="shared" si="31"/>
        <v>5.593135286935598E-2</v>
      </c>
      <c r="Q598" s="28">
        <f t="shared" si="31"/>
        <v>0.10109264819191865</v>
      </c>
      <c r="R598" s="28">
        <f t="shared" si="31"/>
        <v>1</v>
      </c>
    </row>
    <row r="599" spans="7:18" x14ac:dyDescent="0.35">
      <c r="G599" s="29">
        <v>597</v>
      </c>
      <c r="H599" s="29">
        <v>32</v>
      </c>
      <c r="I599" s="29">
        <v>21</v>
      </c>
      <c r="J599" s="29">
        <v>31453.409615664928</v>
      </c>
      <c r="K599" s="29">
        <v>21603.377557954285</v>
      </c>
      <c r="L599" s="29">
        <v>39045.946224371219</v>
      </c>
      <c r="M599" s="29">
        <v>386309.5999999998</v>
      </c>
      <c r="O599" s="28">
        <f t="shared" si="31"/>
        <v>8.1420212222696367E-2</v>
      </c>
      <c r="P599" s="28">
        <f t="shared" si="31"/>
        <v>5.5922445515085038E-2</v>
      </c>
      <c r="Q599" s="28">
        <f t="shared" si="31"/>
        <v>0.10107423223334662</v>
      </c>
      <c r="R599" s="28">
        <f t="shared" si="31"/>
        <v>1</v>
      </c>
    </row>
    <row r="600" spans="7:18" x14ac:dyDescent="0.35">
      <c r="G600" s="29">
        <v>598</v>
      </c>
      <c r="H600" s="29">
        <v>55</v>
      </c>
      <c r="I600" s="29">
        <v>36</v>
      </c>
      <c r="J600" s="29">
        <v>38736.043898675343</v>
      </c>
      <c r="K600" s="29">
        <v>26614.134903907776</v>
      </c>
      <c r="L600" s="29">
        <v>48107.131279934998</v>
      </c>
      <c r="M600" s="29">
        <v>475713.03636363655</v>
      </c>
      <c r="O600" s="28">
        <f t="shared" si="31"/>
        <v>8.1427333156086537E-2</v>
      </c>
      <c r="P600" s="28">
        <f t="shared" si="31"/>
        <v>5.5945775855433665E-2</v>
      </c>
      <c r="Q600" s="28">
        <f t="shared" si="31"/>
        <v>0.10112636737405227</v>
      </c>
      <c r="R600" s="28">
        <f t="shared" si="31"/>
        <v>1</v>
      </c>
    </row>
    <row r="601" spans="7:18" x14ac:dyDescent="0.35">
      <c r="G601" s="29">
        <v>599</v>
      </c>
      <c r="H601" s="29">
        <v>41</v>
      </c>
      <c r="I601" s="29">
        <v>75</v>
      </c>
      <c r="J601" s="29">
        <v>61062.089916823701</v>
      </c>
      <c r="K601" s="29">
        <v>41960.067617810382</v>
      </c>
      <c r="L601" s="29">
        <v>75859.048817661678</v>
      </c>
      <c r="M601" s="29">
        <v>749378.89454545453</v>
      </c>
      <c r="O601" s="28">
        <f t="shared" si="31"/>
        <v>8.1483599766793147E-2</v>
      </c>
      <c r="P601" s="28">
        <f t="shared" si="31"/>
        <v>5.5993127005881056E-2</v>
      </c>
      <c r="Q601" s="28">
        <f t="shared" si="31"/>
        <v>0.10122923045981294</v>
      </c>
      <c r="R601" s="28">
        <f t="shared" si="31"/>
        <v>1</v>
      </c>
    </row>
    <row r="602" spans="7:18" x14ac:dyDescent="0.35">
      <c r="G602" s="29">
        <v>600</v>
      </c>
      <c r="H602" s="29">
        <v>48</v>
      </c>
      <c r="I602" s="29">
        <v>26</v>
      </c>
      <c r="J602" s="29">
        <v>21325.673038084769</v>
      </c>
      <c r="K602" s="29">
        <v>14660.449079303471</v>
      </c>
      <c r="L602" s="29">
        <v>26504.960468671645</v>
      </c>
      <c r="M602" s="29">
        <v>261820.47636363647</v>
      </c>
      <c r="O602" s="28">
        <f t="shared" si="31"/>
        <v>8.1451509577371753E-2</v>
      </c>
      <c r="P602" s="28">
        <f t="shared" si="31"/>
        <v>5.599428006135742E-2</v>
      </c>
      <c r="Q602" s="28">
        <f t="shared" si="31"/>
        <v>0.10123333681457179</v>
      </c>
      <c r="R602" s="28">
        <f t="shared" si="31"/>
        <v>1</v>
      </c>
    </row>
    <row r="603" spans="7:18" x14ac:dyDescent="0.35">
      <c r="G603" s="29">
        <v>601</v>
      </c>
      <c r="H603" s="29">
        <v>61</v>
      </c>
      <c r="I603" s="29">
        <v>27</v>
      </c>
      <c r="J603" s="29">
        <v>19194.251931441584</v>
      </c>
      <c r="K603" s="29">
        <v>13183.414217734906</v>
      </c>
      <c r="L603" s="29">
        <v>23829.169710391769</v>
      </c>
      <c r="M603" s="29">
        <v>235668.87636363626</v>
      </c>
      <c r="O603" s="28">
        <f t="shared" si="31"/>
        <v>8.1445849904358686E-2</v>
      </c>
      <c r="P603" s="28">
        <f t="shared" si="31"/>
        <v>5.5940412756892613E-2</v>
      </c>
      <c r="Q603" s="28">
        <f t="shared" si="31"/>
        <v>0.1011129262296963</v>
      </c>
      <c r="R603" s="28">
        <f t="shared" si="31"/>
        <v>1</v>
      </c>
    </row>
    <row r="604" spans="7:18" x14ac:dyDescent="0.35">
      <c r="G604" s="29">
        <v>602</v>
      </c>
      <c r="H604" s="29">
        <v>18</v>
      </c>
      <c r="I604" s="29">
        <v>18</v>
      </c>
      <c r="J604" s="29">
        <v>21887.991508940569</v>
      </c>
      <c r="K604" s="29">
        <v>15031.90698531142</v>
      </c>
      <c r="L604" s="29">
        <v>27170.483189358216</v>
      </c>
      <c r="M604" s="29">
        <v>268698.30545454525</v>
      </c>
      <c r="O604" s="28">
        <f t="shared" si="31"/>
        <v>8.1459358189526376E-2</v>
      </c>
      <c r="P604" s="28">
        <f t="shared" si="31"/>
        <v>5.5943437975474374E-2</v>
      </c>
      <c r="Q604" s="28">
        <f t="shared" si="31"/>
        <v>0.10111892273899938</v>
      </c>
      <c r="R604" s="28">
        <f t="shared" si="31"/>
        <v>1</v>
      </c>
    </row>
    <row r="605" spans="7:18" x14ac:dyDescent="0.35">
      <c r="G605" s="29">
        <v>603</v>
      </c>
      <c r="H605" s="29">
        <v>72</v>
      </c>
      <c r="I605" s="29">
        <v>93</v>
      </c>
      <c r="J605" s="29">
        <v>120746.61956164723</v>
      </c>
      <c r="K605" s="29">
        <v>82960.907354315365</v>
      </c>
      <c r="L605" s="29">
        <v>149956.39822283803</v>
      </c>
      <c r="M605" s="29">
        <v>1482983.4109090918</v>
      </c>
      <c r="O605" s="28">
        <f t="shared" si="31"/>
        <v>8.1421422973051105E-2</v>
      </c>
      <c r="P605" s="28">
        <f t="shared" si="31"/>
        <v>5.5941898435302818E-2</v>
      </c>
      <c r="Q605" s="28">
        <f t="shared" si="31"/>
        <v>0.10111805507717206</v>
      </c>
      <c r="R605" s="28">
        <f t="shared" si="31"/>
        <v>1</v>
      </c>
    </row>
    <row r="606" spans="7:18" x14ac:dyDescent="0.35">
      <c r="G606" s="29">
        <v>604</v>
      </c>
      <c r="H606" s="29">
        <v>33</v>
      </c>
      <c r="I606" s="29">
        <v>85</v>
      </c>
      <c r="J606" s="29">
        <v>72176.748615319957</v>
      </c>
      <c r="K606" s="29">
        <v>49579.019717627183</v>
      </c>
      <c r="L606" s="29">
        <v>89627.512245352074</v>
      </c>
      <c r="M606" s="29">
        <v>885638.32363636268</v>
      </c>
      <c r="O606" s="28">
        <f t="shared" si="31"/>
        <v>8.1496866936570447E-2</v>
      </c>
      <c r="P606" s="28">
        <f t="shared" si="31"/>
        <v>5.5981113728298872E-2</v>
      </c>
      <c r="Q606" s="28">
        <f t="shared" si="31"/>
        <v>0.10120103190357484</v>
      </c>
      <c r="R606" s="28">
        <f t="shared" si="31"/>
        <v>1</v>
      </c>
    </row>
    <row r="607" spans="7:18" x14ac:dyDescent="0.35">
      <c r="G607" s="29">
        <v>605</v>
      </c>
      <c r="H607" s="29">
        <v>55</v>
      </c>
      <c r="I607" s="29">
        <v>79</v>
      </c>
      <c r="J607" s="29">
        <v>111552.0554057799</v>
      </c>
      <c r="K607" s="29">
        <v>76616.3780556977</v>
      </c>
      <c r="L607" s="29">
        <v>138477.50064424926</v>
      </c>
      <c r="M607" s="29">
        <v>1369997.6545454552</v>
      </c>
      <c r="O607" s="28">
        <f t="shared" si="31"/>
        <v>8.1424997360883225E-2</v>
      </c>
      <c r="P607" s="28">
        <f t="shared" si="31"/>
        <v>5.592445928757292E-2</v>
      </c>
      <c r="Q607" s="28">
        <f t="shared" si="31"/>
        <v>0.10107864067124554</v>
      </c>
      <c r="R607" s="28">
        <f t="shared" si="31"/>
        <v>1</v>
      </c>
    </row>
    <row r="608" spans="7:18" x14ac:dyDescent="0.35">
      <c r="G608" s="29">
        <v>606</v>
      </c>
      <c r="H608" s="29">
        <v>11</v>
      </c>
      <c r="I608" s="29">
        <v>29</v>
      </c>
      <c r="J608" s="29">
        <v>36728.032335737218</v>
      </c>
      <c r="K608" s="29">
        <v>25215.089452745229</v>
      </c>
      <c r="L608" s="29">
        <v>45576.75314211403</v>
      </c>
      <c r="M608" s="29">
        <v>450683.41090909136</v>
      </c>
      <c r="O608" s="28">
        <f t="shared" si="31"/>
        <v>8.1494085308468869E-2</v>
      </c>
      <c r="P608" s="28">
        <f t="shared" si="31"/>
        <v>5.5948563542383055E-2</v>
      </c>
      <c r="Q608" s="28">
        <f t="shared" si="31"/>
        <v>0.10112809133617623</v>
      </c>
      <c r="R608" s="28">
        <f t="shared" si="31"/>
        <v>1</v>
      </c>
    </row>
    <row r="609" spans="7:18" x14ac:dyDescent="0.35">
      <c r="G609" s="29">
        <v>607</v>
      </c>
      <c r="H609" s="29">
        <v>71</v>
      </c>
      <c r="I609" s="29">
        <v>39</v>
      </c>
      <c r="J609" s="29">
        <v>48012.31541417972</v>
      </c>
      <c r="K609" s="29">
        <v>32990.887772454938</v>
      </c>
      <c r="L609" s="29">
        <v>59633.37188724133</v>
      </c>
      <c r="M609" s="29">
        <v>589720.66545454517</v>
      </c>
      <c r="O609" s="28">
        <f t="shared" si="31"/>
        <v>8.1415351753313187E-2</v>
      </c>
      <c r="P609" s="28">
        <f t="shared" si="31"/>
        <v>5.5943245175283464E-2</v>
      </c>
      <c r="Q609" s="28">
        <f t="shared" si="31"/>
        <v>0.10112138743056781</v>
      </c>
      <c r="R609" s="28">
        <f t="shared" si="31"/>
        <v>1</v>
      </c>
    </row>
    <row r="610" spans="7:18" x14ac:dyDescent="0.35">
      <c r="G610" s="29">
        <v>608</v>
      </c>
      <c r="H610" s="29">
        <v>68</v>
      </c>
      <c r="I610" s="29">
        <v>25</v>
      </c>
      <c r="J610" s="29">
        <v>40037.984959150832</v>
      </c>
      <c r="K610" s="29">
        <v>27518.71001599712</v>
      </c>
      <c r="L610" s="29">
        <v>49743.508568840844</v>
      </c>
      <c r="M610" s="29">
        <v>491866.96727272763</v>
      </c>
      <c r="O610" s="28">
        <f t="shared" si="31"/>
        <v>8.14000281034339E-2</v>
      </c>
      <c r="P610" s="28">
        <f t="shared" si="31"/>
        <v>5.5947465162340733E-2</v>
      </c>
      <c r="Q610" s="28">
        <f t="shared" si="31"/>
        <v>0.10113203747886436</v>
      </c>
      <c r="R610" s="28">
        <f t="shared" si="31"/>
        <v>1</v>
      </c>
    </row>
    <row r="611" spans="7:18" x14ac:dyDescent="0.35">
      <c r="G611" s="29">
        <v>609</v>
      </c>
      <c r="H611" s="29">
        <v>59</v>
      </c>
      <c r="I611" s="29">
        <v>63</v>
      </c>
      <c r="J611" s="29">
        <v>71540.330457165313</v>
      </c>
      <c r="K611" s="29">
        <v>49173.510785112609</v>
      </c>
      <c r="L611" s="29">
        <v>88895.7334904788</v>
      </c>
      <c r="M611" s="29">
        <v>878493.55636363721</v>
      </c>
      <c r="O611" s="28">
        <f t="shared" si="31"/>
        <v>8.1435236421418242E-2</v>
      </c>
      <c r="P611" s="28">
        <f t="shared" si="31"/>
        <v>5.5974811003346829E-2</v>
      </c>
      <c r="Q611" s="28">
        <f t="shared" si="31"/>
        <v>0.10119110475715538</v>
      </c>
      <c r="R611" s="28">
        <f t="shared" si="31"/>
        <v>1</v>
      </c>
    </row>
    <row r="612" spans="7:18" x14ac:dyDescent="0.35">
      <c r="G612" s="29">
        <v>610</v>
      </c>
      <c r="H612" s="29">
        <v>53</v>
      </c>
      <c r="I612" s="29">
        <v>84</v>
      </c>
      <c r="J612" s="29">
        <v>115611.25396571148</v>
      </c>
      <c r="K612" s="29">
        <v>79425.47326240658</v>
      </c>
      <c r="L612" s="29">
        <v>143563.57734509118</v>
      </c>
      <c r="M612" s="29">
        <v>1419865.0436363646</v>
      </c>
      <c r="O612" s="28">
        <f t="shared" si="31"/>
        <v>8.1424114555016941E-2</v>
      </c>
      <c r="P612" s="28">
        <f t="shared" si="31"/>
        <v>5.5938748276380477E-2</v>
      </c>
      <c r="Q612" s="28">
        <f t="shared" si="31"/>
        <v>0.10111072033819195</v>
      </c>
      <c r="R612" s="28">
        <f t="shared" si="31"/>
        <v>1</v>
      </c>
    </row>
    <row r="613" spans="7:18" x14ac:dyDescent="0.35">
      <c r="G613" s="29">
        <v>611</v>
      </c>
      <c r="H613" s="29">
        <v>60</v>
      </c>
      <c r="I613" s="29">
        <v>20</v>
      </c>
      <c r="J613" s="29">
        <v>24928.226144616012</v>
      </c>
      <c r="K613" s="29">
        <v>17136.108431326229</v>
      </c>
      <c r="L613" s="29">
        <v>30977.548924104551</v>
      </c>
      <c r="M613" s="29">
        <v>306203.12</v>
      </c>
      <c r="O613" s="28">
        <f t="shared" si="31"/>
        <v>8.1410751610290627E-2</v>
      </c>
      <c r="P613" s="28">
        <f t="shared" si="31"/>
        <v>5.5963206486355298E-2</v>
      </c>
      <c r="Q613" s="28">
        <f t="shared" si="31"/>
        <v>0.10116666650589501</v>
      </c>
      <c r="R613" s="28">
        <f t="shared" si="31"/>
        <v>1</v>
      </c>
    </row>
    <row r="614" spans="7:18" x14ac:dyDescent="0.35">
      <c r="G614" s="29">
        <v>612</v>
      </c>
      <c r="H614" s="29">
        <v>51</v>
      </c>
      <c r="I614" s="29">
        <v>41</v>
      </c>
      <c r="J614" s="29">
        <v>61965.548586370838</v>
      </c>
      <c r="K614" s="29">
        <v>42588.811554928587</v>
      </c>
      <c r="L614" s="29">
        <v>76987.262608115605</v>
      </c>
      <c r="M614" s="29">
        <v>761090.80727272679</v>
      </c>
      <c r="O614" s="28">
        <f t="shared" si="31"/>
        <v>8.1416761303971852E-2</v>
      </c>
      <c r="P614" s="28">
        <f t="shared" si="31"/>
        <v>5.5957595529947654E-2</v>
      </c>
      <c r="Q614" s="28">
        <f t="shared" si="31"/>
        <v>0.10115384639053752</v>
      </c>
      <c r="R614" s="28">
        <f t="shared" si="31"/>
        <v>1</v>
      </c>
    </row>
    <row r="615" spans="7:18" x14ac:dyDescent="0.35">
      <c r="G615" s="29">
        <v>613</v>
      </c>
      <c r="H615" s="29">
        <v>63</v>
      </c>
      <c r="I615" s="29">
        <v>59</v>
      </c>
      <c r="J615" s="29">
        <v>102808.64698278862</v>
      </c>
      <c r="K615" s="29">
        <v>70637.470177495779</v>
      </c>
      <c r="L615" s="29">
        <v>127677.34868672602</v>
      </c>
      <c r="M615" s="29">
        <v>1262892.8800000001</v>
      </c>
      <c r="O615" s="28">
        <f t="shared" si="31"/>
        <v>8.1407258375539027E-2</v>
      </c>
      <c r="P615" s="28">
        <f t="shared" si="31"/>
        <v>5.5933065500769763E-2</v>
      </c>
      <c r="Q615" s="28">
        <f t="shared" si="31"/>
        <v>0.10109911197434734</v>
      </c>
      <c r="R615" s="28">
        <f t="shared" si="31"/>
        <v>1</v>
      </c>
    </row>
    <row r="616" spans="7:18" x14ac:dyDescent="0.35">
      <c r="G616" s="29">
        <v>614</v>
      </c>
      <c r="H616" s="29">
        <v>29</v>
      </c>
      <c r="I616" s="29">
        <v>54</v>
      </c>
      <c r="J616" s="29">
        <v>53479.6529390793</v>
      </c>
      <c r="K616" s="29">
        <v>36748.718886391405</v>
      </c>
      <c r="L616" s="29">
        <v>66434.656411151678</v>
      </c>
      <c r="M616" s="29">
        <v>656451.03999999992</v>
      </c>
      <c r="O616" s="28">
        <f t="shared" si="31"/>
        <v>8.1467847075205047E-2</v>
      </c>
      <c r="P616" s="28">
        <f t="shared" si="31"/>
        <v>5.5980898265301567E-2</v>
      </c>
      <c r="Q616" s="28">
        <f t="shared" si="31"/>
        <v>0.10120275902244238</v>
      </c>
      <c r="R616" s="28">
        <f t="shared" si="31"/>
        <v>1</v>
      </c>
    </row>
    <row r="617" spans="7:18" x14ac:dyDescent="0.35">
      <c r="G617" s="29">
        <v>615</v>
      </c>
      <c r="H617" s="29">
        <v>18</v>
      </c>
      <c r="I617" s="29">
        <v>60</v>
      </c>
      <c r="J617" s="29">
        <v>83337.500062044652</v>
      </c>
      <c r="K617" s="29">
        <v>57243.789199960273</v>
      </c>
      <c r="L617" s="29">
        <v>103476.78302206415</v>
      </c>
      <c r="M617" s="29">
        <v>1022915.4545454542</v>
      </c>
      <c r="O617" s="28">
        <f t="shared" si="31"/>
        <v>8.1470565032255526E-2</v>
      </c>
      <c r="P617" s="28">
        <f t="shared" si="31"/>
        <v>5.5961408096426989E-2</v>
      </c>
      <c r="Q617" s="28">
        <f t="shared" si="31"/>
        <v>0.10115868575672796</v>
      </c>
      <c r="R617" s="28">
        <f t="shared" si="31"/>
        <v>1</v>
      </c>
    </row>
    <row r="618" spans="7:18" x14ac:dyDescent="0.35">
      <c r="G618" s="29">
        <v>616</v>
      </c>
      <c r="H618" s="29">
        <v>16</v>
      </c>
      <c r="I618" s="29">
        <v>80</v>
      </c>
      <c r="J618" s="29">
        <v>97956.824431705536</v>
      </c>
      <c r="K618" s="29">
        <v>67272.332509152388</v>
      </c>
      <c r="L618" s="29">
        <v>121605.03886954737</v>
      </c>
      <c r="M618" s="29">
        <v>1202051.8290909098</v>
      </c>
      <c r="O618" s="28">
        <f t="shared" si="31"/>
        <v>8.1491348426954699E-2</v>
      </c>
      <c r="P618" s="28">
        <f t="shared" si="31"/>
        <v>5.5964585620263352E-2</v>
      </c>
      <c r="Q618" s="28">
        <f t="shared" si="31"/>
        <v>0.10116455540982378</v>
      </c>
      <c r="R618" s="28">
        <f t="shared" si="31"/>
        <v>1</v>
      </c>
    </row>
    <row r="619" spans="7:18" x14ac:dyDescent="0.35">
      <c r="G619" s="29">
        <v>617</v>
      </c>
      <c r="H619" s="29">
        <v>74</v>
      </c>
      <c r="I619" s="29">
        <v>35</v>
      </c>
      <c r="J619" s="29">
        <v>48989.796866229655</v>
      </c>
      <c r="K619" s="29">
        <v>33647.586692611352</v>
      </c>
      <c r="L619" s="29">
        <v>60812.597288424433</v>
      </c>
      <c r="M619" s="29">
        <v>601791.27636363683</v>
      </c>
      <c r="O619" s="28">
        <f t="shared" si="31"/>
        <v>8.1406625171195082E-2</v>
      </c>
      <c r="P619" s="28">
        <f t="shared" si="31"/>
        <v>5.5912386925794436E-2</v>
      </c>
      <c r="Q619" s="28">
        <f t="shared" si="31"/>
        <v>0.1010526401377709</v>
      </c>
      <c r="R619" s="28">
        <f t="shared" si="31"/>
        <v>1</v>
      </c>
    </row>
    <row r="620" spans="7:18" x14ac:dyDescent="0.35">
      <c r="G620" s="29">
        <v>618</v>
      </c>
      <c r="H620" s="29">
        <v>65</v>
      </c>
      <c r="I620" s="29">
        <v>78</v>
      </c>
      <c r="J620" s="29">
        <v>142352.4160005069</v>
      </c>
      <c r="K620" s="29">
        <v>97809.796553191612</v>
      </c>
      <c r="L620" s="29">
        <v>176791.88424721482</v>
      </c>
      <c r="M620" s="29">
        <v>1748682.8327272737</v>
      </c>
      <c r="O620" s="28">
        <f t="shared" si="31"/>
        <v>8.140550895584181E-2</v>
      </c>
      <c r="P620" s="28">
        <f t="shared" si="31"/>
        <v>5.5933411549906907E-2</v>
      </c>
      <c r="Q620" s="28">
        <f t="shared" si="31"/>
        <v>0.10110002851202432</v>
      </c>
      <c r="R620" s="28">
        <f t="shared" si="31"/>
        <v>1</v>
      </c>
    </row>
    <row r="621" spans="7:18" x14ac:dyDescent="0.35">
      <c r="G621" s="29">
        <v>619</v>
      </c>
      <c r="H621" s="29">
        <v>30</v>
      </c>
      <c r="I621" s="29">
        <v>57</v>
      </c>
      <c r="J621" s="29">
        <v>95077.378834579591</v>
      </c>
      <c r="K621" s="29">
        <v>65303.342329432911</v>
      </c>
      <c r="L621" s="29">
        <v>118032.64254929326</v>
      </c>
      <c r="M621" s="29">
        <v>1167587.6072727276</v>
      </c>
      <c r="O621" s="28">
        <f t="shared" si="31"/>
        <v>8.1430616634123973E-2</v>
      </c>
      <c r="P621" s="28">
        <f t="shared" si="31"/>
        <v>5.5930143419361603E-2</v>
      </c>
      <c r="Q621" s="28">
        <f t="shared" si="31"/>
        <v>0.10109103746398615</v>
      </c>
      <c r="R621" s="28">
        <f t="shared" si="31"/>
        <v>1</v>
      </c>
    </row>
    <row r="622" spans="7:18" x14ac:dyDescent="0.35">
      <c r="G622" s="29">
        <v>620</v>
      </c>
      <c r="H622" s="29">
        <v>25</v>
      </c>
      <c r="I622" s="29">
        <v>50</v>
      </c>
      <c r="J622" s="29">
        <v>89786.164929739389</v>
      </c>
      <c r="K622" s="29">
        <v>61672.199858965294</v>
      </c>
      <c r="L622" s="29">
        <v>111469.71652408823</v>
      </c>
      <c r="M622" s="29">
        <v>1102667.4072727279</v>
      </c>
      <c r="O622" s="28">
        <f t="shared" si="31"/>
        <v>8.1426334303116077E-2</v>
      </c>
      <c r="P622" s="28">
        <f t="shared" si="31"/>
        <v>5.5930010674299015E-2</v>
      </c>
      <c r="Q622" s="28">
        <f t="shared" si="31"/>
        <v>0.10109096885323818</v>
      </c>
      <c r="R622" s="28">
        <f t="shared" si="31"/>
        <v>1</v>
      </c>
    </row>
    <row r="623" spans="7:18" x14ac:dyDescent="0.35">
      <c r="G623" s="29">
        <v>621</v>
      </c>
      <c r="H623" s="29">
        <v>70</v>
      </c>
      <c r="I623" s="29">
        <v>32</v>
      </c>
      <c r="J623" s="29">
        <v>51841.681408488563</v>
      </c>
      <c r="K623" s="29">
        <v>35620.049184525778</v>
      </c>
      <c r="L623" s="29">
        <v>64382.519316463149</v>
      </c>
      <c r="M623" s="29">
        <v>636876.96363636327</v>
      </c>
      <c r="O623" s="28">
        <f t="shared" si="31"/>
        <v>8.1399837595772323E-2</v>
      </c>
      <c r="P623" s="28">
        <f t="shared" si="31"/>
        <v>5.5929247277443854E-2</v>
      </c>
      <c r="Q623" s="28">
        <f t="shared" si="31"/>
        <v>0.10109098458964445</v>
      </c>
      <c r="R623" s="28">
        <f t="shared" si="31"/>
        <v>1</v>
      </c>
    </row>
    <row r="624" spans="7:18" x14ac:dyDescent="0.35">
      <c r="G624" s="29">
        <v>622</v>
      </c>
      <c r="H624" s="29">
        <v>16</v>
      </c>
      <c r="I624" s="29">
        <v>88</v>
      </c>
      <c r="J624" s="29">
        <v>91428.535486925655</v>
      </c>
      <c r="K624" s="29">
        <v>62771.710394509857</v>
      </c>
      <c r="L624" s="29">
        <v>113468.86519318877</v>
      </c>
      <c r="M624" s="29">
        <v>1121574.1381818184</v>
      </c>
      <c r="O624" s="28">
        <f t="shared" si="31"/>
        <v>8.1518048940697113E-2</v>
      </c>
      <c r="P624" s="28">
        <f t="shared" si="31"/>
        <v>5.5967508751823533E-2</v>
      </c>
      <c r="Q624" s="28">
        <f t="shared" si="31"/>
        <v>0.10116929530591078</v>
      </c>
      <c r="R624" s="28">
        <f t="shared" si="31"/>
        <v>1</v>
      </c>
    </row>
    <row r="625" spans="7:18" x14ac:dyDescent="0.35">
      <c r="G625" s="29">
        <v>623</v>
      </c>
      <c r="H625" s="29">
        <v>51</v>
      </c>
      <c r="I625" s="29">
        <v>25</v>
      </c>
      <c r="J625" s="29">
        <v>37449.431718242427</v>
      </c>
      <c r="K625" s="29">
        <v>25719.678749700302</v>
      </c>
      <c r="L625" s="29">
        <v>46483.393701427332</v>
      </c>
      <c r="M625" s="29">
        <v>460030.41818181769</v>
      </c>
      <c r="O625" s="28">
        <f t="shared" si="31"/>
        <v>8.1406424962623444E-2</v>
      </c>
      <c r="P625" s="28">
        <f t="shared" si="31"/>
        <v>5.590864806582229E-2</v>
      </c>
      <c r="Q625" s="28">
        <f t="shared" si="31"/>
        <v>0.10104417417688175</v>
      </c>
      <c r="R625" s="28">
        <f t="shared" si="31"/>
        <v>1</v>
      </c>
    </row>
    <row r="626" spans="7:18" x14ac:dyDescent="0.35">
      <c r="G626" s="29">
        <v>624</v>
      </c>
      <c r="H626" s="29">
        <v>10</v>
      </c>
      <c r="I626" s="29">
        <v>21</v>
      </c>
      <c r="J626" s="29">
        <v>33032.043664734352</v>
      </c>
      <c r="K626" s="29">
        <v>22672.6891912151</v>
      </c>
      <c r="L626" s="29">
        <v>40976.168935804046</v>
      </c>
      <c r="M626" s="29">
        <v>405483.26909090875</v>
      </c>
      <c r="O626" s="28">
        <f t="shared" si="31"/>
        <v>8.1463394873953765E-2</v>
      </c>
      <c r="P626" s="28">
        <f t="shared" si="31"/>
        <v>5.5915227382987084E-2</v>
      </c>
      <c r="Q626" s="28">
        <f t="shared" si="31"/>
        <v>0.10105514101154504</v>
      </c>
      <c r="R626" s="28">
        <f t="shared" si="31"/>
        <v>1</v>
      </c>
    </row>
    <row r="627" spans="7:18" x14ac:dyDescent="0.35">
      <c r="G627" s="29">
        <v>625</v>
      </c>
      <c r="H627" s="29">
        <v>59</v>
      </c>
      <c r="I627" s="29">
        <v>16</v>
      </c>
      <c r="J627" s="29">
        <v>18230.195999307794</v>
      </c>
      <c r="K627" s="29">
        <v>12538.651928733214</v>
      </c>
      <c r="L627" s="29">
        <v>22669.945389647932</v>
      </c>
      <c r="M627" s="29">
        <v>223906.91272727249</v>
      </c>
      <c r="O627" s="28">
        <f t="shared" si="31"/>
        <v>8.1418638563932583E-2</v>
      </c>
      <c r="P627" s="28">
        <f t="shared" si="31"/>
        <v>5.5999396249126927E-2</v>
      </c>
      <c r="Q627" s="28">
        <f t="shared" si="31"/>
        <v>0.10124718845666381</v>
      </c>
      <c r="R627" s="28">
        <f t="shared" si="31"/>
        <v>1</v>
      </c>
    </row>
    <row r="628" spans="7:18" x14ac:dyDescent="0.35">
      <c r="G628" s="29">
        <v>626</v>
      </c>
      <c r="H628" s="29">
        <v>10</v>
      </c>
      <c r="I628" s="29">
        <v>98</v>
      </c>
      <c r="J628" s="29">
        <v>145832.64901624285</v>
      </c>
      <c r="K628" s="29">
        <v>100113.51619264699</v>
      </c>
      <c r="L628" s="29">
        <v>180957.46588634743</v>
      </c>
      <c r="M628" s="29">
        <v>1789340.8545454564</v>
      </c>
      <c r="O628" s="28">
        <f t="shared" si="31"/>
        <v>8.1500765293423372E-2</v>
      </c>
      <c r="P628" s="28">
        <f t="shared" si="31"/>
        <v>5.594994153200547E-2</v>
      </c>
      <c r="Q628" s="28">
        <f t="shared" si="31"/>
        <v>0.10113079653139412</v>
      </c>
      <c r="R628" s="28">
        <f t="shared" si="31"/>
        <v>1</v>
      </c>
    </row>
    <row r="629" spans="7:18" x14ac:dyDescent="0.35">
      <c r="G629" s="29">
        <v>627</v>
      </c>
      <c r="H629" s="29">
        <v>20</v>
      </c>
      <c r="I629" s="29">
        <v>41</v>
      </c>
      <c r="J629" s="29">
        <v>78268.89348583731</v>
      </c>
      <c r="K629" s="29">
        <v>53758.289457437444</v>
      </c>
      <c r="L629" s="29">
        <v>97165.552018401475</v>
      </c>
      <c r="M629" s="29">
        <v>961165.14545454609</v>
      </c>
      <c r="O629" s="28">
        <f t="shared" si="31"/>
        <v>8.1431264810193513E-2</v>
      </c>
      <c r="P629" s="28">
        <f t="shared" si="31"/>
        <v>5.5930335917470798E-2</v>
      </c>
      <c r="Q629" s="28">
        <f t="shared" si="31"/>
        <v>0.10109142271534489</v>
      </c>
      <c r="R629" s="28">
        <f t="shared" si="31"/>
        <v>1</v>
      </c>
    </row>
    <row r="630" spans="7:18" x14ac:dyDescent="0.35">
      <c r="G630" s="29">
        <v>628</v>
      </c>
      <c r="H630" s="29">
        <v>31</v>
      </c>
      <c r="I630" s="29">
        <v>48</v>
      </c>
      <c r="J630" s="29">
        <v>63591.231994100825</v>
      </c>
      <c r="K630" s="29">
        <v>43682.523169142129</v>
      </c>
      <c r="L630" s="29">
        <v>78958.616559800852</v>
      </c>
      <c r="M630" s="29">
        <v>780810.8654545449</v>
      </c>
      <c r="O630" s="28">
        <f t="shared" si="31"/>
        <v>8.144255517894404E-2</v>
      </c>
      <c r="P630" s="28">
        <f t="shared" si="31"/>
        <v>5.5945075948338113E-2</v>
      </c>
      <c r="Q630" s="28">
        <f t="shared" si="31"/>
        <v>0.10112387013702161</v>
      </c>
      <c r="R630" s="28">
        <f t="shared" si="31"/>
        <v>1</v>
      </c>
    </row>
    <row r="631" spans="7:18" x14ac:dyDescent="0.35">
      <c r="G631" s="29">
        <v>629</v>
      </c>
      <c r="H631" s="29">
        <v>18</v>
      </c>
      <c r="I631" s="29">
        <v>58</v>
      </c>
      <c r="J631" s="29">
        <v>54648.164773256853</v>
      </c>
      <c r="K631" s="29">
        <v>37514.743529848798</v>
      </c>
      <c r="L631" s="29">
        <v>67810.02469963365</v>
      </c>
      <c r="M631" s="29">
        <v>670452.78181818174</v>
      </c>
      <c r="O631" s="28">
        <f t="shared" si="31"/>
        <v>8.1509341530447615E-2</v>
      </c>
      <c r="P631" s="28">
        <f t="shared" si="31"/>
        <v>5.5954340927803499E-2</v>
      </c>
      <c r="Q631" s="28">
        <f t="shared" si="31"/>
        <v>0.10114064187449798</v>
      </c>
      <c r="R631" s="28">
        <f t="shared" ref="R631:R694" si="32">M631/$M631</f>
        <v>1</v>
      </c>
    </row>
    <row r="632" spans="7:18" x14ac:dyDescent="0.35">
      <c r="G632" s="29">
        <v>630</v>
      </c>
      <c r="H632" s="29">
        <v>69</v>
      </c>
      <c r="I632" s="29">
        <v>97</v>
      </c>
      <c r="J632" s="29">
        <v>156208.68511235758</v>
      </c>
      <c r="K632" s="29">
        <v>107339.40230626184</v>
      </c>
      <c r="L632" s="29">
        <v>194023.16377239421</v>
      </c>
      <c r="M632" s="29">
        <v>1918764.1636363624</v>
      </c>
      <c r="O632" s="28">
        <f t="shared" ref="O632:R695" si="33">J632/$M632</f>
        <v>8.1411091614467801E-2</v>
      </c>
      <c r="P632" s="28">
        <f t="shared" si="33"/>
        <v>5.5941946561497501E-2</v>
      </c>
      <c r="Q632" s="28">
        <f t="shared" si="33"/>
        <v>0.10111881775230237</v>
      </c>
      <c r="R632" s="28">
        <f t="shared" si="32"/>
        <v>1</v>
      </c>
    </row>
    <row r="633" spans="7:18" x14ac:dyDescent="0.35">
      <c r="G633" s="29">
        <v>631</v>
      </c>
      <c r="H633" s="29">
        <v>68</v>
      </c>
      <c r="I633" s="29">
        <v>42</v>
      </c>
      <c r="J633" s="29">
        <v>60719.519835317224</v>
      </c>
      <c r="K633" s="29">
        <v>41717.886627524902</v>
      </c>
      <c r="L633" s="29">
        <v>75405.654928390562</v>
      </c>
      <c r="M633" s="29">
        <v>745825.27999999945</v>
      </c>
      <c r="O633" s="28">
        <f t="shared" si="33"/>
        <v>8.1412525779921627E-2</v>
      </c>
      <c r="P633" s="28">
        <f t="shared" si="33"/>
        <v>5.5935200570735456E-2</v>
      </c>
      <c r="Q633" s="28">
        <f t="shared" si="33"/>
        <v>0.10110364578737613</v>
      </c>
      <c r="R633" s="28">
        <f t="shared" si="32"/>
        <v>1</v>
      </c>
    </row>
    <row r="634" spans="7:18" x14ac:dyDescent="0.35">
      <c r="G634" s="29">
        <v>632</v>
      </c>
      <c r="H634" s="29">
        <v>50</v>
      </c>
      <c r="I634" s="29">
        <v>99</v>
      </c>
      <c r="J634" s="29">
        <v>108096.37396815671</v>
      </c>
      <c r="K634" s="29">
        <v>74298.740624986036</v>
      </c>
      <c r="L634" s="29">
        <v>134320.01448818398</v>
      </c>
      <c r="M634" s="29">
        <v>1327199.9563636354</v>
      </c>
      <c r="O634" s="28">
        <f t="shared" si="33"/>
        <v>8.1446939061335932E-2</v>
      </c>
      <c r="P634" s="28">
        <f t="shared" si="33"/>
        <v>5.5981572534522565E-2</v>
      </c>
      <c r="Q634" s="28">
        <f t="shared" si="33"/>
        <v>0.10120555975318467</v>
      </c>
      <c r="R634" s="28">
        <f t="shared" si="32"/>
        <v>1</v>
      </c>
    </row>
    <row r="635" spans="7:18" x14ac:dyDescent="0.35">
      <c r="G635" s="29">
        <v>633</v>
      </c>
      <c r="H635" s="29">
        <v>64</v>
      </c>
      <c r="I635" s="29">
        <v>27</v>
      </c>
      <c r="J635" s="29">
        <v>48441.255693714462</v>
      </c>
      <c r="K635" s="29">
        <v>33280.516823868144</v>
      </c>
      <c r="L635" s="29">
        <v>60152.634251984273</v>
      </c>
      <c r="M635" s="29">
        <v>595096.96727272752</v>
      </c>
      <c r="O635" s="28">
        <f t="shared" si="33"/>
        <v>8.1400609241408337E-2</v>
      </c>
      <c r="P635" s="28">
        <f t="shared" si="33"/>
        <v>5.5924527688974067E-2</v>
      </c>
      <c r="Q635" s="28">
        <f t="shared" si="33"/>
        <v>0.10108039119684653</v>
      </c>
      <c r="R635" s="28">
        <f t="shared" si="32"/>
        <v>1</v>
      </c>
    </row>
    <row r="636" spans="7:18" x14ac:dyDescent="0.35">
      <c r="G636" s="29">
        <v>634</v>
      </c>
      <c r="H636" s="29">
        <v>44</v>
      </c>
      <c r="I636" s="29">
        <v>94</v>
      </c>
      <c r="J636" s="29">
        <v>88297.690545502905</v>
      </c>
      <c r="K636" s="29">
        <v>60657.330809396713</v>
      </c>
      <c r="L636" s="29">
        <v>109648.4871416236</v>
      </c>
      <c r="M636" s="29">
        <v>1083873.2909090908</v>
      </c>
      <c r="O636" s="28">
        <f t="shared" si="33"/>
        <v>8.1464956546206488E-2</v>
      </c>
      <c r="P636" s="28">
        <f t="shared" si="33"/>
        <v>5.5963488830434067E-2</v>
      </c>
      <c r="Q636" s="28">
        <f t="shared" si="33"/>
        <v>0.10116356594566209</v>
      </c>
      <c r="R636" s="28">
        <f t="shared" si="32"/>
        <v>1</v>
      </c>
    </row>
    <row r="637" spans="7:18" x14ac:dyDescent="0.35">
      <c r="G637" s="29">
        <v>635</v>
      </c>
      <c r="H637" s="29">
        <v>40</v>
      </c>
      <c r="I637" s="29">
        <v>56</v>
      </c>
      <c r="J637" s="29">
        <v>57446.361500736464</v>
      </c>
      <c r="K637" s="29">
        <v>39463.944669170494</v>
      </c>
      <c r="L637" s="29">
        <v>71335.623880563435</v>
      </c>
      <c r="M637" s="29">
        <v>705292.38545454561</v>
      </c>
      <c r="O637" s="28">
        <f t="shared" si="33"/>
        <v>8.1450420684342897E-2</v>
      </c>
      <c r="P637" s="28">
        <f t="shared" si="33"/>
        <v>5.5954020606272165E-2</v>
      </c>
      <c r="Q637" s="28">
        <f t="shared" si="33"/>
        <v>0.10114333480941975</v>
      </c>
      <c r="R637" s="28">
        <f t="shared" si="32"/>
        <v>1</v>
      </c>
    </row>
    <row r="638" spans="7:18" x14ac:dyDescent="0.35">
      <c r="G638" s="29">
        <v>636</v>
      </c>
      <c r="H638" s="29">
        <v>59</v>
      </c>
      <c r="I638" s="29">
        <v>67</v>
      </c>
      <c r="J638" s="29">
        <v>108742.12336694745</v>
      </c>
      <c r="K638" s="29">
        <v>74712.585010418174</v>
      </c>
      <c r="L638" s="29">
        <v>135044.45607903443</v>
      </c>
      <c r="M638" s="29">
        <v>1335671.0727272735</v>
      </c>
      <c r="O638" s="28">
        <f t="shared" si="33"/>
        <v>8.141384925325186E-2</v>
      </c>
      <c r="P638" s="28">
        <f t="shared" si="33"/>
        <v>5.5936365274321928E-2</v>
      </c>
      <c r="Q638" s="28">
        <f t="shared" si="33"/>
        <v>0.10110607232309862</v>
      </c>
      <c r="R638" s="28">
        <f t="shared" si="32"/>
        <v>1</v>
      </c>
    </row>
    <row r="639" spans="7:18" x14ac:dyDescent="0.35">
      <c r="G639" s="29">
        <v>637</v>
      </c>
      <c r="H639" s="29">
        <v>62</v>
      </c>
      <c r="I639" s="29">
        <v>39</v>
      </c>
      <c r="J639" s="29">
        <v>52537.691140457297</v>
      </c>
      <c r="K639" s="29">
        <v>36123.645179568572</v>
      </c>
      <c r="L639" s="29">
        <v>65306.422118495924</v>
      </c>
      <c r="M639" s="29">
        <v>645306.37090909109</v>
      </c>
      <c r="O639" s="28">
        <f t="shared" si="33"/>
        <v>8.1415113051562696E-2</v>
      </c>
      <c r="P639" s="28">
        <f t="shared" si="33"/>
        <v>5.5979061741911064E-2</v>
      </c>
      <c r="Q639" s="28">
        <f t="shared" si="33"/>
        <v>0.10120219644894241</v>
      </c>
      <c r="R639" s="28">
        <f t="shared" si="32"/>
        <v>1</v>
      </c>
    </row>
    <row r="640" spans="7:18" x14ac:dyDescent="0.35">
      <c r="G640" s="29">
        <v>638</v>
      </c>
      <c r="H640" s="29">
        <v>25</v>
      </c>
      <c r="I640" s="29">
        <v>55</v>
      </c>
      <c r="J640" s="29">
        <v>37266.845444454229</v>
      </c>
      <c r="K640" s="29">
        <v>25612.343487714865</v>
      </c>
      <c r="L640" s="29">
        <v>46311.939637311109</v>
      </c>
      <c r="M640" s="29">
        <v>457048.21818181797</v>
      </c>
      <c r="O640" s="28">
        <f t="shared" si="33"/>
        <v>8.1538104650545076E-2</v>
      </c>
      <c r="P640" s="28">
        <f t="shared" si="33"/>
        <v>5.6038602643728147E-2</v>
      </c>
      <c r="Q640" s="28">
        <f t="shared" si="33"/>
        <v>0.10132834522699702</v>
      </c>
      <c r="R640" s="28">
        <f t="shared" si="32"/>
        <v>1</v>
      </c>
    </row>
    <row r="641" spans="7:18" x14ac:dyDescent="0.35">
      <c r="G641" s="29">
        <v>639</v>
      </c>
      <c r="H641" s="29">
        <v>16</v>
      </c>
      <c r="I641" s="29">
        <v>45</v>
      </c>
      <c r="J641" s="29">
        <v>51271.990683711905</v>
      </c>
      <c r="K641" s="29">
        <v>35192.318660152065</v>
      </c>
      <c r="L641" s="29">
        <v>63604.701741310055</v>
      </c>
      <c r="M641" s="29">
        <v>629294.25090909051</v>
      </c>
      <c r="O641" s="28">
        <f t="shared" si="33"/>
        <v>8.1475383907676585E-2</v>
      </c>
      <c r="P641" s="28">
        <f t="shared" si="33"/>
        <v>5.5923470791783919E-2</v>
      </c>
      <c r="Q641" s="28">
        <f t="shared" si="33"/>
        <v>0.10107306979115968</v>
      </c>
      <c r="R641" s="28">
        <f t="shared" si="32"/>
        <v>1</v>
      </c>
    </row>
    <row r="642" spans="7:18" x14ac:dyDescent="0.35">
      <c r="G642" s="29">
        <v>640</v>
      </c>
      <c r="H642" s="29">
        <v>40</v>
      </c>
      <c r="I642" s="29">
        <v>32</v>
      </c>
      <c r="J642" s="29">
        <v>26541.102834856763</v>
      </c>
      <c r="K642" s="29">
        <v>18256.64986226035</v>
      </c>
      <c r="L642" s="29">
        <v>33011.792174056187</v>
      </c>
      <c r="M642" s="29">
        <v>325835.58909090929</v>
      </c>
      <c r="O642" s="28">
        <f t="shared" si="33"/>
        <v>8.1455506161580468E-2</v>
      </c>
      <c r="P642" s="28">
        <f t="shared" si="33"/>
        <v>5.6030251063724903E-2</v>
      </c>
      <c r="Q642" s="28">
        <f t="shared" si="33"/>
        <v>0.10131426179123049</v>
      </c>
      <c r="R642" s="28">
        <f t="shared" si="32"/>
        <v>1</v>
      </c>
    </row>
    <row r="643" spans="7:18" x14ac:dyDescent="0.35">
      <c r="G643" s="29">
        <v>641</v>
      </c>
      <c r="H643" s="29">
        <v>63</v>
      </c>
      <c r="I643" s="29">
        <v>41</v>
      </c>
      <c r="J643" s="29">
        <v>56452.462052548974</v>
      </c>
      <c r="K643" s="29">
        <v>38807.931010792381</v>
      </c>
      <c r="L643" s="29">
        <v>70155.530241693923</v>
      </c>
      <c r="M643" s="29">
        <v>693409.46545454534</v>
      </c>
      <c r="O643" s="28">
        <f t="shared" si="33"/>
        <v>8.1412880649881419E-2</v>
      </c>
      <c r="P643" s="28">
        <f t="shared" si="33"/>
        <v>5.5966831928596361E-2</v>
      </c>
      <c r="Q643" s="28">
        <f t="shared" si="33"/>
        <v>0.10117475133643497</v>
      </c>
      <c r="R643" s="28">
        <f t="shared" si="32"/>
        <v>1</v>
      </c>
    </row>
    <row r="644" spans="7:18" x14ac:dyDescent="0.35">
      <c r="G644" s="29">
        <v>642</v>
      </c>
      <c r="H644" s="29">
        <v>20</v>
      </c>
      <c r="I644" s="29">
        <v>35</v>
      </c>
      <c r="J644" s="29">
        <v>58862.45173825146</v>
      </c>
      <c r="K644" s="29">
        <v>40427.627186411373</v>
      </c>
      <c r="L644" s="29">
        <v>73071.550098712309</v>
      </c>
      <c r="M644" s="29">
        <v>722785.17818181787</v>
      </c>
      <c r="O644" s="28">
        <f t="shared" si="33"/>
        <v>8.1438376871979121E-2</v>
      </c>
      <c r="P644" s="28">
        <f t="shared" si="33"/>
        <v>5.5933115961381452E-2</v>
      </c>
      <c r="Q644" s="28">
        <f t="shared" si="33"/>
        <v>0.10109718946163979</v>
      </c>
      <c r="R644" s="28">
        <f t="shared" si="32"/>
        <v>1</v>
      </c>
    </row>
    <row r="645" spans="7:18" x14ac:dyDescent="0.35">
      <c r="G645" s="29">
        <v>643</v>
      </c>
      <c r="H645" s="29">
        <v>62</v>
      </c>
      <c r="I645" s="29">
        <v>63</v>
      </c>
      <c r="J645" s="29">
        <v>62221.310553594827</v>
      </c>
      <c r="K645" s="29">
        <v>42753.349425567569</v>
      </c>
      <c r="L645" s="29">
        <v>77283.496610234215</v>
      </c>
      <c r="M645" s="29">
        <v>764027.12727272755</v>
      </c>
      <c r="O645" s="28">
        <f t="shared" si="33"/>
        <v>8.1438614327347406E-2</v>
      </c>
      <c r="P645" s="28">
        <f t="shared" si="33"/>
        <v>5.595789455562919E-2</v>
      </c>
      <c r="Q645" s="28">
        <f t="shared" si="33"/>
        <v>0.1011528175525724</v>
      </c>
      <c r="R645" s="28">
        <f t="shared" si="32"/>
        <v>1</v>
      </c>
    </row>
    <row r="646" spans="7:18" x14ac:dyDescent="0.35">
      <c r="G646" s="29">
        <v>644</v>
      </c>
      <c r="H646" s="29">
        <v>57</v>
      </c>
      <c r="I646" s="29">
        <v>54</v>
      </c>
      <c r="J646" s="29">
        <v>86472.275597109925</v>
      </c>
      <c r="K646" s="29">
        <v>59408.06236249995</v>
      </c>
      <c r="L646" s="29">
        <v>107379.14221024497</v>
      </c>
      <c r="M646" s="29">
        <v>1062159.5381818188</v>
      </c>
      <c r="O646" s="28">
        <f t="shared" si="33"/>
        <v>8.1411758298693293E-2</v>
      </c>
      <c r="P646" s="28">
        <f t="shared" si="33"/>
        <v>5.593139281523881E-2</v>
      </c>
      <c r="Q646" s="28">
        <f t="shared" si="33"/>
        <v>0.10109511645873294</v>
      </c>
      <c r="R646" s="28">
        <f t="shared" si="32"/>
        <v>1</v>
      </c>
    </row>
    <row r="647" spans="7:18" x14ac:dyDescent="0.35">
      <c r="G647" s="29">
        <v>645</v>
      </c>
      <c r="H647" s="29">
        <v>27</v>
      </c>
      <c r="I647" s="29">
        <v>96</v>
      </c>
      <c r="J647" s="29">
        <v>124922.61980702955</v>
      </c>
      <c r="K647" s="29">
        <v>85788.790856340202</v>
      </c>
      <c r="L647" s="29">
        <v>155064.51802939939</v>
      </c>
      <c r="M647" s="29">
        <v>1533497.2909090917</v>
      </c>
      <c r="O647" s="28">
        <f t="shared" si="33"/>
        <v>8.1462563088698134E-2</v>
      </c>
      <c r="P647" s="28">
        <f t="shared" si="33"/>
        <v>5.5943229482643998E-2</v>
      </c>
      <c r="Q647" s="28">
        <f t="shared" si="33"/>
        <v>0.10111822104196458</v>
      </c>
      <c r="R647" s="28">
        <f t="shared" si="32"/>
        <v>1</v>
      </c>
    </row>
    <row r="648" spans="7:18" x14ac:dyDescent="0.35">
      <c r="G648" s="29">
        <v>646</v>
      </c>
      <c r="H648" s="29">
        <v>32</v>
      </c>
      <c r="I648" s="29">
        <v>34</v>
      </c>
      <c r="J648" s="29">
        <v>26349.770174061501</v>
      </c>
      <c r="K648" s="29">
        <v>18115.758434210169</v>
      </c>
      <c r="L648" s="29">
        <v>32755.23428070646</v>
      </c>
      <c r="M648" s="29">
        <v>323370.58181818179</v>
      </c>
      <c r="O648" s="28">
        <f t="shared" si="33"/>
        <v>8.1484747393864396E-2</v>
      </c>
      <c r="P648" s="28">
        <f t="shared" si="33"/>
        <v>5.6021665088866766E-2</v>
      </c>
      <c r="Q648" s="28">
        <f t="shared" si="33"/>
        <v>0.10129317916471266</v>
      </c>
      <c r="R648" s="28">
        <f t="shared" si="32"/>
        <v>1</v>
      </c>
    </row>
    <row r="649" spans="7:18" x14ac:dyDescent="0.35">
      <c r="G649" s="29">
        <v>647</v>
      </c>
      <c r="H649" s="29">
        <v>39</v>
      </c>
      <c r="I649" s="29">
        <v>22</v>
      </c>
      <c r="J649" s="29">
        <v>20958.170316809686</v>
      </c>
      <c r="K649" s="29">
        <v>14419.380025218257</v>
      </c>
      <c r="L649" s="29">
        <v>26073.93203341329</v>
      </c>
      <c r="M649" s="29">
        <v>257328.40727272705</v>
      </c>
      <c r="O649" s="28">
        <f t="shared" si="33"/>
        <v>8.1445226117602201E-2</v>
      </c>
      <c r="P649" s="28">
        <f t="shared" si="33"/>
        <v>5.6034932862798995E-2</v>
      </c>
      <c r="Q649" s="28">
        <f t="shared" si="33"/>
        <v>0.10132550972415215</v>
      </c>
      <c r="R649" s="28">
        <f t="shared" si="32"/>
        <v>1</v>
      </c>
    </row>
    <row r="650" spans="7:18" x14ac:dyDescent="0.35">
      <c r="G650" s="29">
        <v>648</v>
      </c>
      <c r="H650" s="29">
        <v>43</v>
      </c>
      <c r="I650" s="29">
        <v>87</v>
      </c>
      <c r="J650" s="29">
        <v>92257.191447161909</v>
      </c>
      <c r="K650" s="29">
        <v>63388.113344360725</v>
      </c>
      <c r="L650" s="29">
        <v>114586.63222157053</v>
      </c>
      <c r="M650" s="29">
        <v>1132643.7309090898</v>
      </c>
      <c r="O650" s="28">
        <f t="shared" si="33"/>
        <v>8.1452966126527582E-2</v>
      </c>
      <c r="P650" s="28">
        <f t="shared" si="33"/>
        <v>5.5964741263772107E-2</v>
      </c>
      <c r="Q650" s="28">
        <f t="shared" si="33"/>
        <v>0.10116740956982145</v>
      </c>
      <c r="R650" s="28">
        <f t="shared" si="32"/>
        <v>1</v>
      </c>
    </row>
    <row r="651" spans="7:18" x14ac:dyDescent="0.35">
      <c r="G651" s="29">
        <v>649</v>
      </c>
      <c r="H651" s="29">
        <v>61</v>
      </c>
      <c r="I651" s="29">
        <v>71</v>
      </c>
      <c r="J651" s="29">
        <v>70872.223163463466</v>
      </c>
      <c r="K651" s="29">
        <v>48691.398519076312</v>
      </c>
      <c r="L651" s="29">
        <v>88015.892693867427</v>
      </c>
      <c r="M651" s="29">
        <v>870193.44727272668</v>
      </c>
      <c r="O651" s="28">
        <f t="shared" si="33"/>
        <v>8.1444216094230665E-2</v>
      </c>
      <c r="P651" s="28">
        <f t="shared" si="33"/>
        <v>5.5954683032468269E-2</v>
      </c>
      <c r="Q651" s="28">
        <f t="shared" si="33"/>
        <v>0.10114520279337662</v>
      </c>
      <c r="R651" s="28">
        <f t="shared" si="32"/>
        <v>1</v>
      </c>
    </row>
    <row r="652" spans="7:18" x14ac:dyDescent="0.35">
      <c r="G652" s="29">
        <v>650</v>
      </c>
      <c r="H652" s="29">
        <v>67</v>
      </c>
      <c r="I652" s="29">
        <v>62</v>
      </c>
      <c r="J652" s="29">
        <v>80227.75954096549</v>
      </c>
      <c r="K652" s="29">
        <v>55116.512500914156</v>
      </c>
      <c r="L652" s="29">
        <v>99623.266702304783</v>
      </c>
      <c r="M652" s="29">
        <v>985364.75999999908</v>
      </c>
      <c r="O652" s="28">
        <f t="shared" si="33"/>
        <v>8.1419351287705444E-2</v>
      </c>
      <c r="P652" s="28">
        <f t="shared" si="33"/>
        <v>5.5935136650223018E-2</v>
      </c>
      <c r="Q652" s="28">
        <f t="shared" si="33"/>
        <v>0.10110293238242545</v>
      </c>
      <c r="R652" s="28">
        <f t="shared" si="32"/>
        <v>1</v>
      </c>
    </row>
    <row r="653" spans="7:18" x14ac:dyDescent="0.35">
      <c r="G653" s="29">
        <v>651</v>
      </c>
      <c r="H653" s="29">
        <v>43</v>
      </c>
      <c r="I653" s="29">
        <v>91</v>
      </c>
      <c r="J653" s="29">
        <v>95769.845869097844</v>
      </c>
      <c r="K653" s="29">
        <v>65828.807334264129</v>
      </c>
      <c r="L653" s="29">
        <v>119012.41983386248</v>
      </c>
      <c r="M653" s="29">
        <v>1175670.8290909086</v>
      </c>
      <c r="O653" s="28">
        <f t="shared" si="33"/>
        <v>8.1459744938259804E-2</v>
      </c>
      <c r="P653" s="28">
        <f t="shared" si="33"/>
        <v>5.5992549704721749E-2</v>
      </c>
      <c r="Q653" s="28">
        <f t="shared" si="33"/>
        <v>0.10122937210740292</v>
      </c>
      <c r="R653" s="28">
        <f t="shared" si="32"/>
        <v>1</v>
      </c>
    </row>
    <row r="654" spans="7:18" x14ac:dyDescent="0.35">
      <c r="G654" s="29">
        <v>652</v>
      </c>
      <c r="H654" s="29">
        <v>13</v>
      </c>
      <c r="I654" s="29">
        <v>74</v>
      </c>
      <c r="J654" s="29">
        <v>80007.273738115735</v>
      </c>
      <c r="K654" s="29">
        <v>54925.655458644193</v>
      </c>
      <c r="L654" s="29">
        <v>99289.504831522936</v>
      </c>
      <c r="M654" s="29">
        <v>981189.67999999912</v>
      </c>
      <c r="O654" s="28">
        <f t="shared" si="33"/>
        <v>8.1541087690726433E-2</v>
      </c>
      <c r="P654" s="28">
        <f t="shared" si="33"/>
        <v>5.5978631428985515E-2</v>
      </c>
      <c r="Q654" s="28">
        <f t="shared" si="33"/>
        <v>0.10119297711276684</v>
      </c>
      <c r="R654" s="28">
        <f t="shared" si="32"/>
        <v>1</v>
      </c>
    </row>
    <row r="655" spans="7:18" x14ac:dyDescent="0.35">
      <c r="G655" s="29">
        <v>653</v>
      </c>
      <c r="H655" s="29">
        <v>43</v>
      </c>
      <c r="I655" s="29">
        <v>53</v>
      </c>
      <c r="J655" s="29">
        <v>57002.947047370908</v>
      </c>
      <c r="K655" s="29">
        <v>39174.277302400304</v>
      </c>
      <c r="L655" s="29">
        <v>70817.621016038451</v>
      </c>
      <c r="M655" s="29">
        <v>699903.57090909046</v>
      </c>
      <c r="O655" s="28">
        <f t="shared" si="33"/>
        <v>8.1444000883337322E-2</v>
      </c>
      <c r="P655" s="28">
        <f t="shared" si="33"/>
        <v>5.5970963616484529E-2</v>
      </c>
      <c r="Q655" s="28">
        <f t="shared" si="33"/>
        <v>0.10118196843038661</v>
      </c>
      <c r="R655" s="28">
        <f t="shared" si="32"/>
        <v>1</v>
      </c>
    </row>
    <row r="656" spans="7:18" x14ac:dyDescent="0.35">
      <c r="G656" s="29">
        <v>654</v>
      </c>
      <c r="H656" s="29">
        <v>41</v>
      </c>
      <c r="I656" s="29">
        <v>14</v>
      </c>
      <c r="J656" s="29">
        <v>12652.283628788853</v>
      </c>
      <c r="K656" s="29">
        <v>8691.9750677057873</v>
      </c>
      <c r="L656" s="29">
        <v>15711.411562145051</v>
      </c>
      <c r="M656" s="29">
        <v>155366.36363636356</v>
      </c>
      <c r="O656" s="28">
        <f t="shared" si="33"/>
        <v>8.1435153225325158E-2</v>
      </c>
      <c r="P656" s="28">
        <f t="shared" si="33"/>
        <v>5.5945024806330908E-2</v>
      </c>
      <c r="Q656" s="28">
        <f t="shared" si="33"/>
        <v>0.10112492301691348</v>
      </c>
      <c r="R656" s="28">
        <f t="shared" si="32"/>
        <v>1</v>
      </c>
    </row>
    <row r="657" spans="7:18" x14ac:dyDescent="0.35">
      <c r="G657" s="29">
        <v>655</v>
      </c>
      <c r="H657" s="29">
        <v>57</v>
      </c>
      <c r="I657" s="29">
        <v>13</v>
      </c>
      <c r="J657" s="29">
        <v>19335.373029273498</v>
      </c>
      <c r="K657" s="29">
        <v>13287.224782867283</v>
      </c>
      <c r="L657" s="29">
        <v>24017.429544274328</v>
      </c>
      <c r="M657" s="29">
        <v>237529.10181818181</v>
      </c>
      <c r="O657" s="28">
        <f t="shared" si="33"/>
        <v>8.1402122440027938E-2</v>
      </c>
      <c r="P657" s="28">
        <f t="shared" si="33"/>
        <v>5.5939355140735871E-2</v>
      </c>
      <c r="Q657" s="28">
        <f t="shared" si="33"/>
        <v>0.10111362927923932</v>
      </c>
      <c r="R657" s="28">
        <f t="shared" si="32"/>
        <v>1</v>
      </c>
    </row>
    <row r="658" spans="7:18" x14ac:dyDescent="0.35">
      <c r="G658" s="29">
        <v>656</v>
      </c>
      <c r="H658" s="29">
        <v>21</v>
      </c>
      <c r="I658" s="29">
        <v>29</v>
      </c>
      <c r="J658" s="29">
        <v>33677.375784112388</v>
      </c>
      <c r="K658" s="29">
        <v>23140.57717214687</v>
      </c>
      <c r="L658" s="29">
        <v>41833.228809853099</v>
      </c>
      <c r="M658" s="29">
        <v>413382.97090909048</v>
      </c>
      <c r="O658" s="28">
        <f t="shared" si="33"/>
        <v>8.1467738523555627E-2</v>
      </c>
      <c r="P658" s="28">
        <f t="shared" si="33"/>
        <v>5.5978544837629152E-2</v>
      </c>
      <c r="Q658" s="28">
        <f t="shared" si="33"/>
        <v>0.10119727166761519</v>
      </c>
      <c r="R658" s="28">
        <f t="shared" si="32"/>
        <v>1</v>
      </c>
    </row>
    <row r="659" spans="7:18" x14ac:dyDescent="0.35">
      <c r="G659" s="29">
        <v>657</v>
      </c>
      <c r="H659" s="29">
        <v>59</v>
      </c>
      <c r="I659" s="29">
        <v>31</v>
      </c>
      <c r="J659" s="29">
        <v>38751.089142519268</v>
      </c>
      <c r="K659" s="29">
        <v>26616.818240959878</v>
      </c>
      <c r="L659" s="29">
        <v>48107.652963310094</v>
      </c>
      <c r="M659" s="29">
        <v>475946.60727272736</v>
      </c>
      <c r="O659" s="28">
        <f t="shared" si="33"/>
        <v>8.141898387420185E-2</v>
      </c>
      <c r="P659" s="28">
        <f t="shared" si="33"/>
        <v>5.5923958347932679E-2</v>
      </c>
      <c r="Q659" s="28">
        <f t="shared" si="33"/>
        <v>0.10107783568198313</v>
      </c>
      <c r="R659" s="28">
        <f t="shared" si="32"/>
        <v>1</v>
      </c>
    </row>
    <row r="660" spans="7:18" x14ac:dyDescent="0.35">
      <c r="G660" s="29">
        <v>658</v>
      </c>
      <c r="H660" s="29">
        <v>75</v>
      </c>
      <c r="I660" s="29">
        <v>69</v>
      </c>
      <c r="J660" s="29">
        <v>92816.168540142724</v>
      </c>
      <c r="K660" s="29">
        <v>63782.432246197786</v>
      </c>
      <c r="L660" s="29">
        <v>115294.41526188361</v>
      </c>
      <c r="M660" s="29">
        <v>1139997.0436363632</v>
      </c>
      <c r="O660" s="28">
        <f t="shared" si="33"/>
        <v>8.1417902843043927E-2</v>
      </c>
      <c r="P660" s="28">
        <f t="shared" si="33"/>
        <v>5.5949647064649E-2</v>
      </c>
      <c r="Q660" s="28">
        <f t="shared" si="33"/>
        <v>0.10113571425950142</v>
      </c>
      <c r="R660" s="28">
        <f t="shared" si="32"/>
        <v>1</v>
      </c>
    </row>
    <row r="661" spans="7:18" x14ac:dyDescent="0.35">
      <c r="G661" s="29">
        <v>659</v>
      </c>
      <c r="H661" s="29">
        <v>13</v>
      </c>
      <c r="I661" s="29">
        <v>85</v>
      </c>
      <c r="J661" s="29">
        <v>61419.624974274178</v>
      </c>
      <c r="K661" s="29">
        <v>42129.240252033575</v>
      </c>
      <c r="L661" s="29">
        <v>76153.350713141946</v>
      </c>
      <c r="M661" s="29">
        <v>752603.00727272744</v>
      </c>
      <c r="O661" s="28">
        <f t="shared" si="33"/>
        <v>8.1609592814205961E-2</v>
      </c>
      <c r="P661" s="28">
        <f t="shared" si="33"/>
        <v>5.5978038680314264E-2</v>
      </c>
      <c r="Q661" s="28">
        <f t="shared" si="33"/>
        <v>0.10118661495800478</v>
      </c>
      <c r="R661" s="28">
        <f t="shared" si="32"/>
        <v>1</v>
      </c>
    </row>
    <row r="662" spans="7:18" x14ac:dyDescent="0.35">
      <c r="G662" s="29">
        <v>660</v>
      </c>
      <c r="H662" s="29">
        <v>56</v>
      </c>
      <c r="I662" s="29">
        <v>93</v>
      </c>
      <c r="J662" s="29">
        <v>102616.74010242302</v>
      </c>
      <c r="K662" s="29">
        <v>70500.499649376638</v>
      </c>
      <c r="L662" s="29">
        <v>127436.70782325452</v>
      </c>
      <c r="M662" s="29">
        <v>1260060.8327272723</v>
      </c>
      <c r="O662" s="28">
        <f t="shared" si="33"/>
        <v>8.1437925405807285E-2</v>
      </c>
      <c r="P662" s="28">
        <f t="shared" si="33"/>
        <v>5.5950076233054195E-2</v>
      </c>
      <c r="Q662" s="28">
        <f t="shared" si="33"/>
        <v>0.10113536149475486</v>
      </c>
      <c r="R662" s="28">
        <f t="shared" si="32"/>
        <v>1</v>
      </c>
    </row>
    <row r="663" spans="7:18" x14ac:dyDescent="0.35">
      <c r="G663" s="29">
        <v>661</v>
      </c>
      <c r="H663" s="29">
        <v>36</v>
      </c>
      <c r="I663" s="29">
        <v>43</v>
      </c>
      <c r="J663" s="29">
        <v>62672.019153880021</v>
      </c>
      <c r="K663" s="29">
        <v>43067.076827448625</v>
      </c>
      <c r="L663" s="29">
        <v>77850.925533161309</v>
      </c>
      <c r="M663" s="29">
        <v>769641.17090909125</v>
      </c>
      <c r="O663" s="28">
        <f t="shared" si="33"/>
        <v>8.1430180092695092E-2</v>
      </c>
      <c r="P663" s="28">
        <f t="shared" si="33"/>
        <v>5.5957345390681597E-2</v>
      </c>
      <c r="Q663" s="28">
        <f t="shared" si="33"/>
        <v>0.10115223623133973</v>
      </c>
      <c r="R663" s="28">
        <f t="shared" si="32"/>
        <v>1</v>
      </c>
    </row>
    <row r="664" spans="7:18" x14ac:dyDescent="0.35">
      <c r="G664" s="29">
        <v>662</v>
      </c>
      <c r="H664" s="29">
        <v>16</v>
      </c>
      <c r="I664" s="29">
        <v>97</v>
      </c>
      <c r="J664" s="29">
        <v>98371.873815439147</v>
      </c>
      <c r="K664" s="29">
        <v>67513.938984204142</v>
      </c>
      <c r="L664" s="29">
        <v>122031.22493520033</v>
      </c>
      <c r="M664" s="29">
        <v>1206681.5381818174</v>
      </c>
      <c r="O664" s="28">
        <f t="shared" si="33"/>
        <v>8.1522647610621612E-2</v>
      </c>
      <c r="P664" s="28">
        <f t="shared" si="33"/>
        <v>5.5950088609072135E-2</v>
      </c>
      <c r="Q664" s="28">
        <f t="shared" si="33"/>
        <v>0.10112960302605807</v>
      </c>
      <c r="R664" s="28">
        <f t="shared" si="32"/>
        <v>1</v>
      </c>
    </row>
    <row r="665" spans="7:18" x14ac:dyDescent="0.35">
      <c r="G665" s="29">
        <v>663</v>
      </c>
      <c r="H665" s="29">
        <v>44</v>
      </c>
      <c r="I665" s="29">
        <v>44</v>
      </c>
      <c r="J665" s="29">
        <v>56334.763717601803</v>
      </c>
      <c r="K665" s="29">
        <v>38709.597800016723</v>
      </c>
      <c r="L665" s="29">
        <v>69974.154802697463</v>
      </c>
      <c r="M665" s="29">
        <v>691749.44363636395</v>
      </c>
      <c r="O665" s="28">
        <f t="shared" si="33"/>
        <v>8.1438104845394904E-2</v>
      </c>
      <c r="P665" s="28">
        <f t="shared" si="33"/>
        <v>5.5958986532073637E-2</v>
      </c>
      <c r="Q665" s="28">
        <f t="shared" si="33"/>
        <v>0.10115534670307764</v>
      </c>
      <c r="R665" s="28">
        <f t="shared" si="32"/>
        <v>1</v>
      </c>
    </row>
    <row r="666" spans="7:18" x14ac:dyDescent="0.35">
      <c r="G666" s="29">
        <v>664</v>
      </c>
      <c r="H666" s="29">
        <v>59</v>
      </c>
      <c r="I666" s="29">
        <v>58</v>
      </c>
      <c r="J666" s="29">
        <v>69810.239012123813</v>
      </c>
      <c r="K666" s="29">
        <v>47974.408371461461</v>
      </c>
      <c r="L666" s="29">
        <v>86721.657806516392</v>
      </c>
      <c r="M666" s="29">
        <v>857355.38909090823</v>
      </c>
      <c r="O666" s="28">
        <f t="shared" si="33"/>
        <v>8.1425089175851215E-2</v>
      </c>
      <c r="P666" s="28">
        <f t="shared" si="33"/>
        <v>5.5956268522824405E-2</v>
      </c>
      <c r="Q666" s="28">
        <f t="shared" si="33"/>
        <v>0.1011501868536351</v>
      </c>
      <c r="R666" s="28">
        <f t="shared" si="32"/>
        <v>1</v>
      </c>
    </row>
    <row r="667" spans="7:18" x14ac:dyDescent="0.35">
      <c r="G667" s="29">
        <v>665</v>
      </c>
      <c r="H667" s="29">
        <v>61</v>
      </c>
      <c r="I667" s="29">
        <v>89</v>
      </c>
      <c r="J667" s="29">
        <v>111820.71943532677</v>
      </c>
      <c r="K667" s="29">
        <v>76850.766936512329</v>
      </c>
      <c r="L667" s="29">
        <v>138923.81450736881</v>
      </c>
      <c r="M667" s="29">
        <v>1373263.4763636354</v>
      </c>
      <c r="O667" s="28">
        <f t="shared" si="33"/>
        <v>8.1426995882410716E-2</v>
      </c>
      <c r="P667" s="28">
        <f t="shared" si="33"/>
        <v>5.5962142923957375E-2</v>
      </c>
      <c r="Q667" s="28">
        <f t="shared" si="33"/>
        <v>0.10116326320367547</v>
      </c>
      <c r="R667" s="28">
        <f t="shared" si="32"/>
        <v>1</v>
      </c>
    </row>
    <row r="668" spans="7:18" x14ac:dyDescent="0.35">
      <c r="G668" s="29">
        <v>666</v>
      </c>
      <c r="H668" s="29">
        <v>68</v>
      </c>
      <c r="I668" s="29">
        <v>74</v>
      </c>
      <c r="J668" s="29">
        <v>92479.722896591353</v>
      </c>
      <c r="K668" s="29">
        <v>63529.283120008382</v>
      </c>
      <c r="L668" s="29">
        <v>114829.18468947907</v>
      </c>
      <c r="M668" s="29">
        <v>1135755.2290909088</v>
      </c>
      <c r="O668" s="28">
        <f t="shared" si="33"/>
        <v>8.1425751366000568E-2</v>
      </c>
      <c r="P668" s="28">
        <f t="shared" si="33"/>
        <v>5.5935717039012935E-2</v>
      </c>
      <c r="Q668" s="28">
        <f t="shared" si="33"/>
        <v>0.1011038133466413</v>
      </c>
      <c r="R668" s="28">
        <f t="shared" si="32"/>
        <v>1</v>
      </c>
    </row>
    <row r="669" spans="7:18" x14ac:dyDescent="0.35">
      <c r="G669" s="29">
        <v>667</v>
      </c>
      <c r="H669" s="29">
        <v>50</v>
      </c>
      <c r="I669" s="29">
        <v>58</v>
      </c>
      <c r="J669" s="29">
        <v>38157.601017822912</v>
      </c>
      <c r="K669" s="29">
        <v>26223.912382579325</v>
      </c>
      <c r="L669" s="29">
        <v>47410.814162425908</v>
      </c>
      <c r="M669" s="29">
        <v>468305.50181818189</v>
      </c>
      <c r="O669" s="28">
        <f t="shared" si="33"/>
        <v>8.148014676248129E-2</v>
      </c>
      <c r="P669" s="28">
        <f t="shared" si="33"/>
        <v>5.599744671110158E-2</v>
      </c>
      <c r="Q669" s="28">
        <f t="shared" si="33"/>
        <v>0.10123907145731763</v>
      </c>
      <c r="R669" s="28">
        <f t="shared" si="32"/>
        <v>1</v>
      </c>
    </row>
    <row r="670" spans="7:18" x14ac:dyDescent="0.35">
      <c r="G670" s="29">
        <v>668</v>
      </c>
      <c r="H670" s="29">
        <v>52</v>
      </c>
      <c r="I670" s="29">
        <v>74</v>
      </c>
      <c r="J670" s="29">
        <v>42999.467455654994</v>
      </c>
      <c r="K670" s="29">
        <v>29548.183222890279</v>
      </c>
      <c r="L670" s="29">
        <v>53421.751319426963</v>
      </c>
      <c r="M670" s="29">
        <v>527607.48727272719</v>
      </c>
      <c r="O670" s="28">
        <f t="shared" si="33"/>
        <v>8.1498971286258506E-2</v>
      </c>
      <c r="P670" s="28">
        <f t="shared" si="33"/>
        <v>5.6004101411882425E-2</v>
      </c>
      <c r="Q670" s="28">
        <f t="shared" si="33"/>
        <v>0.10125283019687809</v>
      </c>
      <c r="R670" s="28">
        <f t="shared" si="32"/>
        <v>1</v>
      </c>
    </row>
    <row r="671" spans="7:18" x14ac:dyDescent="0.35">
      <c r="G671" s="29">
        <v>669</v>
      </c>
      <c r="H671" s="29">
        <v>65</v>
      </c>
      <c r="I671" s="29">
        <v>93</v>
      </c>
      <c r="J671" s="29">
        <v>100656.04260431798</v>
      </c>
      <c r="K671" s="29">
        <v>69189.691546163798</v>
      </c>
      <c r="L671" s="29">
        <v>125082.36157365113</v>
      </c>
      <c r="M671" s="29">
        <v>1236028.0545454556</v>
      </c>
      <c r="O671" s="28">
        <f t="shared" si="33"/>
        <v>8.1435079271994226E-2</v>
      </c>
      <c r="P671" s="28">
        <f t="shared" si="33"/>
        <v>5.5977444275411722E-2</v>
      </c>
      <c r="Q671" s="28">
        <f t="shared" si="33"/>
        <v>0.101197024706409</v>
      </c>
      <c r="R671" s="28">
        <f t="shared" si="32"/>
        <v>1</v>
      </c>
    </row>
    <row r="672" spans="7:18" x14ac:dyDescent="0.35">
      <c r="G672" s="29">
        <v>670</v>
      </c>
      <c r="H672" s="29">
        <v>16</v>
      </c>
      <c r="I672" s="29">
        <v>81</v>
      </c>
      <c r="J672" s="29">
        <v>78113.38944555886</v>
      </c>
      <c r="K672" s="29">
        <v>53637.606264814633</v>
      </c>
      <c r="L672" s="29">
        <v>96960.764054825297</v>
      </c>
      <c r="M672" s="29">
        <v>958245.50909090822</v>
      </c>
      <c r="O672" s="28">
        <f t="shared" si="33"/>
        <v>8.1517094214890062E-2</v>
      </c>
      <c r="P672" s="28">
        <f t="shared" si="33"/>
        <v>5.597480578406349E-2</v>
      </c>
      <c r="Q672" s="28">
        <f t="shared" si="33"/>
        <v>0.10118572238007398</v>
      </c>
      <c r="R672" s="28">
        <f t="shared" si="32"/>
        <v>1</v>
      </c>
    </row>
    <row r="673" spans="7:18" x14ac:dyDescent="0.35">
      <c r="G673" s="29">
        <v>671</v>
      </c>
      <c r="H673" s="29">
        <v>23</v>
      </c>
      <c r="I673" s="29">
        <v>58</v>
      </c>
      <c r="J673" s="29">
        <v>41891.554295754308</v>
      </c>
      <c r="K673" s="29">
        <v>28774.204487076404</v>
      </c>
      <c r="L673" s="29">
        <v>52021.062605745268</v>
      </c>
      <c r="M673" s="29">
        <v>513797.60727272776</v>
      </c>
      <c r="O673" s="28">
        <f t="shared" si="33"/>
        <v>8.1533182916357846E-2</v>
      </c>
      <c r="P673" s="28">
        <f t="shared" si="33"/>
        <v>5.6002994330417021E-2</v>
      </c>
      <c r="Q673" s="28">
        <f t="shared" si="33"/>
        <v>0.10124816050015602</v>
      </c>
      <c r="R673" s="28">
        <f t="shared" si="32"/>
        <v>1</v>
      </c>
    </row>
    <row r="674" spans="7:18" x14ac:dyDescent="0.35">
      <c r="G674" s="29">
        <v>672</v>
      </c>
      <c r="H674" s="29">
        <v>30</v>
      </c>
      <c r="I674" s="29">
        <v>19</v>
      </c>
      <c r="J674" s="29">
        <v>19526.519575892074</v>
      </c>
      <c r="K674" s="29">
        <v>13421.606708435875</v>
      </c>
      <c r="L674" s="29">
        <v>24264.388411036703</v>
      </c>
      <c r="M674" s="29">
        <v>239731.34181818197</v>
      </c>
      <c r="O674" s="28">
        <f t="shared" si="33"/>
        <v>8.1451675979444763E-2</v>
      </c>
      <c r="P674" s="28">
        <f t="shared" si="33"/>
        <v>5.5986032558959876E-2</v>
      </c>
      <c r="Q674" s="28">
        <f t="shared" si="33"/>
        <v>0.10121491928009731</v>
      </c>
      <c r="R674" s="28">
        <f t="shared" si="32"/>
        <v>1</v>
      </c>
    </row>
    <row r="675" spans="7:18" x14ac:dyDescent="0.35">
      <c r="G675" s="29">
        <v>673</v>
      </c>
      <c r="H675" s="29">
        <v>31</v>
      </c>
      <c r="I675" s="29">
        <v>98</v>
      </c>
      <c r="J675" s="29">
        <v>109929.34868266572</v>
      </c>
      <c r="K675" s="29">
        <v>75502.376497381527</v>
      </c>
      <c r="L675" s="29">
        <v>136477.15398153654</v>
      </c>
      <c r="M675" s="29">
        <v>1349401.7054545449</v>
      </c>
      <c r="O675" s="28">
        <f t="shared" si="33"/>
        <v>8.1465251035558836E-2</v>
      </c>
      <c r="P675" s="28">
        <f t="shared" si="33"/>
        <v>5.5952483379994408E-2</v>
      </c>
      <c r="Q675" s="28">
        <f t="shared" si="33"/>
        <v>0.10113901103716504</v>
      </c>
      <c r="R675" s="28">
        <f t="shared" si="32"/>
        <v>1</v>
      </c>
    </row>
    <row r="676" spans="7:18" x14ac:dyDescent="0.35">
      <c r="G676" s="29">
        <v>674</v>
      </c>
      <c r="H676" s="29">
        <v>74</v>
      </c>
      <c r="I676" s="29">
        <v>16</v>
      </c>
      <c r="J676" s="29">
        <v>2209.8509574787286</v>
      </c>
      <c r="K676" s="29">
        <v>1524.4732092259592</v>
      </c>
      <c r="L676" s="29">
        <v>2760.1809766891188</v>
      </c>
      <c r="M676" s="29">
        <v>27044.174545454556</v>
      </c>
      <c r="O676" s="28">
        <f t="shared" si="33"/>
        <v>8.1712642172328709E-2</v>
      </c>
      <c r="P676" s="28">
        <f t="shared" si="33"/>
        <v>5.6369744495758135E-2</v>
      </c>
      <c r="Q676" s="28">
        <f t="shared" si="33"/>
        <v>0.10206194210327768</v>
      </c>
      <c r="R676" s="28">
        <f t="shared" si="32"/>
        <v>1</v>
      </c>
    </row>
    <row r="677" spans="7:18" x14ac:dyDescent="0.35">
      <c r="G677" s="29">
        <v>675</v>
      </c>
      <c r="H677" s="29">
        <v>57</v>
      </c>
      <c r="I677" s="29">
        <v>84</v>
      </c>
      <c r="J677" s="29">
        <v>85787.995696123282</v>
      </c>
      <c r="K677" s="29">
        <v>58948.048707343347</v>
      </c>
      <c r="L677" s="29">
        <v>106559.95305535356</v>
      </c>
      <c r="M677" s="29">
        <v>1053346.407272727</v>
      </c>
      <c r="O677" s="28">
        <f t="shared" si="33"/>
        <v>8.144328884003256E-2</v>
      </c>
      <c r="P677" s="28">
        <f t="shared" si="33"/>
        <v>5.5962642773870329E-2</v>
      </c>
      <c r="Q677" s="28">
        <f t="shared" si="33"/>
        <v>0.10116325675923971</v>
      </c>
      <c r="R677" s="28">
        <f t="shared" si="32"/>
        <v>1</v>
      </c>
    </row>
    <row r="678" spans="7:18" x14ac:dyDescent="0.35">
      <c r="G678" s="29">
        <v>676</v>
      </c>
      <c r="H678" s="29">
        <v>21</v>
      </c>
      <c r="I678" s="29">
        <v>84</v>
      </c>
      <c r="J678" s="29">
        <v>103916.03683915769</v>
      </c>
      <c r="K678" s="29">
        <v>71350.734317609837</v>
      </c>
      <c r="L678" s="29">
        <v>128966.95733793908</v>
      </c>
      <c r="M678" s="29">
        <v>1275388.9236363641</v>
      </c>
      <c r="O678" s="28">
        <f t="shared" si="33"/>
        <v>8.1477920117789884E-2</v>
      </c>
      <c r="P678" s="28">
        <f t="shared" si="33"/>
        <v>5.5944295105038247E-2</v>
      </c>
      <c r="Q678" s="28">
        <f t="shared" si="33"/>
        <v>0.10111970940615589</v>
      </c>
      <c r="R678" s="28">
        <f t="shared" si="32"/>
        <v>1</v>
      </c>
    </row>
    <row r="679" spans="7:18" x14ac:dyDescent="0.35">
      <c r="G679" s="29">
        <v>677</v>
      </c>
      <c r="H679" s="29">
        <v>10</v>
      </c>
      <c r="I679" s="29">
        <v>98</v>
      </c>
      <c r="J679" s="29">
        <v>130916.93001563924</v>
      </c>
      <c r="K679" s="29">
        <v>89829.780291769202</v>
      </c>
      <c r="L679" s="29">
        <v>162357.48633410464</v>
      </c>
      <c r="M679" s="29">
        <v>1605937.6400000013</v>
      </c>
      <c r="O679" s="28">
        <f t="shared" si="33"/>
        <v>8.1520556436823502E-2</v>
      </c>
      <c r="P679" s="28">
        <f t="shared" si="33"/>
        <v>5.5936032666728662E-2</v>
      </c>
      <c r="Q679" s="28">
        <f t="shared" si="33"/>
        <v>0.10109825082255654</v>
      </c>
      <c r="R679" s="28">
        <f t="shared" si="32"/>
        <v>1</v>
      </c>
    </row>
    <row r="680" spans="7:18" x14ac:dyDescent="0.35">
      <c r="G680" s="29">
        <v>678</v>
      </c>
      <c r="H680" s="29">
        <v>45</v>
      </c>
      <c r="I680" s="29">
        <v>51</v>
      </c>
      <c r="J680" s="29">
        <v>68206.320849377589</v>
      </c>
      <c r="K680" s="29">
        <v>46872.16823537038</v>
      </c>
      <c r="L680" s="29">
        <v>84729.695378392906</v>
      </c>
      <c r="M680" s="29">
        <v>837631.15999999957</v>
      </c>
      <c r="O680" s="28">
        <f t="shared" si="33"/>
        <v>8.1427630807547349E-2</v>
      </c>
      <c r="P680" s="28">
        <f t="shared" si="33"/>
        <v>5.5958004517609405E-2</v>
      </c>
      <c r="Q680" s="28">
        <f t="shared" si="33"/>
        <v>0.10115394391296635</v>
      </c>
      <c r="R680" s="28">
        <f t="shared" si="32"/>
        <v>1</v>
      </c>
    </row>
    <row r="681" spans="7:18" x14ac:dyDescent="0.35">
      <c r="G681" s="29">
        <v>679</v>
      </c>
      <c r="H681" s="29">
        <v>67</v>
      </c>
      <c r="I681" s="29">
        <v>86</v>
      </c>
      <c r="J681" s="29">
        <v>158738.70546547681</v>
      </c>
      <c r="K681" s="29">
        <v>109062.77303138326</v>
      </c>
      <c r="L681" s="29">
        <v>197128.70296351289</v>
      </c>
      <c r="M681" s="29">
        <v>1949987.5890909107</v>
      </c>
      <c r="O681" s="28">
        <f t="shared" si="33"/>
        <v>8.1404982448878671E-2</v>
      </c>
      <c r="P681" s="28">
        <f t="shared" si="33"/>
        <v>5.592998316580497E-2</v>
      </c>
      <c r="Q681" s="28">
        <f t="shared" si="33"/>
        <v>0.10109228595419666</v>
      </c>
      <c r="R681" s="28">
        <f t="shared" si="32"/>
        <v>1</v>
      </c>
    </row>
    <row r="682" spans="7:18" x14ac:dyDescent="0.35">
      <c r="G682" s="29">
        <v>680</v>
      </c>
      <c r="H682" s="29">
        <v>69</v>
      </c>
      <c r="I682" s="29">
        <v>82</v>
      </c>
      <c r="J682" s="29">
        <v>128155.65647035625</v>
      </c>
      <c r="K682" s="29">
        <v>88055.400038695487</v>
      </c>
      <c r="L682" s="29">
        <v>159163.17102792452</v>
      </c>
      <c r="M682" s="29">
        <v>1574163.6545454531</v>
      </c>
      <c r="O682" s="28">
        <f t="shared" si="33"/>
        <v>8.1411901551850893E-2</v>
      </c>
      <c r="P682" s="28">
        <f t="shared" si="33"/>
        <v>5.5937894249071508E-2</v>
      </c>
      <c r="Q682" s="28">
        <f t="shared" si="33"/>
        <v>0.10110967215405796</v>
      </c>
      <c r="R682" s="28">
        <f t="shared" si="32"/>
        <v>1</v>
      </c>
    </row>
    <row r="683" spans="7:18" x14ac:dyDescent="0.35">
      <c r="G683" s="29">
        <v>681</v>
      </c>
      <c r="H683" s="29">
        <v>44</v>
      </c>
      <c r="I683" s="29">
        <v>49</v>
      </c>
      <c r="J683" s="29">
        <v>65570.038645206616</v>
      </c>
      <c r="K683" s="29">
        <v>45057.280522808585</v>
      </c>
      <c r="L683" s="29">
        <v>81446.603957151325</v>
      </c>
      <c r="M683" s="29">
        <v>805306.61454545381</v>
      </c>
      <c r="O683" s="28">
        <f t="shared" si="33"/>
        <v>8.1422451350678257E-2</v>
      </c>
      <c r="P683" s="28">
        <f t="shared" si="33"/>
        <v>5.5950466206266862E-2</v>
      </c>
      <c r="Q683" s="28">
        <f t="shared" si="33"/>
        <v>0.10113738355809103</v>
      </c>
      <c r="R683" s="28">
        <f t="shared" si="32"/>
        <v>1</v>
      </c>
    </row>
    <row r="684" spans="7:18" x14ac:dyDescent="0.35">
      <c r="G684" s="29">
        <v>682</v>
      </c>
      <c r="H684" s="29">
        <v>26</v>
      </c>
      <c r="I684" s="29">
        <v>60</v>
      </c>
      <c r="J684" s="29">
        <v>67974.286030211777</v>
      </c>
      <c r="K684" s="29">
        <v>46681.081964828263</v>
      </c>
      <c r="L684" s="29">
        <v>84377.476975095749</v>
      </c>
      <c r="M684" s="29">
        <v>834415.38909090823</v>
      </c>
      <c r="O684" s="28">
        <f t="shared" si="33"/>
        <v>8.1463365751522701E-2</v>
      </c>
      <c r="P684" s="28">
        <f t="shared" si="33"/>
        <v>5.5944656073142529E-2</v>
      </c>
      <c r="Q684" s="28">
        <f t="shared" si="33"/>
        <v>0.10112166922882933</v>
      </c>
      <c r="R684" s="28">
        <f t="shared" si="32"/>
        <v>1</v>
      </c>
    </row>
    <row r="685" spans="7:18" x14ac:dyDescent="0.35">
      <c r="G685" s="29">
        <v>683</v>
      </c>
      <c r="H685" s="29">
        <v>33</v>
      </c>
      <c r="I685" s="29">
        <v>86</v>
      </c>
      <c r="J685" s="29">
        <v>80105.859781058811</v>
      </c>
      <c r="K685" s="29">
        <v>55037.344656213063</v>
      </c>
      <c r="L685" s="29">
        <v>99497.178852047698</v>
      </c>
      <c r="M685" s="29">
        <v>983095.78545454459</v>
      </c>
      <c r="O685" s="28">
        <f t="shared" si="33"/>
        <v>8.1483270466896601E-2</v>
      </c>
      <c r="P685" s="28">
        <f t="shared" si="33"/>
        <v>5.5983705220306657E-2</v>
      </c>
      <c r="Q685" s="28">
        <f t="shared" si="33"/>
        <v>0.10120802095194024</v>
      </c>
      <c r="R685" s="28">
        <f t="shared" si="32"/>
        <v>1</v>
      </c>
    </row>
    <row r="686" spans="7:18" x14ac:dyDescent="0.35">
      <c r="G686" s="29">
        <v>684</v>
      </c>
      <c r="H686" s="29">
        <v>38</v>
      </c>
      <c r="I686" s="29">
        <v>61</v>
      </c>
      <c r="J686" s="29">
        <v>64442.794149179848</v>
      </c>
      <c r="K686" s="29">
        <v>44296.49340236705</v>
      </c>
      <c r="L686" s="29">
        <v>80084.894539799599</v>
      </c>
      <c r="M686" s="29">
        <v>791079.64363636414</v>
      </c>
      <c r="O686" s="28">
        <f t="shared" si="33"/>
        <v>8.1461828360233079E-2</v>
      </c>
      <c r="P686" s="28">
        <f t="shared" si="33"/>
        <v>5.5994985787712719E-2</v>
      </c>
      <c r="Q686" s="28">
        <f t="shared" si="33"/>
        <v>0.10123493277070375</v>
      </c>
      <c r="R686" s="28">
        <f t="shared" si="32"/>
        <v>1</v>
      </c>
    </row>
    <row r="687" spans="7:18" x14ac:dyDescent="0.35">
      <c r="G687" s="29">
        <v>685</v>
      </c>
      <c r="H687" s="29">
        <v>62</v>
      </c>
      <c r="I687" s="29">
        <v>30</v>
      </c>
      <c r="J687" s="29">
        <v>23661.462568270636</v>
      </c>
      <c r="K687" s="29">
        <v>16264.670185011279</v>
      </c>
      <c r="L687" s="29">
        <v>29404.040431263282</v>
      </c>
      <c r="M687" s="29">
        <v>290528.84363636369</v>
      </c>
      <c r="O687" s="28">
        <f t="shared" si="33"/>
        <v>8.1442731372607435E-2</v>
      </c>
      <c r="P687" s="28">
        <f t="shared" si="33"/>
        <v>5.5982979112974833E-2</v>
      </c>
      <c r="Q687" s="28">
        <f t="shared" si="33"/>
        <v>0.10120867884658789</v>
      </c>
      <c r="R687" s="28">
        <f t="shared" si="32"/>
        <v>1</v>
      </c>
    </row>
    <row r="688" spans="7:18" x14ac:dyDescent="0.35">
      <c r="G688" s="29">
        <v>686</v>
      </c>
      <c r="H688" s="29">
        <v>58</v>
      </c>
      <c r="I688" s="29">
        <v>13</v>
      </c>
      <c r="J688" s="29">
        <v>16641.524917155501</v>
      </c>
      <c r="K688" s="29">
        <v>11438.634072730554</v>
      </c>
      <c r="L688" s="29">
        <v>20677.245144681918</v>
      </c>
      <c r="M688" s="29">
        <v>204428.76727272748</v>
      </c>
      <c r="O688" s="28">
        <f t="shared" si="33"/>
        <v>8.1405005465566976E-2</v>
      </c>
      <c r="P688" s="28">
        <f t="shared" si="33"/>
        <v>5.5954131237656614E-2</v>
      </c>
      <c r="Q688" s="28">
        <f t="shared" si="33"/>
        <v>0.1011464551713336</v>
      </c>
      <c r="R688" s="28">
        <f t="shared" si="32"/>
        <v>1</v>
      </c>
    </row>
    <row r="689" spans="7:18" x14ac:dyDescent="0.35">
      <c r="G689" s="29">
        <v>687</v>
      </c>
      <c r="H689" s="29">
        <v>24</v>
      </c>
      <c r="I689" s="29">
        <v>50</v>
      </c>
      <c r="J689" s="29">
        <v>85302.699535788735</v>
      </c>
      <c r="K689" s="29">
        <v>58568.791369372891</v>
      </c>
      <c r="L689" s="29">
        <v>105851.71724590378</v>
      </c>
      <c r="M689" s="29">
        <v>1047519.6472727273</v>
      </c>
      <c r="O689" s="28">
        <f t="shared" si="33"/>
        <v>8.1433030643271287E-2</v>
      </c>
      <c r="P689" s="28">
        <f t="shared" si="33"/>
        <v>5.5911878619040539E-2</v>
      </c>
      <c r="Q689" s="28">
        <f t="shared" si="33"/>
        <v>0.10104986338107769</v>
      </c>
      <c r="R689" s="28">
        <f t="shared" si="32"/>
        <v>1</v>
      </c>
    </row>
    <row r="690" spans="7:18" x14ac:dyDescent="0.35">
      <c r="G690" s="29">
        <v>688</v>
      </c>
      <c r="H690" s="29">
        <v>17</v>
      </c>
      <c r="I690" s="29">
        <v>66</v>
      </c>
      <c r="J690" s="29">
        <v>76996.696670515812</v>
      </c>
      <c r="K690" s="29">
        <v>52853.448384895142</v>
      </c>
      <c r="L690" s="29">
        <v>95530.042967182104</v>
      </c>
      <c r="M690" s="29">
        <v>944823.52363636286</v>
      </c>
      <c r="O690" s="28">
        <f t="shared" si="33"/>
        <v>8.1493204544883624E-2</v>
      </c>
      <c r="P690" s="28">
        <f t="shared" si="33"/>
        <v>5.5940021668254965E-2</v>
      </c>
      <c r="Q690" s="28">
        <f t="shared" si="33"/>
        <v>0.10110887438483067</v>
      </c>
      <c r="R690" s="28">
        <f t="shared" si="32"/>
        <v>1</v>
      </c>
    </row>
    <row r="691" spans="7:18" x14ac:dyDescent="0.35">
      <c r="G691" s="29">
        <v>689</v>
      </c>
      <c r="H691" s="29">
        <v>50</v>
      </c>
      <c r="I691" s="29">
        <v>66</v>
      </c>
      <c r="J691" s="29">
        <v>37070.753102915252</v>
      </c>
      <c r="K691" s="29">
        <v>25480.347967596579</v>
      </c>
      <c r="L691" s="29">
        <v>46070.149192263685</v>
      </c>
      <c r="M691" s="29">
        <v>454854.32000000024</v>
      </c>
      <c r="O691" s="28">
        <f t="shared" si="33"/>
        <v>8.1500277062148671E-2</v>
      </c>
      <c r="P691" s="28">
        <f t="shared" si="33"/>
        <v>5.6018700597581586E-2</v>
      </c>
      <c r="Q691" s="28">
        <f t="shared" si="33"/>
        <v>0.10128550431765419</v>
      </c>
      <c r="R691" s="28">
        <f t="shared" si="32"/>
        <v>1</v>
      </c>
    </row>
    <row r="692" spans="7:18" x14ac:dyDescent="0.35">
      <c r="G692" s="29">
        <v>690</v>
      </c>
      <c r="H692" s="29">
        <v>41</v>
      </c>
      <c r="I692" s="29">
        <v>53</v>
      </c>
      <c r="J692" s="29">
        <v>76943.936273284809</v>
      </c>
      <c r="K692" s="29">
        <v>52866.13101811114</v>
      </c>
      <c r="L692" s="29">
        <v>95559.924418098104</v>
      </c>
      <c r="M692" s="29">
        <v>944944.47999999963</v>
      </c>
      <c r="O692" s="28">
        <f t="shared" si="33"/>
        <v>8.1426938726902598E-2</v>
      </c>
      <c r="P692" s="28">
        <f t="shared" si="33"/>
        <v>5.5946282704472924E-2</v>
      </c>
      <c r="Q692" s="28">
        <f t="shared" si="33"/>
        <v>0.10112755451843916</v>
      </c>
      <c r="R692" s="28">
        <f t="shared" si="32"/>
        <v>1</v>
      </c>
    </row>
    <row r="693" spans="7:18" x14ac:dyDescent="0.35">
      <c r="G693" s="29">
        <v>691</v>
      </c>
      <c r="H693" s="29">
        <v>11</v>
      </c>
      <c r="I693" s="29">
        <v>60</v>
      </c>
      <c r="J693" s="29">
        <v>95589.693537666608</v>
      </c>
      <c r="K693" s="29">
        <v>65608.230587385493</v>
      </c>
      <c r="L693" s="29">
        <v>118576.81357450275</v>
      </c>
      <c r="M693" s="29">
        <v>1173164.1127272728</v>
      </c>
      <c r="O693" s="28">
        <f t="shared" si="33"/>
        <v>8.1480240062447667E-2</v>
      </c>
      <c r="P693" s="28">
        <f t="shared" si="33"/>
        <v>5.5924171116064077E-2</v>
      </c>
      <c r="Q693" s="28">
        <f t="shared" si="33"/>
        <v>0.10107436145386803</v>
      </c>
      <c r="R693" s="28">
        <f t="shared" si="32"/>
        <v>1</v>
      </c>
    </row>
    <row r="694" spans="7:18" x14ac:dyDescent="0.35">
      <c r="G694" s="29">
        <v>692</v>
      </c>
      <c r="H694" s="29">
        <v>23</v>
      </c>
      <c r="I694" s="29">
        <v>26</v>
      </c>
      <c r="J694" s="29">
        <v>20715.772489999421</v>
      </c>
      <c r="K694" s="29">
        <v>14217.889676965295</v>
      </c>
      <c r="L694" s="29">
        <v>25696.262784072362</v>
      </c>
      <c r="M694" s="29">
        <v>254246.10545454544</v>
      </c>
      <c r="O694" s="28">
        <f t="shared" si="33"/>
        <v>8.1479212643054716E-2</v>
      </c>
      <c r="P694" s="28">
        <f t="shared" si="33"/>
        <v>5.5921759948087756E-2</v>
      </c>
      <c r="Q694" s="28">
        <f t="shared" si="33"/>
        <v>0.10106846174942248</v>
      </c>
      <c r="R694" s="28">
        <f t="shared" si="32"/>
        <v>1</v>
      </c>
    </row>
    <row r="695" spans="7:18" x14ac:dyDescent="0.35">
      <c r="G695" s="29">
        <v>693</v>
      </c>
      <c r="H695" s="29">
        <v>59</v>
      </c>
      <c r="I695" s="29">
        <v>86</v>
      </c>
      <c r="J695" s="29">
        <v>80408.10588262981</v>
      </c>
      <c r="K695" s="29">
        <v>55270.820175902219</v>
      </c>
      <c r="L695" s="29">
        <v>99922.256340528416</v>
      </c>
      <c r="M695" s="29">
        <v>987229.15636363556</v>
      </c>
      <c r="O695" s="28">
        <f t="shared" si="33"/>
        <v>8.144826899035823E-2</v>
      </c>
      <c r="P695" s="28">
        <f t="shared" si="33"/>
        <v>5.5985806152126845E-2</v>
      </c>
      <c r="Q695" s="28">
        <f t="shared" si="33"/>
        <v>0.10121485543293972</v>
      </c>
      <c r="R695" s="28">
        <f t="shared" si="33"/>
        <v>1</v>
      </c>
    </row>
    <row r="696" spans="7:18" x14ac:dyDescent="0.35">
      <c r="G696" s="29">
        <v>694</v>
      </c>
      <c r="H696" s="29">
        <v>73</v>
      </c>
      <c r="I696" s="29">
        <v>34</v>
      </c>
      <c r="J696" s="29">
        <v>31302.06923755151</v>
      </c>
      <c r="K696" s="29">
        <v>21508.174676830309</v>
      </c>
      <c r="L696" s="29">
        <v>38878.229656504809</v>
      </c>
      <c r="M696" s="29">
        <v>384424.34909090883</v>
      </c>
      <c r="O696" s="28">
        <f t="shared" ref="O696:R759" si="34">J696/$M696</f>
        <v>8.1425823602420108E-2</v>
      </c>
      <c r="P696" s="28">
        <f t="shared" si="34"/>
        <v>5.5949043622478885E-2</v>
      </c>
      <c r="Q696" s="28">
        <f t="shared" si="34"/>
        <v>0.10113362940834653</v>
      </c>
      <c r="R696" s="28">
        <f t="shared" si="34"/>
        <v>1</v>
      </c>
    </row>
    <row r="697" spans="7:18" x14ac:dyDescent="0.35">
      <c r="G697" s="29">
        <v>695</v>
      </c>
      <c r="H697" s="29">
        <v>13</v>
      </c>
      <c r="I697" s="29">
        <v>47</v>
      </c>
      <c r="J697" s="29">
        <v>71278.726262501892</v>
      </c>
      <c r="K697" s="29">
        <v>48926.510812176595</v>
      </c>
      <c r="L697" s="29">
        <v>88427.963415436854</v>
      </c>
      <c r="M697" s="29">
        <v>874844.01090909133</v>
      </c>
      <c r="O697" s="28">
        <f t="shared" si="34"/>
        <v>8.1475926420794528E-2</v>
      </c>
      <c r="P697" s="28">
        <f t="shared" si="34"/>
        <v>5.592598246324481E-2</v>
      </c>
      <c r="Q697" s="28">
        <f t="shared" si="34"/>
        <v>0.10107854921878841</v>
      </c>
      <c r="R697" s="28">
        <f t="shared" si="34"/>
        <v>1</v>
      </c>
    </row>
    <row r="698" spans="7:18" x14ac:dyDescent="0.35">
      <c r="G698" s="29">
        <v>696</v>
      </c>
      <c r="H698" s="29">
        <v>11</v>
      </c>
      <c r="I698" s="29">
        <v>73</v>
      </c>
      <c r="J698" s="29">
        <v>71993.551691177912</v>
      </c>
      <c r="K698" s="29">
        <v>49431.254561944079</v>
      </c>
      <c r="L698" s="29">
        <v>89364.74256353706</v>
      </c>
      <c r="M698" s="29">
        <v>882697.83272727288</v>
      </c>
      <c r="O698" s="28">
        <f t="shared" si="34"/>
        <v>8.1560811663872926E-2</v>
      </c>
      <c r="P698" s="28">
        <f t="shared" si="34"/>
        <v>5.6000199308540562E-2</v>
      </c>
      <c r="Q698" s="28">
        <f t="shared" si="34"/>
        <v>0.10124046899200678</v>
      </c>
      <c r="R698" s="28">
        <f t="shared" si="34"/>
        <v>1</v>
      </c>
    </row>
    <row r="699" spans="7:18" x14ac:dyDescent="0.35">
      <c r="G699" s="29">
        <v>697</v>
      </c>
      <c r="H699" s="29">
        <v>56</v>
      </c>
      <c r="I699" s="29">
        <v>36</v>
      </c>
      <c r="J699" s="29">
        <v>21098.992879108544</v>
      </c>
      <c r="K699" s="29">
        <v>14507.759257057174</v>
      </c>
      <c r="L699" s="29">
        <v>26232.04957469229</v>
      </c>
      <c r="M699" s="29">
        <v>258950.89090909105</v>
      </c>
      <c r="O699" s="28">
        <f t="shared" si="34"/>
        <v>8.1478742185581793E-2</v>
      </c>
      <c r="P699" s="28">
        <f t="shared" si="34"/>
        <v>5.6025137454152885E-2</v>
      </c>
      <c r="Q699" s="28">
        <f t="shared" si="34"/>
        <v>0.1013012524598785</v>
      </c>
      <c r="R699" s="28">
        <f t="shared" si="34"/>
        <v>1</v>
      </c>
    </row>
    <row r="700" spans="7:18" x14ac:dyDescent="0.35">
      <c r="G700" s="29">
        <v>698</v>
      </c>
      <c r="H700" s="29">
        <v>19</v>
      </c>
      <c r="I700" s="29">
        <v>85</v>
      </c>
      <c r="J700" s="29">
        <v>131737.81536719302</v>
      </c>
      <c r="K700" s="29">
        <v>90432.267927350185</v>
      </c>
      <c r="L700" s="29">
        <v>163442.04988387047</v>
      </c>
      <c r="M700" s="29">
        <v>1617128.1890909092</v>
      </c>
      <c r="O700" s="28">
        <f t="shared" si="34"/>
        <v>8.1464052297085518E-2</v>
      </c>
      <c r="P700" s="28">
        <f t="shared" si="34"/>
        <v>5.5921520963769684E-2</v>
      </c>
      <c r="Q700" s="28">
        <f t="shared" si="34"/>
        <v>0.10106932213936093</v>
      </c>
      <c r="R700" s="28">
        <f t="shared" si="34"/>
        <v>1</v>
      </c>
    </row>
    <row r="701" spans="7:18" x14ac:dyDescent="0.35">
      <c r="G701" s="29">
        <v>699</v>
      </c>
      <c r="H701" s="29">
        <v>10</v>
      </c>
      <c r="I701" s="29">
        <v>83</v>
      </c>
      <c r="J701" s="29">
        <v>112471.20498114463</v>
      </c>
      <c r="K701" s="29">
        <v>77228.263625336942</v>
      </c>
      <c r="L701" s="29">
        <v>139602.80046791991</v>
      </c>
      <c r="M701" s="29">
        <v>1379828.487272728</v>
      </c>
      <c r="O701" s="28">
        <f t="shared" si="34"/>
        <v>8.1511003736013096E-2</v>
      </c>
      <c r="P701" s="28">
        <f t="shared" si="34"/>
        <v>5.5969466015287815E-2</v>
      </c>
      <c r="Q701" s="28">
        <f t="shared" si="34"/>
        <v>0.10117402398601655</v>
      </c>
      <c r="R701" s="28">
        <f t="shared" si="34"/>
        <v>1</v>
      </c>
    </row>
    <row r="702" spans="7:18" x14ac:dyDescent="0.35">
      <c r="G702" s="29">
        <v>700</v>
      </c>
      <c r="H702" s="29">
        <v>47</v>
      </c>
      <c r="I702" s="29">
        <v>73</v>
      </c>
      <c r="J702" s="29">
        <v>81980.527955635916</v>
      </c>
      <c r="K702" s="29">
        <v>56331.459893642779</v>
      </c>
      <c r="L702" s="29">
        <v>101829.74283761872</v>
      </c>
      <c r="M702" s="29">
        <v>1006598.8581818191</v>
      </c>
      <c r="O702" s="28">
        <f t="shared" si="34"/>
        <v>8.1443096511865903E-2</v>
      </c>
      <c r="P702" s="28">
        <f t="shared" si="34"/>
        <v>5.5962173447516257E-2</v>
      </c>
      <c r="Q702" s="28">
        <f t="shared" si="34"/>
        <v>0.10116218790626276</v>
      </c>
      <c r="R702" s="28">
        <f t="shared" si="34"/>
        <v>1</v>
      </c>
    </row>
    <row r="703" spans="7:18" x14ac:dyDescent="0.35">
      <c r="G703" s="29">
        <v>701</v>
      </c>
      <c r="H703" s="29">
        <v>30</v>
      </c>
      <c r="I703" s="29">
        <v>73</v>
      </c>
      <c r="J703" s="29">
        <v>51353.34561927036</v>
      </c>
      <c r="K703" s="29">
        <v>35277.908458871498</v>
      </c>
      <c r="L703" s="29">
        <v>63779.885894043015</v>
      </c>
      <c r="M703" s="29">
        <v>629911.54545454518</v>
      </c>
      <c r="O703" s="28">
        <f t="shared" si="34"/>
        <v>8.1524693411062513E-2</v>
      </c>
      <c r="P703" s="28">
        <f t="shared" si="34"/>
        <v>5.600454335761524E-2</v>
      </c>
      <c r="Q703" s="28">
        <f t="shared" si="34"/>
        <v>0.10125213032572589</v>
      </c>
      <c r="R703" s="28">
        <f t="shared" si="34"/>
        <v>1</v>
      </c>
    </row>
    <row r="704" spans="7:18" x14ac:dyDescent="0.35">
      <c r="G704" s="29">
        <v>702</v>
      </c>
      <c r="H704" s="29">
        <v>55</v>
      </c>
      <c r="I704" s="29">
        <v>49</v>
      </c>
      <c r="J704" s="29">
        <v>74183.246605520064</v>
      </c>
      <c r="K704" s="29">
        <v>50985.492027391061</v>
      </c>
      <c r="L704" s="29">
        <v>92165.426882278</v>
      </c>
      <c r="M704" s="29">
        <v>911160.1163636368</v>
      </c>
      <c r="O704" s="28">
        <f t="shared" si="34"/>
        <v>8.141625744285115E-2</v>
      </c>
      <c r="P704" s="28">
        <f t="shared" si="34"/>
        <v>5.5956676671571032E-2</v>
      </c>
      <c r="Q704" s="28">
        <f t="shared" si="34"/>
        <v>0.10115173527360093</v>
      </c>
      <c r="R704" s="28">
        <f t="shared" si="34"/>
        <v>1</v>
      </c>
    </row>
    <row r="705" spans="7:18" x14ac:dyDescent="0.35">
      <c r="G705" s="29">
        <v>703</v>
      </c>
      <c r="H705" s="29">
        <v>72</v>
      </c>
      <c r="I705" s="29">
        <v>46</v>
      </c>
      <c r="J705" s="29">
        <v>63020.757235589379</v>
      </c>
      <c r="K705" s="29">
        <v>43304.889887685116</v>
      </c>
      <c r="L705" s="29">
        <v>78276.720336282771</v>
      </c>
      <c r="M705" s="29">
        <v>774095.70181818202</v>
      </c>
      <c r="O705" s="28">
        <f t="shared" si="34"/>
        <v>8.1412100709986321E-2</v>
      </c>
      <c r="P705" s="28">
        <f t="shared" si="34"/>
        <v>5.5942553079640377E-2</v>
      </c>
      <c r="Q705" s="28">
        <f t="shared" si="34"/>
        <v>0.10112021052749398</v>
      </c>
      <c r="R705" s="28">
        <f t="shared" si="34"/>
        <v>1</v>
      </c>
    </row>
    <row r="706" spans="7:18" x14ac:dyDescent="0.35">
      <c r="G706" s="29">
        <v>704</v>
      </c>
      <c r="H706" s="29">
        <v>33</v>
      </c>
      <c r="I706" s="29">
        <v>48</v>
      </c>
      <c r="J706" s="29">
        <v>44871.883778148884</v>
      </c>
      <c r="K706" s="29">
        <v>30817.315658024254</v>
      </c>
      <c r="L706" s="29">
        <v>55703.499325534583</v>
      </c>
      <c r="M706" s="29">
        <v>550839.45090909069</v>
      </c>
      <c r="O706" s="28">
        <f t="shared" si="34"/>
        <v>8.1460911530743724E-2</v>
      </c>
      <c r="P706" s="28">
        <f t="shared" si="34"/>
        <v>5.5946093924761887E-2</v>
      </c>
      <c r="Q706" s="28">
        <f t="shared" si="34"/>
        <v>0.10112474557441922</v>
      </c>
      <c r="R706" s="28">
        <f t="shared" si="34"/>
        <v>1</v>
      </c>
    </row>
    <row r="707" spans="7:18" x14ac:dyDescent="0.35">
      <c r="G707" s="29">
        <v>705</v>
      </c>
      <c r="H707" s="29">
        <v>18</v>
      </c>
      <c r="I707" s="29">
        <v>92</v>
      </c>
      <c r="J707" s="29">
        <v>140860.68434323207</v>
      </c>
      <c r="K707" s="29">
        <v>96734.830452148875</v>
      </c>
      <c r="L707" s="29">
        <v>174851.67124666326</v>
      </c>
      <c r="M707" s="29">
        <v>1729071.2181818199</v>
      </c>
      <c r="O707" s="28">
        <f t="shared" si="34"/>
        <v>8.1466097441233287E-2</v>
      </c>
      <c r="P707" s="28">
        <f t="shared" si="34"/>
        <v>5.5946122655299878E-2</v>
      </c>
      <c r="Q707" s="28">
        <f t="shared" si="34"/>
        <v>0.10112462078370955</v>
      </c>
      <c r="R707" s="28">
        <f t="shared" si="34"/>
        <v>1</v>
      </c>
    </row>
    <row r="708" spans="7:18" x14ac:dyDescent="0.35">
      <c r="G708" s="29">
        <v>706</v>
      </c>
      <c r="H708" s="29">
        <v>10</v>
      </c>
      <c r="I708" s="29">
        <v>27</v>
      </c>
      <c r="J708" s="29">
        <v>20558.138040652953</v>
      </c>
      <c r="K708" s="29">
        <v>14108.880647276803</v>
      </c>
      <c r="L708" s="29">
        <v>25504.571003847654</v>
      </c>
      <c r="M708" s="29">
        <v>252002.15636363626</v>
      </c>
      <c r="O708" s="28">
        <f t="shared" si="34"/>
        <v>8.157921478651077E-2</v>
      </c>
      <c r="P708" s="28">
        <f t="shared" si="34"/>
        <v>5.5987142534279936E-2</v>
      </c>
      <c r="Q708" s="28">
        <f t="shared" si="34"/>
        <v>0.10120774906007092</v>
      </c>
      <c r="R708" s="28">
        <f t="shared" si="34"/>
        <v>1</v>
      </c>
    </row>
    <row r="709" spans="7:18" x14ac:dyDescent="0.35">
      <c r="G709" s="29">
        <v>707</v>
      </c>
      <c r="H709" s="29">
        <v>35</v>
      </c>
      <c r="I709" s="29">
        <v>78</v>
      </c>
      <c r="J709" s="29">
        <v>107285.98265391716</v>
      </c>
      <c r="K709" s="29">
        <v>73700.254584318303</v>
      </c>
      <c r="L709" s="29">
        <v>133217.84214138729</v>
      </c>
      <c r="M709" s="29">
        <v>1317348.2690909097</v>
      </c>
      <c r="O709" s="28">
        <f t="shared" si="34"/>
        <v>8.1440865085703001E-2</v>
      </c>
      <c r="P709" s="28">
        <f t="shared" si="34"/>
        <v>5.5945915224967953E-2</v>
      </c>
      <c r="Q709" s="28">
        <f t="shared" si="34"/>
        <v>0.10112575790858991</v>
      </c>
      <c r="R709" s="28">
        <f t="shared" si="34"/>
        <v>1</v>
      </c>
    </row>
    <row r="710" spans="7:18" x14ac:dyDescent="0.35">
      <c r="G710" s="29">
        <v>708</v>
      </c>
      <c r="H710" s="29">
        <v>28</v>
      </c>
      <c r="I710" s="29">
        <v>45</v>
      </c>
      <c r="J710" s="29">
        <v>47554.83282170118</v>
      </c>
      <c r="K710" s="29">
        <v>32668.033286697097</v>
      </c>
      <c r="L710" s="29">
        <v>59053.498885181798</v>
      </c>
      <c r="M710" s="29">
        <v>583722.89818181819</v>
      </c>
      <c r="O710" s="28">
        <f t="shared" si="34"/>
        <v>8.1468164037808197E-2</v>
      </c>
      <c r="P710" s="28">
        <f t="shared" si="34"/>
        <v>5.5964967947037168E-2</v>
      </c>
      <c r="Q710" s="28">
        <f t="shared" si="34"/>
        <v>0.10116700761460928</v>
      </c>
      <c r="R710" s="28">
        <f t="shared" si="34"/>
        <v>1</v>
      </c>
    </row>
    <row r="711" spans="7:18" x14ac:dyDescent="0.35">
      <c r="G711" s="29">
        <v>709</v>
      </c>
      <c r="H711" s="29">
        <v>61</v>
      </c>
      <c r="I711" s="29">
        <v>82</v>
      </c>
      <c r="J711" s="29">
        <v>77496.174479434587</v>
      </c>
      <c r="K711" s="29">
        <v>53285.647593192036</v>
      </c>
      <c r="L711" s="29">
        <v>96340.562839777791</v>
      </c>
      <c r="M711" s="29">
        <v>951484.46545454569</v>
      </c>
      <c r="O711" s="28">
        <f t="shared" si="34"/>
        <v>8.1447650795237012E-2</v>
      </c>
      <c r="P711" s="28">
        <f t="shared" si="34"/>
        <v>5.6002645894734894E-2</v>
      </c>
      <c r="Q711" s="28">
        <f t="shared" si="34"/>
        <v>0.10125290147932549</v>
      </c>
      <c r="R711" s="28">
        <f t="shared" si="34"/>
        <v>1</v>
      </c>
    </row>
    <row r="712" spans="7:18" x14ac:dyDescent="0.35">
      <c r="G712" s="29">
        <v>710</v>
      </c>
      <c r="H712" s="29">
        <v>70</v>
      </c>
      <c r="I712" s="29">
        <v>23</v>
      </c>
      <c r="J712" s="29">
        <v>13616.749791339089</v>
      </c>
      <c r="K712" s="29">
        <v>9359.5085086654944</v>
      </c>
      <c r="L712" s="29">
        <v>16920.930178977291</v>
      </c>
      <c r="M712" s="29">
        <v>167165.86545454559</v>
      </c>
      <c r="O712" s="28">
        <f t="shared" si="34"/>
        <v>8.1456520769436908E-2</v>
      </c>
      <c r="P712" s="28">
        <f t="shared" si="34"/>
        <v>5.5989352151623664E-2</v>
      </c>
      <c r="Q712" s="28">
        <f t="shared" si="34"/>
        <v>0.10122240047612049</v>
      </c>
      <c r="R712" s="28">
        <f t="shared" si="34"/>
        <v>1</v>
      </c>
    </row>
    <row r="713" spans="7:18" x14ac:dyDescent="0.35">
      <c r="G713" s="29">
        <v>711</v>
      </c>
      <c r="H713" s="29">
        <v>53</v>
      </c>
      <c r="I713" s="29">
        <v>73</v>
      </c>
      <c r="J713" s="29">
        <v>90129.690325732008</v>
      </c>
      <c r="K713" s="29">
        <v>61913.494980775089</v>
      </c>
      <c r="L713" s="29">
        <v>111909.03977749604</v>
      </c>
      <c r="M713" s="29">
        <v>1106838.3163636362</v>
      </c>
      <c r="O713" s="28">
        <f t="shared" si="34"/>
        <v>8.1429861067550152E-2</v>
      </c>
      <c r="P713" s="28">
        <f t="shared" si="34"/>
        <v>5.593725304359113E-2</v>
      </c>
      <c r="Q713" s="28">
        <f t="shared" si="34"/>
        <v>0.101106944097452</v>
      </c>
      <c r="R713" s="28">
        <f t="shared" si="34"/>
        <v>1</v>
      </c>
    </row>
    <row r="714" spans="7:18" x14ac:dyDescent="0.35">
      <c r="G714" s="29">
        <v>712</v>
      </c>
      <c r="H714" s="29">
        <v>58</v>
      </c>
      <c r="I714" s="29">
        <v>53</v>
      </c>
      <c r="J714" s="29">
        <v>50207.96702723873</v>
      </c>
      <c r="K714" s="29">
        <v>34518.683409541598</v>
      </c>
      <c r="L714" s="29">
        <v>62408.275604012699</v>
      </c>
      <c r="M714" s="29">
        <v>616439.50909090892</v>
      </c>
      <c r="O714" s="28">
        <f t="shared" si="34"/>
        <v>8.1448327511133539E-2</v>
      </c>
      <c r="P714" s="28">
        <f t="shared" si="34"/>
        <v>5.5996870577695215E-2</v>
      </c>
      <c r="Q714" s="28">
        <f t="shared" si="34"/>
        <v>0.10123990218610256</v>
      </c>
      <c r="R714" s="28">
        <f t="shared" si="34"/>
        <v>1</v>
      </c>
    </row>
    <row r="715" spans="7:18" x14ac:dyDescent="0.35">
      <c r="G715" s="29">
        <v>713</v>
      </c>
      <c r="H715" s="29">
        <v>55</v>
      </c>
      <c r="I715" s="29">
        <v>95</v>
      </c>
      <c r="J715" s="29">
        <v>109754.69681881783</v>
      </c>
      <c r="K715" s="29">
        <v>75441.419448117478</v>
      </c>
      <c r="L715" s="29">
        <v>136384.50994938135</v>
      </c>
      <c r="M715" s="29">
        <v>1347695.8036363625</v>
      </c>
      <c r="O715" s="28">
        <f t="shared" si="34"/>
        <v>8.1438776111550482E-2</v>
      </c>
      <c r="P715" s="28">
        <f t="shared" si="34"/>
        <v>5.5978076984851403E-2</v>
      </c>
      <c r="Q715" s="28">
        <f t="shared" si="34"/>
        <v>0.10119828939244871</v>
      </c>
      <c r="R715" s="28">
        <f t="shared" si="34"/>
        <v>1</v>
      </c>
    </row>
    <row r="716" spans="7:18" x14ac:dyDescent="0.35">
      <c r="G716" s="29">
        <v>714</v>
      </c>
      <c r="H716" s="29">
        <v>36</v>
      </c>
      <c r="I716" s="29">
        <v>32</v>
      </c>
      <c r="J716" s="29">
        <v>54748.370509179869</v>
      </c>
      <c r="K716" s="29">
        <v>37618.594816388002</v>
      </c>
      <c r="L716" s="29">
        <v>67998.545375203612</v>
      </c>
      <c r="M716" s="29">
        <v>672429.79272727342</v>
      </c>
      <c r="O716" s="28">
        <f t="shared" si="34"/>
        <v>8.1418716275388048E-2</v>
      </c>
      <c r="P716" s="28">
        <f t="shared" si="34"/>
        <v>5.5944271391980833E-2</v>
      </c>
      <c r="Q716" s="28">
        <f t="shared" si="34"/>
        <v>0.1011236356726727</v>
      </c>
      <c r="R716" s="28">
        <f t="shared" si="34"/>
        <v>1</v>
      </c>
    </row>
    <row r="717" spans="7:18" x14ac:dyDescent="0.35">
      <c r="G717" s="29">
        <v>715</v>
      </c>
      <c r="H717" s="29">
        <v>37</v>
      </c>
      <c r="I717" s="29">
        <v>78</v>
      </c>
      <c r="J717" s="29">
        <v>61118.099133799318</v>
      </c>
      <c r="K717" s="29">
        <v>41960.696803384039</v>
      </c>
      <c r="L717" s="29">
        <v>75844.978181798462</v>
      </c>
      <c r="M717" s="29">
        <v>749996.18909090885</v>
      </c>
      <c r="O717" s="28">
        <f t="shared" si="34"/>
        <v>8.1491212919204636E-2</v>
      </c>
      <c r="P717" s="28">
        <f t="shared" si="34"/>
        <v>5.5947880020891523E-2</v>
      </c>
      <c r="Q717" s="28">
        <f t="shared" si="34"/>
        <v>0.10112715142423892</v>
      </c>
      <c r="R717" s="28">
        <f t="shared" si="34"/>
        <v>1</v>
      </c>
    </row>
    <row r="718" spans="7:18" x14ac:dyDescent="0.35">
      <c r="G718" s="29">
        <v>716</v>
      </c>
      <c r="H718" s="29">
        <v>47</v>
      </c>
      <c r="I718" s="29">
        <v>67</v>
      </c>
      <c r="J718" s="29">
        <v>81337.111174772406</v>
      </c>
      <c r="K718" s="29">
        <v>55888.530276533165</v>
      </c>
      <c r="L718" s="29">
        <v>101026.95139157709</v>
      </c>
      <c r="M718" s="29">
        <v>998786.74545454443</v>
      </c>
      <c r="O718" s="28">
        <f t="shared" si="34"/>
        <v>8.1435913667192453E-2</v>
      </c>
      <c r="P718" s="28">
        <f t="shared" si="34"/>
        <v>5.5956419657029473E-2</v>
      </c>
      <c r="Q718" s="28">
        <f t="shared" si="34"/>
        <v>0.10114967169052697</v>
      </c>
      <c r="R718" s="28">
        <f t="shared" si="34"/>
        <v>1</v>
      </c>
    </row>
    <row r="719" spans="7:18" x14ac:dyDescent="0.35">
      <c r="G719" s="29">
        <v>717</v>
      </c>
      <c r="H719" s="29">
        <v>63</v>
      </c>
      <c r="I719" s="29">
        <v>11</v>
      </c>
      <c r="J719" s="29">
        <v>12732.485083757281</v>
      </c>
      <c r="K719" s="29">
        <v>8752.9681938592621</v>
      </c>
      <c r="L719" s="29">
        <v>15823.164231034661</v>
      </c>
      <c r="M719" s="29">
        <v>156404.91999999981</v>
      </c>
      <c r="O719" s="28">
        <f t="shared" si="34"/>
        <v>8.1407190283766626E-2</v>
      </c>
      <c r="P719" s="28">
        <f t="shared" si="34"/>
        <v>5.5963509292797649E-2</v>
      </c>
      <c r="Q719" s="28">
        <f t="shared" si="34"/>
        <v>0.10116794427588774</v>
      </c>
      <c r="R719" s="28">
        <f t="shared" si="34"/>
        <v>1</v>
      </c>
    </row>
    <row r="720" spans="7:18" x14ac:dyDescent="0.35">
      <c r="G720" s="29">
        <v>718</v>
      </c>
      <c r="H720" s="29">
        <v>46</v>
      </c>
      <c r="I720" s="29">
        <v>60</v>
      </c>
      <c r="J720" s="29">
        <v>54750.905210156656</v>
      </c>
      <c r="K720" s="29">
        <v>37591.875470183681</v>
      </c>
      <c r="L720" s="29">
        <v>67943.820474242981</v>
      </c>
      <c r="M720" s="29">
        <v>672137.82909090922</v>
      </c>
      <c r="O720" s="28">
        <f t="shared" si="34"/>
        <v>8.145785408955368E-2</v>
      </c>
      <c r="P720" s="28">
        <f t="shared" si="34"/>
        <v>5.5928819719949487E-2</v>
      </c>
      <c r="Q720" s="28">
        <f t="shared" si="34"/>
        <v>0.10108614265341896</v>
      </c>
      <c r="R720" s="28">
        <f t="shared" si="34"/>
        <v>1</v>
      </c>
    </row>
    <row r="721" spans="7:18" x14ac:dyDescent="0.35">
      <c r="G721" s="29">
        <v>719</v>
      </c>
      <c r="H721" s="29">
        <v>40</v>
      </c>
      <c r="I721" s="29">
        <v>64</v>
      </c>
      <c r="J721" s="29">
        <v>88588.194454659708</v>
      </c>
      <c r="K721" s="29">
        <v>60847.668365260026</v>
      </c>
      <c r="L721" s="29">
        <v>109980.5330392343</v>
      </c>
      <c r="M721" s="29">
        <v>1087856.509090909</v>
      </c>
      <c r="O721" s="28">
        <f t="shared" si="34"/>
        <v>8.1433712731737357E-2</v>
      </c>
      <c r="P721" s="28">
        <f t="shared" si="34"/>
        <v>5.5933542573651282E-2</v>
      </c>
      <c r="Q721" s="28">
        <f t="shared" si="34"/>
        <v>0.10109838211212425</v>
      </c>
      <c r="R721" s="28">
        <f t="shared" si="34"/>
        <v>1</v>
      </c>
    </row>
    <row r="722" spans="7:18" x14ac:dyDescent="0.35">
      <c r="G722" s="29">
        <v>720</v>
      </c>
      <c r="H722" s="29">
        <v>46</v>
      </c>
      <c r="I722" s="29">
        <v>53</v>
      </c>
      <c r="J722" s="29">
        <v>38732.803311079231</v>
      </c>
      <c r="K722" s="29">
        <v>26647.151659559993</v>
      </c>
      <c r="L722" s="29">
        <v>48188.717450202719</v>
      </c>
      <c r="M722" s="29">
        <v>475350.16727272706</v>
      </c>
      <c r="O722" s="28">
        <f t="shared" si="34"/>
        <v>8.148267525244543E-2</v>
      </c>
      <c r="P722" s="28">
        <f t="shared" si="34"/>
        <v>5.6057941059420045E-2</v>
      </c>
      <c r="Q722" s="28">
        <f t="shared" si="34"/>
        <v>0.1013751982600123</v>
      </c>
      <c r="R722" s="28">
        <f t="shared" si="34"/>
        <v>1</v>
      </c>
    </row>
    <row r="723" spans="7:18" x14ac:dyDescent="0.35">
      <c r="G723" s="29">
        <v>721</v>
      </c>
      <c r="H723" s="29">
        <v>10</v>
      </c>
      <c r="I723" s="29">
        <v>41</v>
      </c>
      <c r="J723" s="29">
        <v>75077.782397669042</v>
      </c>
      <c r="K723" s="29">
        <v>51531.997904549215</v>
      </c>
      <c r="L723" s="29">
        <v>93133.721445658099</v>
      </c>
      <c r="M723" s="29">
        <v>921595.73090909061</v>
      </c>
      <c r="O723" s="28">
        <f t="shared" si="34"/>
        <v>8.146498500335933E-2</v>
      </c>
      <c r="P723" s="28">
        <f t="shared" si="34"/>
        <v>5.5916055355113736E-2</v>
      </c>
      <c r="Q723" s="28">
        <f t="shared" si="34"/>
        <v>0.10105702351050184</v>
      </c>
      <c r="R723" s="28">
        <f t="shared" si="34"/>
        <v>1</v>
      </c>
    </row>
    <row r="724" spans="7:18" x14ac:dyDescent="0.35">
      <c r="G724" s="29">
        <v>722</v>
      </c>
      <c r="H724" s="29">
        <v>36</v>
      </c>
      <c r="I724" s="29">
        <v>82</v>
      </c>
      <c r="J724" s="29">
        <v>63093.278828536932</v>
      </c>
      <c r="K724" s="29">
        <v>43366.116154547657</v>
      </c>
      <c r="L724" s="29">
        <v>78408.189037905671</v>
      </c>
      <c r="M724" s="29">
        <v>774162.4363636364</v>
      </c>
      <c r="O724" s="28">
        <f t="shared" si="34"/>
        <v>8.1498760292343889E-2</v>
      </c>
      <c r="P724" s="28">
        <f t="shared" si="34"/>
        <v>5.6016817811834395E-2</v>
      </c>
      <c r="Q724" s="28">
        <f t="shared" si="34"/>
        <v>0.10128131430168759</v>
      </c>
      <c r="R724" s="28">
        <f t="shared" si="34"/>
        <v>1</v>
      </c>
    </row>
    <row r="725" spans="7:18" x14ac:dyDescent="0.35">
      <c r="G725" s="29">
        <v>723</v>
      </c>
      <c r="H725" s="29">
        <v>69</v>
      </c>
      <c r="I725" s="29">
        <v>67</v>
      </c>
      <c r="J725" s="29">
        <v>90653.993721367122</v>
      </c>
      <c r="K725" s="29">
        <v>62275.428892241747</v>
      </c>
      <c r="L725" s="29">
        <v>112561.05455009795</v>
      </c>
      <c r="M725" s="29">
        <v>1113432.5236363627</v>
      </c>
      <c r="O725" s="28">
        <f t="shared" si="34"/>
        <v>8.1418489039012401E-2</v>
      </c>
      <c r="P725" s="28">
        <f t="shared" si="34"/>
        <v>5.5931030906889834E-2</v>
      </c>
      <c r="Q725" s="28">
        <f t="shared" si="34"/>
        <v>0.1010937368548248</v>
      </c>
      <c r="R725" s="28">
        <f t="shared" si="34"/>
        <v>1</v>
      </c>
    </row>
    <row r="726" spans="7:18" x14ac:dyDescent="0.35">
      <c r="G726" s="29">
        <v>724</v>
      </c>
      <c r="H726" s="29">
        <v>11</v>
      </c>
      <c r="I726" s="29">
        <v>52</v>
      </c>
      <c r="J726" s="29">
        <v>54215.63079317371</v>
      </c>
      <c r="K726" s="29">
        <v>37226.690147446039</v>
      </c>
      <c r="L726" s="29">
        <v>67299.252784305718</v>
      </c>
      <c r="M726" s="29">
        <v>664842.90909090964</v>
      </c>
      <c r="O726" s="28">
        <f t="shared" si="34"/>
        <v>8.1546527836638696E-2</v>
      </c>
      <c r="P726" s="28">
        <f t="shared" si="34"/>
        <v>5.5993212288823126E-2</v>
      </c>
      <c r="Q726" s="28">
        <f t="shared" si="34"/>
        <v>0.1012257961453317</v>
      </c>
      <c r="R726" s="28">
        <f t="shared" si="34"/>
        <v>1</v>
      </c>
    </row>
    <row r="727" spans="7:18" x14ac:dyDescent="0.35">
      <c r="G727" s="29">
        <v>725</v>
      </c>
      <c r="H727" s="29">
        <v>18</v>
      </c>
      <c r="I727" s="29">
        <v>32</v>
      </c>
      <c r="J727" s="29">
        <v>27988.966936522138</v>
      </c>
      <c r="K727" s="29">
        <v>19227.363746987659</v>
      </c>
      <c r="L727" s="29">
        <v>34759.510367118492</v>
      </c>
      <c r="M727" s="29">
        <v>343420.14181818184</v>
      </c>
      <c r="O727" s="28">
        <f t="shared" si="34"/>
        <v>8.1500656275834971E-2</v>
      </c>
      <c r="P727" s="28">
        <f t="shared" si="34"/>
        <v>5.5987874343046751E-2</v>
      </c>
      <c r="Q727" s="28">
        <f t="shared" si="34"/>
        <v>0.10121570092857671</v>
      </c>
      <c r="R727" s="28">
        <f t="shared" si="34"/>
        <v>1</v>
      </c>
    </row>
    <row r="728" spans="7:18" x14ac:dyDescent="0.35">
      <c r="G728" s="29">
        <v>726</v>
      </c>
      <c r="H728" s="29">
        <v>19</v>
      </c>
      <c r="I728" s="29">
        <v>18</v>
      </c>
      <c r="J728" s="29">
        <v>25754.500183862121</v>
      </c>
      <c r="K728" s="29">
        <v>17683.039900707809</v>
      </c>
      <c r="L728" s="29">
        <v>31959.11109608339</v>
      </c>
      <c r="M728" s="29">
        <v>316238.32727272739</v>
      </c>
      <c r="O728" s="28">
        <f t="shared" si="34"/>
        <v>8.1440160672400591E-2</v>
      </c>
      <c r="P728" s="28">
        <f t="shared" si="34"/>
        <v>5.5916814553151117E-2</v>
      </c>
      <c r="Q728" s="28">
        <f t="shared" si="34"/>
        <v>0.1010602078872037</v>
      </c>
      <c r="R728" s="28">
        <f t="shared" si="34"/>
        <v>1</v>
      </c>
    </row>
    <row r="729" spans="7:18" x14ac:dyDescent="0.35">
      <c r="G729" s="29">
        <v>727</v>
      </c>
      <c r="H729" s="29">
        <v>45</v>
      </c>
      <c r="I729" s="29">
        <v>68</v>
      </c>
      <c r="J729" s="29">
        <v>58621.549365991239</v>
      </c>
      <c r="K729" s="29">
        <v>40269.693626414031</v>
      </c>
      <c r="L729" s="29">
        <v>72795.207258390757</v>
      </c>
      <c r="M729" s="29">
        <v>719531.86909090891</v>
      </c>
      <c r="O729" s="28">
        <f t="shared" si="34"/>
        <v>8.1471790040455766E-2</v>
      </c>
      <c r="P729" s="28">
        <f t="shared" si="34"/>
        <v>5.5966518449408913E-2</v>
      </c>
      <c r="Q729" s="28">
        <f t="shared" si="34"/>
        <v>0.10117023357195244</v>
      </c>
      <c r="R729" s="28">
        <f t="shared" si="34"/>
        <v>1</v>
      </c>
    </row>
    <row r="730" spans="7:18" x14ac:dyDescent="0.35">
      <c r="G730" s="29">
        <v>728</v>
      </c>
      <c r="H730" s="29">
        <v>75</v>
      </c>
      <c r="I730" s="29">
        <v>12</v>
      </c>
      <c r="J730" s="29">
        <v>15046.08495960437</v>
      </c>
      <c r="K730" s="29">
        <v>10336.11920799313</v>
      </c>
      <c r="L730" s="29">
        <v>18681.699847170821</v>
      </c>
      <c r="M730" s="29">
        <v>184829.66545454564</v>
      </c>
      <c r="O730" s="28">
        <f t="shared" si="34"/>
        <v>8.1405140904205059E-2</v>
      </c>
      <c r="P730" s="28">
        <f t="shared" si="34"/>
        <v>5.5922403920246486E-2</v>
      </c>
      <c r="Q730" s="28">
        <f t="shared" si="34"/>
        <v>0.10107522405143957</v>
      </c>
      <c r="R730" s="28">
        <f t="shared" si="34"/>
        <v>1</v>
      </c>
    </row>
    <row r="731" spans="7:18" x14ac:dyDescent="0.35">
      <c r="G731" s="29">
        <v>729</v>
      </c>
      <c r="H731" s="29">
        <v>55</v>
      </c>
      <c r="I731" s="29">
        <v>46</v>
      </c>
      <c r="J731" s="29">
        <v>46140.835333195748</v>
      </c>
      <c r="K731" s="29">
        <v>31719.496546237868</v>
      </c>
      <c r="L731" s="29">
        <v>57345.326380044753</v>
      </c>
      <c r="M731" s="29">
        <v>566551.2654545455</v>
      </c>
      <c r="O731" s="28">
        <f t="shared" si="34"/>
        <v>8.1441589043450183E-2</v>
      </c>
      <c r="P731" s="28">
        <f t="shared" si="34"/>
        <v>5.5986983844770404E-2</v>
      </c>
      <c r="Q731" s="28">
        <f t="shared" si="34"/>
        <v>0.10121824780328829</v>
      </c>
      <c r="R731" s="28">
        <f t="shared" si="34"/>
        <v>1</v>
      </c>
    </row>
    <row r="732" spans="7:18" x14ac:dyDescent="0.35">
      <c r="G732" s="29">
        <v>730</v>
      </c>
      <c r="H732" s="29">
        <v>59</v>
      </c>
      <c r="I732" s="29">
        <v>37</v>
      </c>
      <c r="J732" s="29">
        <v>38544.674396245966</v>
      </c>
      <c r="K732" s="29">
        <v>26486.117184044386</v>
      </c>
      <c r="L732" s="29">
        <v>47877.80541622184</v>
      </c>
      <c r="M732" s="29">
        <v>473335.61818181787</v>
      </c>
      <c r="O732" s="28">
        <f t="shared" si="34"/>
        <v>8.1432017612163232E-2</v>
      </c>
      <c r="P732" s="28">
        <f t="shared" si="34"/>
        <v>5.5956315490862822E-2</v>
      </c>
      <c r="Q732" s="28">
        <f t="shared" si="34"/>
        <v>0.10114980486812002</v>
      </c>
      <c r="R732" s="28">
        <f t="shared" si="34"/>
        <v>1</v>
      </c>
    </row>
    <row r="733" spans="7:18" x14ac:dyDescent="0.35">
      <c r="G733" s="29">
        <v>731</v>
      </c>
      <c r="H733" s="29">
        <v>14</v>
      </c>
      <c r="I733" s="29">
        <v>81</v>
      </c>
      <c r="J733" s="29">
        <v>60148.890734374691</v>
      </c>
      <c r="K733" s="29">
        <v>41314.711390211356</v>
      </c>
      <c r="L733" s="29">
        <v>74703.949551882513</v>
      </c>
      <c r="M733" s="29">
        <v>737158.13090909121</v>
      </c>
      <c r="O733" s="28">
        <f t="shared" si="34"/>
        <v>8.1595641711496567E-2</v>
      </c>
      <c r="P733" s="28">
        <f t="shared" si="34"/>
        <v>5.6045927810984726E-2</v>
      </c>
      <c r="Q733" s="28">
        <f t="shared" si="34"/>
        <v>0.10134046742420759</v>
      </c>
      <c r="R733" s="28">
        <f t="shared" si="34"/>
        <v>1</v>
      </c>
    </row>
    <row r="734" spans="7:18" x14ac:dyDescent="0.35">
      <c r="G734" s="29">
        <v>732</v>
      </c>
      <c r="H734" s="29">
        <v>32</v>
      </c>
      <c r="I734" s="29">
        <v>41</v>
      </c>
      <c r="J734" s="29">
        <v>19289.354980373137</v>
      </c>
      <c r="K734" s="29">
        <v>13242.05434984388</v>
      </c>
      <c r="L734" s="29">
        <v>23937.946905892499</v>
      </c>
      <c r="M734" s="29">
        <v>236528.08363636371</v>
      </c>
      <c r="O734" s="28">
        <f t="shared" si="34"/>
        <v>8.1552070620199285E-2</v>
      </c>
      <c r="P734" s="28">
        <f t="shared" si="34"/>
        <v>5.5985125090693685E-2</v>
      </c>
      <c r="Q734" s="28">
        <f t="shared" si="34"/>
        <v>0.10120551664678643</v>
      </c>
      <c r="R734" s="28">
        <f t="shared" si="34"/>
        <v>1</v>
      </c>
    </row>
    <row r="735" spans="7:18" x14ac:dyDescent="0.35">
      <c r="G735" s="29">
        <v>733</v>
      </c>
      <c r="H735" s="29">
        <v>66</v>
      </c>
      <c r="I735" s="29">
        <v>48</v>
      </c>
      <c r="J735" s="29">
        <v>40472.111834477328</v>
      </c>
      <c r="K735" s="29">
        <v>27831.838799141766</v>
      </c>
      <c r="L735" s="29">
        <v>50321.294837399604</v>
      </c>
      <c r="M735" s="29">
        <v>496930.4509090911</v>
      </c>
      <c r="O735" s="28">
        <f t="shared" si="34"/>
        <v>8.1444217717865974E-2</v>
      </c>
      <c r="P735" s="28">
        <f t="shared" si="34"/>
        <v>5.6007513220865883E-2</v>
      </c>
      <c r="Q735" s="28">
        <f t="shared" si="34"/>
        <v>0.10126426091486478</v>
      </c>
      <c r="R735" s="28">
        <f t="shared" si="34"/>
        <v>1</v>
      </c>
    </row>
    <row r="736" spans="7:18" x14ac:dyDescent="0.35">
      <c r="G736" s="29">
        <v>734</v>
      </c>
      <c r="H736" s="29">
        <v>57</v>
      </c>
      <c r="I736" s="29">
        <v>71</v>
      </c>
      <c r="J736" s="29">
        <v>74525.457437732824</v>
      </c>
      <c r="K736" s="29">
        <v>51199.452531520554</v>
      </c>
      <c r="L736" s="29">
        <v>92546.442365337381</v>
      </c>
      <c r="M736" s="29">
        <v>915164.18909090932</v>
      </c>
      <c r="O736" s="28">
        <f t="shared" si="34"/>
        <v>8.1433974718529673E-2</v>
      </c>
      <c r="P736" s="28">
        <f t="shared" si="34"/>
        <v>5.5945646848769529E-2</v>
      </c>
      <c r="Q736" s="28">
        <f t="shared" si="34"/>
        <v>0.1011255067325893</v>
      </c>
      <c r="R736" s="28">
        <f t="shared" si="34"/>
        <v>1</v>
      </c>
    </row>
    <row r="737" spans="7:18" x14ac:dyDescent="0.35">
      <c r="G737" s="29">
        <v>735</v>
      </c>
      <c r="H737" s="29">
        <v>45</v>
      </c>
      <c r="I737" s="29">
        <v>37</v>
      </c>
      <c r="J737" s="29">
        <v>37793.116120968007</v>
      </c>
      <c r="K737" s="29">
        <v>25953.618670846401</v>
      </c>
      <c r="L737" s="29">
        <v>46909.469848438137</v>
      </c>
      <c r="M737" s="29">
        <v>464034.49090909044</v>
      </c>
      <c r="O737" s="28">
        <f t="shared" si="34"/>
        <v>8.1444627202015688E-2</v>
      </c>
      <c r="P737" s="28">
        <f t="shared" si="34"/>
        <v>5.5930365477791621E-2</v>
      </c>
      <c r="Q737" s="28">
        <f t="shared" si="34"/>
        <v>0.1010904809177821</v>
      </c>
      <c r="R737" s="28">
        <f t="shared" si="34"/>
        <v>1</v>
      </c>
    </row>
    <row r="738" spans="7:18" x14ac:dyDescent="0.35">
      <c r="G738" s="29">
        <v>736</v>
      </c>
      <c r="H738" s="29">
        <v>21</v>
      </c>
      <c r="I738" s="29">
        <v>81</v>
      </c>
      <c r="J738" s="29">
        <v>105752.59772053509</v>
      </c>
      <c r="K738" s="29">
        <v>72603.069832941503</v>
      </c>
      <c r="L738" s="29">
        <v>131224.27365873489</v>
      </c>
      <c r="M738" s="29">
        <v>1298057.8145454545</v>
      </c>
      <c r="O738" s="28">
        <f t="shared" si="34"/>
        <v>8.1469867162709431E-2</v>
      </c>
      <c r="P738" s="28">
        <f t="shared" si="34"/>
        <v>5.5932077153562826E-2</v>
      </c>
      <c r="Q738" s="28">
        <f t="shared" si="34"/>
        <v>0.10109278045114359</v>
      </c>
      <c r="R738" s="28">
        <f t="shared" si="34"/>
        <v>1</v>
      </c>
    </row>
    <row r="739" spans="7:18" x14ac:dyDescent="0.35">
      <c r="G739" s="29">
        <v>737</v>
      </c>
      <c r="H739" s="29">
        <v>51</v>
      </c>
      <c r="I739" s="29">
        <v>39</v>
      </c>
      <c r="J739" s="29">
        <v>46308.072543480397</v>
      </c>
      <c r="K739" s="29">
        <v>31814.190865839344</v>
      </c>
      <c r="L739" s="29">
        <v>57505.877209135702</v>
      </c>
      <c r="M739" s="29">
        <v>568686.77090909076</v>
      </c>
      <c r="O739" s="28">
        <f t="shared" si="34"/>
        <v>8.142983961004277E-2</v>
      </c>
      <c r="P739" s="28">
        <f t="shared" si="34"/>
        <v>5.5943258210458889E-2</v>
      </c>
      <c r="Q739" s="28">
        <f t="shared" si="34"/>
        <v>0.10112047642185876</v>
      </c>
      <c r="R739" s="28">
        <f t="shared" si="34"/>
        <v>1</v>
      </c>
    </row>
    <row r="740" spans="7:18" x14ac:dyDescent="0.35">
      <c r="G740" s="29">
        <v>738</v>
      </c>
      <c r="H740" s="29">
        <v>54</v>
      </c>
      <c r="I740" s="29">
        <v>83</v>
      </c>
      <c r="J740" s="29">
        <v>99294.682177856346</v>
      </c>
      <c r="K740" s="29">
        <v>68226.37218126173</v>
      </c>
      <c r="L740" s="29">
        <v>123328.84706067332</v>
      </c>
      <c r="M740" s="29">
        <v>1219306.8800000006</v>
      </c>
      <c r="O740" s="28">
        <f t="shared" si="34"/>
        <v>8.1435349711022953E-2</v>
      </c>
      <c r="P740" s="28">
        <f t="shared" si="34"/>
        <v>5.595504569059899E-2</v>
      </c>
      <c r="Q740" s="28">
        <f t="shared" si="34"/>
        <v>0.10114668348354867</v>
      </c>
      <c r="R740" s="28">
        <f t="shared" si="34"/>
        <v>1</v>
      </c>
    </row>
    <row r="741" spans="7:18" x14ac:dyDescent="0.35">
      <c r="G741" s="29">
        <v>739</v>
      </c>
      <c r="H741" s="29">
        <v>20</v>
      </c>
      <c r="I741" s="29">
        <v>39</v>
      </c>
      <c r="J741" s="29">
        <v>31881.925304771972</v>
      </c>
      <c r="K741" s="29">
        <v>21896.037256111325</v>
      </c>
      <c r="L741" s="29">
        <v>39582.059067100636</v>
      </c>
      <c r="M741" s="29">
        <v>391160.3672727269</v>
      </c>
      <c r="O741" s="28">
        <f t="shared" si="34"/>
        <v>8.1506021499726952E-2</v>
      </c>
      <c r="P741" s="28">
        <f t="shared" si="34"/>
        <v>5.5977136458829568E-2</v>
      </c>
      <c r="Q741" s="28">
        <f t="shared" si="34"/>
        <v>0.10119138434979284</v>
      </c>
      <c r="R741" s="28">
        <f t="shared" si="34"/>
        <v>1</v>
      </c>
    </row>
    <row r="742" spans="7:18" x14ac:dyDescent="0.35">
      <c r="G742" s="29">
        <v>740</v>
      </c>
      <c r="H742" s="29">
        <v>37</v>
      </c>
      <c r="I742" s="29">
        <v>50</v>
      </c>
      <c r="J742" s="29">
        <v>53590.204753841368</v>
      </c>
      <c r="K742" s="29">
        <v>36805.008676876438</v>
      </c>
      <c r="L742" s="29">
        <v>66526.648339087827</v>
      </c>
      <c r="M742" s="29">
        <v>657864.97818181769</v>
      </c>
      <c r="O742" s="28">
        <f t="shared" si="34"/>
        <v>8.1460795955352341E-2</v>
      </c>
      <c r="P742" s="28">
        <f t="shared" si="34"/>
        <v>5.5946143809930009E-2</v>
      </c>
      <c r="Q742" s="28">
        <f t="shared" si="34"/>
        <v>0.10112507968269061</v>
      </c>
      <c r="R742" s="28">
        <f t="shared" si="34"/>
        <v>1</v>
      </c>
    </row>
    <row r="743" spans="7:18" x14ac:dyDescent="0.35">
      <c r="G743" s="29">
        <v>741</v>
      </c>
      <c r="H743" s="29">
        <v>32</v>
      </c>
      <c r="I743" s="29">
        <v>44</v>
      </c>
      <c r="J743" s="29">
        <v>63654.576771851775</v>
      </c>
      <c r="K743" s="29">
        <v>43731.144681578749</v>
      </c>
      <c r="L743" s="29">
        <v>79047.97956865927</v>
      </c>
      <c r="M743" s="29">
        <v>781624.19272727298</v>
      </c>
      <c r="O743" s="28">
        <f t="shared" si="34"/>
        <v>8.1438851770626236E-2</v>
      </c>
      <c r="P743" s="28">
        <f t="shared" si="34"/>
        <v>5.5949067452723503E-2</v>
      </c>
      <c r="Q743" s="28">
        <f t="shared" si="34"/>
        <v>0.10113297452173536</v>
      </c>
      <c r="R743" s="28">
        <f t="shared" si="34"/>
        <v>1</v>
      </c>
    </row>
    <row r="744" spans="7:18" x14ac:dyDescent="0.35">
      <c r="G744" s="29">
        <v>742</v>
      </c>
      <c r="H744" s="29">
        <v>28</v>
      </c>
      <c r="I744" s="29">
        <v>87</v>
      </c>
      <c r="J744" s="29">
        <v>108797.36097040902</v>
      </c>
      <c r="K744" s="29">
        <v>74738.832871574021</v>
      </c>
      <c r="L744" s="29">
        <v>135102.11174516403</v>
      </c>
      <c r="M744" s="29">
        <v>1335545.9454545463</v>
      </c>
      <c r="O744" s="28">
        <f t="shared" si="34"/>
        <v>8.1462836483233367E-2</v>
      </c>
      <c r="P744" s="28">
        <f t="shared" si="34"/>
        <v>5.5961259233307054E-2</v>
      </c>
      <c r="Q744" s="28">
        <f t="shared" si="34"/>
        <v>0.10115871505954273</v>
      </c>
      <c r="R744" s="28">
        <f t="shared" si="34"/>
        <v>1</v>
      </c>
    </row>
    <row r="745" spans="7:18" x14ac:dyDescent="0.35">
      <c r="G745" s="29">
        <v>743</v>
      </c>
      <c r="H745" s="29">
        <v>32</v>
      </c>
      <c r="I745" s="29">
        <v>92</v>
      </c>
      <c r="J745" s="29">
        <v>158056.75689510413</v>
      </c>
      <c r="K745" s="29">
        <v>108567.31613036843</v>
      </c>
      <c r="L745" s="29">
        <v>196231.98748289683</v>
      </c>
      <c r="M745" s="29">
        <v>1941049.3309090917</v>
      </c>
      <c r="O745" s="28">
        <f t="shared" si="34"/>
        <v>8.1428511052358543E-2</v>
      </c>
      <c r="P745" s="28">
        <f t="shared" si="34"/>
        <v>5.593228075224696E-2</v>
      </c>
      <c r="Q745" s="28">
        <f t="shared" si="34"/>
        <v>0.10109582706534895</v>
      </c>
      <c r="R745" s="28">
        <f t="shared" si="34"/>
        <v>1</v>
      </c>
    </row>
    <row r="746" spans="7:18" x14ac:dyDescent="0.35">
      <c r="G746" s="29">
        <v>744</v>
      </c>
      <c r="H746" s="29">
        <v>33</v>
      </c>
      <c r="I746" s="29">
        <v>56</v>
      </c>
      <c r="J746" s="29">
        <v>34516.360010423981</v>
      </c>
      <c r="K746" s="29">
        <v>23706.995388353283</v>
      </c>
      <c r="L746" s="29">
        <v>42857.332645347902</v>
      </c>
      <c r="M746" s="29">
        <v>423443.20363636361</v>
      </c>
      <c r="O746" s="28">
        <f t="shared" si="34"/>
        <v>8.1513552972420064E-2</v>
      </c>
      <c r="P746" s="28">
        <f t="shared" si="34"/>
        <v>5.5986246053229653E-2</v>
      </c>
      <c r="Q746" s="28">
        <f t="shared" si="34"/>
        <v>0.10121152560085035</v>
      </c>
      <c r="R746" s="28">
        <f t="shared" si="34"/>
        <v>1</v>
      </c>
    </row>
    <row r="747" spans="7:18" x14ac:dyDescent="0.35">
      <c r="G747" s="29">
        <v>745</v>
      </c>
      <c r="H747" s="29">
        <v>21</v>
      </c>
      <c r="I747" s="29">
        <v>65</v>
      </c>
      <c r="J747" s="29">
        <v>88532.745594276857</v>
      </c>
      <c r="K747" s="29">
        <v>60792.950305529237</v>
      </c>
      <c r="L747" s="29">
        <v>109882.76529358431</v>
      </c>
      <c r="M747" s="29">
        <v>1086738.7054545444</v>
      </c>
      <c r="O747" s="28">
        <f t="shared" si="34"/>
        <v>8.1466451088853725E-2</v>
      </c>
      <c r="P747" s="28">
        <f t="shared" si="34"/>
        <v>5.5940724297752598E-2</v>
      </c>
      <c r="Q747" s="28">
        <f t="shared" si="34"/>
        <v>0.10111240608442691</v>
      </c>
      <c r="R747" s="28">
        <f t="shared" si="34"/>
        <v>1</v>
      </c>
    </row>
    <row r="748" spans="7:18" x14ac:dyDescent="0.35">
      <c r="G748" s="29">
        <v>746</v>
      </c>
      <c r="H748" s="29">
        <v>45</v>
      </c>
      <c r="I748" s="29">
        <v>25</v>
      </c>
      <c r="J748" s="29">
        <v>27442.925155533161</v>
      </c>
      <c r="K748" s="29">
        <v>18849.931487978996</v>
      </c>
      <c r="L748" s="29">
        <v>34070.578825668883</v>
      </c>
      <c r="M748" s="29">
        <v>337013.62545454554</v>
      </c>
      <c r="O748" s="28">
        <f t="shared" si="34"/>
        <v>8.1429719995800301E-2</v>
      </c>
      <c r="P748" s="28">
        <f t="shared" si="34"/>
        <v>5.5932253369742072E-2</v>
      </c>
      <c r="Q748" s="28">
        <f t="shared" si="34"/>
        <v>0.10109555297568859</v>
      </c>
      <c r="R748" s="28">
        <f t="shared" si="34"/>
        <v>1</v>
      </c>
    </row>
    <row r="749" spans="7:18" x14ac:dyDescent="0.35">
      <c r="G749" s="29">
        <v>747</v>
      </c>
      <c r="H749" s="29">
        <v>44</v>
      </c>
      <c r="I749" s="29">
        <v>97</v>
      </c>
      <c r="J749" s="29">
        <v>109985.70909462711</v>
      </c>
      <c r="K749" s="29">
        <v>75535.575631005806</v>
      </c>
      <c r="L749" s="29">
        <v>136530.66409049943</v>
      </c>
      <c r="M749" s="29">
        <v>1350302.6218181818</v>
      </c>
      <c r="O749" s="28">
        <f t="shared" si="34"/>
        <v>8.1452636851531396E-2</v>
      </c>
      <c r="P749" s="28">
        <f t="shared" si="34"/>
        <v>5.5939738552308514E-2</v>
      </c>
      <c r="Q749" s="28">
        <f t="shared" si="34"/>
        <v>0.10111115973888946</v>
      </c>
      <c r="R749" s="28">
        <f t="shared" si="34"/>
        <v>1</v>
      </c>
    </row>
    <row r="750" spans="7:18" x14ac:dyDescent="0.35">
      <c r="G750" s="29">
        <v>748</v>
      </c>
      <c r="H750" s="29">
        <v>11</v>
      </c>
      <c r="I750" s="29">
        <v>95</v>
      </c>
      <c r="J750" s="29">
        <v>104273.37550482638</v>
      </c>
      <c r="K750" s="29">
        <v>71533.209672983823</v>
      </c>
      <c r="L750" s="29">
        <v>129288.62168389949</v>
      </c>
      <c r="M750" s="29">
        <v>1278759.0181818176</v>
      </c>
      <c r="O750" s="28">
        <f t="shared" si="34"/>
        <v>8.1542631584397937E-2</v>
      </c>
      <c r="P750" s="28">
        <f t="shared" si="34"/>
        <v>5.5939554408532842E-2</v>
      </c>
      <c r="Q750" s="28">
        <f t="shared" si="34"/>
        <v>0.1011047584772668</v>
      </c>
      <c r="R750" s="28">
        <f t="shared" si="34"/>
        <v>1</v>
      </c>
    </row>
    <row r="751" spans="7:18" x14ac:dyDescent="0.35">
      <c r="G751" s="29">
        <v>749</v>
      </c>
      <c r="H751" s="29">
        <v>58</v>
      </c>
      <c r="I751" s="29">
        <v>51</v>
      </c>
      <c r="J751" s="29">
        <v>92705.058151280769</v>
      </c>
      <c r="K751" s="29">
        <v>63689.036153772453</v>
      </c>
      <c r="L751" s="29">
        <v>115114.14840005939</v>
      </c>
      <c r="M751" s="29">
        <v>1138833.3600000003</v>
      </c>
      <c r="O751" s="28">
        <f t="shared" si="34"/>
        <v>8.1403532252761493E-2</v>
      </c>
      <c r="P751" s="28">
        <f t="shared" si="34"/>
        <v>5.5924807255183E-2</v>
      </c>
      <c r="Q751" s="28">
        <f t="shared" si="34"/>
        <v>0.1010807660218694</v>
      </c>
      <c r="R751" s="28">
        <f t="shared" si="34"/>
        <v>1</v>
      </c>
    </row>
    <row r="752" spans="7:18" x14ac:dyDescent="0.35">
      <c r="G752" s="29">
        <v>750</v>
      </c>
      <c r="H752" s="29">
        <v>35</v>
      </c>
      <c r="I752" s="29">
        <v>88</v>
      </c>
      <c r="J752" s="29">
        <v>87891.113839231009</v>
      </c>
      <c r="K752" s="29">
        <v>60399.038163809892</v>
      </c>
      <c r="L752" s="29">
        <v>109192.96181063162</v>
      </c>
      <c r="M752" s="29">
        <v>1078788.9527272722</v>
      </c>
      <c r="O752" s="28">
        <f t="shared" si="34"/>
        <v>8.1472018801299964E-2</v>
      </c>
      <c r="P752" s="28">
        <f t="shared" si="34"/>
        <v>5.5987816719030983E-2</v>
      </c>
      <c r="Q752" s="28">
        <f t="shared" si="34"/>
        <v>0.10121809417364011</v>
      </c>
      <c r="R752" s="28">
        <f t="shared" si="34"/>
        <v>1</v>
      </c>
    </row>
    <row r="753" spans="7:18" x14ac:dyDescent="0.35">
      <c r="G753" s="29">
        <v>751</v>
      </c>
      <c r="H753" s="29">
        <v>20</v>
      </c>
      <c r="I753" s="29">
        <v>62</v>
      </c>
      <c r="J753" s="29">
        <v>84504.540282698435</v>
      </c>
      <c r="K753" s="29">
        <v>58037.317709642855</v>
      </c>
      <c r="L753" s="29">
        <v>104907.00663235057</v>
      </c>
      <c r="M753" s="29">
        <v>1037267.5527272734</v>
      </c>
      <c r="O753" s="28">
        <f t="shared" si="34"/>
        <v>8.14684119449334E-2</v>
      </c>
      <c r="P753" s="28">
        <f t="shared" si="34"/>
        <v>5.595211915869356E-2</v>
      </c>
      <c r="Q753" s="28">
        <f t="shared" si="34"/>
        <v>0.10113784660140965</v>
      </c>
      <c r="R753" s="28">
        <f t="shared" si="34"/>
        <v>1</v>
      </c>
    </row>
    <row r="754" spans="7:18" x14ac:dyDescent="0.35">
      <c r="G754" s="29">
        <v>752</v>
      </c>
      <c r="H754" s="29">
        <v>14</v>
      </c>
      <c r="I754" s="29">
        <v>94</v>
      </c>
      <c r="J754" s="29">
        <v>134532.81575901486</v>
      </c>
      <c r="K754" s="29">
        <v>92357.634847752721</v>
      </c>
      <c r="L754" s="29">
        <v>166932.16322141793</v>
      </c>
      <c r="M754" s="29">
        <v>1651066.8763636355</v>
      </c>
      <c r="O754" s="28">
        <f t="shared" si="34"/>
        <v>8.1482354037235846E-2</v>
      </c>
      <c r="P754" s="28">
        <f t="shared" si="34"/>
        <v>5.5938155001428069E-2</v>
      </c>
      <c r="Q754" s="28">
        <f t="shared" si="34"/>
        <v>0.10110563394565511</v>
      </c>
      <c r="R754" s="28">
        <f t="shared" si="34"/>
        <v>1</v>
      </c>
    </row>
    <row r="755" spans="7:18" x14ac:dyDescent="0.35">
      <c r="G755" s="29">
        <v>753</v>
      </c>
      <c r="H755" s="29">
        <v>69</v>
      </c>
      <c r="I755" s="29">
        <v>48</v>
      </c>
      <c r="J755" s="29">
        <v>77484.954869464054</v>
      </c>
      <c r="K755" s="29">
        <v>53257.960899176469</v>
      </c>
      <c r="L755" s="29">
        <v>96282.255069429331</v>
      </c>
      <c r="M755" s="29">
        <v>951317.62909090961</v>
      </c>
      <c r="O755" s="28">
        <f t="shared" si="34"/>
        <v>8.1450140836252127E-2</v>
      </c>
      <c r="P755" s="28">
        <f t="shared" si="34"/>
        <v>5.598336377942497E-2</v>
      </c>
      <c r="Q755" s="28">
        <f t="shared" si="34"/>
        <v>0.10120936701387295</v>
      </c>
      <c r="R755" s="28">
        <f t="shared" si="34"/>
        <v>1</v>
      </c>
    </row>
    <row r="756" spans="7:18" x14ac:dyDescent="0.35">
      <c r="G756" s="29">
        <v>754</v>
      </c>
      <c r="H756" s="29">
        <v>33</v>
      </c>
      <c r="I756" s="29">
        <v>11</v>
      </c>
      <c r="J756" s="29">
        <v>1426.7141520723067</v>
      </c>
      <c r="K756" s="29">
        <v>981.56861977729875</v>
      </c>
      <c r="L756" s="29">
        <v>1776.9475397592917</v>
      </c>
      <c r="M756" s="29">
        <v>17413.545454545449</v>
      </c>
      <c r="O756" s="28">
        <f t="shared" si="34"/>
        <v>8.1931284803342108E-2</v>
      </c>
      <c r="P756" s="28">
        <f t="shared" si="34"/>
        <v>5.6368108512966864E-2</v>
      </c>
      <c r="Q756" s="28">
        <f t="shared" si="34"/>
        <v>0.1020439831967393</v>
      </c>
      <c r="R756" s="28">
        <f t="shared" si="34"/>
        <v>1</v>
      </c>
    </row>
    <row r="757" spans="7:18" x14ac:dyDescent="0.35">
      <c r="G757" s="29">
        <v>755</v>
      </c>
      <c r="H757" s="29">
        <v>63</v>
      </c>
      <c r="I757" s="29">
        <v>39</v>
      </c>
      <c r="J757" s="29">
        <v>32281.492476145206</v>
      </c>
      <c r="K757" s="29">
        <v>22189.51666316354</v>
      </c>
      <c r="L757" s="29">
        <v>40115.110723817423</v>
      </c>
      <c r="M757" s="29">
        <v>396369.83272727288</v>
      </c>
      <c r="O757" s="28">
        <f t="shared" si="34"/>
        <v>8.144285919548494E-2</v>
      </c>
      <c r="P757" s="28">
        <f t="shared" si="34"/>
        <v>5.5981850360522542E-2</v>
      </c>
      <c r="Q757" s="28">
        <f t="shared" si="34"/>
        <v>0.10120626599607825</v>
      </c>
      <c r="R757" s="28">
        <f t="shared" si="34"/>
        <v>1</v>
      </c>
    </row>
    <row r="758" spans="7:18" x14ac:dyDescent="0.35">
      <c r="G758" s="29">
        <v>756</v>
      </c>
      <c r="H758" s="29">
        <v>14</v>
      </c>
      <c r="I758" s="29">
        <v>79</v>
      </c>
      <c r="J758" s="29">
        <v>87678.362309919205</v>
      </c>
      <c r="K758" s="29">
        <v>60192.010590439066</v>
      </c>
      <c r="L758" s="29">
        <v>108801.11200678542</v>
      </c>
      <c r="M758" s="29">
        <v>1075698.3090909095</v>
      </c>
      <c r="O758" s="28">
        <f t="shared" si="34"/>
        <v>8.1508320287328184E-2</v>
      </c>
      <c r="P758" s="28">
        <f t="shared" si="34"/>
        <v>5.5956219398827847E-2</v>
      </c>
      <c r="Q758" s="28">
        <f t="shared" si="34"/>
        <v>0.10114463422252197</v>
      </c>
      <c r="R758" s="28">
        <f t="shared" si="34"/>
        <v>1</v>
      </c>
    </row>
    <row r="759" spans="7:18" x14ac:dyDescent="0.35">
      <c r="G759" s="29">
        <v>757</v>
      </c>
      <c r="H759" s="29">
        <v>36</v>
      </c>
      <c r="I759" s="29">
        <v>20</v>
      </c>
      <c r="J759" s="29">
        <v>31002.720000495334</v>
      </c>
      <c r="K759" s="29">
        <v>21302.03473088855</v>
      </c>
      <c r="L759" s="29">
        <v>38504.489830862934</v>
      </c>
      <c r="M759" s="29">
        <v>380795.65818181803</v>
      </c>
      <c r="O759" s="28">
        <f t="shared" si="34"/>
        <v>8.141563417115566E-2</v>
      </c>
      <c r="P759" s="28">
        <f t="shared" si="34"/>
        <v>5.5940855083797973E-2</v>
      </c>
      <c r="Q759" s="28">
        <f t="shared" si="34"/>
        <v>0.10111588460517122</v>
      </c>
      <c r="R759" s="28">
        <f t="shared" ref="R759:R822" si="35">M759/$M759</f>
        <v>1</v>
      </c>
    </row>
    <row r="760" spans="7:18" x14ac:dyDescent="0.35">
      <c r="G760" s="29">
        <v>758</v>
      </c>
      <c r="H760" s="29">
        <v>30</v>
      </c>
      <c r="I760" s="29">
        <v>97</v>
      </c>
      <c r="J760" s="29">
        <v>133638.27066058299</v>
      </c>
      <c r="K760" s="29">
        <v>91810.038252048122</v>
      </c>
      <c r="L760" s="29">
        <v>165958.96107801064</v>
      </c>
      <c r="M760" s="29">
        <v>1640739.705454546</v>
      </c>
      <c r="O760" s="28">
        <f t="shared" ref="O760:R823" si="36">J760/$M760</f>
        <v>8.145001319606647E-2</v>
      </c>
      <c r="P760" s="28">
        <f t="shared" si="36"/>
        <v>5.5956492030290274E-2</v>
      </c>
      <c r="Q760" s="28">
        <f t="shared" si="36"/>
        <v>0.10114886628652278</v>
      </c>
      <c r="R760" s="28">
        <f t="shared" si="35"/>
        <v>1</v>
      </c>
    </row>
    <row r="761" spans="7:18" x14ac:dyDescent="0.35">
      <c r="G761" s="29">
        <v>759</v>
      </c>
      <c r="H761" s="29">
        <v>43</v>
      </c>
      <c r="I761" s="29">
        <v>44</v>
      </c>
      <c r="J761" s="29">
        <v>62173.525476592717</v>
      </c>
      <c r="K761" s="29">
        <v>42734.526010793561</v>
      </c>
      <c r="L761" s="29">
        <v>77252.897844677456</v>
      </c>
      <c r="M761" s="29">
        <v>763585.0109090904</v>
      </c>
      <c r="O761" s="28">
        <f t="shared" si="36"/>
        <v>8.1423187449124593E-2</v>
      </c>
      <c r="P761" s="28">
        <f t="shared" si="36"/>
        <v>5.5965642856079287E-2</v>
      </c>
      <c r="Q761" s="28">
        <f t="shared" si="36"/>
        <v>0.10117131261220488</v>
      </c>
      <c r="R761" s="28">
        <f t="shared" si="35"/>
        <v>1</v>
      </c>
    </row>
    <row r="762" spans="7:18" x14ac:dyDescent="0.35">
      <c r="G762" s="29">
        <v>760</v>
      </c>
      <c r="H762" s="29">
        <v>67</v>
      </c>
      <c r="I762" s="29">
        <v>43</v>
      </c>
      <c r="J762" s="29">
        <v>47653.422920563127</v>
      </c>
      <c r="K762" s="29">
        <v>32753.935268727779</v>
      </c>
      <c r="L762" s="29">
        <v>59210.161294977377</v>
      </c>
      <c r="M762" s="29">
        <v>585270.30545454519</v>
      </c>
      <c r="O762" s="28">
        <f t="shared" si="36"/>
        <v>8.142122106050384E-2</v>
      </c>
      <c r="P762" s="28">
        <f t="shared" si="36"/>
        <v>5.5963774282533803E-2</v>
      </c>
      <c r="Q762" s="28">
        <f t="shared" si="36"/>
        <v>0.10116720555127483</v>
      </c>
      <c r="R762" s="28">
        <f t="shared" si="35"/>
        <v>1</v>
      </c>
    </row>
    <row r="763" spans="7:18" x14ac:dyDescent="0.35">
      <c r="G763" s="29">
        <v>761</v>
      </c>
      <c r="H763" s="29">
        <v>24</v>
      </c>
      <c r="I763" s="29">
        <v>52</v>
      </c>
      <c r="J763" s="29">
        <v>56776.838185821151</v>
      </c>
      <c r="K763" s="29">
        <v>38996.764358696717</v>
      </c>
      <c r="L763" s="29">
        <v>70492.765063221363</v>
      </c>
      <c r="M763" s="29">
        <v>696833.78181818128</v>
      </c>
      <c r="O763" s="28">
        <f t="shared" si="36"/>
        <v>8.1478308984502465E-2</v>
      </c>
      <c r="P763" s="28">
        <f t="shared" si="36"/>
        <v>5.5962792528436577E-2</v>
      </c>
      <c r="Q763" s="28">
        <f t="shared" si="36"/>
        <v>0.10116152072778588</v>
      </c>
      <c r="R763" s="28">
        <f t="shared" si="35"/>
        <v>1</v>
      </c>
    </row>
    <row r="764" spans="7:18" x14ac:dyDescent="0.35">
      <c r="G764" s="29">
        <v>762</v>
      </c>
      <c r="H764" s="29">
        <v>71</v>
      </c>
      <c r="I764" s="29">
        <v>90</v>
      </c>
      <c r="J764" s="29">
        <v>94918.03497400014</v>
      </c>
      <c r="K764" s="29">
        <v>65202.567809486885</v>
      </c>
      <c r="L764" s="29">
        <v>117854.4587171531</v>
      </c>
      <c r="M764" s="29">
        <v>1165627.2800000003</v>
      </c>
      <c r="O764" s="28">
        <f t="shared" si="36"/>
        <v>8.1430862680221525E-2</v>
      </c>
      <c r="P764" s="28">
        <f t="shared" si="36"/>
        <v>5.5937750366898471E-2</v>
      </c>
      <c r="Q764" s="28">
        <f t="shared" si="36"/>
        <v>0.10110818504278063</v>
      </c>
      <c r="R764" s="28">
        <f t="shared" si="35"/>
        <v>1</v>
      </c>
    </row>
    <row r="765" spans="7:18" x14ac:dyDescent="0.35">
      <c r="G765" s="29">
        <v>763</v>
      </c>
      <c r="H765" s="29">
        <v>11</v>
      </c>
      <c r="I765" s="29">
        <v>40</v>
      </c>
      <c r="J765" s="29">
        <v>42035.381854477142</v>
      </c>
      <c r="K765" s="29">
        <v>28851.901259081453</v>
      </c>
      <c r="L765" s="29">
        <v>52151.275510966967</v>
      </c>
      <c r="M765" s="29">
        <v>515607.78181818139</v>
      </c>
      <c r="O765" s="28">
        <f t="shared" si="36"/>
        <v>8.1525887189383167E-2</v>
      </c>
      <c r="P765" s="28">
        <f t="shared" si="36"/>
        <v>5.5957071007232177E-2</v>
      </c>
      <c r="Q765" s="28">
        <f t="shared" si="36"/>
        <v>0.10114524518436585</v>
      </c>
      <c r="R765" s="28">
        <f t="shared" si="35"/>
        <v>1</v>
      </c>
    </row>
    <row r="766" spans="7:18" x14ac:dyDescent="0.35">
      <c r="G766" s="29">
        <v>764</v>
      </c>
      <c r="H766" s="29">
        <v>71</v>
      </c>
      <c r="I766" s="29">
        <v>41</v>
      </c>
      <c r="J766" s="29">
        <v>43589.901704230113</v>
      </c>
      <c r="K766" s="29">
        <v>29947.813691467087</v>
      </c>
      <c r="L766" s="29">
        <v>54131.706805864429</v>
      </c>
      <c r="M766" s="29">
        <v>535357.03636363626</v>
      </c>
      <c r="O766" s="28">
        <f t="shared" si="36"/>
        <v>8.1422114109698712E-2</v>
      </c>
      <c r="P766" s="28">
        <f t="shared" si="36"/>
        <v>5.593988993753566E-2</v>
      </c>
      <c r="Q766" s="28">
        <f t="shared" si="36"/>
        <v>0.10111328165881428</v>
      </c>
      <c r="R766" s="28">
        <f t="shared" si="35"/>
        <v>1</v>
      </c>
    </row>
    <row r="767" spans="7:18" x14ac:dyDescent="0.35">
      <c r="G767" s="29">
        <v>765</v>
      </c>
      <c r="H767" s="29">
        <v>52</v>
      </c>
      <c r="I767" s="29">
        <v>78</v>
      </c>
      <c r="J767" s="29">
        <v>95667.038497951071</v>
      </c>
      <c r="K767" s="29">
        <v>65704.947660126913</v>
      </c>
      <c r="L767" s="29">
        <v>118758.05859265548</v>
      </c>
      <c r="M767" s="29">
        <v>1174765.7418181829</v>
      </c>
      <c r="O767" s="28">
        <f t="shared" si="36"/>
        <v>8.1434991754089942E-2</v>
      </c>
      <c r="P767" s="28">
        <f t="shared" si="36"/>
        <v>5.5930255131917177E-2</v>
      </c>
      <c r="Q767" s="28">
        <f t="shared" si="36"/>
        <v>0.10109084251031515</v>
      </c>
      <c r="R767" s="28">
        <f t="shared" si="35"/>
        <v>1</v>
      </c>
    </row>
    <row r="768" spans="7:18" x14ac:dyDescent="0.35">
      <c r="G768" s="29">
        <v>766</v>
      </c>
      <c r="H768" s="29">
        <v>47</v>
      </c>
      <c r="I768" s="29">
        <v>87</v>
      </c>
      <c r="J768" s="29">
        <v>97562.836739670704</v>
      </c>
      <c r="K768" s="29">
        <v>67010.576307836498</v>
      </c>
      <c r="L768" s="29">
        <v>121123.17395262375</v>
      </c>
      <c r="M768" s="29">
        <v>1197855.8945454555</v>
      </c>
      <c r="O768" s="28">
        <f t="shared" si="36"/>
        <v>8.144789133979459E-2</v>
      </c>
      <c r="P768" s="28">
        <f t="shared" si="36"/>
        <v>5.5942101727741361E-2</v>
      </c>
      <c r="Q768" s="28">
        <f t="shared" si="36"/>
        <v>0.1011166489259426</v>
      </c>
      <c r="R768" s="28">
        <f t="shared" si="35"/>
        <v>1</v>
      </c>
    </row>
    <row r="769" spans="7:18" x14ac:dyDescent="0.35">
      <c r="G769" s="29">
        <v>767</v>
      </c>
      <c r="H769" s="29">
        <v>42</v>
      </c>
      <c r="I769" s="29">
        <v>59</v>
      </c>
      <c r="J769" s="29">
        <v>55641.613601645062</v>
      </c>
      <c r="K769" s="29">
        <v>38240.391027805301</v>
      </c>
      <c r="L769" s="29">
        <v>69133.293302415783</v>
      </c>
      <c r="M769" s="29">
        <v>683032.24363636365</v>
      </c>
      <c r="O769" s="28">
        <f t="shared" si="36"/>
        <v>8.1462645607207729E-2</v>
      </c>
      <c r="P769" s="28">
        <f t="shared" si="36"/>
        <v>5.5986216440118634E-2</v>
      </c>
      <c r="Q769" s="28">
        <f t="shared" si="36"/>
        <v>0.10121527050371773</v>
      </c>
      <c r="R769" s="28">
        <f t="shared" si="35"/>
        <v>1</v>
      </c>
    </row>
    <row r="770" spans="7:18" x14ac:dyDescent="0.35">
      <c r="G770" s="29">
        <v>768</v>
      </c>
      <c r="H770" s="29">
        <v>43</v>
      </c>
      <c r="I770" s="29">
        <v>30</v>
      </c>
      <c r="J770" s="29">
        <v>14987.824023093019</v>
      </c>
      <c r="K770" s="29">
        <v>10295.739403114056</v>
      </c>
      <c r="L770" s="29">
        <v>18612.6844730628</v>
      </c>
      <c r="M770" s="29">
        <v>183903.72363636375</v>
      </c>
      <c r="O770" s="28">
        <f t="shared" si="36"/>
        <v>8.1498208555737139E-2</v>
      </c>
      <c r="P770" s="28">
        <f t="shared" si="36"/>
        <v>5.5984398790488943E-2</v>
      </c>
      <c r="Q770" s="28">
        <f t="shared" si="36"/>
        <v>0.10120885050628994</v>
      </c>
      <c r="R770" s="28">
        <f t="shared" si="35"/>
        <v>1</v>
      </c>
    </row>
    <row r="771" spans="7:18" x14ac:dyDescent="0.35">
      <c r="G771" s="29">
        <v>769</v>
      </c>
      <c r="H771" s="29">
        <v>66</v>
      </c>
      <c r="I771" s="29">
        <v>72</v>
      </c>
      <c r="J771" s="29">
        <v>82344.635614358383</v>
      </c>
      <c r="K771" s="29">
        <v>56561.353269956402</v>
      </c>
      <c r="L771" s="29">
        <v>102232.801426398</v>
      </c>
      <c r="M771" s="29">
        <v>1011249.4218181818</v>
      </c>
      <c r="O771" s="28">
        <f t="shared" si="36"/>
        <v>8.1428610823140318E-2</v>
      </c>
      <c r="P771" s="28">
        <f t="shared" si="36"/>
        <v>5.5932148933407137E-2</v>
      </c>
      <c r="Q771" s="28">
        <f t="shared" si="36"/>
        <v>0.10109553510803293</v>
      </c>
      <c r="R771" s="28">
        <f t="shared" si="35"/>
        <v>1</v>
      </c>
    </row>
    <row r="772" spans="7:18" x14ac:dyDescent="0.35">
      <c r="G772" s="29">
        <v>770</v>
      </c>
      <c r="H772" s="29">
        <v>61</v>
      </c>
      <c r="I772" s="29">
        <v>62</v>
      </c>
      <c r="J772" s="29">
        <v>71071.896316001876</v>
      </c>
      <c r="K772" s="29">
        <v>48834.056828037115</v>
      </c>
      <c r="L772" s="29">
        <v>88273.970929122544</v>
      </c>
      <c r="M772" s="29">
        <v>872762.72727272799</v>
      </c>
      <c r="O772" s="28">
        <f t="shared" si="36"/>
        <v>8.1433239636725177E-2</v>
      </c>
      <c r="P772" s="28">
        <f t="shared" si="36"/>
        <v>5.5953417007893205E-2</v>
      </c>
      <c r="Q772" s="28">
        <f t="shared" si="36"/>
        <v>0.10114314941584114</v>
      </c>
      <c r="R772" s="28">
        <f t="shared" si="35"/>
        <v>1</v>
      </c>
    </row>
    <row r="773" spans="7:18" x14ac:dyDescent="0.35">
      <c r="G773" s="29">
        <v>771</v>
      </c>
      <c r="H773" s="29">
        <v>68</v>
      </c>
      <c r="I773" s="29">
        <v>59</v>
      </c>
      <c r="J773" s="29">
        <v>73921.829448971155</v>
      </c>
      <c r="K773" s="29">
        <v>50808.339862797882</v>
      </c>
      <c r="L773" s="29">
        <v>91847.801878658371</v>
      </c>
      <c r="M773" s="29">
        <v>907869.26909090939</v>
      </c>
      <c r="O773" s="28">
        <f t="shared" si="36"/>
        <v>8.1423429524156529E-2</v>
      </c>
      <c r="P773" s="28">
        <f t="shared" si="36"/>
        <v>5.5964379005442683E-2</v>
      </c>
      <c r="Q773" s="28">
        <f t="shared" si="36"/>
        <v>0.10116853274550171</v>
      </c>
      <c r="R773" s="28">
        <f t="shared" si="35"/>
        <v>1</v>
      </c>
    </row>
    <row r="774" spans="7:18" x14ac:dyDescent="0.35">
      <c r="G774" s="29">
        <v>772</v>
      </c>
      <c r="H774" s="29">
        <v>53</v>
      </c>
      <c r="I774" s="29">
        <v>89</v>
      </c>
      <c r="J774" s="29">
        <v>118114.2237152423</v>
      </c>
      <c r="K774" s="29">
        <v>81132.036844292132</v>
      </c>
      <c r="L774" s="29">
        <v>146644.61964047601</v>
      </c>
      <c r="M774" s="29">
        <v>1450496.2000000009</v>
      </c>
      <c r="O774" s="28">
        <f t="shared" si="36"/>
        <v>8.1430219338211457E-2</v>
      </c>
      <c r="P774" s="28">
        <f t="shared" si="36"/>
        <v>5.5933987861734542E-2</v>
      </c>
      <c r="Q774" s="28">
        <f t="shared" si="36"/>
        <v>0.10109962345332302</v>
      </c>
      <c r="R774" s="28">
        <f t="shared" si="35"/>
        <v>1</v>
      </c>
    </row>
    <row r="775" spans="7:18" x14ac:dyDescent="0.35">
      <c r="G775" s="29">
        <v>773</v>
      </c>
      <c r="H775" s="29">
        <v>41</v>
      </c>
      <c r="I775" s="29">
        <v>36</v>
      </c>
      <c r="J775" s="29">
        <v>57230.63048853245</v>
      </c>
      <c r="K775" s="29">
        <v>39296.138066249754</v>
      </c>
      <c r="L775" s="29">
        <v>71017.566610008857</v>
      </c>
      <c r="M775" s="29">
        <v>702960.84727272729</v>
      </c>
      <c r="O775" s="28">
        <f t="shared" si="36"/>
        <v>8.1413681445516861E-2</v>
      </c>
      <c r="P775" s="28">
        <f t="shared" si="36"/>
        <v>5.5900891520070758E-2</v>
      </c>
      <c r="Q775" s="28">
        <f t="shared" si="36"/>
        <v>0.10102634717927073</v>
      </c>
      <c r="R775" s="28">
        <f t="shared" si="35"/>
        <v>1</v>
      </c>
    </row>
    <row r="776" spans="7:18" x14ac:dyDescent="0.35">
      <c r="G776" s="29">
        <v>774</v>
      </c>
      <c r="H776" s="29">
        <v>41</v>
      </c>
      <c r="I776" s="29">
        <v>43</v>
      </c>
      <c r="J776" s="29">
        <v>43196.843970113499</v>
      </c>
      <c r="K776" s="29">
        <v>29680.800924011888</v>
      </c>
      <c r="L776" s="29">
        <v>53653.249629264523</v>
      </c>
      <c r="M776" s="29">
        <v>530381.14181818196</v>
      </c>
      <c r="O776" s="28">
        <f t="shared" si="36"/>
        <v>8.144490926285923E-2</v>
      </c>
      <c r="P776" s="28">
        <f t="shared" si="36"/>
        <v>5.5961267443001693E-2</v>
      </c>
      <c r="Q776" s="28">
        <f t="shared" si="36"/>
        <v>0.10115979886716485</v>
      </c>
      <c r="R776" s="28">
        <f t="shared" si="35"/>
        <v>1</v>
      </c>
    </row>
    <row r="777" spans="7:18" x14ac:dyDescent="0.35">
      <c r="G777" s="29">
        <v>775</v>
      </c>
      <c r="H777" s="29">
        <v>51</v>
      </c>
      <c r="I777" s="29">
        <v>93</v>
      </c>
      <c r="J777" s="29">
        <v>119076.6073129086</v>
      </c>
      <c r="K777" s="29">
        <v>81807.64829037858</v>
      </c>
      <c r="L777" s="29">
        <v>147873.356812685</v>
      </c>
      <c r="M777" s="29">
        <v>1462253.9927272717</v>
      </c>
      <c r="O777" s="28">
        <f t="shared" si="36"/>
        <v>8.1433600390324143E-2</v>
      </c>
      <c r="P777" s="28">
        <f t="shared" si="36"/>
        <v>5.5946264258644914E-2</v>
      </c>
      <c r="Q777" s="28">
        <f t="shared" si="36"/>
        <v>0.10112699814680225</v>
      </c>
      <c r="R777" s="28">
        <f t="shared" si="35"/>
        <v>1</v>
      </c>
    </row>
    <row r="778" spans="7:18" x14ac:dyDescent="0.35">
      <c r="G778" s="29">
        <v>776</v>
      </c>
      <c r="H778" s="29">
        <v>38</v>
      </c>
      <c r="I778" s="29">
        <v>28</v>
      </c>
      <c r="J778" s="29">
        <v>24725.768621064271</v>
      </c>
      <c r="K778" s="29">
        <v>16975.345603603673</v>
      </c>
      <c r="L778" s="29">
        <v>30680.642315565015</v>
      </c>
      <c r="M778" s="29">
        <v>303542.08</v>
      </c>
      <c r="O778" s="28">
        <f t="shared" si="36"/>
        <v>8.1457465867876611E-2</v>
      </c>
      <c r="P778" s="28">
        <f t="shared" si="36"/>
        <v>5.5924192137062748E-2</v>
      </c>
      <c r="Q778" s="28">
        <f t="shared" si="36"/>
        <v>0.10107541700829425</v>
      </c>
      <c r="R778" s="28">
        <f t="shared" si="35"/>
        <v>1</v>
      </c>
    </row>
    <row r="779" spans="7:18" x14ac:dyDescent="0.35">
      <c r="G779" s="29">
        <v>777</v>
      </c>
      <c r="H779" s="29">
        <v>56</v>
      </c>
      <c r="I779" s="29">
        <v>16</v>
      </c>
      <c r="J779" s="29">
        <v>9928.4127584992875</v>
      </c>
      <c r="K779" s="29">
        <v>6835.3348554959794</v>
      </c>
      <c r="L779" s="29">
        <v>12362.626794495491</v>
      </c>
      <c r="M779" s="29">
        <v>121873.96363636364</v>
      </c>
      <c r="O779" s="28">
        <f t="shared" si="36"/>
        <v>8.1464592290792934E-2</v>
      </c>
      <c r="P779" s="28">
        <f t="shared" si="36"/>
        <v>5.6085275735272097E-2</v>
      </c>
      <c r="Q779" s="28">
        <f t="shared" si="36"/>
        <v>0.10143780037696946</v>
      </c>
      <c r="R779" s="28">
        <f t="shared" si="35"/>
        <v>1</v>
      </c>
    </row>
    <row r="780" spans="7:18" x14ac:dyDescent="0.35">
      <c r="G780" s="29">
        <v>778</v>
      </c>
      <c r="H780" s="29">
        <v>67</v>
      </c>
      <c r="I780" s="29">
        <v>72</v>
      </c>
      <c r="J780" s="29">
        <v>58713.01027365445</v>
      </c>
      <c r="K780" s="29">
        <v>40343.789593656344</v>
      </c>
      <c r="L780" s="29">
        <v>72931.868587747085</v>
      </c>
      <c r="M780" s="29">
        <v>720770.62909090903</v>
      </c>
      <c r="O780" s="28">
        <f t="shared" si="36"/>
        <v>8.1458660916452416E-2</v>
      </c>
      <c r="P780" s="28">
        <f t="shared" si="36"/>
        <v>5.5973132041383281E-2</v>
      </c>
      <c r="Q780" s="28">
        <f t="shared" si="36"/>
        <v>0.10118596075388689</v>
      </c>
      <c r="R780" s="28">
        <f t="shared" si="35"/>
        <v>1</v>
      </c>
    </row>
    <row r="781" spans="7:18" x14ac:dyDescent="0.35">
      <c r="G781" s="29">
        <v>779</v>
      </c>
      <c r="H781" s="29">
        <v>47</v>
      </c>
      <c r="I781" s="29">
        <v>95</v>
      </c>
      <c r="J781" s="29">
        <v>126362.95319807345</v>
      </c>
      <c r="K781" s="29">
        <v>86843.127745182734</v>
      </c>
      <c r="L781" s="29">
        <v>156988.74508583412</v>
      </c>
      <c r="M781" s="29">
        <v>1551715.8218181811</v>
      </c>
      <c r="O781" s="28">
        <f t="shared" si="36"/>
        <v>8.1434339600927108E-2</v>
      </c>
      <c r="P781" s="28">
        <f t="shared" si="36"/>
        <v>5.5965871149929146E-2</v>
      </c>
      <c r="Q781" s="28">
        <f t="shared" si="36"/>
        <v>0.10117106681421009</v>
      </c>
      <c r="R781" s="28">
        <f t="shared" si="35"/>
        <v>1</v>
      </c>
    </row>
    <row r="782" spans="7:18" x14ac:dyDescent="0.35">
      <c r="G782" s="29">
        <v>780</v>
      </c>
      <c r="H782" s="29">
        <v>45</v>
      </c>
      <c r="I782" s="29">
        <v>57</v>
      </c>
      <c r="J782" s="29">
        <v>53932.876925596647</v>
      </c>
      <c r="K782" s="29">
        <v>37065.194373003076</v>
      </c>
      <c r="L782" s="29">
        <v>67007.31896621568</v>
      </c>
      <c r="M782" s="29">
        <v>662102.62181818159</v>
      </c>
      <c r="O782" s="28">
        <f t="shared" si="36"/>
        <v>8.1456975321277353E-2</v>
      </c>
      <c r="P782" s="28">
        <f t="shared" si="36"/>
        <v>5.5981041535856445E-2</v>
      </c>
      <c r="Q782" s="28">
        <f t="shared" si="36"/>
        <v>0.10120382665486016</v>
      </c>
      <c r="R782" s="28">
        <f t="shared" si="35"/>
        <v>1</v>
      </c>
    </row>
    <row r="783" spans="7:18" x14ac:dyDescent="0.35">
      <c r="G783" s="29">
        <v>781</v>
      </c>
      <c r="H783" s="29">
        <v>51</v>
      </c>
      <c r="I783" s="29">
        <v>80</v>
      </c>
      <c r="J783" s="29">
        <v>96196.189848208029</v>
      </c>
      <c r="K783" s="29">
        <v>66085.473919450233</v>
      </c>
      <c r="L783" s="29">
        <v>119453.61368730353</v>
      </c>
      <c r="M783" s="29">
        <v>1181255.676363636</v>
      </c>
      <c r="O783" s="28">
        <f t="shared" si="36"/>
        <v>8.1435536584541363E-2</v>
      </c>
      <c r="P783" s="28">
        <f t="shared" si="36"/>
        <v>5.5945105908728414E-2</v>
      </c>
      <c r="Q783" s="28">
        <f t="shared" si="36"/>
        <v>0.10112426638662018</v>
      </c>
      <c r="R783" s="28">
        <f t="shared" si="35"/>
        <v>1</v>
      </c>
    </row>
    <row r="784" spans="7:18" x14ac:dyDescent="0.35">
      <c r="G784" s="29">
        <v>782</v>
      </c>
      <c r="H784" s="29">
        <v>59</v>
      </c>
      <c r="I784" s="29">
        <v>75</v>
      </c>
      <c r="J784" s="29">
        <v>84936.765292117867</v>
      </c>
      <c r="K784" s="29">
        <v>58364.030539230655</v>
      </c>
      <c r="L784" s="29">
        <v>105502.99229555382</v>
      </c>
      <c r="M784" s="29">
        <v>1042985.8690909098</v>
      </c>
      <c r="O784" s="28">
        <f t="shared" si="36"/>
        <v>8.1436161130496121E-2</v>
      </c>
      <c r="P784" s="28">
        <f t="shared" si="36"/>
        <v>5.5958601423911972E-2</v>
      </c>
      <c r="Q784" s="28">
        <f t="shared" si="36"/>
        <v>0.10115476673477142</v>
      </c>
      <c r="R784" s="28">
        <f t="shared" si="35"/>
        <v>1</v>
      </c>
    </row>
    <row r="785" spans="7:18" x14ac:dyDescent="0.35">
      <c r="G785" s="29">
        <v>783</v>
      </c>
      <c r="H785" s="29">
        <v>20</v>
      </c>
      <c r="I785" s="29">
        <v>20</v>
      </c>
      <c r="J785" s="29">
        <v>55966.259430129634</v>
      </c>
      <c r="K785" s="29">
        <v>38434.23183749451</v>
      </c>
      <c r="L785" s="29">
        <v>69461.279355483784</v>
      </c>
      <c r="M785" s="29">
        <v>687503.45818181825</v>
      </c>
      <c r="O785" s="28">
        <f t="shared" si="36"/>
        <v>8.1405058787833343E-2</v>
      </c>
      <c r="P785" s="28">
        <f t="shared" si="36"/>
        <v>5.5904056016151893E-2</v>
      </c>
      <c r="Q785" s="28">
        <f t="shared" si="36"/>
        <v>0.10103407994365891</v>
      </c>
      <c r="R785" s="28">
        <f t="shared" si="35"/>
        <v>1</v>
      </c>
    </row>
    <row r="786" spans="7:18" x14ac:dyDescent="0.35">
      <c r="G786" s="29">
        <v>784</v>
      </c>
      <c r="H786" s="29">
        <v>38</v>
      </c>
      <c r="I786" s="29">
        <v>17</v>
      </c>
      <c r="J786" s="29">
        <v>3470.8232393671979</v>
      </c>
      <c r="K786" s="29">
        <v>2385.5152696965592</v>
      </c>
      <c r="L786" s="29">
        <v>4315.143520574582</v>
      </c>
      <c r="M786" s="29">
        <v>42484.880000000012</v>
      </c>
      <c r="O786" s="28">
        <f t="shared" si="36"/>
        <v>8.1695493534810426E-2</v>
      </c>
      <c r="P786" s="28">
        <f t="shared" si="36"/>
        <v>5.6149747149963909E-2</v>
      </c>
      <c r="Q786" s="28">
        <f t="shared" si="36"/>
        <v>0.10156892335754698</v>
      </c>
      <c r="R786" s="28">
        <f t="shared" si="35"/>
        <v>1</v>
      </c>
    </row>
    <row r="787" spans="7:18" x14ac:dyDescent="0.35">
      <c r="G787" s="29">
        <v>785</v>
      </c>
      <c r="H787" s="29">
        <v>53</v>
      </c>
      <c r="I787" s="29">
        <v>11</v>
      </c>
      <c r="J787" s="29">
        <v>1970.7143084011998</v>
      </c>
      <c r="K787" s="29">
        <v>1354.0090576996076</v>
      </c>
      <c r="L787" s="29">
        <v>2448.5721302691572</v>
      </c>
      <c r="M787" s="29">
        <v>24141.221818181806</v>
      </c>
      <c r="O787" s="28">
        <f t="shared" si="36"/>
        <v>8.1632749296763799E-2</v>
      </c>
      <c r="P787" s="28">
        <f t="shared" si="36"/>
        <v>5.6087014480760228E-2</v>
      </c>
      <c r="Q787" s="28">
        <f t="shared" si="36"/>
        <v>0.10142701760128109</v>
      </c>
      <c r="R787" s="28">
        <f t="shared" si="35"/>
        <v>1</v>
      </c>
    </row>
    <row r="788" spans="7:18" x14ac:dyDescent="0.35">
      <c r="G788" s="29">
        <v>786</v>
      </c>
      <c r="H788" s="29">
        <v>35</v>
      </c>
      <c r="I788" s="29">
        <v>39</v>
      </c>
      <c r="J788" s="29">
        <v>33825.626345646575</v>
      </c>
      <c r="K788" s="29">
        <v>23240.776063090601</v>
      </c>
      <c r="L788" s="29">
        <v>42013.670800741289</v>
      </c>
      <c r="M788" s="29">
        <v>415201.48727272707</v>
      </c>
      <c r="O788" s="28">
        <f t="shared" si="36"/>
        <v>8.1467979721922462E-2</v>
      </c>
      <c r="P788" s="28">
        <f t="shared" si="36"/>
        <v>5.5974693674025272E-2</v>
      </c>
      <c r="Q788" s="28">
        <f t="shared" si="36"/>
        <v>0.1011886327207311</v>
      </c>
      <c r="R788" s="28">
        <f t="shared" si="35"/>
        <v>1</v>
      </c>
    </row>
    <row r="789" spans="7:18" x14ac:dyDescent="0.35">
      <c r="G789" s="29">
        <v>787</v>
      </c>
      <c r="H789" s="29">
        <v>59</v>
      </c>
      <c r="I789" s="29">
        <v>30</v>
      </c>
      <c r="J789" s="29">
        <v>39147.224973025688</v>
      </c>
      <c r="K789" s="29">
        <v>26896.787145000213</v>
      </c>
      <c r="L789" s="29">
        <v>48616.794618090593</v>
      </c>
      <c r="M789" s="29">
        <v>480826.57090909086</v>
      </c>
      <c r="O789" s="28">
        <f t="shared" si="36"/>
        <v>8.1416517600120711E-2</v>
      </c>
      <c r="P789" s="28">
        <f t="shared" si="36"/>
        <v>5.5938645599694921E-2</v>
      </c>
      <c r="Q789" s="28">
        <f t="shared" si="36"/>
        <v>0.10111087356543466</v>
      </c>
      <c r="R789" s="28">
        <f t="shared" si="35"/>
        <v>1</v>
      </c>
    </row>
    <row r="790" spans="7:18" x14ac:dyDescent="0.35">
      <c r="G790" s="29">
        <v>788</v>
      </c>
      <c r="H790" s="29">
        <v>72</v>
      </c>
      <c r="I790" s="29">
        <v>27</v>
      </c>
      <c r="J790" s="29">
        <v>29449.823936140019</v>
      </c>
      <c r="K790" s="29">
        <v>20230.335341287227</v>
      </c>
      <c r="L790" s="29">
        <v>36565.450617905575</v>
      </c>
      <c r="M790" s="29">
        <v>361709.57818181795</v>
      </c>
      <c r="O790" s="28">
        <f t="shared" si="36"/>
        <v>8.1418424372872666E-2</v>
      </c>
      <c r="P790" s="28">
        <f t="shared" si="36"/>
        <v>5.5929775050408512E-2</v>
      </c>
      <c r="Q790" s="28">
        <f t="shared" si="36"/>
        <v>0.10109063409851282</v>
      </c>
      <c r="R790" s="28">
        <f t="shared" si="35"/>
        <v>1</v>
      </c>
    </row>
    <row r="791" spans="7:18" x14ac:dyDescent="0.35">
      <c r="G791" s="29">
        <v>789</v>
      </c>
      <c r="H791" s="29">
        <v>68</v>
      </c>
      <c r="I791" s="29">
        <v>92</v>
      </c>
      <c r="J791" s="29">
        <v>104379.87496212174</v>
      </c>
      <c r="K791" s="29">
        <v>71700.612054370416</v>
      </c>
      <c r="L791" s="29">
        <v>129598.10279241526</v>
      </c>
      <c r="M791" s="29">
        <v>1281862.1745454548</v>
      </c>
      <c r="O791" s="28">
        <f t="shared" si="36"/>
        <v>8.1428313460559509E-2</v>
      </c>
      <c r="P791" s="28">
        <f t="shared" si="36"/>
        <v>5.5934727990390447E-2</v>
      </c>
      <c r="Q791" s="28">
        <f t="shared" si="36"/>
        <v>0.10110143302915575</v>
      </c>
      <c r="R791" s="28">
        <f t="shared" si="35"/>
        <v>1</v>
      </c>
    </row>
    <row r="792" spans="7:18" x14ac:dyDescent="0.35">
      <c r="G792" s="29">
        <v>790</v>
      </c>
      <c r="H792" s="29">
        <v>75</v>
      </c>
      <c r="I792" s="29">
        <v>68</v>
      </c>
      <c r="J792" s="29">
        <v>66063.684840628761</v>
      </c>
      <c r="K792" s="29">
        <v>45424.859350103841</v>
      </c>
      <c r="L792" s="29">
        <v>82126.674288856258</v>
      </c>
      <c r="M792" s="29">
        <v>811204.27999999956</v>
      </c>
      <c r="O792" s="28">
        <f t="shared" si="36"/>
        <v>8.1439024015786496E-2</v>
      </c>
      <c r="P792" s="28">
        <f t="shared" si="36"/>
        <v>5.5996819136733184E-2</v>
      </c>
      <c r="Q792" s="28">
        <f t="shared" si="36"/>
        <v>0.10124043513288207</v>
      </c>
      <c r="R792" s="28">
        <f t="shared" si="35"/>
        <v>1</v>
      </c>
    </row>
    <row r="793" spans="7:18" x14ac:dyDescent="0.35">
      <c r="G793" s="29">
        <v>791</v>
      </c>
      <c r="H793" s="29">
        <v>24</v>
      </c>
      <c r="I793" s="29">
        <v>86</v>
      </c>
      <c r="J793" s="29">
        <v>69884.453465314466</v>
      </c>
      <c r="K793" s="29">
        <v>47999.358743509372</v>
      </c>
      <c r="L793" s="29">
        <v>86776.598840944585</v>
      </c>
      <c r="M793" s="29">
        <v>857167.69818181766</v>
      </c>
      <c r="O793" s="28">
        <f t="shared" si="36"/>
        <v>8.1529499552479595E-2</v>
      </c>
      <c r="P793" s="28">
        <f t="shared" si="36"/>
        <v>5.5997628988263638E-2</v>
      </c>
      <c r="Q793" s="28">
        <f t="shared" si="36"/>
        <v>0.10123643135994377</v>
      </c>
      <c r="R793" s="28">
        <f t="shared" si="35"/>
        <v>1</v>
      </c>
    </row>
    <row r="794" spans="7:18" x14ac:dyDescent="0.35">
      <c r="G794" s="29">
        <v>792</v>
      </c>
      <c r="H794" s="29">
        <v>40</v>
      </c>
      <c r="I794" s="29">
        <v>23</v>
      </c>
      <c r="J794" s="29">
        <v>48908.880559415513</v>
      </c>
      <c r="K794" s="29">
        <v>33611.479085172527</v>
      </c>
      <c r="L794" s="29">
        <v>60755.113047542291</v>
      </c>
      <c r="M794" s="29">
        <v>600840.3090909092</v>
      </c>
      <c r="O794" s="28">
        <f t="shared" si="36"/>
        <v>8.1400797881580597E-2</v>
      </c>
      <c r="P794" s="28">
        <f t="shared" si="36"/>
        <v>5.5940785890393703E-2</v>
      </c>
      <c r="Q794" s="28">
        <f t="shared" si="36"/>
        <v>0.10111690598699467</v>
      </c>
      <c r="R794" s="28">
        <f t="shared" si="35"/>
        <v>1</v>
      </c>
    </row>
    <row r="795" spans="7:18" x14ac:dyDescent="0.35">
      <c r="G795" s="29">
        <v>793</v>
      </c>
      <c r="H795" s="29">
        <v>59</v>
      </c>
      <c r="I795" s="29">
        <v>59</v>
      </c>
      <c r="J795" s="29">
        <v>62460.970368774033</v>
      </c>
      <c r="K795" s="29">
        <v>42925.155945923208</v>
      </c>
      <c r="L795" s="29">
        <v>77596.560588137741</v>
      </c>
      <c r="M795" s="29">
        <v>767005.15636363567</v>
      </c>
      <c r="O795" s="28">
        <f t="shared" si="36"/>
        <v>8.1434876741769135E-2</v>
      </c>
      <c r="P795" s="28">
        <f t="shared" si="36"/>
        <v>5.5964624996044321E-2</v>
      </c>
      <c r="Q795" s="28">
        <f t="shared" si="36"/>
        <v>0.10116823849792916</v>
      </c>
      <c r="R795" s="28">
        <f t="shared" si="35"/>
        <v>1</v>
      </c>
    </row>
    <row r="796" spans="7:18" x14ac:dyDescent="0.35">
      <c r="G796" s="29">
        <v>794</v>
      </c>
      <c r="H796" s="29">
        <v>21</v>
      </c>
      <c r="I796" s="29">
        <v>15</v>
      </c>
      <c r="J796" s="29">
        <v>4728.4297871826884</v>
      </c>
      <c r="K796" s="29">
        <v>3253.796928803044</v>
      </c>
      <c r="L796" s="29">
        <v>5886.8056194009405</v>
      </c>
      <c r="M796" s="29">
        <v>57908.901818181846</v>
      </c>
      <c r="O796" s="28">
        <f t="shared" si="36"/>
        <v>8.1652900309328397E-2</v>
      </c>
      <c r="P796" s="28">
        <f t="shared" si="36"/>
        <v>5.6188199510656907E-2</v>
      </c>
      <c r="Q796" s="28">
        <f t="shared" si="36"/>
        <v>0.10165631594748428</v>
      </c>
      <c r="R796" s="28">
        <f t="shared" si="35"/>
        <v>1</v>
      </c>
    </row>
    <row r="797" spans="7:18" x14ac:dyDescent="0.35">
      <c r="G797" s="29">
        <v>795</v>
      </c>
      <c r="H797" s="29">
        <v>24</v>
      </c>
      <c r="I797" s="29">
        <v>85</v>
      </c>
      <c r="J797" s="29">
        <v>75451.803769858408</v>
      </c>
      <c r="K797" s="29">
        <v>51834.172353546055</v>
      </c>
      <c r="L797" s="29">
        <v>93709.355770294496</v>
      </c>
      <c r="M797" s="29">
        <v>925695.7345454538</v>
      </c>
      <c r="O797" s="28">
        <f t="shared" si="36"/>
        <v>8.1508211558204549E-2</v>
      </c>
      <c r="P797" s="28">
        <f t="shared" si="36"/>
        <v>5.5994826830436127E-2</v>
      </c>
      <c r="Q797" s="28">
        <f t="shared" si="36"/>
        <v>0.10123127100321877</v>
      </c>
      <c r="R797" s="28">
        <f t="shared" si="35"/>
        <v>1</v>
      </c>
    </row>
    <row r="798" spans="7:18" x14ac:dyDescent="0.35">
      <c r="G798" s="29">
        <v>796</v>
      </c>
      <c r="H798" s="29">
        <v>14</v>
      </c>
      <c r="I798" s="29">
        <v>32</v>
      </c>
      <c r="J798" s="29">
        <v>39380.609777147627</v>
      </c>
      <c r="K798" s="29">
        <v>27036.984591691878</v>
      </c>
      <c r="L798" s="29">
        <v>48869.443589943105</v>
      </c>
      <c r="M798" s="29">
        <v>483270.72363636398</v>
      </c>
      <c r="O798" s="28">
        <f t="shared" si="36"/>
        <v>8.1487679371158195E-2</v>
      </c>
      <c r="P798" s="28">
        <f t="shared" si="36"/>
        <v>5.5945835883151489E-2</v>
      </c>
      <c r="Q798" s="28">
        <f t="shared" si="36"/>
        <v>0.10112229274354888</v>
      </c>
      <c r="R798" s="28">
        <f t="shared" si="35"/>
        <v>1</v>
      </c>
    </row>
    <row r="799" spans="7:18" x14ac:dyDescent="0.35">
      <c r="G799" s="29">
        <v>797</v>
      </c>
      <c r="H799" s="29">
        <v>43</v>
      </c>
      <c r="I799" s="29">
        <v>19</v>
      </c>
      <c r="J799" s="29">
        <v>13407.268798917903</v>
      </c>
      <c r="K799" s="29">
        <v>9211.7814233039171</v>
      </c>
      <c r="L799" s="29">
        <v>16652.515100292167</v>
      </c>
      <c r="M799" s="29">
        <v>164579.90181818182</v>
      </c>
      <c r="O799" s="28">
        <f t="shared" si="36"/>
        <v>8.1463584865480498E-2</v>
      </c>
      <c r="P799" s="28">
        <f t="shared" si="36"/>
        <v>5.5971484498031542E-2</v>
      </c>
      <c r="Q799" s="28">
        <f t="shared" si="36"/>
        <v>0.10118194819856488</v>
      </c>
      <c r="R799" s="28">
        <f t="shared" si="35"/>
        <v>1</v>
      </c>
    </row>
    <row r="800" spans="7:18" x14ac:dyDescent="0.35">
      <c r="G800" s="29">
        <v>798</v>
      </c>
      <c r="H800" s="29">
        <v>53</v>
      </c>
      <c r="I800" s="29">
        <v>18</v>
      </c>
      <c r="J800" s="29">
        <v>17418.994434320619</v>
      </c>
      <c r="K800" s="29">
        <v>11963.972953576696</v>
      </c>
      <c r="L800" s="29">
        <v>21624.103998341074</v>
      </c>
      <c r="M800" s="29">
        <v>213913.4145454547</v>
      </c>
      <c r="O800" s="28">
        <f t="shared" si="36"/>
        <v>8.1430117280556227E-2</v>
      </c>
      <c r="P800" s="28">
        <f t="shared" si="36"/>
        <v>5.5929044838066752E-2</v>
      </c>
      <c r="Q800" s="28">
        <f t="shared" si="36"/>
        <v>0.10108811569526951</v>
      </c>
      <c r="R800" s="28">
        <f t="shared" si="35"/>
        <v>1</v>
      </c>
    </row>
    <row r="801" spans="7:18" x14ac:dyDescent="0.35">
      <c r="G801" s="29">
        <v>799</v>
      </c>
      <c r="H801" s="29">
        <v>21</v>
      </c>
      <c r="I801" s="29">
        <v>17</v>
      </c>
      <c r="J801" s="29">
        <v>9887.7394151310091</v>
      </c>
      <c r="K801" s="29">
        <v>6789.431992154502</v>
      </c>
      <c r="L801" s="29">
        <v>12273.7202585902</v>
      </c>
      <c r="M801" s="29">
        <v>121265.01090909078</v>
      </c>
      <c r="O801" s="28">
        <f t="shared" si="36"/>
        <v>8.1538271765328824E-2</v>
      </c>
      <c r="P801" s="28">
        <f t="shared" si="36"/>
        <v>5.5988383963815933E-2</v>
      </c>
      <c r="Q801" s="28">
        <f t="shared" si="36"/>
        <v>0.10121402840421535</v>
      </c>
      <c r="R801" s="28">
        <f t="shared" si="35"/>
        <v>1</v>
      </c>
    </row>
    <row r="802" spans="7:18" x14ac:dyDescent="0.35">
      <c r="G802" s="29">
        <v>800</v>
      </c>
      <c r="H802" s="29">
        <v>12</v>
      </c>
      <c r="I802" s="29">
        <v>21</v>
      </c>
      <c r="J802" s="29">
        <v>9039.5320369194615</v>
      </c>
      <c r="K802" s="29">
        <v>6214.1616225639909</v>
      </c>
      <c r="L802" s="29">
        <v>11240.690002928824</v>
      </c>
      <c r="M802" s="29">
        <v>110666.73090909085</v>
      </c>
      <c r="O802" s="28">
        <f t="shared" si="36"/>
        <v>8.1682470988911252E-2</v>
      </c>
      <c r="P802" s="28">
        <f t="shared" si="36"/>
        <v>5.61520302580251E-2</v>
      </c>
      <c r="Q802" s="28">
        <f t="shared" si="36"/>
        <v>0.10157244106327391</v>
      </c>
      <c r="R802" s="28">
        <f t="shared" si="35"/>
        <v>1</v>
      </c>
    </row>
    <row r="803" spans="7:18" x14ac:dyDescent="0.35">
      <c r="G803" s="29">
        <v>801</v>
      </c>
      <c r="H803" s="29">
        <v>59</v>
      </c>
      <c r="I803" s="29">
        <v>85</v>
      </c>
      <c r="J803" s="29">
        <v>85098.038653135111</v>
      </c>
      <c r="K803" s="29">
        <v>58464.84318219866</v>
      </c>
      <c r="L803" s="29">
        <v>105682.30520706806</v>
      </c>
      <c r="M803" s="29">
        <v>1044875.2909090917</v>
      </c>
      <c r="O803" s="28">
        <f t="shared" si="36"/>
        <v>8.1443249154734748E-2</v>
      </c>
      <c r="P803" s="28">
        <f t="shared" si="36"/>
        <v>5.5953895829359154E-2</v>
      </c>
      <c r="Q803" s="28">
        <f t="shared" si="36"/>
        <v>0.10114346288648415</v>
      </c>
      <c r="R803" s="28">
        <f t="shared" si="35"/>
        <v>1</v>
      </c>
    </row>
    <row r="804" spans="7:18" x14ac:dyDescent="0.35">
      <c r="G804" s="29">
        <v>802</v>
      </c>
      <c r="H804" s="29">
        <v>60</v>
      </c>
      <c r="I804" s="29">
        <v>28</v>
      </c>
      <c r="J804" s="29">
        <v>8284.1081648490836</v>
      </c>
      <c r="K804" s="29">
        <v>5724.0250925346536</v>
      </c>
      <c r="L804" s="29">
        <v>10364.191736219178</v>
      </c>
      <c r="M804" s="29">
        <v>101557.46545454545</v>
      </c>
      <c r="O804" s="28">
        <f t="shared" si="36"/>
        <v>8.1570647000410224E-2</v>
      </c>
      <c r="P804" s="28">
        <f t="shared" si="36"/>
        <v>5.6362425617017611E-2</v>
      </c>
      <c r="Q804" s="28">
        <f t="shared" si="36"/>
        <v>0.10205248516031475</v>
      </c>
      <c r="R804" s="28">
        <f t="shared" si="35"/>
        <v>1</v>
      </c>
    </row>
    <row r="805" spans="7:18" x14ac:dyDescent="0.35">
      <c r="G805" s="29">
        <v>803</v>
      </c>
      <c r="H805" s="29">
        <v>74</v>
      </c>
      <c r="I805" s="29">
        <v>61</v>
      </c>
      <c r="J805" s="29">
        <v>92569.635452008282</v>
      </c>
      <c r="K805" s="29">
        <v>63605.606785840246</v>
      </c>
      <c r="L805" s="29">
        <v>114968.69107138032</v>
      </c>
      <c r="M805" s="29">
        <v>1137114.9454545456</v>
      </c>
      <c r="O805" s="28">
        <f t="shared" si="36"/>
        <v>8.1407456495090638E-2</v>
      </c>
      <c r="P805" s="28">
        <f t="shared" si="36"/>
        <v>5.5935951805131542E-2</v>
      </c>
      <c r="Q805" s="28">
        <f t="shared" si="36"/>
        <v>0.10110560197185978</v>
      </c>
      <c r="R805" s="28">
        <f t="shared" si="35"/>
        <v>1</v>
      </c>
    </row>
    <row r="806" spans="7:18" x14ac:dyDescent="0.35">
      <c r="G806" s="29">
        <v>804</v>
      </c>
      <c r="H806" s="29">
        <v>16</v>
      </c>
      <c r="I806" s="29">
        <v>30</v>
      </c>
      <c r="J806" s="29">
        <v>36257.044161619982</v>
      </c>
      <c r="K806" s="29">
        <v>24906.480533841543</v>
      </c>
      <c r="L806" s="29">
        <v>45023.374352848492</v>
      </c>
      <c r="M806" s="29">
        <v>445019.3163636367</v>
      </c>
      <c r="O806" s="28">
        <f t="shared" si="36"/>
        <v>8.1472967191368886E-2</v>
      </c>
      <c r="P806" s="28">
        <f t="shared" si="36"/>
        <v>5.5967189778094527E-2</v>
      </c>
      <c r="Q806" s="28">
        <f t="shared" si="36"/>
        <v>0.10117173052339763</v>
      </c>
      <c r="R806" s="28">
        <f t="shared" si="35"/>
        <v>1</v>
      </c>
    </row>
    <row r="807" spans="7:18" x14ac:dyDescent="0.35">
      <c r="G807" s="29">
        <v>805</v>
      </c>
      <c r="H807" s="29">
        <v>16</v>
      </c>
      <c r="I807" s="29">
        <v>12</v>
      </c>
      <c r="J807" s="29">
        <v>10221.028690405561</v>
      </c>
      <c r="K807" s="29">
        <v>7028.4170709330256</v>
      </c>
      <c r="L807" s="29">
        <v>12709.134590500846</v>
      </c>
      <c r="M807" s="29">
        <v>125415.06545454552</v>
      </c>
      <c r="O807" s="28">
        <f t="shared" si="36"/>
        <v>8.149761476710303E-2</v>
      </c>
      <c r="P807" s="28">
        <f t="shared" si="36"/>
        <v>5.6041250271326865E-2</v>
      </c>
      <c r="Q807" s="28">
        <f t="shared" si="36"/>
        <v>0.10133658619432007</v>
      </c>
      <c r="R807" s="28">
        <f t="shared" si="35"/>
        <v>1</v>
      </c>
    </row>
    <row r="808" spans="7:18" x14ac:dyDescent="0.35">
      <c r="G808" s="29">
        <v>806</v>
      </c>
      <c r="H808" s="29">
        <v>36</v>
      </c>
      <c r="I808" s="29">
        <v>46</v>
      </c>
      <c r="J808" s="29">
        <v>24256.034185870856</v>
      </c>
      <c r="K808" s="29">
        <v>16668.367497162079</v>
      </c>
      <c r="L808" s="29">
        <v>30138.01213446261</v>
      </c>
      <c r="M808" s="29">
        <v>297502.60363636329</v>
      </c>
      <c r="O808" s="28">
        <f t="shared" si="36"/>
        <v>8.1532174473064267E-2</v>
      </c>
      <c r="P808" s="28">
        <f t="shared" si="36"/>
        <v>5.6027635702764415E-2</v>
      </c>
      <c r="Q808" s="28">
        <f t="shared" si="36"/>
        <v>0.10130335589029073</v>
      </c>
      <c r="R808" s="28">
        <f t="shared" si="35"/>
        <v>1</v>
      </c>
    </row>
    <row r="809" spans="7:18" x14ac:dyDescent="0.35">
      <c r="G809" s="29">
        <v>807</v>
      </c>
      <c r="H809" s="29">
        <v>47</v>
      </c>
      <c r="I809" s="29">
        <v>77</v>
      </c>
      <c r="J809" s="29">
        <v>76832.61091439701</v>
      </c>
      <c r="K809" s="29">
        <v>52803.027734922791</v>
      </c>
      <c r="L809" s="29">
        <v>95458.26825315255</v>
      </c>
      <c r="M809" s="29">
        <v>943238.57818181755</v>
      </c>
      <c r="O809" s="28">
        <f t="shared" si="36"/>
        <v>8.1456179477411961E-2</v>
      </c>
      <c r="P809" s="28">
        <f t="shared" si="36"/>
        <v>5.5980564150276454E-2</v>
      </c>
      <c r="Q809" s="28">
        <f t="shared" si="36"/>
        <v>0.10120267603680659</v>
      </c>
      <c r="R809" s="28">
        <f t="shared" si="35"/>
        <v>1</v>
      </c>
    </row>
    <row r="810" spans="7:18" x14ac:dyDescent="0.35">
      <c r="G810" s="29">
        <v>808</v>
      </c>
      <c r="H810" s="29">
        <v>63</v>
      </c>
      <c r="I810" s="29">
        <v>21</v>
      </c>
      <c r="J810" s="29">
        <v>17266.338338326721</v>
      </c>
      <c r="K810" s="29">
        <v>11875.543325893777</v>
      </c>
      <c r="L810" s="29">
        <v>21471.827485197817</v>
      </c>
      <c r="M810" s="29">
        <v>212023.99272727282</v>
      </c>
      <c r="O810" s="28">
        <f t="shared" si="36"/>
        <v>8.1435775811167135E-2</v>
      </c>
      <c r="P810" s="28">
        <f t="shared" si="36"/>
        <v>5.6010374925678001E-2</v>
      </c>
      <c r="Q810" s="28">
        <f t="shared" si="36"/>
        <v>0.1012707439804565</v>
      </c>
      <c r="R810" s="28">
        <f t="shared" si="35"/>
        <v>1</v>
      </c>
    </row>
    <row r="811" spans="7:18" x14ac:dyDescent="0.35">
      <c r="G811" s="29">
        <v>809</v>
      </c>
      <c r="H811" s="29">
        <v>39</v>
      </c>
      <c r="I811" s="29">
        <v>74</v>
      </c>
      <c r="J811" s="29">
        <v>93579.459698282066</v>
      </c>
      <c r="K811" s="29">
        <v>64275.677495910073</v>
      </c>
      <c r="L811" s="29">
        <v>116179.66481969602</v>
      </c>
      <c r="M811" s="29">
        <v>1148989.5236363637</v>
      </c>
      <c r="O811" s="28">
        <f t="shared" si="36"/>
        <v>8.1445006915396759E-2</v>
      </c>
      <c r="P811" s="28">
        <f t="shared" si="36"/>
        <v>5.5941047480126779E-2</v>
      </c>
      <c r="Q811" s="28">
        <f t="shared" si="36"/>
        <v>0.10111464241380234</v>
      </c>
      <c r="R811" s="28">
        <f t="shared" si="35"/>
        <v>1</v>
      </c>
    </row>
    <row r="812" spans="7:18" x14ac:dyDescent="0.35">
      <c r="G812" s="29">
        <v>810</v>
      </c>
      <c r="H812" s="29">
        <v>28</v>
      </c>
      <c r="I812" s="29">
        <v>78</v>
      </c>
      <c r="J812" s="29">
        <v>104998.3942193626</v>
      </c>
      <c r="K812" s="29">
        <v>72136.37920719407</v>
      </c>
      <c r="L812" s="29">
        <v>130398.26531937932</v>
      </c>
      <c r="M812" s="29">
        <v>1289073.6763636365</v>
      </c>
      <c r="O812" s="28">
        <f t="shared" si="36"/>
        <v>8.1452593551947963E-2</v>
      </c>
      <c r="P812" s="28">
        <f t="shared" si="36"/>
        <v>5.5959857477413125E-2</v>
      </c>
      <c r="Q812" s="28">
        <f t="shared" si="36"/>
        <v>0.10115656514468697</v>
      </c>
      <c r="R812" s="28">
        <f t="shared" si="35"/>
        <v>1</v>
      </c>
    </row>
    <row r="813" spans="7:18" x14ac:dyDescent="0.35">
      <c r="G813" s="29">
        <v>811</v>
      </c>
      <c r="H813" s="29">
        <v>26</v>
      </c>
      <c r="I813" s="29">
        <v>26</v>
      </c>
      <c r="J813" s="29">
        <v>40928.342180227795</v>
      </c>
      <c r="K813" s="29">
        <v>28108.933124026709</v>
      </c>
      <c r="L813" s="29">
        <v>50803.96648540446</v>
      </c>
      <c r="M813" s="29">
        <v>502640.42545454565</v>
      </c>
      <c r="O813" s="28">
        <f t="shared" si="36"/>
        <v>8.1426682191778843E-2</v>
      </c>
      <c r="P813" s="28">
        <f t="shared" si="36"/>
        <v>5.5922547611659684E-2</v>
      </c>
      <c r="Q813" s="28">
        <f t="shared" si="36"/>
        <v>0.10107417532018367</v>
      </c>
      <c r="R813" s="28">
        <f t="shared" si="35"/>
        <v>1</v>
      </c>
    </row>
    <row r="814" spans="7:18" x14ac:dyDescent="0.35">
      <c r="G814" s="29">
        <v>812</v>
      </c>
      <c r="H814" s="29">
        <v>65</v>
      </c>
      <c r="I814" s="29">
        <v>98</v>
      </c>
      <c r="J814" s="29">
        <v>79103.244050804424</v>
      </c>
      <c r="K814" s="29">
        <v>54373.520896953843</v>
      </c>
      <c r="L814" s="29">
        <v>98303.772896359369</v>
      </c>
      <c r="M814" s="29">
        <v>971016.83272727288</v>
      </c>
      <c r="O814" s="28">
        <f t="shared" si="36"/>
        <v>8.1464338603306125E-2</v>
      </c>
      <c r="P814" s="28">
        <f t="shared" si="36"/>
        <v>5.5996476131352092E-2</v>
      </c>
      <c r="Q814" s="28">
        <f t="shared" si="36"/>
        <v>0.10123796991269018</v>
      </c>
      <c r="R814" s="28">
        <f t="shared" si="35"/>
        <v>1</v>
      </c>
    </row>
    <row r="815" spans="7:18" x14ac:dyDescent="0.35">
      <c r="G815" s="29">
        <v>813</v>
      </c>
      <c r="H815" s="29">
        <v>20</v>
      </c>
      <c r="I815" s="29">
        <v>62</v>
      </c>
      <c r="J815" s="29">
        <v>50442.566764467396</v>
      </c>
      <c r="K815" s="29">
        <v>34631.970625623428</v>
      </c>
      <c r="L815" s="29">
        <v>62603.876305734615</v>
      </c>
      <c r="M815" s="29">
        <v>618704.31272727274</v>
      </c>
      <c r="O815" s="28">
        <f t="shared" si="36"/>
        <v>8.1529360191647277E-2</v>
      </c>
      <c r="P815" s="28">
        <f t="shared" si="36"/>
        <v>5.597499469975302E-2</v>
      </c>
      <c r="Q815" s="28">
        <f t="shared" si="36"/>
        <v>0.10118545324142689</v>
      </c>
      <c r="R815" s="28">
        <f t="shared" si="35"/>
        <v>1</v>
      </c>
    </row>
    <row r="816" spans="7:18" x14ac:dyDescent="0.35">
      <c r="G816" s="29">
        <v>814</v>
      </c>
      <c r="H816" s="29">
        <v>39</v>
      </c>
      <c r="I816" s="29">
        <v>42</v>
      </c>
      <c r="J816" s="29">
        <v>41433.736367689358</v>
      </c>
      <c r="K816" s="29">
        <v>28485.184236974292</v>
      </c>
      <c r="L816" s="29">
        <v>51500.997213737755</v>
      </c>
      <c r="M816" s="29">
        <v>508638.19272727246</v>
      </c>
      <c r="O816" s="28">
        <f t="shared" si="36"/>
        <v>8.1460136026210245E-2</v>
      </c>
      <c r="P816" s="28">
        <f t="shared" si="36"/>
        <v>5.6002841792589901E-2</v>
      </c>
      <c r="Q816" s="28">
        <f t="shared" si="36"/>
        <v>0.10125271352037883</v>
      </c>
      <c r="R816" s="28">
        <f t="shared" si="35"/>
        <v>1</v>
      </c>
    </row>
    <row r="817" spans="7:18" x14ac:dyDescent="0.35">
      <c r="G817" s="29">
        <v>815</v>
      </c>
      <c r="H817" s="29">
        <v>31</v>
      </c>
      <c r="I817" s="29">
        <v>21</v>
      </c>
      <c r="J817" s="29">
        <v>41615.690793786809</v>
      </c>
      <c r="K817" s="29">
        <v>28585.406516455332</v>
      </c>
      <c r="L817" s="29">
        <v>51665.045199592772</v>
      </c>
      <c r="M817" s="29">
        <v>511186.61818181846</v>
      </c>
      <c r="O817" s="28">
        <f t="shared" si="36"/>
        <v>8.140997693133073E-2</v>
      </c>
      <c r="P817" s="28">
        <f t="shared" si="36"/>
        <v>5.5919708184317331E-2</v>
      </c>
      <c r="Q817" s="28">
        <f t="shared" si="36"/>
        <v>0.10106885306065776</v>
      </c>
      <c r="R817" s="28">
        <f t="shared" si="35"/>
        <v>1</v>
      </c>
    </row>
    <row r="818" spans="7:18" x14ac:dyDescent="0.35">
      <c r="G818" s="29">
        <v>816</v>
      </c>
      <c r="H818" s="29">
        <v>48</v>
      </c>
      <c r="I818" s="29">
        <v>22</v>
      </c>
      <c r="J818" s="29">
        <v>22318.458293111027</v>
      </c>
      <c r="K818" s="29">
        <v>15336.949615183445</v>
      </c>
      <c r="L818" s="29">
        <v>27724.469374622629</v>
      </c>
      <c r="M818" s="29">
        <v>274057.92363636341</v>
      </c>
      <c r="O818" s="28">
        <f t="shared" si="36"/>
        <v>8.1437011552070671E-2</v>
      </c>
      <c r="P818" s="28">
        <f t="shared" si="36"/>
        <v>5.5962438201689925E-2</v>
      </c>
      <c r="Q818" s="28">
        <f t="shared" si="36"/>
        <v>0.10116280896665161</v>
      </c>
      <c r="R818" s="28">
        <f t="shared" si="35"/>
        <v>1</v>
      </c>
    </row>
    <row r="819" spans="7:18" x14ac:dyDescent="0.35">
      <c r="G819" s="29">
        <v>817</v>
      </c>
      <c r="H819" s="29">
        <v>53</v>
      </c>
      <c r="I819" s="29">
        <v>45</v>
      </c>
      <c r="J819" s="29">
        <v>37241.703894067468</v>
      </c>
      <c r="K819" s="29">
        <v>25574.063024647472</v>
      </c>
      <c r="L819" s="29">
        <v>46223.534282579167</v>
      </c>
      <c r="M819" s="29">
        <v>457240.07999999967</v>
      </c>
      <c r="O819" s="28">
        <f t="shared" si="36"/>
        <v>8.144890512237575E-2</v>
      </c>
      <c r="P819" s="28">
        <f t="shared" si="36"/>
        <v>5.5931367662798701E-2</v>
      </c>
      <c r="Q819" s="28">
        <f t="shared" si="36"/>
        <v>0.10109248139966033</v>
      </c>
      <c r="R819" s="28">
        <f t="shared" si="35"/>
        <v>1</v>
      </c>
    </row>
    <row r="820" spans="7:18" x14ac:dyDescent="0.35">
      <c r="G820" s="29">
        <v>818</v>
      </c>
      <c r="H820" s="29">
        <v>52</v>
      </c>
      <c r="I820" s="29">
        <v>79</v>
      </c>
      <c r="J820" s="29">
        <v>113953.41506553401</v>
      </c>
      <c r="K820" s="29">
        <v>78282.080684396409</v>
      </c>
      <c r="L820" s="29">
        <v>141494.30472471003</v>
      </c>
      <c r="M820" s="29">
        <v>1399536.0327272736</v>
      </c>
      <c r="O820" s="28">
        <f t="shared" si="36"/>
        <v>8.1422280242026468E-2</v>
      </c>
      <c r="P820" s="28">
        <f t="shared" si="36"/>
        <v>5.5934308837942703E-2</v>
      </c>
      <c r="Q820" s="28">
        <f t="shared" si="36"/>
        <v>0.10110086586979851</v>
      </c>
      <c r="R820" s="28">
        <f t="shared" si="35"/>
        <v>1</v>
      </c>
    </row>
    <row r="821" spans="7:18" x14ac:dyDescent="0.35">
      <c r="G821" s="29">
        <v>819</v>
      </c>
      <c r="H821" s="29">
        <v>56</v>
      </c>
      <c r="I821" s="29">
        <v>82</v>
      </c>
      <c r="J821" s="29">
        <v>93052.278404202807</v>
      </c>
      <c r="K821" s="29">
        <v>63943.971880329947</v>
      </c>
      <c r="L821" s="29">
        <v>115591.25666000134</v>
      </c>
      <c r="M821" s="29">
        <v>1142628.8872727277</v>
      </c>
      <c r="O821" s="28">
        <f t="shared" si="36"/>
        <v>8.1437008499149449E-2</v>
      </c>
      <c r="P821" s="28">
        <f t="shared" si="36"/>
        <v>5.5962152359856729E-2</v>
      </c>
      <c r="Q821" s="28">
        <f t="shared" si="36"/>
        <v>0.10116255413067594</v>
      </c>
      <c r="R821" s="28">
        <f t="shared" si="35"/>
        <v>1</v>
      </c>
    </row>
    <row r="822" spans="7:18" x14ac:dyDescent="0.35">
      <c r="G822" s="29">
        <v>820</v>
      </c>
      <c r="H822" s="29">
        <v>73</v>
      </c>
      <c r="I822" s="29">
        <v>27</v>
      </c>
      <c r="J822" s="29">
        <v>34436.8123756204</v>
      </c>
      <c r="K822" s="29">
        <v>23665.571619739643</v>
      </c>
      <c r="L822" s="29">
        <v>42777.829504764304</v>
      </c>
      <c r="M822" s="29">
        <v>423009.42909090943</v>
      </c>
      <c r="O822" s="28">
        <f t="shared" si="36"/>
        <v>8.1409089271670926E-2</v>
      </c>
      <c r="P822" s="28">
        <f t="shared" si="36"/>
        <v>5.5945730738436207E-2</v>
      </c>
      <c r="Q822" s="28">
        <f t="shared" si="36"/>
        <v>0.10112736634901552</v>
      </c>
      <c r="R822" s="28">
        <f t="shared" si="35"/>
        <v>1</v>
      </c>
    </row>
    <row r="823" spans="7:18" x14ac:dyDescent="0.35">
      <c r="G823" s="29">
        <v>821</v>
      </c>
      <c r="H823" s="29">
        <v>72</v>
      </c>
      <c r="I823" s="29">
        <v>61</v>
      </c>
      <c r="J823" s="29">
        <v>63113.344974299507</v>
      </c>
      <c r="K823" s="29">
        <v>43363.616786733241</v>
      </c>
      <c r="L823" s="29">
        <v>78383.23937303554</v>
      </c>
      <c r="M823" s="29">
        <v>775096.71999999939</v>
      </c>
      <c r="O823" s="28">
        <f t="shared" si="36"/>
        <v>8.1426412144150931E-2</v>
      </c>
      <c r="P823" s="28">
        <f t="shared" si="36"/>
        <v>5.5946071848598809E-2</v>
      </c>
      <c r="Q823" s="28">
        <f t="shared" si="36"/>
        <v>0.1011270430521698</v>
      </c>
      <c r="R823" s="28">
        <f t="shared" si="36"/>
        <v>1</v>
      </c>
    </row>
    <row r="824" spans="7:18" x14ac:dyDescent="0.35">
      <c r="G824" s="29">
        <v>822</v>
      </c>
      <c r="H824" s="29">
        <v>46</v>
      </c>
      <c r="I824" s="29">
        <v>69</v>
      </c>
      <c r="J824" s="29">
        <v>90265.062417469948</v>
      </c>
      <c r="K824" s="29">
        <v>62026.585822417976</v>
      </c>
      <c r="L824" s="29">
        <v>112123.74911595244</v>
      </c>
      <c r="M824" s="29">
        <v>1108435.7745454551</v>
      </c>
      <c r="O824" s="28">
        <f t="shared" ref="O824:R887" si="37">J824/$M824</f>
        <v>8.1434634726117214E-2</v>
      </c>
      <c r="P824" s="28">
        <f t="shared" si="37"/>
        <v>5.5958664675771312E-2</v>
      </c>
      <c r="Q824" s="28">
        <f t="shared" si="37"/>
        <v>0.10115493535196651</v>
      </c>
      <c r="R824" s="28">
        <f t="shared" si="37"/>
        <v>1</v>
      </c>
    </row>
    <row r="825" spans="7:18" x14ac:dyDescent="0.35">
      <c r="G825" s="29">
        <v>823</v>
      </c>
      <c r="H825" s="29">
        <v>72</v>
      </c>
      <c r="I825" s="29">
        <v>68</v>
      </c>
      <c r="J825" s="29">
        <v>71281.872220448291</v>
      </c>
      <c r="K825" s="29">
        <v>48981.065002365794</v>
      </c>
      <c r="L825" s="29">
        <v>88541.061297168009</v>
      </c>
      <c r="M825" s="29">
        <v>875332.00727272767</v>
      </c>
      <c r="O825" s="28">
        <f t="shared" si="37"/>
        <v>8.1434097723149926E-2</v>
      </c>
      <c r="P825" s="28">
        <f t="shared" si="37"/>
        <v>5.5957127804541408E-2</v>
      </c>
      <c r="Q825" s="28">
        <f t="shared" si="37"/>
        <v>0.10115140376625258</v>
      </c>
      <c r="R825" s="28">
        <f t="shared" si="37"/>
        <v>1</v>
      </c>
    </row>
    <row r="826" spans="7:18" x14ac:dyDescent="0.35">
      <c r="G826" s="29">
        <v>824</v>
      </c>
      <c r="H826" s="29">
        <v>20</v>
      </c>
      <c r="I826" s="29">
        <v>88</v>
      </c>
      <c r="J826" s="29">
        <v>84768.901623481172</v>
      </c>
      <c r="K826" s="29">
        <v>58200.165108708621</v>
      </c>
      <c r="L826" s="29">
        <v>105203.97845131202</v>
      </c>
      <c r="M826" s="29">
        <v>1039957.7890909091</v>
      </c>
      <c r="O826" s="28">
        <f t="shared" si="37"/>
        <v>8.1511867609148705E-2</v>
      </c>
      <c r="P826" s="28">
        <f t="shared" si="37"/>
        <v>5.5963968652597867E-2</v>
      </c>
      <c r="Q826" s="28">
        <f t="shared" si="37"/>
        <v>0.10116177748260079</v>
      </c>
      <c r="R826" s="28">
        <f t="shared" si="37"/>
        <v>1</v>
      </c>
    </row>
    <row r="827" spans="7:18" x14ac:dyDescent="0.35">
      <c r="G827" s="29">
        <v>825</v>
      </c>
      <c r="H827" s="29">
        <v>18</v>
      </c>
      <c r="I827" s="29">
        <v>18</v>
      </c>
      <c r="J827" s="29">
        <v>35932.654824538273</v>
      </c>
      <c r="K827" s="29">
        <v>24681.889538955089</v>
      </c>
      <c r="L827" s="29">
        <v>44610.871364344079</v>
      </c>
      <c r="M827" s="29">
        <v>441328.06181818194</v>
      </c>
      <c r="O827" s="28">
        <f t="shared" si="37"/>
        <v>8.1419374685813173E-2</v>
      </c>
      <c r="P827" s="28">
        <f t="shared" si="37"/>
        <v>5.5926399597774769E-2</v>
      </c>
      <c r="Q827" s="28">
        <f t="shared" si="37"/>
        <v>0.10108324220435101</v>
      </c>
      <c r="R827" s="28">
        <f t="shared" si="37"/>
        <v>1</v>
      </c>
    </row>
    <row r="828" spans="7:18" x14ac:dyDescent="0.35">
      <c r="G828" s="29">
        <v>826</v>
      </c>
      <c r="H828" s="29">
        <v>10</v>
      </c>
      <c r="I828" s="29">
        <v>45</v>
      </c>
      <c r="J828" s="29">
        <v>69669.022270118425</v>
      </c>
      <c r="K828" s="29">
        <v>47815.16502246257</v>
      </c>
      <c r="L828" s="29">
        <v>86420.104459637136</v>
      </c>
      <c r="M828" s="29">
        <v>854919.57818181755</v>
      </c>
      <c r="O828" s="28">
        <f t="shared" si="37"/>
        <v>8.1491901750905704E-2</v>
      </c>
      <c r="P828" s="28">
        <f t="shared" si="37"/>
        <v>5.5929430373032843E-2</v>
      </c>
      <c r="Q828" s="28">
        <f t="shared" si="37"/>
        <v>0.1010856537446824</v>
      </c>
      <c r="R828" s="28">
        <f t="shared" si="37"/>
        <v>1</v>
      </c>
    </row>
    <row r="829" spans="7:18" x14ac:dyDescent="0.35">
      <c r="G829" s="29">
        <v>827</v>
      </c>
      <c r="H829" s="29">
        <v>47</v>
      </c>
      <c r="I829" s="29">
        <v>84</v>
      </c>
      <c r="J829" s="29">
        <v>58146.072290695629</v>
      </c>
      <c r="K829" s="29">
        <v>39945.993610740814</v>
      </c>
      <c r="L829" s="29">
        <v>72214.074756113492</v>
      </c>
      <c r="M829" s="29">
        <v>713546.61454545381</v>
      </c>
      <c r="O829" s="28">
        <f t="shared" si="37"/>
        <v>8.1488820919900326E-2</v>
      </c>
      <c r="P829" s="28">
        <f t="shared" si="37"/>
        <v>5.598231817859211E-2</v>
      </c>
      <c r="Q829" s="28">
        <f t="shared" si="37"/>
        <v>0.10120442488836637</v>
      </c>
      <c r="R829" s="28">
        <f t="shared" si="37"/>
        <v>1</v>
      </c>
    </row>
    <row r="830" spans="7:18" x14ac:dyDescent="0.35">
      <c r="G830" s="29">
        <v>828</v>
      </c>
      <c r="H830" s="29">
        <v>58</v>
      </c>
      <c r="I830" s="29">
        <v>14</v>
      </c>
      <c r="J830" s="29">
        <v>8070.7237072611879</v>
      </c>
      <c r="K830" s="29">
        <v>5552.4348532305321</v>
      </c>
      <c r="L830" s="29">
        <v>10040.639991840186</v>
      </c>
      <c r="M830" s="29">
        <v>99071.603636363696</v>
      </c>
      <c r="O830" s="28">
        <f t="shared" si="37"/>
        <v>8.1463541630801592E-2</v>
      </c>
      <c r="P830" s="28">
        <f t="shared" si="37"/>
        <v>5.6044665165715969E-2</v>
      </c>
      <c r="Q830" s="28">
        <f t="shared" si="37"/>
        <v>0.10134730460903556</v>
      </c>
      <c r="R830" s="28">
        <f t="shared" si="37"/>
        <v>1</v>
      </c>
    </row>
    <row r="831" spans="7:18" x14ac:dyDescent="0.35">
      <c r="G831" s="29">
        <v>829</v>
      </c>
      <c r="H831" s="29">
        <v>38</v>
      </c>
      <c r="I831" s="29">
        <v>37</v>
      </c>
      <c r="J831" s="29">
        <v>49027.73999632545</v>
      </c>
      <c r="K831" s="29">
        <v>33665.865131892264</v>
      </c>
      <c r="L831" s="29">
        <v>60845.454212729288</v>
      </c>
      <c r="M831" s="29">
        <v>602091.5818181819</v>
      </c>
      <c r="O831" s="28">
        <f t="shared" si="37"/>
        <v>8.1429040825106117E-2</v>
      </c>
      <c r="P831" s="28">
        <f t="shared" si="37"/>
        <v>5.5914857720197449E-2</v>
      </c>
      <c r="Q831" s="28">
        <f t="shared" si="37"/>
        <v>0.10105680937937984</v>
      </c>
      <c r="R831" s="28">
        <f t="shared" si="37"/>
        <v>1</v>
      </c>
    </row>
    <row r="832" spans="7:18" x14ac:dyDescent="0.35">
      <c r="G832" s="29">
        <v>830</v>
      </c>
      <c r="H832" s="29">
        <v>15</v>
      </c>
      <c r="I832" s="29">
        <v>29</v>
      </c>
      <c r="J832" s="29">
        <v>45863.742829194198</v>
      </c>
      <c r="K832" s="29">
        <v>31480.429187487302</v>
      </c>
      <c r="L832" s="29">
        <v>56892.193332461218</v>
      </c>
      <c r="M832" s="29">
        <v>563114.43636363628</v>
      </c>
      <c r="O832" s="28">
        <f t="shared" si="37"/>
        <v>8.1446576161967307E-2</v>
      </c>
      <c r="P832" s="28">
        <f t="shared" si="37"/>
        <v>5.5904141600018449E-2</v>
      </c>
      <c r="Q832" s="28">
        <f t="shared" si="37"/>
        <v>0.10103131736392311</v>
      </c>
      <c r="R832" s="28">
        <f t="shared" si="37"/>
        <v>1</v>
      </c>
    </row>
    <row r="833" spans="7:18" x14ac:dyDescent="0.35">
      <c r="G833" s="29">
        <v>831</v>
      </c>
      <c r="H833" s="29">
        <v>54</v>
      </c>
      <c r="I833" s="29">
        <v>24</v>
      </c>
      <c r="J833" s="29">
        <v>20497.259859523438</v>
      </c>
      <c r="K833" s="29">
        <v>14099.85156865112</v>
      </c>
      <c r="L833" s="29">
        <v>25494.841556416523</v>
      </c>
      <c r="M833" s="29">
        <v>251680.99636363651</v>
      </c>
      <c r="O833" s="28">
        <f t="shared" si="37"/>
        <v>8.1441428457746406E-2</v>
      </c>
      <c r="P833" s="28">
        <f t="shared" si="37"/>
        <v>5.6022710384852487E-2</v>
      </c>
      <c r="Q833" s="28">
        <f t="shared" si="37"/>
        <v>0.10129823834446676</v>
      </c>
      <c r="R833" s="28">
        <f t="shared" si="37"/>
        <v>1</v>
      </c>
    </row>
    <row r="834" spans="7:18" x14ac:dyDescent="0.35">
      <c r="G834" s="29">
        <v>832</v>
      </c>
      <c r="H834" s="29">
        <v>27</v>
      </c>
      <c r="I834" s="29">
        <v>66</v>
      </c>
      <c r="J834" s="29">
        <v>68994.407265012618</v>
      </c>
      <c r="K834" s="29">
        <v>47398.131406116605</v>
      </c>
      <c r="L834" s="29">
        <v>85682.395260187885</v>
      </c>
      <c r="M834" s="29">
        <v>846848.86909090914</v>
      </c>
      <c r="O834" s="28">
        <f t="shared" si="37"/>
        <v>8.1471924664761025E-2</v>
      </c>
      <c r="P834" s="28">
        <f t="shared" si="37"/>
        <v>5.5970000239828413E-2</v>
      </c>
      <c r="Q834" s="28">
        <f t="shared" si="37"/>
        <v>0.10117790598476892</v>
      </c>
      <c r="R834" s="28">
        <f t="shared" si="37"/>
        <v>1</v>
      </c>
    </row>
    <row r="835" spans="7:18" x14ac:dyDescent="0.35">
      <c r="G835" s="29">
        <v>833</v>
      </c>
      <c r="H835" s="29">
        <v>51</v>
      </c>
      <c r="I835" s="29">
        <v>76</v>
      </c>
      <c r="J835" s="29">
        <v>63400.489654127021</v>
      </c>
      <c r="K835" s="29">
        <v>43578.004111114729</v>
      </c>
      <c r="L835" s="29">
        <v>78786.685520529601</v>
      </c>
      <c r="M835" s="29">
        <v>778191.53454545431</v>
      </c>
      <c r="O835" s="28">
        <f t="shared" si="37"/>
        <v>8.1471574592699172E-2</v>
      </c>
      <c r="P835" s="28">
        <f t="shared" si="37"/>
        <v>5.599907243474303E-2</v>
      </c>
      <c r="Q835" s="28">
        <f t="shared" si="37"/>
        <v>0.10124330839264309</v>
      </c>
      <c r="R835" s="28">
        <f t="shared" si="37"/>
        <v>1</v>
      </c>
    </row>
    <row r="836" spans="7:18" x14ac:dyDescent="0.35">
      <c r="G836" s="29">
        <v>834</v>
      </c>
      <c r="H836" s="29">
        <v>71</v>
      </c>
      <c r="I836" s="29">
        <v>27</v>
      </c>
      <c r="J836" s="29">
        <v>19076.40389423423</v>
      </c>
      <c r="K836" s="29">
        <v>13112.259266538264</v>
      </c>
      <c r="L836" s="29">
        <v>23704.907751947845</v>
      </c>
      <c r="M836" s="29">
        <v>234217.39999999994</v>
      </c>
      <c r="O836" s="28">
        <f t="shared" si="37"/>
        <v>8.1447424035252014E-2</v>
      </c>
      <c r="P836" s="28">
        <f t="shared" si="37"/>
        <v>5.598328419040715E-2</v>
      </c>
      <c r="Q836" s="28">
        <f t="shared" si="37"/>
        <v>0.10120899536903685</v>
      </c>
      <c r="R836" s="28">
        <f t="shared" si="37"/>
        <v>1</v>
      </c>
    </row>
    <row r="837" spans="7:18" x14ac:dyDescent="0.35">
      <c r="G837" s="29">
        <v>835</v>
      </c>
      <c r="H837" s="29">
        <v>55</v>
      </c>
      <c r="I837" s="29">
        <v>92</v>
      </c>
      <c r="J837" s="29">
        <v>121715.83934137423</v>
      </c>
      <c r="K837" s="29">
        <v>83624.705747630345</v>
      </c>
      <c r="L837" s="29">
        <v>151158.09899667589</v>
      </c>
      <c r="M837" s="29">
        <v>1494741.2036363627</v>
      </c>
      <c r="O837" s="28">
        <f t="shared" si="37"/>
        <v>8.1429373222111953E-2</v>
      </c>
      <c r="P837" s="28">
        <f t="shared" si="37"/>
        <v>5.5945942711815667E-2</v>
      </c>
      <c r="Q837" s="28">
        <f t="shared" si="37"/>
        <v>0.10112660213617106</v>
      </c>
      <c r="R837" s="28">
        <f t="shared" si="37"/>
        <v>1</v>
      </c>
    </row>
    <row r="838" spans="7:18" x14ac:dyDescent="0.35">
      <c r="G838" s="29">
        <v>836</v>
      </c>
      <c r="H838" s="29">
        <v>29</v>
      </c>
      <c r="I838" s="29">
        <v>85</v>
      </c>
      <c r="J838" s="29">
        <v>136444.73421289292</v>
      </c>
      <c r="K838" s="29">
        <v>93718.826644411107</v>
      </c>
      <c r="L838" s="29">
        <v>169395.50279998971</v>
      </c>
      <c r="M838" s="29">
        <v>1675479.2072727259</v>
      </c>
      <c r="O838" s="28">
        <f t="shared" si="37"/>
        <v>8.1436244401380475E-2</v>
      </c>
      <c r="P838" s="28">
        <f t="shared" si="37"/>
        <v>5.593553548000315E-2</v>
      </c>
      <c r="Q838" s="28">
        <f t="shared" si="37"/>
        <v>0.10110271859220775</v>
      </c>
      <c r="R838" s="28">
        <f t="shared" si="37"/>
        <v>1</v>
      </c>
    </row>
    <row r="839" spans="7:18" x14ac:dyDescent="0.35">
      <c r="G839" s="29">
        <v>837</v>
      </c>
      <c r="H839" s="29">
        <v>63</v>
      </c>
      <c r="I839" s="29">
        <v>71</v>
      </c>
      <c r="J839" s="29">
        <v>81900.358467314116</v>
      </c>
      <c r="K839" s="29">
        <v>56282.382716845503</v>
      </c>
      <c r="L839" s="29">
        <v>101740.37982876036</v>
      </c>
      <c r="M839" s="29">
        <v>1005785.5309090904</v>
      </c>
      <c r="O839" s="28">
        <f t="shared" si="37"/>
        <v>8.1429247041650693E-2</v>
      </c>
      <c r="P839" s="28">
        <f t="shared" si="37"/>
        <v>5.5958632319928134E-2</v>
      </c>
      <c r="Q839" s="28">
        <f t="shared" si="37"/>
        <v>0.10115514361874066</v>
      </c>
      <c r="R839" s="28">
        <f t="shared" si="37"/>
        <v>1</v>
      </c>
    </row>
    <row r="840" spans="7:18" x14ac:dyDescent="0.35">
      <c r="G840" s="29">
        <v>838</v>
      </c>
      <c r="H840" s="29">
        <v>42</v>
      </c>
      <c r="I840" s="29">
        <v>52</v>
      </c>
      <c r="J840" s="29">
        <v>64463.49376260546</v>
      </c>
      <c r="K840" s="29">
        <v>44318.871255102575</v>
      </c>
      <c r="L840" s="29">
        <v>80124.570648568522</v>
      </c>
      <c r="M840" s="29">
        <v>791550.95636363619</v>
      </c>
      <c r="O840" s="28">
        <f t="shared" si="37"/>
        <v>8.1439474293290001E-2</v>
      </c>
      <c r="P840" s="28">
        <f t="shared" si="37"/>
        <v>5.5989915619206979E-2</v>
      </c>
      <c r="Q840" s="28">
        <f t="shared" si="37"/>
        <v>0.1012247790295885</v>
      </c>
      <c r="R840" s="28">
        <f t="shared" si="37"/>
        <v>1</v>
      </c>
    </row>
    <row r="841" spans="7:18" x14ac:dyDescent="0.35">
      <c r="G841" s="29">
        <v>839</v>
      </c>
      <c r="H841" s="29">
        <v>10</v>
      </c>
      <c r="I841" s="29">
        <v>45</v>
      </c>
      <c r="J841" s="29">
        <v>66189.538514133965</v>
      </c>
      <c r="K841" s="29">
        <v>45435.633984696709</v>
      </c>
      <c r="L841" s="29">
        <v>82121.399652315755</v>
      </c>
      <c r="M841" s="29">
        <v>812301.22909090936</v>
      </c>
      <c r="O841" s="28">
        <f t="shared" si="37"/>
        <v>8.1483981734473424E-2</v>
      </c>
      <c r="P841" s="28">
        <f t="shared" si="37"/>
        <v>5.5934464158753285E-2</v>
      </c>
      <c r="Q841" s="28">
        <f t="shared" si="37"/>
        <v>0.10109722441787057</v>
      </c>
      <c r="R841" s="28">
        <f t="shared" si="37"/>
        <v>1</v>
      </c>
    </row>
    <row r="842" spans="7:18" x14ac:dyDescent="0.35">
      <c r="G842" s="29">
        <v>840</v>
      </c>
      <c r="H842" s="29">
        <v>71</v>
      </c>
      <c r="I842" s="29">
        <v>49</v>
      </c>
      <c r="J842" s="29">
        <v>73519.086503780229</v>
      </c>
      <c r="K842" s="29">
        <v>50507.887078643173</v>
      </c>
      <c r="L842" s="29">
        <v>91291.210980334785</v>
      </c>
      <c r="M842" s="29">
        <v>903072.72363636305</v>
      </c>
      <c r="O842" s="28">
        <f t="shared" si="37"/>
        <v>8.1409929211175999E-2</v>
      </c>
      <c r="P842" s="28">
        <f t="shared" si="37"/>
        <v>5.5928925497013456E-2</v>
      </c>
      <c r="Q842" s="28">
        <f t="shared" si="37"/>
        <v>0.10108954527243</v>
      </c>
      <c r="R842" s="28">
        <f t="shared" si="37"/>
        <v>1</v>
      </c>
    </row>
    <row r="843" spans="7:18" x14ac:dyDescent="0.35">
      <c r="G843" s="29">
        <v>841</v>
      </c>
      <c r="H843" s="29">
        <v>31</v>
      </c>
      <c r="I843" s="29">
        <v>49</v>
      </c>
      <c r="J843" s="29">
        <v>45314.959703806759</v>
      </c>
      <c r="K843" s="29">
        <v>31113.430155896545</v>
      </c>
      <c r="L843" s="29">
        <v>56236.877034360921</v>
      </c>
      <c r="M843" s="29">
        <v>556194.89818181831</v>
      </c>
      <c r="O843" s="28">
        <f t="shared" si="37"/>
        <v>8.1473166783693596E-2</v>
      </c>
      <c r="P843" s="28">
        <f t="shared" si="37"/>
        <v>5.5939797825555866E-2</v>
      </c>
      <c r="Q843" s="28">
        <f t="shared" si="37"/>
        <v>0.10111001956004506</v>
      </c>
      <c r="R843" s="28">
        <f t="shared" si="37"/>
        <v>1</v>
      </c>
    </row>
    <row r="844" spans="7:18" x14ac:dyDescent="0.35">
      <c r="G844" s="29">
        <v>842</v>
      </c>
      <c r="H844" s="29">
        <v>65</v>
      </c>
      <c r="I844" s="29">
        <v>65</v>
      </c>
      <c r="J844" s="29">
        <v>79110.125150368243</v>
      </c>
      <c r="K844" s="29">
        <v>54359.025268441786</v>
      </c>
      <c r="L844" s="29">
        <v>98259.951230423947</v>
      </c>
      <c r="M844" s="29">
        <v>971571.5636363629</v>
      </c>
      <c r="O844" s="28">
        <f t="shared" si="37"/>
        <v>8.1424907964862334E-2</v>
      </c>
      <c r="P844" s="28">
        <f t="shared" si="37"/>
        <v>5.5949584470122604E-2</v>
      </c>
      <c r="Q844" s="28">
        <f t="shared" si="37"/>
        <v>0.10113506293109295</v>
      </c>
      <c r="R844" s="28">
        <f t="shared" si="37"/>
        <v>1</v>
      </c>
    </row>
    <row r="845" spans="7:18" x14ac:dyDescent="0.35">
      <c r="G845" s="29">
        <v>843</v>
      </c>
      <c r="H845" s="29">
        <v>15</v>
      </c>
      <c r="I845" s="29">
        <v>78</v>
      </c>
      <c r="J845" s="29">
        <v>95276.769670526264</v>
      </c>
      <c r="K845" s="29">
        <v>65419.122806358318</v>
      </c>
      <c r="L845" s="29">
        <v>118250.99996755926</v>
      </c>
      <c r="M845" s="29">
        <v>1169089.1345454557</v>
      </c>
      <c r="O845" s="28">
        <f t="shared" si="37"/>
        <v>8.1496582985154567E-2</v>
      </c>
      <c r="P845" s="28">
        <f t="shared" si="37"/>
        <v>5.5957343946912493E-2</v>
      </c>
      <c r="Q845" s="28">
        <f t="shared" si="37"/>
        <v>0.10114797620930374</v>
      </c>
      <c r="R845" s="28">
        <f t="shared" si="37"/>
        <v>1</v>
      </c>
    </row>
    <row r="846" spans="7:18" x14ac:dyDescent="0.35">
      <c r="G846" s="29">
        <v>844</v>
      </c>
      <c r="H846" s="29">
        <v>26</v>
      </c>
      <c r="I846" s="29">
        <v>49</v>
      </c>
      <c r="J846" s="29">
        <v>53044.06411080782</v>
      </c>
      <c r="K846" s="29">
        <v>36449.989555568609</v>
      </c>
      <c r="L846" s="29">
        <v>65894.850780392531</v>
      </c>
      <c r="M846" s="29">
        <v>651099.76363636379</v>
      </c>
      <c r="O846" s="28">
        <f t="shared" si="37"/>
        <v>8.1468412481919869E-2</v>
      </c>
      <c r="P846" s="28">
        <f t="shared" si="37"/>
        <v>5.5982188277871589E-2</v>
      </c>
      <c r="Q846" s="28">
        <f t="shared" si="37"/>
        <v>0.1012054595326109</v>
      </c>
      <c r="R846" s="28">
        <f t="shared" si="37"/>
        <v>1</v>
      </c>
    </row>
    <row r="847" spans="7:18" x14ac:dyDescent="0.35">
      <c r="G847" s="29">
        <v>845</v>
      </c>
      <c r="H847" s="29">
        <v>22</v>
      </c>
      <c r="I847" s="29">
        <v>77</v>
      </c>
      <c r="J847" s="29">
        <v>96142.43987910627</v>
      </c>
      <c r="K847" s="29">
        <v>66025.967683413532</v>
      </c>
      <c r="L847" s="29">
        <v>119346.63817759756</v>
      </c>
      <c r="M847" s="29">
        <v>1180050.283636363</v>
      </c>
      <c r="O847" s="28">
        <f t="shared" si="37"/>
        <v>8.1473172128597976E-2</v>
      </c>
      <c r="P847" s="28">
        <f t="shared" si="37"/>
        <v>5.5951825612000516E-2</v>
      </c>
      <c r="Q847" s="28">
        <f t="shared" si="37"/>
        <v>0.101136909022069</v>
      </c>
      <c r="R847" s="28">
        <f t="shared" si="37"/>
        <v>1</v>
      </c>
    </row>
    <row r="848" spans="7:18" x14ac:dyDescent="0.35">
      <c r="G848" s="29">
        <v>846</v>
      </c>
      <c r="H848" s="29">
        <v>11</v>
      </c>
      <c r="I848" s="29">
        <v>57</v>
      </c>
      <c r="J848" s="29">
        <v>59010.398499423602</v>
      </c>
      <c r="K848" s="29">
        <v>40492.282425255951</v>
      </c>
      <c r="L848" s="29">
        <v>73188.340768473121</v>
      </c>
      <c r="M848" s="29">
        <v>723773.68363636394</v>
      </c>
      <c r="O848" s="28">
        <f t="shared" si="37"/>
        <v>8.1531561361757682E-2</v>
      </c>
      <c r="P848" s="28">
        <f t="shared" si="37"/>
        <v>5.5946055156103125E-2</v>
      </c>
      <c r="Q848" s="28">
        <f t="shared" si="37"/>
        <v>0.10112047788303419</v>
      </c>
      <c r="R848" s="28">
        <f t="shared" si="37"/>
        <v>1</v>
      </c>
    </row>
    <row r="849" spans="7:18" x14ac:dyDescent="0.35">
      <c r="G849" s="29">
        <v>847</v>
      </c>
      <c r="H849" s="29">
        <v>13</v>
      </c>
      <c r="I849" s="29">
        <v>99</v>
      </c>
      <c r="J849" s="29">
        <v>96649.664689529251</v>
      </c>
      <c r="K849" s="29">
        <v>66338.512311011815</v>
      </c>
      <c r="L849" s="29">
        <v>119916.86744484965</v>
      </c>
      <c r="M849" s="29">
        <v>1185188.8436363635</v>
      </c>
      <c r="O849" s="28">
        <f t="shared" si="37"/>
        <v>8.1547902858241081E-2</v>
      </c>
      <c r="P849" s="28">
        <f t="shared" si="37"/>
        <v>5.5972946984105786E-2</v>
      </c>
      <c r="Q849" s="28">
        <f t="shared" si="37"/>
        <v>0.10117954458373404</v>
      </c>
      <c r="R849" s="28">
        <f t="shared" si="37"/>
        <v>1</v>
      </c>
    </row>
    <row r="850" spans="7:18" x14ac:dyDescent="0.35">
      <c r="G850" s="29">
        <v>848</v>
      </c>
      <c r="H850" s="29">
        <v>73</v>
      </c>
      <c r="I850" s="29">
        <v>94</v>
      </c>
      <c r="J850" s="29">
        <v>91730.023527584708</v>
      </c>
      <c r="K850" s="29">
        <v>63053.714821796399</v>
      </c>
      <c r="L850" s="29">
        <v>113990.66706056915</v>
      </c>
      <c r="M850" s="29">
        <v>1126358.1709090902</v>
      </c>
      <c r="O850" s="28">
        <f t="shared" si="37"/>
        <v>8.1439479817995084E-2</v>
      </c>
      <c r="P850" s="28">
        <f t="shared" si="37"/>
        <v>5.5980163726166592E-2</v>
      </c>
      <c r="Q850" s="28">
        <f t="shared" si="37"/>
        <v>0.10120285891704112</v>
      </c>
      <c r="R850" s="28">
        <f t="shared" si="37"/>
        <v>1</v>
      </c>
    </row>
    <row r="851" spans="7:18" x14ac:dyDescent="0.35">
      <c r="G851" s="29">
        <v>849</v>
      </c>
      <c r="H851" s="29">
        <v>23</v>
      </c>
      <c r="I851" s="29">
        <v>29</v>
      </c>
      <c r="J851" s="29">
        <v>28443.792537970563</v>
      </c>
      <c r="K851" s="29">
        <v>19539.859775915749</v>
      </c>
      <c r="L851" s="29">
        <v>35323.160789392161</v>
      </c>
      <c r="M851" s="29">
        <v>349071.72363636334</v>
      </c>
      <c r="O851" s="28">
        <f t="shared" si="37"/>
        <v>8.1484092270965966E-2</v>
      </c>
      <c r="P851" s="28">
        <f t="shared" si="37"/>
        <v>5.5976633032215763E-2</v>
      </c>
      <c r="Q851" s="28">
        <f t="shared" si="37"/>
        <v>0.10119169900507087</v>
      </c>
      <c r="R851" s="28">
        <f t="shared" si="37"/>
        <v>1</v>
      </c>
    </row>
    <row r="852" spans="7:18" x14ac:dyDescent="0.35">
      <c r="G852" s="29">
        <v>850</v>
      </c>
      <c r="H852" s="29">
        <v>28</v>
      </c>
      <c r="I852" s="29">
        <v>34</v>
      </c>
      <c r="J852" s="29">
        <v>20900.118076009639</v>
      </c>
      <c r="K852" s="29">
        <v>14370.283875213856</v>
      </c>
      <c r="L852" s="29">
        <v>25985.56768308493</v>
      </c>
      <c r="M852" s="29">
        <v>256385.78181818157</v>
      </c>
      <c r="O852" s="28">
        <f t="shared" si="37"/>
        <v>8.1518241486695064E-2</v>
      </c>
      <c r="P852" s="28">
        <f t="shared" si="37"/>
        <v>5.6049457084966905E-2</v>
      </c>
      <c r="Q852" s="28">
        <f t="shared" si="37"/>
        <v>0.101353388237078</v>
      </c>
      <c r="R852" s="28">
        <f t="shared" si="37"/>
        <v>1</v>
      </c>
    </row>
    <row r="853" spans="7:18" x14ac:dyDescent="0.35">
      <c r="G853" s="29">
        <v>851</v>
      </c>
      <c r="H853" s="29">
        <v>11</v>
      </c>
      <c r="I853" s="29">
        <v>60</v>
      </c>
      <c r="J853" s="29">
        <v>94887.716602065891</v>
      </c>
      <c r="K853" s="29">
        <v>65151.951891087148</v>
      </c>
      <c r="L853" s="29">
        <v>117763.2493142797</v>
      </c>
      <c r="M853" s="29">
        <v>1164563.6981818175</v>
      </c>
      <c r="O853" s="28">
        <f t="shared" si="37"/>
        <v>8.1479198390100899E-2</v>
      </c>
      <c r="P853" s="28">
        <f t="shared" si="37"/>
        <v>5.5945374214228079E-2</v>
      </c>
      <c r="Q853" s="28">
        <f t="shared" si="37"/>
        <v>0.1011222052500334</v>
      </c>
      <c r="R853" s="28">
        <f t="shared" si="37"/>
        <v>1</v>
      </c>
    </row>
    <row r="854" spans="7:18" x14ac:dyDescent="0.35">
      <c r="G854" s="29">
        <v>852</v>
      </c>
      <c r="H854" s="29">
        <v>41</v>
      </c>
      <c r="I854" s="29">
        <v>34</v>
      </c>
      <c r="J854" s="29">
        <v>41438.918505262314</v>
      </c>
      <c r="K854" s="29">
        <v>28468.772062584037</v>
      </c>
      <c r="L854" s="29">
        <v>51459.042444018916</v>
      </c>
      <c r="M854" s="29">
        <v>508875.93454545416</v>
      </c>
      <c r="O854" s="28">
        <f t="shared" si="37"/>
        <v>8.1432262153007903E-2</v>
      </c>
      <c r="P854" s="28">
        <f t="shared" si="37"/>
        <v>5.5944425998477099E-2</v>
      </c>
      <c r="Q854" s="28">
        <f t="shared" si="37"/>
        <v>0.10112296328177503</v>
      </c>
      <c r="R854" s="28">
        <f t="shared" si="37"/>
        <v>1</v>
      </c>
    </row>
    <row r="855" spans="7:18" x14ac:dyDescent="0.35">
      <c r="G855" s="29">
        <v>853</v>
      </c>
      <c r="H855" s="29">
        <v>46</v>
      </c>
      <c r="I855" s="29">
        <v>36</v>
      </c>
      <c r="J855" s="29">
        <v>34406.434250559148</v>
      </c>
      <c r="K855" s="29">
        <v>23645.995532541478</v>
      </c>
      <c r="L855" s="29">
        <v>42745.775607723925</v>
      </c>
      <c r="M855" s="29">
        <v>422492.23636363633</v>
      </c>
      <c r="O855" s="28">
        <f t="shared" si="37"/>
        <v>8.1436843778936924E-2</v>
      </c>
      <c r="P855" s="28">
        <f t="shared" si="37"/>
        <v>5.5967881767629742E-2</v>
      </c>
      <c r="Q855" s="28">
        <f t="shared" si="37"/>
        <v>0.10117529253468438</v>
      </c>
      <c r="R855" s="28">
        <f t="shared" si="37"/>
        <v>1</v>
      </c>
    </row>
    <row r="856" spans="7:18" x14ac:dyDescent="0.35">
      <c r="G856" s="29">
        <v>854</v>
      </c>
      <c r="H856" s="29">
        <v>40</v>
      </c>
      <c r="I856" s="29">
        <v>28</v>
      </c>
      <c r="J856" s="29">
        <v>36029.417082046843</v>
      </c>
      <c r="K856" s="29">
        <v>24753.21273453136</v>
      </c>
      <c r="L856" s="29">
        <v>44742.233851141558</v>
      </c>
      <c r="M856" s="29">
        <v>442500.08727272734</v>
      </c>
      <c r="O856" s="28">
        <f t="shared" si="37"/>
        <v>8.142239542619735E-2</v>
      </c>
      <c r="P856" s="28">
        <f t="shared" si="37"/>
        <v>5.593945277410791E-2</v>
      </c>
      <c r="Q856" s="28">
        <f t="shared" si="37"/>
        <v>0.10111237294189605</v>
      </c>
      <c r="R856" s="28">
        <f t="shared" si="37"/>
        <v>1</v>
      </c>
    </row>
    <row r="857" spans="7:18" x14ac:dyDescent="0.35">
      <c r="G857" s="29">
        <v>855</v>
      </c>
      <c r="H857" s="29">
        <v>32</v>
      </c>
      <c r="I857" s="29">
        <v>80</v>
      </c>
      <c r="J857" s="29">
        <v>71073.191308661728</v>
      </c>
      <c r="K857" s="29">
        <v>48798.546335568491</v>
      </c>
      <c r="L857" s="29">
        <v>88205.672869655362</v>
      </c>
      <c r="M857" s="29">
        <v>872157.94545454474</v>
      </c>
      <c r="O857" s="28">
        <f t="shared" si="37"/>
        <v>8.1491192827028977E-2</v>
      </c>
      <c r="P857" s="28">
        <f t="shared" si="37"/>
        <v>5.5951501204447585E-2</v>
      </c>
      <c r="Q857" s="28">
        <f t="shared" si="37"/>
        <v>0.10113497598612714</v>
      </c>
      <c r="R857" s="28">
        <f t="shared" si="37"/>
        <v>1</v>
      </c>
    </row>
    <row r="858" spans="7:18" x14ac:dyDescent="0.35">
      <c r="G858" s="29">
        <v>856</v>
      </c>
      <c r="H858" s="29">
        <v>46</v>
      </c>
      <c r="I858" s="29">
        <v>16</v>
      </c>
      <c r="J858" s="29">
        <v>16486.912617768088</v>
      </c>
      <c r="K858" s="29">
        <v>11327.190698449374</v>
      </c>
      <c r="L858" s="29">
        <v>20474.609125028375</v>
      </c>
      <c r="M858" s="29">
        <v>202472.61090909096</v>
      </c>
      <c r="O858" s="28">
        <f t="shared" si="37"/>
        <v>8.1427865940695635E-2</v>
      </c>
      <c r="P858" s="28">
        <f t="shared" si="37"/>
        <v>5.5944310924775982E-2</v>
      </c>
      <c r="Q858" s="28">
        <f t="shared" si="37"/>
        <v>0.10112285821325906</v>
      </c>
      <c r="R858" s="28">
        <f t="shared" si="37"/>
        <v>1</v>
      </c>
    </row>
    <row r="859" spans="7:18" x14ac:dyDescent="0.35">
      <c r="G859" s="29">
        <v>857</v>
      </c>
      <c r="H859" s="29">
        <v>54</v>
      </c>
      <c r="I859" s="29">
        <v>13</v>
      </c>
      <c r="J859" s="29">
        <v>17526.632488721611</v>
      </c>
      <c r="K859" s="29">
        <v>12042.715390066749</v>
      </c>
      <c r="L859" s="29">
        <v>21767.519301739616</v>
      </c>
      <c r="M859" s="29">
        <v>215293.98545454524</v>
      </c>
      <c r="O859" s="28">
        <f t="shared" si="37"/>
        <v>8.1407905807113171E-2</v>
      </c>
      <c r="P859" s="28">
        <f t="shared" si="37"/>
        <v>5.5936144080575408E-2</v>
      </c>
      <c r="Q859" s="28">
        <f t="shared" si="37"/>
        <v>0.10110602604983299</v>
      </c>
      <c r="R859" s="28">
        <f t="shared" si="37"/>
        <v>1</v>
      </c>
    </row>
    <row r="860" spans="7:18" x14ac:dyDescent="0.35">
      <c r="G860" s="29">
        <v>858</v>
      </c>
      <c r="H860" s="29">
        <v>60</v>
      </c>
      <c r="I860" s="29">
        <v>36</v>
      </c>
      <c r="J860" s="29">
        <v>60416.152014737338</v>
      </c>
      <c r="K860" s="29">
        <v>41523.113431939499</v>
      </c>
      <c r="L860" s="29">
        <v>75058.821080275709</v>
      </c>
      <c r="M860" s="29">
        <v>742138.19636363583</v>
      </c>
      <c r="O860" s="28">
        <f t="shared" si="37"/>
        <v>8.140822330769025E-2</v>
      </c>
      <c r="P860" s="28">
        <f t="shared" si="37"/>
        <v>5.5950648592669711E-2</v>
      </c>
      <c r="Q860" s="28">
        <f t="shared" si="37"/>
        <v>0.10113860389891331</v>
      </c>
      <c r="R860" s="28">
        <f t="shared" si="37"/>
        <v>1</v>
      </c>
    </row>
    <row r="861" spans="7:18" x14ac:dyDescent="0.35">
      <c r="G861" s="29">
        <v>859</v>
      </c>
      <c r="H861" s="29">
        <v>66</v>
      </c>
      <c r="I861" s="29">
        <v>24</v>
      </c>
      <c r="J861" s="29">
        <v>21090.599078001287</v>
      </c>
      <c r="K861" s="29">
        <v>14497.700615782023</v>
      </c>
      <c r="L861" s="29">
        <v>26208.987308240499</v>
      </c>
      <c r="M861" s="29">
        <v>259000.94181818186</v>
      </c>
      <c r="O861" s="28">
        <f t="shared" si="37"/>
        <v>8.1430588359817022E-2</v>
      </c>
      <c r="P861" s="28">
        <f t="shared" si="37"/>
        <v>5.5975474506032415E-2</v>
      </c>
      <c r="Q861" s="28">
        <f t="shared" si="37"/>
        <v>0.10119263321690604</v>
      </c>
      <c r="R861" s="28">
        <f t="shared" si="37"/>
        <v>1</v>
      </c>
    </row>
    <row r="862" spans="7:18" x14ac:dyDescent="0.35">
      <c r="G862" s="29">
        <v>860</v>
      </c>
      <c r="H862" s="29">
        <v>43</v>
      </c>
      <c r="I862" s="29">
        <v>82</v>
      </c>
      <c r="J862" s="29">
        <v>133589.40822746314</v>
      </c>
      <c r="K862" s="29">
        <v>91769.176472609761</v>
      </c>
      <c r="L862" s="29">
        <v>165872.48782991729</v>
      </c>
      <c r="M862" s="29">
        <v>1640643.7745454537</v>
      </c>
      <c r="O862" s="28">
        <f t="shared" si="37"/>
        <v>8.1424993225281073E-2</v>
      </c>
      <c r="P862" s="28">
        <f t="shared" si="37"/>
        <v>5.5934857948084886E-2</v>
      </c>
      <c r="Q862" s="28">
        <f t="shared" si="37"/>
        <v>0.1011020737124199</v>
      </c>
      <c r="R862" s="28">
        <f t="shared" si="37"/>
        <v>1</v>
      </c>
    </row>
    <row r="863" spans="7:18" x14ac:dyDescent="0.35">
      <c r="G863" s="29">
        <v>861</v>
      </c>
      <c r="H863" s="29">
        <v>28</v>
      </c>
      <c r="I863" s="29">
        <v>21</v>
      </c>
      <c r="J863" s="29">
        <v>27659.655311953527</v>
      </c>
      <c r="K863" s="29">
        <v>19001.232420993481</v>
      </c>
      <c r="L863" s="29">
        <v>34345.552247130538</v>
      </c>
      <c r="M863" s="29">
        <v>339653.8109090908</v>
      </c>
      <c r="O863" s="28">
        <f t="shared" si="37"/>
        <v>8.143484460816694E-2</v>
      </c>
      <c r="P863" s="28">
        <f t="shared" si="37"/>
        <v>5.5942938988778813E-2</v>
      </c>
      <c r="Q863" s="28">
        <f t="shared" si="37"/>
        <v>0.10111929012427072</v>
      </c>
      <c r="R863" s="28">
        <f t="shared" si="37"/>
        <v>1</v>
      </c>
    </row>
    <row r="864" spans="7:18" x14ac:dyDescent="0.35">
      <c r="G864" s="29">
        <v>862</v>
      </c>
      <c r="H864" s="29">
        <v>69</v>
      </c>
      <c r="I864" s="29">
        <v>72</v>
      </c>
      <c r="J864" s="29">
        <v>99955.223607400039</v>
      </c>
      <c r="K864" s="29">
        <v>68698.950456903287</v>
      </c>
      <c r="L864" s="29">
        <v>124185.75601167692</v>
      </c>
      <c r="M864" s="29">
        <v>1227715.4327272719</v>
      </c>
      <c r="O864" s="28">
        <f t="shared" si="37"/>
        <v>8.1415628526683478E-2</v>
      </c>
      <c r="P864" s="28">
        <f t="shared" si="37"/>
        <v>5.5956737714287788E-2</v>
      </c>
      <c r="Q864" s="28">
        <f t="shared" si="37"/>
        <v>0.10115190597206078</v>
      </c>
      <c r="R864" s="28">
        <f t="shared" si="37"/>
        <v>1</v>
      </c>
    </row>
    <row r="865" spans="7:18" x14ac:dyDescent="0.35">
      <c r="G865" s="29">
        <v>863</v>
      </c>
      <c r="H865" s="29">
        <v>68</v>
      </c>
      <c r="I865" s="29">
        <v>89</v>
      </c>
      <c r="J865" s="29">
        <v>91500.313264722616</v>
      </c>
      <c r="K865" s="29">
        <v>62877.600730542254</v>
      </c>
      <c r="L865" s="29">
        <v>113665.00808048752</v>
      </c>
      <c r="M865" s="29">
        <v>1123505.2690909093</v>
      </c>
      <c r="O865" s="28">
        <f t="shared" si="37"/>
        <v>8.144181943958359E-2</v>
      </c>
      <c r="P865" s="28">
        <f t="shared" si="37"/>
        <v>5.596555927273935E-2</v>
      </c>
      <c r="Q865" s="28">
        <f t="shared" si="37"/>
        <v>0.10116998220440943</v>
      </c>
      <c r="R865" s="28">
        <f t="shared" si="37"/>
        <v>1</v>
      </c>
    </row>
    <row r="866" spans="7:18" x14ac:dyDescent="0.35">
      <c r="G866" s="29">
        <v>864</v>
      </c>
      <c r="H866" s="29">
        <v>65</v>
      </c>
      <c r="I866" s="29">
        <v>33</v>
      </c>
      <c r="J866" s="29">
        <v>26869.192345882158</v>
      </c>
      <c r="K866" s="29">
        <v>18477.420229101856</v>
      </c>
      <c r="L866" s="29">
        <v>33408.378132682468</v>
      </c>
      <c r="M866" s="29">
        <v>329893.88363636337</v>
      </c>
      <c r="O866" s="28">
        <f t="shared" si="37"/>
        <v>8.1447985787756014E-2</v>
      </c>
      <c r="P866" s="28">
        <f t="shared" si="37"/>
        <v>5.601019341561729E-2</v>
      </c>
      <c r="Q866" s="28">
        <f t="shared" si="37"/>
        <v>0.10127007437794142</v>
      </c>
      <c r="R866" s="28">
        <f t="shared" si="37"/>
        <v>1</v>
      </c>
    </row>
    <row r="867" spans="7:18" x14ac:dyDescent="0.35">
      <c r="G867" s="29">
        <v>865</v>
      </c>
      <c r="H867" s="29">
        <v>74</v>
      </c>
      <c r="I867" s="29">
        <v>29</v>
      </c>
      <c r="J867" s="29">
        <v>24047.300075245417</v>
      </c>
      <c r="K867" s="29">
        <v>16528.123310779614</v>
      </c>
      <c r="L867" s="29">
        <v>29878.262634256491</v>
      </c>
      <c r="M867" s="29">
        <v>295337.9018181818</v>
      </c>
      <c r="O867" s="28">
        <f t="shared" si="37"/>
        <v>8.1423007095274891E-2</v>
      </c>
      <c r="P867" s="28">
        <f t="shared" si="37"/>
        <v>5.5963434456017723E-2</v>
      </c>
      <c r="Q867" s="28">
        <f t="shared" si="37"/>
        <v>0.1011663672367063</v>
      </c>
      <c r="R867" s="28">
        <f t="shared" si="37"/>
        <v>1</v>
      </c>
    </row>
    <row r="868" spans="7:18" x14ac:dyDescent="0.35">
      <c r="G868" s="29">
        <v>866</v>
      </c>
      <c r="H868" s="29">
        <v>51</v>
      </c>
      <c r="I868" s="29">
        <v>87</v>
      </c>
      <c r="J868" s="29">
        <v>59465.090503980435</v>
      </c>
      <c r="K868" s="29">
        <v>40863.3873194978</v>
      </c>
      <c r="L868" s="29">
        <v>73877.553653812109</v>
      </c>
      <c r="M868" s="29">
        <v>729729.74181818182</v>
      </c>
      <c r="O868" s="28">
        <f t="shared" si="37"/>
        <v>8.1489196748125214E-2</v>
      </c>
      <c r="P868" s="28">
        <f t="shared" si="37"/>
        <v>5.5997974287964887E-2</v>
      </c>
      <c r="Q868" s="28">
        <f t="shared" si="37"/>
        <v>0.10123960888553081</v>
      </c>
      <c r="R868" s="28">
        <f t="shared" si="37"/>
        <v>1</v>
      </c>
    </row>
    <row r="869" spans="7:18" x14ac:dyDescent="0.35">
      <c r="G869" s="29">
        <v>867</v>
      </c>
      <c r="H869" s="29">
        <v>55</v>
      </c>
      <c r="I869" s="29">
        <v>21</v>
      </c>
      <c r="J869" s="29">
        <v>28174.755720911027</v>
      </c>
      <c r="K869" s="29">
        <v>19365.947264656654</v>
      </c>
      <c r="L869" s="29">
        <v>35007.512600631242</v>
      </c>
      <c r="M869" s="29">
        <v>346089.5236363635</v>
      </c>
      <c r="O869" s="28">
        <f t="shared" si="37"/>
        <v>8.1408866194153454E-2</v>
      </c>
      <c r="P869" s="28">
        <f t="shared" si="37"/>
        <v>5.5956467740423337E-2</v>
      </c>
      <c r="Q869" s="28">
        <f t="shared" si="37"/>
        <v>0.10115161023311893</v>
      </c>
      <c r="R869" s="28">
        <f t="shared" si="37"/>
        <v>1</v>
      </c>
    </row>
    <row r="870" spans="7:18" x14ac:dyDescent="0.35">
      <c r="G870" s="29">
        <v>868</v>
      </c>
      <c r="H870" s="29">
        <v>72</v>
      </c>
      <c r="I870" s="29">
        <v>46</v>
      </c>
      <c r="J870" s="29">
        <v>38184.971697801091</v>
      </c>
      <c r="K870" s="29">
        <v>26245.660883332428</v>
      </c>
      <c r="L870" s="29">
        <v>47446.842191385302</v>
      </c>
      <c r="M870" s="29">
        <v>468872.74545454589</v>
      </c>
      <c r="O870" s="28">
        <f t="shared" si="37"/>
        <v>8.1439947337486843E-2</v>
      </c>
      <c r="P870" s="28">
        <f t="shared" si="37"/>
        <v>5.5976085489653972E-2</v>
      </c>
      <c r="Q870" s="28">
        <f t="shared" si="37"/>
        <v>0.10119343180288341</v>
      </c>
      <c r="R870" s="28">
        <f t="shared" si="37"/>
        <v>1</v>
      </c>
    </row>
    <row r="871" spans="7:18" x14ac:dyDescent="0.35">
      <c r="G871" s="29">
        <v>869</v>
      </c>
      <c r="H871" s="29">
        <v>25</v>
      </c>
      <c r="I871" s="29">
        <v>70</v>
      </c>
      <c r="J871" s="29">
        <v>67233.0735684518</v>
      </c>
      <c r="K871" s="29">
        <v>46198.532953413778</v>
      </c>
      <c r="L871" s="29">
        <v>83522.259791244898</v>
      </c>
      <c r="M871" s="29">
        <v>825035.01454545511</v>
      </c>
      <c r="O871" s="28">
        <f t="shared" si="37"/>
        <v>8.1491175990261691E-2</v>
      </c>
      <c r="P871" s="28">
        <f t="shared" si="37"/>
        <v>5.5995845193147833E-2</v>
      </c>
      <c r="Q871" s="28">
        <f t="shared" si="37"/>
        <v>0.10123480618245113</v>
      </c>
      <c r="R871" s="28">
        <f t="shared" si="37"/>
        <v>1</v>
      </c>
    </row>
    <row r="872" spans="7:18" x14ac:dyDescent="0.35">
      <c r="G872" s="29">
        <v>870</v>
      </c>
      <c r="H872" s="29">
        <v>50</v>
      </c>
      <c r="I872" s="29">
        <v>86</v>
      </c>
      <c r="J872" s="29">
        <v>60139.428962364414</v>
      </c>
      <c r="K872" s="29">
        <v>41340.224525221958</v>
      </c>
      <c r="L872" s="29">
        <v>74745.732896353933</v>
      </c>
      <c r="M872" s="29">
        <v>737996.48363636353</v>
      </c>
      <c r="O872" s="28">
        <f t="shared" si="37"/>
        <v>8.149012941909517E-2</v>
      </c>
      <c r="P872" s="28">
        <f t="shared" si="37"/>
        <v>5.6016831301857153E-2</v>
      </c>
      <c r="Q872" s="28">
        <f t="shared" si="37"/>
        <v>0.1012819634696034</v>
      </c>
      <c r="R872" s="28">
        <f t="shared" si="37"/>
        <v>1</v>
      </c>
    </row>
    <row r="873" spans="7:18" x14ac:dyDescent="0.35">
      <c r="G873" s="29">
        <v>871</v>
      </c>
      <c r="H873" s="29">
        <v>11</v>
      </c>
      <c r="I873" s="29">
        <v>51</v>
      </c>
      <c r="J873" s="29">
        <v>66811.802308703278</v>
      </c>
      <c r="K873" s="29">
        <v>45870.092829167275</v>
      </c>
      <c r="L873" s="29">
        <v>82913.136940286669</v>
      </c>
      <c r="M873" s="29">
        <v>819775.49818181864</v>
      </c>
      <c r="O873" s="28">
        <f t="shared" si="37"/>
        <v>8.1500121017138563E-2</v>
      </c>
      <c r="P873" s="28">
        <f t="shared" si="37"/>
        <v>5.5954456959134084E-2</v>
      </c>
      <c r="Q873" s="28">
        <f t="shared" si="37"/>
        <v>0.10114127236564138</v>
      </c>
      <c r="R873" s="28">
        <f t="shared" si="37"/>
        <v>1</v>
      </c>
    </row>
    <row r="874" spans="7:18" x14ac:dyDescent="0.35">
      <c r="G874" s="29">
        <v>872</v>
      </c>
      <c r="H874" s="29">
        <v>63</v>
      </c>
      <c r="I874" s="29">
        <v>68</v>
      </c>
      <c r="J874" s="29">
        <v>82515.465173396849</v>
      </c>
      <c r="K874" s="29">
        <v>56705.288989233442</v>
      </c>
      <c r="L874" s="29">
        <v>102504.08205982995</v>
      </c>
      <c r="M874" s="29">
        <v>1013389.0981818178</v>
      </c>
      <c r="O874" s="28">
        <f t="shared" si="37"/>
        <v>8.1425254447124798E-2</v>
      </c>
      <c r="P874" s="28">
        <f t="shared" si="37"/>
        <v>5.595608744062059E-2</v>
      </c>
      <c r="Q874" s="28">
        <f t="shared" si="37"/>
        <v>0.10114977775440714</v>
      </c>
      <c r="R874" s="28">
        <f t="shared" si="37"/>
        <v>1</v>
      </c>
    </row>
    <row r="875" spans="7:18" x14ac:dyDescent="0.35">
      <c r="G875" s="29">
        <v>873</v>
      </c>
      <c r="H875" s="29">
        <v>71</v>
      </c>
      <c r="I875" s="29">
        <v>14</v>
      </c>
      <c r="J875" s="29">
        <v>21702.152389805011</v>
      </c>
      <c r="K875" s="29">
        <v>14910.399691229661</v>
      </c>
      <c r="L875" s="29">
        <v>26949.562062436493</v>
      </c>
      <c r="M875" s="29">
        <v>266625.36363636371</v>
      </c>
      <c r="O875" s="28">
        <f t="shared" si="37"/>
        <v>8.1395678542433916E-2</v>
      </c>
      <c r="P875" s="28">
        <f t="shared" si="37"/>
        <v>5.5922660499640876E-2</v>
      </c>
      <c r="Q875" s="28">
        <f t="shared" si="37"/>
        <v>0.10107651310770112</v>
      </c>
      <c r="R875" s="28">
        <f t="shared" si="37"/>
        <v>1</v>
      </c>
    </row>
    <row r="876" spans="7:18" x14ac:dyDescent="0.35">
      <c r="G876" s="29">
        <v>874</v>
      </c>
      <c r="H876" s="29">
        <v>16</v>
      </c>
      <c r="I876" s="29">
        <v>19</v>
      </c>
      <c r="J876" s="29">
        <v>21778.5744827788</v>
      </c>
      <c r="K876" s="29">
        <v>14961.85280579221</v>
      </c>
      <c r="L876" s="29">
        <v>27046.416862179973</v>
      </c>
      <c r="M876" s="29">
        <v>267334.41818181804</v>
      </c>
      <c r="O876" s="28">
        <f t="shared" si="37"/>
        <v>8.1465658746442723E-2</v>
      </c>
      <c r="P876" s="28">
        <f t="shared" si="37"/>
        <v>5.596680333026343E-2</v>
      </c>
      <c r="Q876" s="28">
        <f t="shared" si="37"/>
        <v>0.1011707248401712</v>
      </c>
      <c r="R876" s="28">
        <f t="shared" si="37"/>
        <v>1</v>
      </c>
    </row>
    <row r="877" spans="7:18" x14ac:dyDescent="0.35">
      <c r="G877" s="29">
        <v>875</v>
      </c>
      <c r="H877" s="29">
        <v>38</v>
      </c>
      <c r="I877" s="29">
        <v>51</v>
      </c>
      <c r="J877" s="29">
        <v>53553.776398574992</v>
      </c>
      <c r="K877" s="29">
        <v>36786.48515354986</v>
      </c>
      <c r="L877" s="29">
        <v>66493.726204361068</v>
      </c>
      <c r="M877" s="29">
        <v>657535.47636363644</v>
      </c>
      <c r="O877" s="28">
        <f t="shared" si="37"/>
        <v>8.1446215943728306E-2</v>
      </c>
      <c r="P877" s="28">
        <f t="shared" si="37"/>
        <v>5.594600820170173E-2</v>
      </c>
      <c r="Q877" s="28">
        <f t="shared" si="37"/>
        <v>0.10112568613345523</v>
      </c>
      <c r="R877" s="28">
        <f t="shared" si="37"/>
        <v>1</v>
      </c>
    </row>
    <row r="878" spans="7:18" x14ac:dyDescent="0.35">
      <c r="G878" s="29">
        <v>876</v>
      </c>
      <c r="H878" s="29">
        <v>42</v>
      </c>
      <c r="I878" s="29">
        <v>88</v>
      </c>
      <c r="J878" s="29">
        <v>92615.776269759532</v>
      </c>
      <c r="K878" s="29">
        <v>63606.206988164806</v>
      </c>
      <c r="L878" s="29">
        <v>114968.49544011464</v>
      </c>
      <c r="M878" s="29">
        <v>1137027.3563636371</v>
      </c>
      <c r="O878" s="28">
        <f t="shared" si="37"/>
        <v>8.1454307806592227E-2</v>
      </c>
      <c r="P878" s="28">
        <f t="shared" si="37"/>
        <v>5.5940788611793663E-2</v>
      </c>
      <c r="Q878" s="28">
        <f t="shared" si="37"/>
        <v>0.10111321842580727</v>
      </c>
      <c r="R878" s="28">
        <f t="shared" si="37"/>
        <v>1</v>
      </c>
    </row>
    <row r="879" spans="7:18" x14ac:dyDescent="0.35">
      <c r="G879" s="29">
        <v>877</v>
      </c>
      <c r="H879" s="29">
        <v>68</v>
      </c>
      <c r="I879" s="29">
        <v>35</v>
      </c>
      <c r="J879" s="29">
        <v>85695.93394156365</v>
      </c>
      <c r="K879" s="29">
        <v>58881.476103406443</v>
      </c>
      <c r="L879" s="29">
        <v>106425.05240738831</v>
      </c>
      <c r="M879" s="29">
        <v>1052895.9490909099</v>
      </c>
      <c r="O879" s="28">
        <f t="shared" si="37"/>
        <v>8.13906958380409E-2</v>
      </c>
      <c r="P879" s="28">
        <f t="shared" si="37"/>
        <v>5.5923357055600614E-2</v>
      </c>
      <c r="Q879" s="28">
        <f t="shared" si="37"/>
        <v>0.10107841377799744</v>
      </c>
      <c r="R879" s="28">
        <f t="shared" si="37"/>
        <v>1</v>
      </c>
    </row>
    <row r="880" spans="7:18" x14ac:dyDescent="0.35">
      <c r="G880" s="29">
        <v>878</v>
      </c>
      <c r="H880" s="29">
        <v>45</v>
      </c>
      <c r="I880" s="29">
        <v>74</v>
      </c>
      <c r="J880" s="29">
        <v>60885.66189096032</v>
      </c>
      <c r="K880" s="29">
        <v>41824.704934485293</v>
      </c>
      <c r="L880" s="29">
        <v>75607.117160449983</v>
      </c>
      <c r="M880" s="29">
        <v>747255.9018181822</v>
      </c>
      <c r="O880" s="28">
        <f t="shared" si="37"/>
        <v>8.1478997680468845E-2</v>
      </c>
      <c r="P880" s="28">
        <f t="shared" si="37"/>
        <v>5.5971060024711361E-2</v>
      </c>
      <c r="Q880" s="28">
        <f t="shared" si="37"/>
        <v>0.10117968553541951</v>
      </c>
      <c r="R880" s="28">
        <f t="shared" si="37"/>
        <v>1</v>
      </c>
    </row>
    <row r="881" spans="7:18" x14ac:dyDescent="0.35">
      <c r="G881" s="29">
        <v>879</v>
      </c>
      <c r="H881" s="29">
        <v>15</v>
      </c>
      <c r="I881" s="29">
        <v>68</v>
      </c>
      <c r="J881" s="29">
        <v>91647.119975507376</v>
      </c>
      <c r="K881" s="29">
        <v>62897.683392066428</v>
      </c>
      <c r="L881" s="29">
        <v>113676.75905099761</v>
      </c>
      <c r="M881" s="29">
        <v>1124731.5163636359</v>
      </c>
      <c r="O881" s="28">
        <f t="shared" si="37"/>
        <v>8.1483552867631245E-2</v>
      </c>
      <c r="P881" s="28">
        <f t="shared" si="37"/>
        <v>5.592239790294188E-2</v>
      </c>
      <c r="Q881" s="28">
        <f t="shared" si="37"/>
        <v>0.10107012864592378</v>
      </c>
      <c r="R881" s="28">
        <f t="shared" si="37"/>
        <v>1</v>
      </c>
    </row>
    <row r="882" spans="7:18" x14ac:dyDescent="0.35">
      <c r="G882" s="29">
        <v>880</v>
      </c>
      <c r="H882" s="29">
        <v>32</v>
      </c>
      <c r="I882" s="29">
        <v>81</v>
      </c>
      <c r="J882" s="29">
        <v>91115.18785809695</v>
      </c>
      <c r="K882" s="29">
        <v>62586.974110029063</v>
      </c>
      <c r="L882" s="29">
        <v>113133.67239694174</v>
      </c>
      <c r="M882" s="29">
        <v>1118487.6654545455</v>
      </c>
      <c r="O882" s="28">
        <f t="shared" si="37"/>
        <v>8.1462845476323043E-2</v>
      </c>
      <c r="P882" s="28">
        <f t="shared" si="37"/>
        <v>5.595678525841781E-2</v>
      </c>
      <c r="Q882" s="28">
        <f t="shared" si="37"/>
        <v>0.10114878857512033</v>
      </c>
      <c r="R882" s="28">
        <f t="shared" si="37"/>
        <v>1</v>
      </c>
    </row>
    <row r="883" spans="7:18" x14ac:dyDescent="0.35">
      <c r="G883" s="29">
        <v>881</v>
      </c>
      <c r="H883" s="29">
        <v>12</v>
      </c>
      <c r="I883" s="29">
        <v>84</v>
      </c>
      <c r="J883" s="29">
        <v>117538.03668483789</v>
      </c>
      <c r="K883" s="29">
        <v>80683.041266539673</v>
      </c>
      <c r="L883" s="29">
        <v>145833.03219511168</v>
      </c>
      <c r="M883" s="29">
        <v>1442204.4327272729</v>
      </c>
      <c r="O883" s="28">
        <f t="shared" si="37"/>
        <v>8.1498873542198327E-2</v>
      </c>
      <c r="P883" s="28">
        <f t="shared" si="37"/>
        <v>5.5944247178580951E-2</v>
      </c>
      <c r="Q883" s="28">
        <f t="shared" si="37"/>
        <v>0.10111814170431782</v>
      </c>
      <c r="R883" s="28">
        <f t="shared" si="37"/>
        <v>1</v>
      </c>
    </row>
    <row r="884" spans="7:18" x14ac:dyDescent="0.35">
      <c r="G884" s="29">
        <v>882</v>
      </c>
      <c r="H884" s="29">
        <v>71</v>
      </c>
      <c r="I884" s="29">
        <v>18</v>
      </c>
      <c r="J884" s="29">
        <v>25446.876358253969</v>
      </c>
      <c r="K884" s="29">
        <v>17482.305028110066</v>
      </c>
      <c r="L884" s="29">
        <v>31598.227114307043</v>
      </c>
      <c r="M884" s="29">
        <v>312601.2945454545</v>
      </c>
      <c r="O884" s="28">
        <f t="shared" si="37"/>
        <v>8.1403617970474559E-2</v>
      </c>
      <c r="P884" s="28">
        <f t="shared" si="37"/>
        <v>5.5925248337600895E-2</v>
      </c>
      <c r="Q884" s="28">
        <f t="shared" si="37"/>
        <v>0.10108156193099972</v>
      </c>
      <c r="R884" s="28">
        <f t="shared" si="37"/>
        <v>1</v>
      </c>
    </row>
    <row r="885" spans="7:18" x14ac:dyDescent="0.35">
      <c r="G885" s="29">
        <v>883</v>
      </c>
      <c r="H885" s="29">
        <v>68</v>
      </c>
      <c r="I885" s="29">
        <v>70</v>
      </c>
      <c r="J885" s="29">
        <v>41759.318447641796</v>
      </c>
      <c r="K885" s="29">
        <v>28702.3770142422</v>
      </c>
      <c r="L885" s="29">
        <v>51893.28298833545</v>
      </c>
      <c r="M885" s="29">
        <v>512500.4545454543</v>
      </c>
      <c r="O885" s="28">
        <f t="shared" si="37"/>
        <v>8.1481524703580749E-2</v>
      </c>
      <c r="P885" s="28">
        <f t="shared" si="37"/>
        <v>5.6004588405094868E-2</v>
      </c>
      <c r="Q885" s="28">
        <f t="shared" si="37"/>
        <v>0.10125509651373972</v>
      </c>
      <c r="R885" s="28">
        <f t="shared" si="37"/>
        <v>1</v>
      </c>
    </row>
    <row r="886" spans="7:18" x14ac:dyDescent="0.35">
      <c r="G886" s="29">
        <v>884</v>
      </c>
      <c r="H886" s="29">
        <v>47</v>
      </c>
      <c r="I886" s="29">
        <v>53</v>
      </c>
      <c r="J886" s="29">
        <v>41690.41649221447</v>
      </c>
      <c r="K886" s="29">
        <v>28648.11323413569</v>
      </c>
      <c r="L886" s="29">
        <v>51789.935056237307</v>
      </c>
      <c r="M886" s="29">
        <v>511766.37454545416</v>
      </c>
      <c r="O886" s="28">
        <f t="shared" si="37"/>
        <v>8.1463766604915153E-2</v>
      </c>
      <c r="P886" s="28">
        <f t="shared" si="37"/>
        <v>5.5978889311711154E-2</v>
      </c>
      <c r="Q886" s="28">
        <f t="shared" si="37"/>
        <v>0.10119839370501162</v>
      </c>
      <c r="R886" s="28">
        <f t="shared" si="37"/>
        <v>1</v>
      </c>
    </row>
    <row r="887" spans="7:18" x14ac:dyDescent="0.35">
      <c r="G887" s="29">
        <v>885</v>
      </c>
      <c r="H887" s="29">
        <v>23</v>
      </c>
      <c r="I887" s="29">
        <v>29</v>
      </c>
      <c r="J887" s="29">
        <v>22400.702097179412</v>
      </c>
      <c r="K887" s="29">
        <v>15378.513112788751</v>
      </c>
      <c r="L887" s="29">
        <v>27797.067618118395</v>
      </c>
      <c r="M887" s="29">
        <v>274858.7381818181</v>
      </c>
      <c r="O887" s="28">
        <f t="shared" si="37"/>
        <v>8.1498962868560593E-2</v>
      </c>
      <c r="P887" s="28">
        <f t="shared" si="37"/>
        <v>5.5950606535259281E-2</v>
      </c>
      <c r="Q887" s="28">
        <f t="shared" si="37"/>
        <v>0.10113219540333744</v>
      </c>
      <c r="R887" s="28">
        <f t="shared" ref="R887:R950" si="38">M887/$M887</f>
        <v>1</v>
      </c>
    </row>
    <row r="888" spans="7:18" x14ac:dyDescent="0.35">
      <c r="G888" s="29">
        <v>886</v>
      </c>
      <c r="H888" s="29">
        <v>74</v>
      </c>
      <c r="I888" s="29">
        <v>10</v>
      </c>
      <c r="J888" s="29">
        <v>5565.0420252702852</v>
      </c>
      <c r="K888" s="29">
        <v>3835.4948880442475</v>
      </c>
      <c r="L888" s="29">
        <v>6938.7283783293315</v>
      </c>
      <c r="M888" s="29">
        <v>68319.49090909095</v>
      </c>
      <c r="O888" s="28">
        <f t="shared" ref="O888:R951" si="39">J888/$M888</f>
        <v>8.1456140132475305E-2</v>
      </c>
      <c r="P888" s="28">
        <f t="shared" si="39"/>
        <v>5.6140565993794259E-2</v>
      </c>
      <c r="Q888" s="28">
        <f t="shared" si="39"/>
        <v>0.10156294032638975</v>
      </c>
      <c r="R888" s="28">
        <f t="shared" si="38"/>
        <v>1</v>
      </c>
    </row>
    <row r="889" spans="7:18" x14ac:dyDescent="0.35">
      <c r="G889" s="29">
        <v>887</v>
      </c>
      <c r="H889" s="29">
        <v>57</v>
      </c>
      <c r="I889" s="29">
        <v>40</v>
      </c>
      <c r="J889" s="29">
        <v>24585.637896445016</v>
      </c>
      <c r="K889" s="29">
        <v>16898.482662685765</v>
      </c>
      <c r="L889" s="29">
        <v>30551.754120983038</v>
      </c>
      <c r="M889" s="29">
        <v>301748.58909090899</v>
      </c>
      <c r="O889" s="28">
        <f t="shared" si="39"/>
        <v>8.1477225694791905E-2</v>
      </c>
      <c r="P889" s="28">
        <f t="shared" si="39"/>
        <v>5.6001861395927492E-2</v>
      </c>
      <c r="Q889" s="28">
        <f t="shared" si="39"/>
        <v>0.10124903719691823</v>
      </c>
      <c r="R889" s="28">
        <f t="shared" si="38"/>
        <v>1</v>
      </c>
    </row>
    <row r="890" spans="7:18" x14ac:dyDescent="0.35">
      <c r="G890" s="29">
        <v>888</v>
      </c>
      <c r="H890" s="29">
        <v>73</v>
      </c>
      <c r="I890" s="29">
        <v>84</v>
      </c>
      <c r="J890" s="29">
        <v>84441.938554807231</v>
      </c>
      <c r="K890" s="29">
        <v>58037.026147588003</v>
      </c>
      <c r="L890" s="29">
        <v>104917.75524051372</v>
      </c>
      <c r="M890" s="29">
        <v>1036892.1709090901</v>
      </c>
      <c r="O890" s="28">
        <f t="shared" si="39"/>
        <v>8.1437531234104299E-2</v>
      </c>
      <c r="P890" s="28">
        <f t="shared" si="39"/>
        <v>5.5972094086412405E-2</v>
      </c>
      <c r="Q890" s="28">
        <f t="shared" si="39"/>
        <v>0.10118482729841388</v>
      </c>
      <c r="R890" s="28">
        <f t="shared" si="38"/>
        <v>1</v>
      </c>
    </row>
    <row r="891" spans="7:18" x14ac:dyDescent="0.35">
      <c r="G891" s="29">
        <v>889</v>
      </c>
      <c r="H891" s="29">
        <v>71</v>
      </c>
      <c r="I891" s="29">
        <v>20</v>
      </c>
      <c r="J891" s="29">
        <v>19907.361195762813</v>
      </c>
      <c r="K891" s="29">
        <v>13678.973768517673</v>
      </c>
      <c r="L891" s="29">
        <v>24725.689559742459</v>
      </c>
      <c r="M891" s="29">
        <v>244519.54545454562</v>
      </c>
      <c r="O891" s="28">
        <f t="shared" si="39"/>
        <v>8.1414191895197371E-2</v>
      </c>
      <c r="P891" s="28">
        <f t="shared" si="39"/>
        <v>5.5942250927586867E-2</v>
      </c>
      <c r="Q891" s="28">
        <f t="shared" si="39"/>
        <v>0.10111948111869357</v>
      </c>
      <c r="R891" s="28">
        <f t="shared" si="38"/>
        <v>1</v>
      </c>
    </row>
    <row r="892" spans="7:18" x14ac:dyDescent="0.35">
      <c r="G892" s="29">
        <v>890</v>
      </c>
      <c r="H892" s="29">
        <v>15</v>
      </c>
      <c r="I892" s="29">
        <v>70</v>
      </c>
      <c r="J892" s="29">
        <v>72948.302539369644</v>
      </c>
      <c r="K892" s="29">
        <v>50078.503065977275</v>
      </c>
      <c r="L892" s="29">
        <v>90518.77796036411</v>
      </c>
      <c r="M892" s="29">
        <v>895018.69818181766</v>
      </c>
      <c r="O892" s="28">
        <f t="shared" si="39"/>
        <v>8.1504780500742835E-2</v>
      </c>
      <c r="P892" s="28">
        <f t="shared" si="39"/>
        <v>5.5952465761563486E-2</v>
      </c>
      <c r="Q892" s="28">
        <f t="shared" si="39"/>
        <v>0.1011361864777218</v>
      </c>
      <c r="R892" s="28">
        <f t="shared" si="38"/>
        <v>1</v>
      </c>
    </row>
    <row r="893" spans="7:18" x14ac:dyDescent="0.35">
      <c r="G893" s="29">
        <v>891</v>
      </c>
      <c r="H893" s="29">
        <v>24</v>
      </c>
      <c r="I893" s="29">
        <v>95</v>
      </c>
      <c r="J893" s="29">
        <v>99039.423689322561</v>
      </c>
      <c r="K893" s="29">
        <v>67985.979295133424</v>
      </c>
      <c r="L893" s="29">
        <v>122881.03335785025</v>
      </c>
      <c r="M893" s="29">
        <v>1215369.541818182</v>
      </c>
      <c r="O893" s="28">
        <f t="shared" si="39"/>
        <v>8.1489144068198766E-2</v>
      </c>
      <c r="P893" s="28">
        <f t="shared" si="39"/>
        <v>5.5938524832066308E-2</v>
      </c>
      <c r="Q893" s="28">
        <f t="shared" si="39"/>
        <v>0.10110590164537225</v>
      </c>
      <c r="R893" s="28">
        <f t="shared" si="38"/>
        <v>1</v>
      </c>
    </row>
    <row r="894" spans="7:18" x14ac:dyDescent="0.35">
      <c r="G894" s="29">
        <v>892</v>
      </c>
      <c r="H894" s="29">
        <v>26</v>
      </c>
      <c r="I894" s="29">
        <v>80</v>
      </c>
      <c r="J894" s="29">
        <v>94032.19592037487</v>
      </c>
      <c r="K894" s="29">
        <v>64584.776774680169</v>
      </c>
      <c r="L894" s="29">
        <v>116743.661796281</v>
      </c>
      <c r="M894" s="29">
        <v>1154219.843636364</v>
      </c>
      <c r="O894" s="28">
        <f t="shared" si="39"/>
        <v>8.1468185145844391E-2</v>
      </c>
      <c r="P894" s="28">
        <f t="shared" si="39"/>
        <v>5.5955351253714494E-2</v>
      </c>
      <c r="Q894" s="28">
        <f t="shared" si="39"/>
        <v>0.1011450829232676</v>
      </c>
      <c r="R894" s="28">
        <f t="shared" si="38"/>
        <v>1</v>
      </c>
    </row>
    <row r="895" spans="7:18" x14ac:dyDescent="0.35">
      <c r="G895" s="29">
        <v>893</v>
      </c>
      <c r="H895" s="29">
        <v>12</v>
      </c>
      <c r="I895" s="29">
        <v>69</v>
      </c>
      <c r="J895" s="29">
        <v>67648.279558270486</v>
      </c>
      <c r="K895" s="29">
        <v>46417.072634743032</v>
      </c>
      <c r="L895" s="29">
        <v>83900.409719557443</v>
      </c>
      <c r="M895" s="29">
        <v>829485.37454545486</v>
      </c>
      <c r="O895" s="28">
        <f t="shared" si="39"/>
        <v>8.1554517577046723E-2</v>
      </c>
      <c r="P895" s="28">
        <f t="shared" si="39"/>
        <v>5.5958880119108635E-2</v>
      </c>
      <c r="Q895" s="28">
        <f t="shared" si="39"/>
        <v>0.1011475455676763</v>
      </c>
      <c r="R895" s="28">
        <f t="shared" si="38"/>
        <v>1</v>
      </c>
    </row>
    <row r="896" spans="7:18" x14ac:dyDescent="0.35">
      <c r="G896" s="29">
        <v>894</v>
      </c>
      <c r="H896" s="29">
        <v>56</v>
      </c>
      <c r="I896" s="29">
        <v>44</v>
      </c>
      <c r="J896" s="29">
        <v>36127.825986299344</v>
      </c>
      <c r="K896" s="29">
        <v>24833.545943800498</v>
      </c>
      <c r="L896" s="29">
        <v>44896.462973125119</v>
      </c>
      <c r="M896" s="29">
        <v>443534.47272727266</v>
      </c>
      <c r="O896" s="28">
        <f t="shared" si="39"/>
        <v>8.1454381131078807E-2</v>
      </c>
      <c r="P896" s="28">
        <f t="shared" si="39"/>
        <v>5.5990114570126169E-2</v>
      </c>
      <c r="Q896" s="28">
        <f t="shared" si="39"/>
        <v>0.10122429198582666</v>
      </c>
      <c r="R896" s="28">
        <f t="shared" si="38"/>
        <v>1</v>
      </c>
    </row>
    <row r="897" spans="7:18" x14ac:dyDescent="0.35">
      <c r="G897" s="29">
        <v>895</v>
      </c>
      <c r="H897" s="29">
        <v>75</v>
      </c>
      <c r="I897" s="29">
        <v>31</v>
      </c>
      <c r="J897" s="29">
        <v>49631.20377284172</v>
      </c>
      <c r="K897" s="29">
        <v>34098.434933298486</v>
      </c>
      <c r="L897" s="29">
        <v>61631.089630876733</v>
      </c>
      <c r="M897" s="29">
        <v>609716.00363636378</v>
      </c>
      <c r="O897" s="28">
        <f t="shared" si="39"/>
        <v>8.1400526600646519E-2</v>
      </c>
      <c r="P897" s="28">
        <f t="shared" si="39"/>
        <v>5.5925110592365032E-2</v>
      </c>
      <c r="Q897" s="28">
        <f t="shared" si="39"/>
        <v>0.101081633520044</v>
      </c>
      <c r="R897" s="28">
        <f t="shared" si="38"/>
        <v>1</v>
      </c>
    </row>
    <row r="898" spans="7:18" x14ac:dyDescent="0.35">
      <c r="G898" s="29">
        <v>896</v>
      </c>
      <c r="H898" s="29">
        <v>11</v>
      </c>
      <c r="I898" s="29">
        <v>76</v>
      </c>
      <c r="J898" s="29">
        <v>76883.970373000368</v>
      </c>
      <c r="K898" s="29">
        <v>52766.39681600067</v>
      </c>
      <c r="L898" s="29">
        <v>95381.284113004658</v>
      </c>
      <c r="M898" s="29">
        <v>942779.77818181773</v>
      </c>
      <c r="O898" s="28">
        <f t="shared" si="39"/>
        <v>8.1550296423703178E-2</v>
      </c>
      <c r="P898" s="28">
        <f t="shared" si="39"/>
        <v>5.5968952704694652E-2</v>
      </c>
      <c r="Q898" s="28">
        <f t="shared" si="39"/>
        <v>0.10117026936762544</v>
      </c>
      <c r="R898" s="28">
        <f t="shared" si="38"/>
        <v>1</v>
      </c>
    </row>
    <row r="899" spans="7:18" x14ac:dyDescent="0.35">
      <c r="G899" s="29">
        <v>897</v>
      </c>
      <c r="H899" s="29">
        <v>66</v>
      </c>
      <c r="I899" s="29">
        <v>14</v>
      </c>
      <c r="J899" s="29">
        <v>20343.367773880596</v>
      </c>
      <c r="K899" s="29">
        <v>13978.797186190399</v>
      </c>
      <c r="L899" s="29">
        <v>25266.885111563173</v>
      </c>
      <c r="M899" s="29">
        <v>249916.70181818187</v>
      </c>
      <c r="O899" s="28">
        <f t="shared" si="39"/>
        <v>8.140059318116602E-2</v>
      </c>
      <c r="P899" s="28">
        <f t="shared" si="39"/>
        <v>5.5933825488622933E-2</v>
      </c>
      <c r="Q899" s="28">
        <f t="shared" si="39"/>
        <v>0.10110122663968736</v>
      </c>
      <c r="R899" s="28">
        <f t="shared" si="38"/>
        <v>1</v>
      </c>
    </row>
    <row r="900" spans="7:18" x14ac:dyDescent="0.35">
      <c r="G900" s="29">
        <v>898</v>
      </c>
      <c r="H900" s="29">
        <v>64</v>
      </c>
      <c r="I900" s="29">
        <v>90</v>
      </c>
      <c r="J900" s="29">
        <v>106272.18451643527</v>
      </c>
      <c r="K900" s="29">
        <v>73018.516698691557</v>
      </c>
      <c r="L900" s="29">
        <v>131989.19068180237</v>
      </c>
      <c r="M900" s="29">
        <v>1305052.429090909</v>
      </c>
      <c r="O900" s="28">
        <f t="shared" si="39"/>
        <v>8.1431352601261997E-2</v>
      </c>
      <c r="P900" s="28">
        <f t="shared" si="39"/>
        <v>5.5950638511554497E-2</v>
      </c>
      <c r="Q900" s="28">
        <f t="shared" si="39"/>
        <v>0.10113707904727259</v>
      </c>
      <c r="R900" s="28">
        <f t="shared" si="38"/>
        <v>1</v>
      </c>
    </row>
    <row r="901" spans="7:18" x14ac:dyDescent="0.35">
      <c r="G901" s="29">
        <v>899</v>
      </c>
      <c r="H901" s="29">
        <v>47</v>
      </c>
      <c r="I901" s="29">
        <v>39</v>
      </c>
      <c r="J901" s="29">
        <v>41821.199423342761</v>
      </c>
      <c r="K901" s="29">
        <v>28743.970650230731</v>
      </c>
      <c r="L901" s="29">
        <v>51962.559204131168</v>
      </c>
      <c r="M901" s="29">
        <v>513543.18181818165</v>
      </c>
      <c r="O901" s="28">
        <f t="shared" si="39"/>
        <v>8.1436578079522481E-2</v>
      </c>
      <c r="P901" s="28">
        <f t="shared" si="39"/>
        <v>5.5971866958614287E-2</v>
      </c>
      <c r="Q901" s="28">
        <f t="shared" si="39"/>
        <v>0.10118440093033569</v>
      </c>
      <c r="R901" s="28">
        <f t="shared" si="38"/>
        <v>1</v>
      </c>
    </row>
    <row r="902" spans="7:18" x14ac:dyDescent="0.35">
      <c r="G902" s="29">
        <v>900</v>
      </c>
      <c r="H902" s="29">
        <v>18</v>
      </c>
      <c r="I902" s="29">
        <v>43</v>
      </c>
      <c r="J902" s="29">
        <v>74988.575756779363</v>
      </c>
      <c r="K902" s="29">
        <v>51503.330703379128</v>
      </c>
      <c r="L902" s="29">
        <v>93091.872890764804</v>
      </c>
      <c r="M902" s="29">
        <v>920728.18181818235</v>
      </c>
      <c r="O902" s="28">
        <f t="shared" si="39"/>
        <v>8.1444857708925303E-2</v>
      </c>
      <c r="P902" s="28">
        <f t="shared" si="39"/>
        <v>5.5937606473252896E-2</v>
      </c>
      <c r="Q902" s="28">
        <f t="shared" si="39"/>
        <v>0.10110679213373726</v>
      </c>
      <c r="R902" s="28">
        <f t="shared" si="38"/>
        <v>1</v>
      </c>
    </row>
    <row r="903" spans="7:18" x14ac:dyDescent="0.35">
      <c r="G903" s="29">
        <v>901</v>
      </c>
      <c r="H903" s="29">
        <v>13</v>
      </c>
      <c r="I903" s="29">
        <v>76</v>
      </c>
      <c r="J903" s="29">
        <v>72907.207839670838</v>
      </c>
      <c r="K903" s="29">
        <v>50031.52302082409</v>
      </c>
      <c r="L903" s="29">
        <v>90434.257321111028</v>
      </c>
      <c r="M903" s="29">
        <v>894067.7309090913</v>
      </c>
      <c r="O903" s="28">
        <f t="shared" si="39"/>
        <v>8.1545508599822208E-2</v>
      </c>
      <c r="P903" s="28">
        <f t="shared" si="39"/>
        <v>5.5959432704222371E-2</v>
      </c>
      <c r="Q903" s="28">
        <f t="shared" si="39"/>
        <v>0.10114922415235493</v>
      </c>
      <c r="R903" s="28">
        <f t="shared" si="38"/>
        <v>1</v>
      </c>
    </row>
    <row r="904" spans="7:18" x14ac:dyDescent="0.35">
      <c r="G904" s="29">
        <v>902</v>
      </c>
      <c r="H904" s="29">
        <v>34</v>
      </c>
      <c r="I904" s="29">
        <v>97</v>
      </c>
      <c r="J904" s="29">
        <v>108376.70240452458</v>
      </c>
      <c r="K904" s="29">
        <v>74469.375992001384</v>
      </c>
      <c r="L904" s="29">
        <v>134624.45759582854</v>
      </c>
      <c r="M904" s="29">
        <v>1330353.1636363638</v>
      </c>
      <c r="O904" s="28">
        <f t="shared" si="39"/>
        <v>8.1464610576254509E-2</v>
      </c>
      <c r="P904" s="28">
        <f t="shared" si="39"/>
        <v>5.597714804424421E-2</v>
      </c>
      <c r="Q904" s="28">
        <f t="shared" si="39"/>
        <v>0.10119452584143028</v>
      </c>
      <c r="R904" s="28">
        <f t="shared" si="38"/>
        <v>1</v>
      </c>
    </row>
    <row r="905" spans="7:18" x14ac:dyDescent="0.35">
      <c r="G905" s="29">
        <v>903</v>
      </c>
      <c r="H905" s="29">
        <v>36</v>
      </c>
      <c r="I905" s="29">
        <v>75</v>
      </c>
      <c r="J905" s="29">
        <v>49651.17173276854</v>
      </c>
      <c r="K905" s="29">
        <v>34098.990698006644</v>
      </c>
      <c r="L905" s="29">
        <v>61643.770345678407</v>
      </c>
      <c r="M905" s="29">
        <v>609052.8290909091</v>
      </c>
      <c r="O905" s="28">
        <f t="shared" si="39"/>
        <v>8.152194581688324E-2</v>
      </c>
      <c r="P905" s="28">
        <f t="shared" si="39"/>
        <v>5.5986917832569372E-2</v>
      </c>
      <c r="Q905" s="28">
        <f t="shared" si="39"/>
        <v>0.10121251786596211</v>
      </c>
      <c r="R905" s="28">
        <f t="shared" si="38"/>
        <v>1</v>
      </c>
    </row>
    <row r="906" spans="7:18" x14ac:dyDescent="0.35">
      <c r="G906" s="29">
        <v>904</v>
      </c>
      <c r="H906" s="29">
        <v>44</v>
      </c>
      <c r="I906" s="29">
        <v>28</v>
      </c>
      <c r="J906" s="29">
        <v>38423.058827416484</v>
      </c>
      <c r="K906" s="29">
        <v>26399.541621354812</v>
      </c>
      <c r="L906" s="29">
        <v>47718.819637256318</v>
      </c>
      <c r="M906" s="29">
        <v>471900.82545454561</v>
      </c>
      <c r="O906" s="28">
        <f t="shared" si="39"/>
        <v>8.1421893658284061E-2</v>
      </c>
      <c r="P906" s="28">
        <f t="shared" si="39"/>
        <v>5.5942986740754631E-2</v>
      </c>
      <c r="Q906" s="28">
        <f t="shared" si="39"/>
        <v>0.10112044112508696</v>
      </c>
      <c r="R906" s="28">
        <f t="shared" si="38"/>
        <v>1</v>
      </c>
    </row>
    <row r="907" spans="7:18" x14ac:dyDescent="0.35">
      <c r="G907" s="29">
        <v>905</v>
      </c>
      <c r="H907" s="29">
        <v>73</v>
      </c>
      <c r="I907" s="29">
        <v>62</v>
      </c>
      <c r="J907" s="29">
        <v>58886.189732461738</v>
      </c>
      <c r="K907" s="29">
        <v>40487.204615954899</v>
      </c>
      <c r="L907" s="29">
        <v>73198.372061995382</v>
      </c>
      <c r="M907" s="29">
        <v>723077.14181818115</v>
      </c>
      <c r="O907" s="28">
        <f t="shared" si="39"/>
        <v>8.1438322866066698E-2</v>
      </c>
      <c r="P907" s="28">
        <f t="shared" si="39"/>
        <v>5.5992925615307956E-2</v>
      </c>
      <c r="Q907" s="28">
        <f t="shared" si="39"/>
        <v>0.10123176052549207</v>
      </c>
      <c r="R907" s="28">
        <f t="shared" si="38"/>
        <v>1</v>
      </c>
    </row>
    <row r="908" spans="7:18" x14ac:dyDescent="0.35">
      <c r="G908" s="29">
        <v>906</v>
      </c>
      <c r="H908" s="29">
        <v>69</v>
      </c>
      <c r="I908" s="29">
        <v>74</v>
      </c>
      <c r="J908" s="29">
        <v>78505.772392038736</v>
      </c>
      <c r="K908" s="29">
        <v>53978.44270296293</v>
      </c>
      <c r="L908" s="29">
        <v>97589.150169380329</v>
      </c>
      <c r="M908" s="29">
        <v>964059.75636363588</v>
      </c>
      <c r="O908" s="28">
        <f t="shared" si="39"/>
        <v>8.1432475397745951E-2</v>
      </c>
      <c r="P908" s="28">
        <f t="shared" si="39"/>
        <v>5.5990764417514674E-2</v>
      </c>
      <c r="Q908" s="28">
        <f t="shared" si="39"/>
        <v>0.10122728339732756</v>
      </c>
      <c r="R908" s="28">
        <f t="shared" si="38"/>
        <v>1</v>
      </c>
    </row>
    <row r="909" spans="7:18" x14ac:dyDescent="0.35">
      <c r="G909" s="29">
        <v>907</v>
      </c>
      <c r="H909" s="29">
        <v>37</v>
      </c>
      <c r="I909" s="29">
        <v>89</v>
      </c>
      <c r="J909" s="29">
        <v>103788.21099441595</v>
      </c>
      <c r="K909" s="29">
        <v>71308.116570384125</v>
      </c>
      <c r="L909" s="29">
        <v>128902.52349174893</v>
      </c>
      <c r="M909" s="29">
        <v>1274208.5563636376</v>
      </c>
      <c r="O909" s="28">
        <f t="shared" si="39"/>
        <v>8.145307962034791E-2</v>
      </c>
      <c r="P909" s="28">
        <f t="shared" si="39"/>
        <v>5.5962672840531448E-2</v>
      </c>
      <c r="Q909" s="28">
        <f t="shared" si="39"/>
        <v>0.10116281424103256</v>
      </c>
      <c r="R909" s="28">
        <f t="shared" si="38"/>
        <v>1</v>
      </c>
    </row>
    <row r="910" spans="7:18" x14ac:dyDescent="0.35">
      <c r="G910" s="29">
        <v>908</v>
      </c>
      <c r="H910" s="29">
        <v>28</v>
      </c>
      <c r="I910" s="29">
        <v>66</v>
      </c>
      <c r="J910" s="29">
        <v>51685.916968585028</v>
      </c>
      <c r="K910" s="29">
        <v>35493.761728712008</v>
      </c>
      <c r="L910" s="29">
        <v>64161.423060477537</v>
      </c>
      <c r="M910" s="29">
        <v>634149.18909090885</v>
      </c>
      <c r="O910" s="28">
        <f t="shared" si="39"/>
        <v>8.1504349225266545E-2</v>
      </c>
      <c r="P910" s="28">
        <f t="shared" si="39"/>
        <v>5.5970680621060885E-2</v>
      </c>
      <c r="Q910" s="28">
        <f t="shared" si="39"/>
        <v>0.10117717433725147</v>
      </c>
      <c r="R910" s="28">
        <f t="shared" si="38"/>
        <v>1</v>
      </c>
    </row>
    <row r="911" spans="7:18" x14ac:dyDescent="0.35">
      <c r="G911" s="29">
        <v>909</v>
      </c>
      <c r="H911" s="29">
        <v>42</v>
      </c>
      <c r="I911" s="29">
        <v>43</v>
      </c>
      <c r="J911" s="29">
        <v>38893.234857328935</v>
      </c>
      <c r="K911" s="29">
        <v>26725.488873305083</v>
      </c>
      <c r="L911" s="29">
        <v>48314.348827506423</v>
      </c>
      <c r="M911" s="29">
        <v>477414.76727272675</v>
      </c>
      <c r="O911" s="28">
        <f t="shared" si="39"/>
        <v>8.1466342315948695E-2</v>
      </c>
      <c r="P911" s="28">
        <f t="shared" si="39"/>
        <v>5.5979602445011822E-2</v>
      </c>
      <c r="Q911" s="28">
        <f t="shared" si="39"/>
        <v>0.10119994633493708</v>
      </c>
      <c r="R911" s="28">
        <f t="shared" si="38"/>
        <v>1</v>
      </c>
    </row>
    <row r="912" spans="7:18" x14ac:dyDescent="0.35">
      <c r="G912" s="29">
        <v>910</v>
      </c>
      <c r="H912" s="29">
        <v>46</v>
      </c>
      <c r="I912" s="29">
        <v>44</v>
      </c>
      <c r="J912" s="29">
        <v>60693.170126957899</v>
      </c>
      <c r="K912" s="29">
        <v>41683.694891402702</v>
      </c>
      <c r="L912" s="29">
        <v>75339.007631672634</v>
      </c>
      <c r="M912" s="29">
        <v>745383.16363636393</v>
      </c>
      <c r="O912" s="28">
        <f t="shared" si="39"/>
        <v>8.1425464228176661E-2</v>
      </c>
      <c r="P912" s="28">
        <f t="shared" si="39"/>
        <v>5.5922506604587252E-2</v>
      </c>
      <c r="Q912" s="28">
        <f t="shared" si="39"/>
        <v>0.10107420090377418</v>
      </c>
      <c r="R912" s="28">
        <f t="shared" si="38"/>
        <v>1</v>
      </c>
    </row>
    <row r="913" spans="7:18" x14ac:dyDescent="0.35">
      <c r="G913" s="29">
        <v>911</v>
      </c>
      <c r="H913" s="29">
        <v>12</v>
      </c>
      <c r="I913" s="29">
        <v>38</v>
      </c>
      <c r="J913" s="29">
        <v>32480.946503546918</v>
      </c>
      <c r="K913" s="29">
        <v>22292.482034260676</v>
      </c>
      <c r="L913" s="29">
        <v>40295.813556393165</v>
      </c>
      <c r="M913" s="29">
        <v>398305.13454545464</v>
      </c>
      <c r="O913" s="28">
        <f t="shared" si="39"/>
        <v>8.1547898047094308E-2</v>
      </c>
      <c r="P913" s="28">
        <f t="shared" si="39"/>
        <v>5.5968352152178082E-2</v>
      </c>
      <c r="Q913" s="28">
        <f t="shared" si="39"/>
        <v>0.10116820010964384</v>
      </c>
      <c r="R913" s="28">
        <f t="shared" si="38"/>
        <v>1</v>
      </c>
    </row>
    <row r="914" spans="7:18" x14ac:dyDescent="0.35">
      <c r="G914" s="29">
        <v>912</v>
      </c>
      <c r="H914" s="29">
        <v>40</v>
      </c>
      <c r="I914" s="29">
        <v>74</v>
      </c>
      <c r="J914" s="29">
        <v>72520.977770421421</v>
      </c>
      <c r="K914" s="29">
        <v>49812.157273786164</v>
      </c>
      <c r="L914" s="29">
        <v>90039.582966921647</v>
      </c>
      <c r="M914" s="29">
        <v>890288.88727272756</v>
      </c>
      <c r="O914" s="28">
        <f t="shared" si="39"/>
        <v>8.1457804098374234E-2</v>
      </c>
      <c r="P914" s="28">
        <f t="shared" si="39"/>
        <v>5.5950554910753264E-2</v>
      </c>
      <c r="Q914" s="28">
        <f t="shared" si="39"/>
        <v>0.10113524301392215</v>
      </c>
      <c r="R914" s="28">
        <f t="shared" si="38"/>
        <v>1</v>
      </c>
    </row>
    <row r="915" spans="7:18" x14ac:dyDescent="0.35">
      <c r="G915" s="29">
        <v>913</v>
      </c>
      <c r="H915" s="29">
        <v>12</v>
      </c>
      <c r="I915" s="29">
        <v>31</v>
      </c>
      <c r="J915" s="29">
        <v>20967.672219525306</v>
      </c>
      <c r="K915" s="29">
        <v>14400.383299232326</v>
      </c>
      <c r="L915" s="29">
        <v>26035.971897815336</v>
      </c>
      <c r="M915" s="29">
        <v>257048.95636363648</v>
      </c>
      <c r="O915" s="28">
        <f t="shared" si="39"/>
        <v>8.1570734680841153E-2</v>
      </c>
      <c r="P915" s="28">
        <f t="shared" si="39"/>
        <v>5.6021948125946491E-2</v>
      </c>
      <c r="Q915" s="28">
        <f t="shared" si="39"/>
        <v>0.10128798912913432</v>
      </c>
      <c r="R915" s="28">
        <f t="shared" si="38"/>
        <v>1</v>
      </c>
    </row>
    <row r="916" spans="7:18" x14ac:dyDescent="0.35">
      <c r="G916" s="29">
        <v>914</v>
      </c>
      <c r="H916" s="29">
        <v>26</v>
      </c>
      <c r="I916" s="29">
        <v>61</v>
      </c>
      <c r="J916" s="29">
        <v>80092.414387930708</v>
      </c>
      <c r="K916" s="29">
        <v>55004.96266428072</v>
      </c>
      <c r="L916" s="29">
        <v>99421.62934118144</v>
      </c>
      <c r="M916" s="29">
        <v>983279.30545454484</v>
      </c>
      <c r="O916" s="28">
        <f t="shared" si="39"/>
        <v>8.1454388334661468E-2</v>
      </c>
      <c r="P916" s="28">
        <f t="shared" si="39"/>
        <v>5.5940323730146374E-2</v>
      </c>
      <c r="Q916" s="28">
        <f t="shared" si="39"/>
        <v>0.10111229717706849</v>
      </c>
      <c r="R916" s="28">
        <f t="shared" si="38"/>
        <v>1</v>
      </c>
    </row>
    <row r="917" spans="7:18" x14ac:dyDescent="0.35">
      <c r="G917" s="29">
        <v>915</v>
      </c>
      <c r="H917" s="29">
        <v>37</v>
      </c>
      <c r="I917" s="29">
        <v>52</v>
      </c>
      <c r="J917" s="29">
        <v>73909.861694187697</v>
      </c>
      <c r="K917" s="29">
        <v>50771.183578331598</v>
      </c>
      <c r="L917" s="29">
        <v>91768.820421450073</v>
      </c>
      <c r="M917" s="29">
        <v>907669.06545454601</v>
      </c>
      <c r="O917" s="28">
        <f t="shared" si="39"/>
        <v>8.1428203854424439E-2</v>
      </c>
      <c r="P917" s="28">
        <f t="shared" si="39"/>
        <v>5.593578707334948E-2</v>
      </c>
      <c r="Q917" s="28">
        <f t="shared" si="39"/>
        <v>0.10110383168726118</v>
      </c>
      <c r="R917" s="28">
        <f t="shared" si="38"/>
        <v>1</v>
      </c>
    </row>
    <row r="918" spans="7:18" x14ac:dyDescent="0.35">
      <c r="G918" s="29">
        <v>916</v>
      </c>
      <c r="H918" s="29">
        <v>43</v>
      </c>
      <c r="I918" s="29">
        <v>34</v>
      </c>
      <c r="J918" s="29">
        <v>32306.238925691461</v>
      </c>
      <c r="K918" s="29">
        <v>22204.648474187619</v>
      </c>
      <c r="L918" s="29">
        <v>40141.539726189447</v>
      </c>
      <c r="M918" s="29">
        <v>396674.30909090908</v>
      </c>
      <c r="O918" s="28">
        <f t="shared" si="39"/>
        <v>8.1442730686870815E-2</v>
      </c>
      <c r="P918" s="28">
        <f t="shared" si="39"/>
        <v>5.5977026909244075E-2</v>
      </c>
      <c r="Q918" s="28">
        <f t="shared" si="39"/>
        <v>0.10119520928437511</v>
      </c>
      <c r="R918" s="28">
        <f t="shared" si="38"/>
        <v>1</v>
      </c>
    </row>
    <row r="919" spans="7:18" x14ac:dyDescent="0.35">
      <c r="G919" s="29">
        <v>917</v>
      </c>
      <c r="H919" s="29">
        <v>37</v>
      </c>
      <c r="I919" s="29">
        <v>53</v>
      </c>
      <c r="J919" s="29">
        <v>57253.529271023937</v>
      </c>
      <c r="K919" s="29">
        <v>39357.525425087581</v>
      </c>
      <c r="L919" s="29">
        <v>71155.202391877159</v>
      </c>
      <c r="M919" s="29">
        <v>702906.6254545456</v>
      </c>
      <c r="O919" s="28">
        <f t="shared" si="39"/>
        <v>8.1452538925778431E-2</v>
      </c>
      <c r="P919" s="28">
        <f t="shared" si="39"/>
        <v>5.5992537272836797E-2</v>
      </c>
      <c r="Q919" s="28">
        <f t="shared" si="39"/>
        <v>0.10122994977585185</v>
      </c>
      <c r="R919" s="28">
        <f t="shared" si="38"/>
        <v>1</v>
      </c>
    </row>
    <row r="920" spans="7:18" x14ac:dyDescent="0.35">
      <c r="G920" s="29">
        <v>918</v>
      </c>
      <c r="H920" s="29">
        <v>33</v>
      </c>
      <c r="I920" s="29">
        <v>87</v>
      </c>
      <c r="J920" s="29">
        <v>101298.84265118079</v>
      </c>
      <c r="K920" s="29">
        <v>69591.139965206225</v>
      </c>
      <c r="L920" s="29">
        <v>125797.02900885038</v>
      </c>
      <c r="M920" s="29">
        <v>1243581.5709090894</v>
      </c>
      <c r="O920" s="28">
        <f t="shared" si="39"/>
        <v>8.1457336632231356E-2</v>
      </c>
      <c r="P920" s="28">
        <f t="shared" si="39"/>
        <v>5.5960253507402295E-2</v>
      </c>
      <c r="Q920" s="28">
        <f t="shared" si="39"/>
        <v>0.10115703863067832</v>
      </c>
      <c r="R920" s="28">
        <f t="shared" si="38"/>
        <v>1</v>
      </c>
    </row>
    <row r="921" spans="7:18" x14ac:dyDescent="0.35">
      <c r="G921" s="29">
        <v>919</v>
      </c>
      <c r="H921" s="29">
        <v>10</v>
      </c>
      <c r="I921" s="29">
        <v>13</v>
      </c>
      <c r="J921" s="29">
        <v>6144.7803016716234</v>
      </c>
      <c r="K921" s="29">
        <v>4213.2058760346226</v>
      </c>
      <c r="L921" s="29">
        <v>7615.9778635074654</v>
      </c>
      <c r="M921" s="29">
        <v>75259.883636363651</v>
      </c>
      <c r="O921" s="28">
        <f t="shared" si="39"/>
        <v>8.1647486081185258E-2</v>
      </c>
      <c r="P921" s="28">
        <f t="shared" si="39"/>
        <v>5.5982093945185288E-2</v>
      </c>
      <c r="Q921" s="28">
        <f t="shared" si="39"/>
        <v>0.10119571670221955</v>
      </c>
      <c r="R921" s="28">
        <f t="shared" si="38"/>
        <v>1</v>
      </c>
    </row>
    <row r="922" spans="7:18" x14ac:dyDescent="0.35">
      <c r="G922" s="29">
        <v>920</v>
      </c>
      <c r="H922" s="29">
        <v>42</v>
      </c>
      <c r="I922" s="29">
        <v>91</v>
      </c>
      <c r="J922" s="29">
        <v>82757.2881852625</v>
      </c>
      <c r="K922" s="29">
        <v>56879.774793571494</v>
      </c>
      <c r="L922" s="29">
        <v>102835.06038467202</v>
      </c>
      <c r="M922" s="29">
        <v>1015741.4909090903</v>
      </c>
      <c r="O922" s="28">
        <f t="shared" si="39"/>
        <v>8.1474754084520651E-2</v>
      </c>
      <c r="P922" s="28">
        <f t="shared" si="39"/>
        <v>5.599827840316339E-2</v>
      </c>
      <c r="Q922" s="28">
        <f t="shared" si="39"/>
        <v>0.10124137027486636</v>
      </c>
      <c r="R922" s="28">
        <f t="shared" si="38"/>
        <v>1</v>
      </c>
    </row>
    <row r="923" spans="7:18" x14ac:dyDescent="0.35">
      <c r="G923" s="29">
        <v>921</v>
      </c>
      <c r="H923" s="29">
        <v>49</v>
      </c>
      <c r="I923" s="29">
        <v>31</v>
      </c>
      <c r="J923" s="29">
        <v>25652.63348943981</v>
      </c>
      <c r="K923" s="29">
        <v>17638.515757715639</v>
      </c>
      <c r="L923" s="29">
        <v>31890.572697130388</v>
      </c>
      <c r="M923" s="29">
        <v>314949.51636363612</v>
      </c>
      <c r="O923" s="28">
        <f t="shared" si="39"/>
        <v>8.1449985336131306E-2</v>
      </c>
      <c r="P923" s="28">
        <f t="shared" si="39"/>
        <v>5.6004263671738636E-2</v>
      </c>
      <c r="Q923" s="28">
        <f t="shared" si="39"/>
        <v>0.10125614119156162</v>
      </c>
      <c r="R923" s="28">
        <f t="shared" si="38"/>
        <v>1</v>
      </c>
    </row>
    <row r="924" spans="7:18" x14ac:dyDescent="0.35">
      <c r="G924" s="29">
        <v>922</v>
      </c>
      <c r="H924" s="29">
        <v>28</v>
      </c>
      <c r="I924" s="29">
        <v>56</v>
      </c>
      <c r="J924" s="29">
        <v>67012.989850554848</v>
      </c>
      <c r="K924" s="29">
        <v>46022.846534158336</v>
      </c>
      <c r="L924" s="29">
        <v>83187.372544905782</v>
      </c>
      <c r="M924" s="29">
        <v>822661.76727272687</v>
      </c>
      <c r="O924" s="28">
        <f t="shared" si="39"/>
        <v>8.1458738592793831E-2</v>
      </c>
      <c r="P924" s="28">
        <f t="shared" si="39"/>
        <v>5.5943825719204664E-2</v>
      </c>
      <c r="Q924" s="28">
        <f t="shared" si="39"/>
        <v>0.10111977468053125</v>
      </c>
      <c r="R924" s="28">
        <f t="shared" si="38"/>
        <v>1</v>
      </c>
    </row>
    <row r="925" spans="7:18" x14ac:dyDescent="0.35">
      <c r="G925" s="29">
        <v>923</v>
      </c>
      <c r="H925" s="29">
        <v>75</v>
      </c>
      <c r="I925" s="29">
        <v>26</v>
      </c>
      <c r="J925" s="29">
        <v>22452.487454165392</v>
      </c>
      <c r="K925" s="29">
        <v>15461.690577591608</v>
      </c>
      <c r="L925" s="29">
        <v>27963.826531858089</v>
      </c>
      <c r="M925" s="29">
        <v>275738.8</v>
      </c>
      <c r="O925" s="28">
        <f t="shared" si="39"/>
        <v>8.142665252102857E-2</v>
      </c>
      <c r="P925" s="28">
        <f t="shared" si="39"/>
        <v>5.6073684869853674E-2</v>
      </c>
      <c r="Q925" s="28">
        <f t="shared" si="39"/>
        <v>0.10141418810794162</v>
      </c>
      <c r="R925" s="28">
        <f t="shared" si="38"/>
        <v>1</v>
      </c>
    </row>
    <row r="926" spans="7:18" x14ac:dyDescent="0.35">
      <c r="G926" s="29">
        <v>924</v>
      </c>
      <c r="H926" s="29">
        <v>51</v>
      </c>
      <c r="I926" s="29">
        <v>82</v>
      </c>
      <c r="J926" s="29">
        <v>70305.853652486796</v>
      </c>
      <c r="K926" s="29">
        <v>48322.474552790627</v>
      </c>
      <c r="L926" s="29">
        <v>87363.702792201439</v>
      </c>
      <c r="M926" s="29">
        <v>862944.40727272665</v>
      </c>
      <c r="O926" s="28">
        <f t="shared" si="39"/>
        <v>8.1472054352473705E-2</v>
      </c>
      <c r="P926" s="28">
        <f t="shared" si="39"/>
        <v>5.599720462354036E-2</v>
      </c>
      <c r="Q926" s="28">
        <f t="shared" si="39"/>
        <v>0.1012390856883911</v>
      </c>
      <c r="R926" s="28">
        <f t="shared" si="38"/>
        <v>1</v>
      </c>
    </row>
    <row r="927" spans="7:18" x14ac:dyDescent="0.35">
      <c r="G927" s="29">
        <v>925</v>
      </c>
      <c r="H927" s="29">
        <v>47</v>
      </c>
      <c r="I927" s="29">
        <v>93</v>
      </c>
      <c r="J927" s="29">
        <v>126510.89201136031</v>
      </c>
      <c r="K927" s="29">
        <v>86885.461331517334</v>
      </c>
      <c r="L927" s="29">
        <v>157037.97921678692</v>
      </c>
      <c r="M927" s="29">
        <v>1553584.3890909099</v>
      </c>
      <c r="O927" s="28">
        <f t="shared" si="39"/>
        <v>8.1431618970752531E-2</v>
      </c>
      <c r="P927" s="28">
        <f t="shared" si="39"/>
        <v>5.5925807404874177E-2</v>
      </c>
      <c r="Q927" s="28">
        <f t="shared" si="39"/>
        <v>0.10108107439768929</v>
      </c>
      <c r="R927" s="28">
        <f t="shared" si="38"/>
        <v>1</v>
      </c>
    </row>
    <row r="928" spans="7:18" x14ac:dyDescent="0.35">
      <c r="G928" s="29">
        <v>926</v>
      </c>
      <c r="H928" s="29">
        <v>70</v>
      </c>
      <c r="I928" s="29">
        <v>22</v>
      </c>
      <c r="J928" s="29">
        <v>23701.293653469886</v>
      </c>
      <c r="K928" s="29">
        <v>16290.26983765462</v>
      </c>
      <c r="L928" s="29">
        <v>29447.821092795199</v>
      </c>
      <c r="M928" s="29">
        <v>291108.59999999998</v>
      </c>
      <c r="O928" s="28">
        <f t="shared" si="39"/>
        <v>8.1417359890672711E-2</v>
      </c>
      <c r="P928" s="28">
        <f t="shared" si="39"/>
        <v>5.5959424893852742E-2</v>
      </c>
      <c r="Q928" s="28">
        <f t="shared" si="39"/>
        <v>0.10115750992171033</v>
      </c>
      <c r="R928" s="28">
        <f t="shared" si="38"/>
        <v>1</v>
      </c>
    </row>
    <row r="929" spans="7:18" x14ac:dyDescent="0.35">
      <c r="G929" s="29">
        <v>927</v>
      </c>
      <c r="H929" s="29">
        <v>52</v>
      </c>
      <c r="I929" s="29">
        <v>74</v>
      </c>
      <c r="J929" s="29">
        <v>79156.494325120992</v>
      </c>
      <c r="K929" s="29">
        <v>54389.5648648684</v>
      </c>
      <c r="L929" s="29">
        <v>98319.844553099538</v>
      </c>
      <c r="M929" s="29">
        <v>971871.86909090844</v>
      </c>
      <c r="O929" s="28">
        <f t="shared" si="39"/>
        <v>8.1447459117387752E-2</v>
      </c>
      <c r="P929" s="28">
        <f t="shared" si="39"/>
        <v>5.596371969871352E-2</v>
      </c>
      <c r="Q929" s="28">
        <f t="shared" si="39"/>
        <v>0.10116543927243021</v>
      </c>
      <c r="R929" s="28">
        <f t="shared" si="38"/>
        <v>1</v>
      </c>
    </row>
    <row r="930" spans="7:18" x14ac:dyDescent="0.35">
      <c r="G930" s="29">
        <v>928</v>
      </c>
      <c r="H930" s="29">
        <v>59</v>
      </c>
      <c r="I930" s="29">
        <v>30</v>
      </c>
      <c r="J930" s="29">
        <v>32109.908437336904</v>
      </c>
      <c r="K930" s="29">
        <v>22056.692745329299</v>
      </c>
      <c r="L930" s="29">
        <v>39867.218408946741</v>
      </c>
      <c r="M930" s="29">
        <v>394326.08727272757</v>
      </c>
      <c r="O930" s="28">
        <f t="shared" si="39"/>
        <v>8.1429835544024609E-2</v>
      </c>
      <c r="P930" s="28">
        <f t="shared" si="39"/>
        <v>5.593515990250536E-2</v>
      </c>
      <c r="Q930" s="28">
        <f t="shared" si="39"/>
        <v>0.10110215807602249</v>
      </c>
      <c r="R930" s="28">
        <f t="shared" si="38"/>
        <v>1</v>
      </c>
    </row>
    <row r="931" spans="7:18" x14ac:dyDescent="0.35">
      <c r="G931" s="29">
        <v>929</v>
      </c>
      <c r="H931" s="29">
        <v>64</v>
      </c>
      <c r="I931" s="29">
        <v>34</v>
      </c>
      <c r="J931" s="29">
        <v>30256.909688343443</v>
      </c>
      <c r="K931" s="29">
        <v>20787.93523546866</v>
      </c>
      <c r="L931" s="29">
        <v>37576.176926159555</v>
      </c>
      <c r="M931" s="29">
        <v>371544.58181818185</v>
      </c>
      <c r="O931" s="28">
        <f t="shared" si="39"/>
        <v>8.1435475496046641E-2</v>
      </c>
      <c r="P931" s="28">
        <f t="shared" si="39"/>
        <v>5.5950042747875121E-2</v>
      </c>
      <c r="Q931" s="28">
        <f t="shared" si="39"/>
        <v>0.10113504210525062</v>
      </c>
      <c r="R931" s="28">
        <f t="shared" si="38"/>
        <v>1</v>
      </c>
    </row>
    <row r="932" spans="7:18" x14ac:dyDescent="0.35">
      <c r="G932" s="29">
        <v>930</v>
      </c>
      <c r="H932" s="29">
        <v>67</v>
      </c>
      <c r="I932" s="29">
        <v>31</v>
      </c>
      <c r="J932" s="29">
        <v>21690.803402831229</v>
      </c>
      <c r="K932" s="29">
        <v>14894.569155323326</v>
      </c>
      <c r="L932" s="29">
        <v>26920.548849206945</v>
      </c>
      <c r="M932" s="29">
        <v>266316.71636363614</v>
      </c>
      <c r="O932" s="28">
        <f t="shared" si="39"/>
        <v>8.1447397290728127E-2</v>
      </c>
      <c r="P932" s="28">
        <f t="shared" si="39"/>
        <v>5.5928029448162289E-2</v>
      </c>
      <c r="Q932" s="28">
        <f t="shared" si="39"/>
        <v>0.10108471303186575</v>
      </c>
      <c r="R932" s="28">
        <f t="shared" si="38"/>
        <v>1</v>
      </c>
    </row>
    <row r="933" spans="7:18" x14ac:dyDescent="0.35">
      <c r="G933" s="29">
        <v>931</v>
      </c>
      <c r="H933" s="29">
        <v>37</v>
      </c>
      <c r="I933" s="29">
        <v>27</v>
      </c>
      <c r="J933" s="29">
        <v>10508.918681694631</v>
      </c>
      <c r="K933" s="29">
        <v>7226.6638695323536</v>
      </c>
      <c r="L933" s="29">
        <v>13069.562099323903</v>
      </c>
      <c r="M933" s="29">
        <v>128847.72363636356</v>
      </c>
      <c r="O933" s="28">
        <f t="shared" si="39"/>
        <v>8.1560763241367754E-2</v>
      </c>
      <c r="P933" s="28">
        <f t="shared" si="39"/>
        <v>5.608685714873457E-2</v>
      </c>
      <c r="Q933" s="28">
        <f t="shared" si="39"/>
        <v>0.10143417152024403</v>
      </c>
      <c r="R933" s="28">
        <f t="shared" si="38"/>
        <v>1</v>
      </c>
    </row>
    <row r="934" spans="7:18" x14ac:dyDescent="0.35">
      <c r="G934" s="29">
        <v>932</v>
      </c>
      <c r="H934" s="29">
        <v>73</v>
      </c>
      <c r="I934" s="29">
        <v>79</v>
      </c>
      <c r="J934" s="29">
        <v>101745.22646206153</v>
      </c>
      <c r="K934" s="29">
        <v>69910.493285568198</v>
      </c>
      <c r="L934" s="29">
        <v>126368.08550938523</v>
      </c>
      <c r="M934" s="29">
        <v>1249666.9272727272</v>
      </c>
      <c r="O934" s="28">
        <f t="shared" si="39"/>
        <v>8.141787562875677E-2</v>
      </c>
      <c r="P934" s="28">
        <f t="shared" si="39"/>
        <v>5.5943301178771561E-2</v>
      </c>
      <c r="Q934" s="28">
        <f t="shared" si="39"/>
        <v>0.10112141303536848</v>
      </c>
      <c r="R934" s="28">
        <f t="shared" si="38"/>
        <v>1</v>
      </c>
    </row>
    <row r="935" spans="7:18" x14ac:dyDescent="0.35">
      <c r="G935" s="29">
        <v>933</v>
      </c>
      <c r="H935" s="29">
        <v>41</v>
      </c>
      <c r="I935" s="29">
        <v>52</v>
      </c>
      <c r="J935" s="29">
        <v>59072.708736084503</v>
      </c>
      <c r="K935" s="29">
        <v>40576.399224630441</v>
      </c>
      <c r="L935" s="29">
        <v>73343.678467628924</v>
      </c>
      <c r="M935" s="29">
        <v>725304.40727272688</v>
      </c>
      <c r="O935" s="28">
        <f t="shared" si="39"/>
        <v>8.1445401604835627E-2</v>
      </c>
      <c r="P935" s="28">
        <f t="shared" si="39"/>
        <v>5.5943957899283824E-2</v>
      </c>
      <c r="Q935" s="28">
        <f t="shared" si="39"/>
        <v>0.10112123645217344</v>
      </c>
      <c r="R935" s="28">
        <f t="shared" si="38"/>
        <v>1</v>
      </c>
    </row>
    <row r="936" spans="7:18" x14ac:dyDescent="0.35">
      <c r="G936" s="29">
        <v>934</v>
      </c>
      <c r="H936" s="29">
        <v>43</v>
      </c>
      <c r="I936" s="29">
        <v>15</v>
      </c>
      <c r="J936" s="29">
        <v>38245.825542836414</v>
      </c>
      <c r="K936" s="29">
        <v>26277.947110703728</v>
      </c>
      <c r="L936" s="29">
        <v>47495.509930742803</v>
      </c>
      <c r="M936" s="29">
        <v>469911.30181818205</v>
      </c>
      <c r="O936" s="28">
        <f t="shared" si="39"/>
        <v>8.138945668013424E-2</v>
      </c>
      <c r="P936" s="28">
        <f t="shared" si="39"/>
        <v>5.5921079167555718E-2</v>
      </c>
      <c r="Q936" s="28">
        <f t="shared" si="39"/>
        <v>0.10107335096426294</v>
      </c>
      <c r="R936" s="28">
        <f t="shared" si="38"/>
        <v>1</v>
      </c>
    </row>
    <row r="937" spans="7:18" x14ac:dyDescent="0.35">
      <c r="G937" s="29">
        <v>935</v>
      </c>
      <c r="H937" s="29">
        <v>37</v>
      </c>
      <c r="I937" s="29">
        <v>36</v>
      </c>
      <c r="J937" s="29">
        <v>20527.580674143861</v>
      </c>
      <c r="K937" s="29">
        <v>14109.973420435017</v>
      </c>
      <c r="L937" s="29">
        <v>25511.997584310677</v>
      </c>
      <c r="M937" s="29">
        <v>251868.68727272726</v>
      </c>
      <c r="O937" s="28">
        <f t="shared" si="39"/>
        <v>8.15011222570763E-2</v>
      </c>
      <c r="P937" s="28">
        <f t="shared" si="39"/>
        <v>5.6021149644364179E-2</v>
      </c>
      <c r="Q937" s="28">
        <f t="shared" si="39"/>
        <v>0.1012908665247693</v>
      </c>
      <c r="R937" s="28">
        <f t="shared" si="38"/>
        <v>1</v>
      </c>
    </row>
    <row r="938" spans="7:18" x14ac:dyDescent="0.35">
      <c r="G938" s="29">
        <v>936</v>
      </c>
      <c r="H938" s="29">
        <v>47</v>
      </c>
      <c r="I938" s="29">
        <v>56</v>
      </c>
      <c r="J938" s="29">
        <v>42261.450422278154</v>
      </c>
      <c r="K938" s="29">
        <v>29045.216605574078</v>
      </c>
      <c r="L938" s="29">
        <v>52510.985705149185</v>
      </c>
      <c r="M938" s="29">
        <v>518719.28000000026</v>
      </c>
      <c r="O938" s="28">
        <f t="shared" si="39"/>
        <v>8.1472680988989132E-2</v>
      </c>
      <c r="P938" s="28">
        <f t="shared" si="39"/>
        <v>5.5994094928520997E-2</v>
      </c>
      <c r="Q938" s="28">
        <f t="shared" si="39"/>
        <v>0.10123199142539903</v>
      </c>
      <c r="R938" s="28">
        <f t="shared" si="38"/>
        <v>1</v>
      </c>
    </row>
    <row r="939" spans="7:18" x14ac:dyDescent="0.35">
      <c r="G939" s="29">
        <v>937</v>
      </c>
      <c r="H939" s="29">
        <v>20</v>
      </c>
      <c r="I939" s="29">
        <v>34</v>
      </c>
      <c r="J939" s="29">
        <v>33329.449706128573</v>
      </c>
      <c r="K939" s="29">
        <v>22895.47832849366</v>
      </c>
      <c r="L939" s="29">
        <v>41388.411082620849</v>
      </c>
      <c r="M939" s="29">
        <v>409057.73818181822</v>
      </c>
      <c r="O939" s="28">
        <f t="shared" si="39"/>
        <v>8.1478594817131364E-2</v>
      </c>
      <c r="P939" s="28">
        <f t="shared" si="39"/>
        <v>5.5971263201766069E-2</v>
      </c>
      <c r="Q939" s="28">
        <f t="shared" si="39"/>
        <v>0.10117987564930138</v>
      </c>
      <c r="R939" s="28">
        <f t="shared" si="38"/>
        <v>1</v>
      </c>
    </row>
    <row r="940" spans="7:18" x14ac:dyDescent="0.35">
      <c r="G940" s="29">
        <v>938</v>
      </c>
      <c r="H940" s="29">
        <v>52</v>
      </c>
      <c r="I940" s="29">
        <v>23</v>
      </c>
      <c r="J940" s="29">
        <v>32030.37229616789</v>
      </c>
      <c r="K940" s="29">
        <v>22011.534153897013</v>
      </c>
      <c r="L940" s="29">
        <v>39787.996612252493</v>
      </c>
      <c r="M940" s="29">
        <v>393441.85454545473</v>
      </c>
      <c r="O940" s="28">
        <f t="shared" si="39"/>
        <v>8.1410688583635149E-2</v>
      </c>
      <c r="P940" s="28">
        <f t="shared" si="39"/>
        <v>5.5946091905567708E-2</v>
      </c>
      <c r="Q940" s="28">
        <f t="shared" si="39"/>
        <v>0.10112802222890027</v>
      </c>
      <c r="R940" s="28">
        <f t="shared" si="38"/>
        <v>1</v>
      </c>
    </row>
    <row r="941" spans="7:18" x14ac:dyDescent="0.35">
      <c r="G941" s="29">
        <v>939</v>
      </c>
      <c r="H941" s="29">
        <v>65</v>
      </c>
      <c r="I941" s="29">
        <v>86</v>
      </c>
      <c r="J941" s="29">
        <v>112068.81743458247</v>
      </c>
      <c r="K941" s="29">
        <v>77021.501336297893</v>
      </c>
      <c r="L941" s="29">
        <v>139231.97090524496</v>
      </c>
      <c r="M941" s="29">
        <v>1376349.949090909</v>
      </c>
      <c r="O941" s="28">
        <f t="shared" si="39"/>
        <v>8.1424653307543546E-2</v>
      </c>
      <c r="P941" s="28">
        <f t="shared" si="39"/>
        <v>5.5960696178447393E-2</v>
      </c>
      <c r="Q941" s="28">
        <f t="shared" si="39"/>
        <v>0.10116029792946836</v>
      </c>
      <c r="R941" s="28">
        <f t="shared" si="38"/>
        <v>1</v>
      </c>
    </row>
    <row r="942" spans="7:18" x14ac:dyDescent="0.35">
      <c r="G942" s="29">
        <v>940</v>
      </c>
      <c r="H942" s="29">
        <v>71</v>
      </c>
      <c r="I942" s="29">
        <v>99</v>
      </c>
      <c r="J942" s="29">
        <v>92021.76426113458</v>
      </c>
      <c r="K942" s="29">
        <v>63243.452853726383</v>
      </c>
      <c r="L942" s="29">
        <v>114329.48743442389</v>
      </c>
      <c r="M942" s="29">
        <v>1129915.9563636365</v>
      </c>
      <c r="O942" s="28">
        <f t="shared" si="39"/>
        <v>8.1441246796163991E-2</v>
      </c>
      <c r="P942" s="28">
        <f t="shared" si="39"/>
        <v>5.5971820291183659E-2</v>
      </c>
      <c r="Q942" s="28">
        <f t="shared" si="39"/>
        <v>0.1011840631071057</v>
      </c>
      <c r="R942" s="28">
        <f t="shared" si="38"/>
        <v>1</v>
      </c>
    </row>
    <row r="943" spans="7:18" x14ac:dyDescent="0.35">
      <c r="G943" s="29">
        <v>941</v>
      </c>
      <c r="H943" s="29">
        <v>72</v>
      </c>
      <c r="I943" s="29">
        <v>96</v>
      </c>
      <c r="J943" s="29">
        <v>121034.94137796383</v>
      </c>
      <c r="K943" s="29">
        <v>83171.76072269112</v>
      </c>
      <c r="L943" s="29">
        <v>150343.99255087564</v>
      </c>
      <c r="M943" s="29">
        <v>1486474.4618181817</v>
      </c>
      <c r="O943" s="28">
        <f t="shared" si="39"/>
        <v>8.1424164684215233E-2</v>
      </c>
      <c r="P943" s="28">
        <f t="shared" si="39"/>
        <v>5.595236437561097E-2</v>
      </c>
      <c r="Q943" s="28">
        <f t="shared" si="39"/>
        <v>0.10114132224443489</v>
      </c>
      <c r="R943" s="28">
        <f t="shared" si="38"/>
        <v>1</v>
      </c>
    </row>
    <row r="944" spans="7:18" x14ac:dyDescent="0.35">
      <c r="G944" s="29">
        <v>942</v>
      </c>
      <c r="H944" s="29">
        <v>34</v>
      </c>
      <c r="I944" s="29">
        <v>73</v>
      </c>
      <c r="J944" s="29">
        <v>82336.347366759757</v>
      </c>
      <c r="K944" s="29">
        <v>56565.595664678018</v>
      </c>
      <c r="L944" s="29">
        <v>102253.49561545979</v>
      </c>
      <c r="M944" s="29">
        <v>1010715.5454545459</v>
      </c>
      <c r="O944" s="28">
        <f t="shared" si="39"/>
        <v>8.146342236156158E-2</v>
      </c>
      <c r="P944" s="28">
        <f t="shared" si="39"/>
        <v>5.5965890619837012E-2</v>
      </c>
      <c r="Q944" s="28">
        <f t="shared" si="39"/>
        <v>0.10116941020183245</v>
      </c>
      <c r="R944" s="28">
        <f t="shared" si="38"/>
        <v>1</v>
      </c>
    </row>
    <row r="945" spans="7:18" x14ac:dyDescent="0.35">
      <c r="G945" s="29">
        <v>943</v>
      </c>
      <c r="H945" s="29">
        <v>22</v>
      </c>
      <c r="I945" s="29">
        <v>58</v>
      </c>
      <c r="J945" s="29">
        <v>74579.489980184517</v>
      </c>
      <c r="K945" s="29">
        <v>51220.901902175348</v>
      </c>
      <c r="L945" s="29">
        <v>92586.856290949014</v>
      </c>
      <c r="M945" s="29">
        <v>915389.41818181856</v>
      </c>
      <c r="O945" s="28">
        <f t="shared" si="39"/>
        <v>8.1472964946784229E-2</v>
      </c>
      <c r="P945" s="28">
        <f t="shared" si="39"/>
        <v>5.5955313536300497E-2</v>
      </c>
      <c r="Q945" s="28">
        <f t="shared" si="39"/>
        <v>0.10114477451011894</v>
      </c>
      <c r="R945" s="28">
        <f t="shared" si="38"/>
        <v>1</v>
      </c>
    </row>
    <row r="946" spans="7:18" x14ac:dyDescent="0.35">
      <c r="G946" s="29">
        <v>944</v>
      </c>
      <c r="H946" s="29">
        <v>54</v>
      </c>
      <c r="I946" s="29">
        <v>63</v>
      </c>
      <c r="J946" s="29">
        <v>123780.46432463202</v>
      </c>
      <c r="K946" s="29">
        <v>85019.497346020915</v>
      </c>
      <c r="L946" s="29">
        <v>153660.55199623777</v>
      </c>
      <c r="M946" s="29">
        <v>1520525.7636363625</v>
      </c>
      <c r="O946" s="28">
        <f t="shared" si="39"/>
        <v>8.140635777759464E-2</v>
      </c>
      <c r="P946" s="28">
        <f t="shared" si="39"/>
        <v>5.5914539154335259E-2</v>
      </c>
      <c r="Q946" s="28">
        <f t="shared" si="39"/>
        <v>0.10105751291497753</v>
      </c>
      <c r="R946" s="28">
        <f t="shared" si="38"/>
        <v>1</v>
      </c>
    </row>
    <row r="947" spans="7:18" x14ac:dyDescent="0.35">
      <c r="G947" s="29">
        <v>945</v>
      </c>
      <c r="H947" s="29">
        <v>61</v>
      </c>
      <c r="I947" s="29">
        <v>58</v>
      </c>
      <c r="J947" s="29">
        <v>54304.767770346472</v>
      </c>
      <c r="K947" s="29">
        <v>37345.258947135604</v>
      </c>
      <c r="L947" s="29">
        <v>67522.432069975563</v>
      </c>
      <c r="M947" s="29">
        <v>666774.0400000005</v>
      </c>
      <c r="O947" s="28">
        <f t="shared" si="39"/>
        <v>8.1444034279358618E-2</v>
      </c>
      <c r="P947" s="28">
        <f t="shared" si="39"/>
        <v>5.6008867632482473E-2</v>
      </c>
      <c r="Q947" s="28">
        <f t="shared" si="39"/>
        <v>0.10126733798750701</v>
      </c>
      <c r="R947" s="28">
        <f t="shared" si="38"/>
        <v>1</v>
      </c>
    </row>
    <row r="948" spans="7:18" x14ac:dyDescent="0.35">
      <c r="G948" s="29">
        <v>946</v>
      </c>
      <c r="H948" s="29">
        <v>13</v>
      </c>
      <c r="I948" s="29">
        <v>90</v>
      </c>
      <c r="J948" s="29">
        <v>86664.901737489665</v>
      </c>
      <c r="K948" s="29">
        <v>59451.364273474472</v>
      </c>
      <c r="L948" s="29">
        <v>107453.67256037923</v>
      </c>
      <c r="M948" s="29">
        <v>1062672.5600000003</v>
      </c>
      <c r="O948" s="28">
        <f t="shared" si="39"/>
        <v>8.1553721249271405E-2</v>
      </c>
      <c r="P948" s="28">
        <f t="shared" si="39"/>
        <v>5.5945139181418642E-2</v>
      </c>
      <c r="Q948" s="28">
        <f t="shared" si="39"/>
        <v>0.10111644602960219</v>
      </c>
      <c r="R948" s="28">
        <f t="shared" si="38"/>
        <v>1</v>
      </c>
    </row>
    <row r="949" spans="7:18" x14ac:dyDescent="0.35">
      <c r="G949" s="29">
        <v>947</v>
      </c>
      <c r="H949" s="29">
        <v>20</v>
      </c>
      <c r="I949" s="29">
        <v>60</v>
      </c>
      <c r="J949" s="29">
        <v>57216.402227022925</v>
      </c>
      <c r="K949" s="29">
        <v>39303.236265394058</v>
      </c>
      <c r="L949" s="29">
        <v>71052.78790788725</v>
      </c>
      <c r="M949" s="29">
        <v>702014.05090909032</v>
      </c>
      <c r="O949" s="28">
        <f t="shared" si="39"/>
        <v>8.150321514637654E-2</v>
      </c>
      <c r="P949" s="28">
        <f t="shared" si="39"/>
        <v>5.5986395449631479E-2</v>
      </c>
      <c r="Q949" s="28">
        <f t="shared" si="39"/>
        <v>0.10121277176129979</v>
      </c>
      <c r="R949" s="28">
        <f t="shared" si="38"/>
        <v>1</v>
      </c>
    </row>
    <row r="950" spans="7:18" x14ac:dyDescent="0.35">
      <c r="G950" s="29">
        <v>948</v>
      </c>
      <c r="H950" s="29">
        <v>60</v>
      </c>
      <c r="I950" s="29">
        <v>45</v>
      </c>
      <c r="J950" s="29">
        <v>34306.242092638066</v>
      </c>
      <c r="K950" s="29">
        <v>23585.195414155802</v>
      </c>
      <c r="L950" s="29">
        <v>42641.123467187885</v>
      </c>
      <c r="M950" s="29">
        <v>421174.22909090936</v>
      </c>
      <c r="O950" s="28">
        <f t="shared" si="39"/>
        <v>8.1453801593433087E-2</v>
      </c>
      <c r="P950" s="28">
        <f t="shared" si="39"/>
        <v>5.5998667024484534E-2</v>
      </c>
      <c r="Q950" s="28">
        <f t="shared" si="39"/>
        <v>0.10124342973032167</v>
      </c>
      <c r="R950" s="28">
        <f t="shared" si="38"/>
        <v>1</v>
      </c>
    </row>
    <row r="951" spans="7:18" x14ac:dyDescent="0.35">
      <c r="G951" s="29">
        <v>949</v>
      </c>
      <c r="H951" s="29">
        <v>46</v>
      </c>
      <c r="I951" s="29">
        <v>62</v>
      </c>
      <c r="J951" s="29">
        <v>63250.728040309739</v>
      </c>
      <c r="K951" s="29">
        <v>43453.436989950897</v>
      </c>
      <c r="L951" s="29">
        <v>78548.653073933747</v>
      </c>
      <c r="M951" s="29">
        <v>776527.34181818122</v>
      </c>
      <c r="O951" s="28">
        <f t="shared" si="39"/>
        <v>8.1453317396671249E-2</v>
      </c>
      <c r="P951" s="28">
        <f t="shared" si="39"/>
        <v>5.5958669643502691E-2</v>
      </c>
      <c r="Q951" s="28">
        <f t="shared" si="39"/>
        <v>0.10115375060718132</v>
      </c>
      <c r="R951" s="28">
        <f t="shared" si="39"/>
        <v>1</v>
      </c>
    </row>
    <row r="952" spans="7:18" x14ac:dyDescent="0.35">
      <c r="G952" s="29">
        <v>950</v>
      </c>
      <c r="H952" s="29">
        <v>62</v>
      </c>
      <c r="I952" s="29">
        <v>33</v>
      </c>
      <c r="J952" s="29">
        <v>52465.524102095282</v>
      </c>
      <c r="K952" s="29">
        <v>36039.244613934505</v>
      </c>
      <c r="L952" s="29">
        <v>65137.209414742603</v>
      </c>
      <c r="M952" s="29">
        <v>644480.53090909065</v>
      </c>
      <c r="O952" s="28">
        <f t="shared" ref="O952:R1002" si="40">J952/$M952</f>
        <v>8.1407461646806484E-2</v>
      </c>
      <c r="P952" s="28">
        <f t="shared" si="40"/>
        <v>5.5919834479869091E-2</v>
      </c>
      <c r="Q952" s="28">
        <f t="shared" si="40"/>
        <v>0.10106932062456786</v>
      </c>
      <c r="R952" s="28">
        <f t="shared" si="40"/>
        <v>1</v>
      </c>
    </row>
    <row r="953" spans="7:18" x14ac:dyDescent="0.35">
      <c r="G953" s="29">
        <v>951</v>
      </c>
      <c r="H953" s="29">
        <v>74</v>
      </c>
      <c r="I953" s="29">
        <v>32</v>
      </c>
      <c r="J953" s="29">
        <v>37874.615684102937</v>
      </c>
      <c r="K953" s="29">
        <v>26028.056217076435</v>
      </c>
      <c r="L953" s="29">
        <v>47048.584967808107</v>
      </c>
      <c r="M953" s="29">
        <v>465219.02909090923</v>
      </c>
      <c r="O953" s="28">
        <f t="shared" si="40"/>
        <v>8.1412438691758238E-2</v>
      </c>
      <c r="P953" s="28">
        <f t="shared" si="40"/>
        <v>5.5947961260179341E-2</v>
      </c>
      <c r="Q953" s="28">
        <f t="shared" si="40"/>
        <v>0.10113211632754228</v>
      </c>
      <c r="R953" s="28">
        <f t="shared" si="40"/>
        <v>1</v>
      </c>
    </row>
    <row r="954" spans="7:18" x14ac:dyDescent="0.35">
      <c r="G954" s="29">
        <v>952</v>
      </c>
      <c r="H954" s="29">
        <v>44</v>
      </c>
      <c r="I954" s="29">
        <v>42</v>
      </c>
      <c r="J954" s="29">
        <v>54532.253567246022</v>
      </c>
      <c r="K954" s="29">
        <v>37472.880574559058</v>
      </c>
      <c r="L954" s="29">
        <v>67737.556876981675</v>
      </c>
      <c r="M954" s="29">
        <v>669710.35999999987</v>
      </c>
      <c r="O954" s="28">
        <f t="shared" si="40"/>
        <v>8.1426623842650481E-2</v>
      </c>
      <c r="P954" s="28">
        <f t="shared" si="40"/>
        <v>5.5953861270055708E-2</v>
      </c>
      <c r="Q954" s="28">
        <f t="shared" si="40"/>
        <v>0.10114455580018455</v>
      </c>
      <c r="R954" s="28">
        <f t="shared" si="40"/>
        <v>1</v>
      </c>
    </row>
    <row r="955" spans="7:18" x14ac:dyDescent="0.35">
      <c r="G955" s="29">
        <v>953</v>
      </c>
      <c r="H955" s="29">
        <v>17</v>
      </c>
      <c r="I955" s="29">
        <v>47</v>
      </c>
      <c r="J955" s="29">
        <v>55261.355053968015</v>
      </c>
      <c r="K955" s="29">
        <v>37966.137363138725</v>
      </c>
      <c r="L955" s="29">
        <v>68635.747991283293</v>
      </c>
      <c r="M955" s="29">
        <v>678156.45090909069</v>
      </c>
      <c r="O955" s="28">
        <f t="shared" si="40"/>
        <v>8.1487619825614546E-2</v>
      </c>
      <c r="P955" s="28">
        <f t="shared" si="40"/>
        <v>5.5984334163958607E-2</v>
      </c>
      <c r="Q955" s="28">
        <f t="shared" si="40"/>
        <v>0.10120931224538947</v>
      </c>
      <c r="R955" s="28">
        <f t="shared" si="40"/>
        <v>1</v>
      </c>
    </row>
    <row r="956" spans="7:18" x14ac:dyDescent="0.35">
      <c r="G956" s="29">
        <v>954</v>
      </c>
      <c r="H956" s="29">
        <v>65</v>
      </c>
      <c r="I956" s="29">
        <v>100</v>
      </c>
      <c r="J956" s="29">
        <v>140328.43143635488</v>
      </c>
      <c r="K956" s="29">
        <v>96395.535597040041</v>
      </c>
      <c r="L956" s="29">
        <v>174230.36515826022</v>
      </c>
      <c r="M956" s="29">
        <v>1723544.7636363648</v>
      </c>
      <c r="O956" s="28">
        <f t="shared" si="40"/>
        <v>8.1418501217390776E-2</v>
      </c>
      <c r="P956" s="28">
        <f t="shared" si="40"/>
        <v>5.5928652177076654E-2</v>
      </c>
      <c r="Q956" s="28">
        <f t="shared" si="40"/>
        <v>0.10108838994739304</v>
      </c>
      <c r="R956" s="28">
        <f t="shared" si="40"/>
        <v>1</v>
      </c>
    </row>
    <row r="957" spans="7:18" x14ac:dyDescent="0.35">
      <c r="G957" s="29">
        <v>955</v>
      </c>
      <c r="H957" s="29">
        <v>26</v>
      </c>
      <c r="I957" s="29">
        <v>60</v>
      </c>
      <c r="J957" s="29">
        <v>63658.072943797699</v>
      </c>
      <c r="K957" s="29">
        <v>43731.745164249929</v>
      </c>
      <c r="L957" s="29">
        <v>79055.01488659087</v>
      </c>
      <c r="M957" s="29">
        <v>781315.54545454565</v>
      </c>
      <c r="O957" s="28">
        <f t="shared" si="40"/>
        <v>8.1475497721939433E-2</v>
      </c>
      <c r="P957" s="28">
        <f t="shared" si="40"/>
        <v>5.597193786642006E-2</v>
      </c>
      <c r="Q957" s="28">
        <f t="shared" si="40"/>
        <v>0.10118193007487016</v>
      </c>
      <c r="R957" s="28">
        <f t="shared" si="40"/>
        <v>1</v>
      </c>
    </row>
    <row r="958" spans="7:18" x14ac:dyDescent="0.35">
      <c r="G958" s="29">
        <v>956</v>
      </c>
      <c r="H958" s="29">
        <v>68</v>
      </c>
      <c r="I958" s="29">
        <v>51</v>
      </c>
      <c r="J958" s="29">
        <v>65700.452460207001</v>
      </c>
      <c r="K958" s="29">
        <v>45140.796710910327</v>
      </c>
      <c r="L958" s="29">
        <v>81593.255575626477</v>
      </c>
      <c r="M958" s="29">
        <v>806983.31999999948</v>
      </c>
      <c r="O958" s="28">
        <f t="shared" si="40"/>
        <v>8.1414882850623288E-2</v>
      </c>
      <c r="P958" s="28">
        <f t="shared" si="40"/>
        <v>5.5937707251384521E-2</v>
      </c>
      <c r="Q958" s="28">
        <f t="shared" si="40"/>
        <v>0.10110897406854275</v>
      </c>
      <c r="R958" s="28">
        <f t="shared" si="40"/>
        <v>1</v>
      </c>
    </row>
    <row r="959" spans="7:18" x14ac:dyDescent="0.35">
      <c r="G959" s="29">
        <v>957</v>
      </c>
      <c r="H959" s="29">
        <v>66</v>
      </c>
      <c r="I959" s="29">
        <v>30</v>
      </c>
      <c r="J959" s="29">
        <v>34911.889098060485</v>
      </c>
      <c r="K959" s="29">
        <v>23999.705729828867</v>
      </c>
      <c r="L959" s="29">
        <v>43385.607142881039</v>
      </c>
      <c r="M959" s="29">
        <v>428819.50545454567</v>
      </c>
      <c r="O959" s="28">
        <f t="shared" si="40"/>
        <v>8.1413948418820478E-2</v>
      </c>
      <c r="P959" s="28">
        <f t="shared" si="40"/>
        <v>5.5966917140089854E-2</v>
      </c>
      <c r="Q959" s="28">
        <f t="shared" si="40"/>
        <v>0.10117451886171222</v>
      </c>
      <c r="R959" s="28">
        <f t="shared" si="40"/>
        <v>1</v>
      </c>
    </row>
    <row r="960" spans="7:18" x14ac:dyDescent="0.35">
      <c r="G960" s="29">
        <v>958</v>
      </c>
      <c r="H960" s="29">
        <v>15</v>
      </c>
      <c r="I960" s="29">
        <v>10</v>
      </c>
      <c r="J960" s="29">
        <v>13573.013491457508</v>
      </c>
      <c r="K960" s="29">
        <v>9320.2426776944449</v>
      </c>
      <c r="L960" s="29">
        <v>16845.140328625155</v>
      </c>
      <c r="M960" s="29">
        <v>166665.35636363633</v>
      </c>
      <c r="O960" s="28">
        <f t="shared" si="40"/>
        <v>8.1438721205164141E-2</v>
      </c>
      <c r="P960" s="28">
        <f t="shared" si="40"/>
        <v>5.5921895713943168E-2</v>
      </c>
      <c r="Q960" s="28">
        <f t="shared" si="40"/>
        <v>0.10107163657858108</v>
      </c>
      <c r="R960" s="28">
        <f t="shared" si="40"/>
        <v>1</v>
      </c>
    </row>
    <row r="961" spans="7:18" x14ac:dyDescent="0.35">
      <c r="G961" s="29">
        <v>959</v>
      </c>
      <c r="H961" s="29">
        <v>26</v>
      </c>
      <c r="I961" s="29">
        <v>55</v>
      </c>
      <c r="J961" s="29">
        <v>70168.976475298114</v>
      </c>
      <c r="K961" s="29">
        <v>48206.388433130989</v>
      </c>
      <c r="L961" s="29">
        <v>87142.565531812346</v>
      </c>
      <c r="M961" s="29">
        <v>861351.12000000058</v>
      </c>
      <c r="O961" s="28">
        <f t="shared" si="40"/>
        <v>8.1463847722515373E-2</v>
      </c>
      <c r="P961" s="28">
        <f t="shared" si="40"/>
        <v>5.5966013526668378E-2</v>
      </c>
      <c r="Q961" s="28">
        <f t="shared" si="40"/>
        <v>0.10116962004044563</v>
      </c>
      <c r="R961" s="28">
        <f t="shared" si="40"/>
        <v>1</v>
      </c>
    </row>
    <row r="962" spans="7:18" x14ac:dyDescent="0.35">
      <c r="G962" s="29">
        <v>960</v>
      </c>
      <c r="H962" s="29">
        <v>40</v>
      </c>
      <c r="I962" s="29">
        <v>74</v>
      </c>
      <c r="J962" s="29">
        <v>85932.275102093772</v>
      </c>
      <c r="K962" s="29">
        <v>59039.316134878813</v>
      </c>
      <c r="L962" s="29">
        <v>106722.17514939531</v>
      </c>
      <c r="M962" s="29">
        <v>1055077.3345454547</v>
      </c>
      <c r="O962" s="28">
        <f t="shared" si="40"/>
        <v>8.1446423203769103E-2</v>
      </c>
      <c r="P962" s="28">
        <f t="shared" si="40"/>
        <v>5.5957335260465958E-2</v>
      </c>
      <c r="Q962" s="28">
        <f t="shared" si="40"/>
        <v>0.10115104519364264</v>
      </c>
      <c r="R962" s="28">
        <f t="shared" si="40"/>
        <v>1</v>
      </c>
    </row>
    <row r="963" spans="7:18" x14ac:dyDescent="0.35">
      <c r="G963" s="29">
        <v>961</v>
      </c>
      <c r="H963" s="29">
        <v>69</v>
      </c>
      <c r="I963" s="29">
        <v>79</v>
      </c>
      <c r="J963" s="29">
        <v>89411.897081017771</v>
      </c>
      <c r="K963" s="29">
        <v>61434.596953356762</v>
      </c>
      <c r="L963" s="29">
        <v>111048.76409057208</v>
      </c>
      <c r="M963" s="29">
        <v>1098075.2363636356</v>
      </c>
      <c r="O963" s="28">
        <f t="shared" si="40"/>
        <v>8.1426020840896521E-2</v>
      </c>
      <c r="P963" s="28">
        <f t="shared" si="40"/>
        <v>5.5947529749238646E-2</v>
      </c>
      <c r="Q963" s="28">
        <f t="shared" si="40"/>
        <v>0.10113037833210681</v>
      </c>
      <c r="R963" s="28">
        <f t="shared" si="40"/>
        <v>1</v>
      </c>
    </row>
    <row r="964" spans="7:18" x14ac:dyDescent="0.35">
      <c r="G964" s="29">
        <v>962</v>
      </c>
      <c r="H964" s="29">
        <v>38</v>
      </c>
      <c r="I964" s="29">
        <v>43</v>
      </c>
      <c r="J964" s="29">
        <v>38308.437085215395</v>
      </c>
      <c r="K964" s="29">
        <v>26309.752929203369</v>
      </c>
      <c r="L964" s="29">
        <v>47556.727964058278</v>
      </c>
      <c r="M964" s="29">
        <v>470228.29090909095</v>
      </c>
      <c r="O964" s="28">
        <f t="shared" si="40"/>
        <v>8.1467742000707374E-2</v>
      </c>
      <c r="P964" s="28">
        <f t="shared" si="40"/>
        <v>5.5951020893147033E-2</v>
      </c>
      <c r="Q964" s="28">
        <f t="shared" si="40"/>
        <v>0.10113540355497752</v>
      </c>
      <c r="R964" s="28">
        <f t="shared" si="40"/>
        <v>1</v>
      </c>
    </row>
    <row r="965" spans="7:18" x14ac:dyDescent="0.35">
      <c r="G965" s="29">
        <v>963</v>
      </c>
      <c r="H965" s="29">
        <v>62</v>
      </c>
      <c r="I965" s="29">
        <v>96</v>
      </c>
      <c r="J965" s="29">
        <v>108417.23921029075</v>
      </c>
      <c r="K965" s="29">
        <v>74481.330121125327</v>
      </c>
      <c r="L965" s="29">
        <v>134629.2589610304</v>
      </c>
      <c r="M965" s="29">
        <v>1331350.0109090907</v>
      </c>
      <c r="O965" s="28">
        <f t="shared" si="40"/>
        <v>8.1434061908528324E-2</v>
      </c>
      <c r="P965" s="28">
        <f t="shared" si="40"/>
        <v>5.5944214151669225E-2</v>
      </c>
      <c r="Q965" s="28">
        <f t="shared" si="40"/>
        <v>0.10112236290823402</v>
      </c>
      <c r="R965" s="28">
        <f t="shared" si="40"/>
        <v>1</v>
      </c>
    </row>
    <row r="966" spans="7:18" x14ac:dyDescent="0.35">
      <c r="G966" s="29">
        <v>964</v>
      </c>
      <c r="H966" s="29">
        <v>16</v>
      </c>
      <c r="I966" s="29">
        <v>21</v>
      </c>
      <c r="J966" s="29">
        <v>23443.65094009395</v>
      </c>
      <c r="K966" s="29">
        <v>16099.018415645731</v>
      </c>
      <c r="L966" s="29">
        <v>29099.185558885594</v>
      </c>
      <c r="M966" s="29">
        <v>287767.70181818173</v>
      </c>
      <c r="O966" s="28">
        <f t="shared" si="40"/>
        <v>8.1467276528851704E-2</v>
      </c>
      <c r="P966" s="28">
        <f t="shared" si="40"/>
        <v>5.5944493818897933E-2</v>
      </c>
      <c r="Q966" s="28">
        <f t="shared" si="40"/>
        <v>0.10112040154273856</v>
      </c>
      <c r="R966" s="28">
        <f t="shared" si="40"/>
        <v>1</v>
      </c>
    </row>
    <row r="967" spans="7:18" x14ac:dyDescent="0.35">
      <c r="G967" s="29">
        <v>965</v>
      </c>
      <c r="H967" s="29">
        <v>33</v>
      </c>
      <c r="I967" s="29">
        <v>18</v>
      </c>
      <c r="J967" s="29">
        <v>26727.188471910697</v>
      </c>
      <c r="K967" s="29">
        <v>18373.483906649773</v>
      </c>
      <c r="L967" s="29">
        <v>33215.471560460071</v>
      </c>
      <c r="M967" s="29">
        <v>328258.88727272715</v>
      </c>
      <c r="O967" s="28">
        <f t="shared" si="40"/>
        <v>8.1421065836078832E-2</v>
      </c>
      <c r="P967" s="28">
        <f t="shared" si="40"/>
        <v>5.597254063493045E-2</v>
      </c>
      <c r="Q967" s="28">
        <f t="shared" si="40"/>
        <v>0.10118681579781168</v>
      </c>
      <c r="R967" s="28">
        <f t="shared" si="40"/>
        <v>1</v>
      </c>
    </row>
    <row r="968" spans="7:18" x14ac:dyDescent="0.35">
      <c r="G968" s="29">
        <v>966</v>
      </c>
      <c r="H968" s="29">
        <v>32</v>
      </c>
      <c r="I968" s="29">
        <v>96</v>
      </c>
      <c r="J968" s="29">
        <v>99987.286036109479</v>
      </c>
      <c r="K968" s="29">
        <v>68678.481804211013</v>
      </c>
      <c r="L968" s="29">
        <v>124146.14511332967</v>
      </c>
      <c r="M968" s="29">
        <v>1227273.3163636362</v>
      </c>
      <c r="O968" s="28">
        <f t="shared" si="40"/>
        <v>8.1471082849228715E-2</v>
      </c>
      <c r="P968" s="28">
        <f t="shared" si="40"/>
        <v>5.5960217572156398E-2</v>
      </c>
      <c r="Q968" s="28">
        <f t="shared" si="40"/>
        <v>0.1011560696855774</v>
      </c>
      <c r="R968" s="28">
        <f t="shared" si="40"/>
        <v>1</v>
      </c>
    </row>
    <row r="969" spans="7:18" x14ac:dyDescent="0.35">
      <c r="G969" s="29">
        <v>967</v>
      </c>
      <c r="H969" s="29">
        <v>37</v>
      </c>
      <c r="I969" s="29">
        <v>98</v>
      </c>
      <c r="J969" s="29">
        <v>115097.65630024613</v>
      </c>
      <c r="K969" s="29">
        <v>79044.508222272401</v>
      </c>
      <c r="L969" s="29">
        <v>142873.60243689129</v>
      </c>
      <c r="M969" s="29">
        <v>1412991.385454545</v>
      </c>
      <c r="O969" s="28">
        <f t="shared" si="40"/>
        <v>8.1456728954664062E-2</v>
      </c>
      <c r="P969" s="28">
        <f t="shared" si="40"/>
        <v>5.5941252746452223E-2</v>
      </c>
      <c r="Q969" s="28">
        <f t="shared" si="40"/>
        <v>0.10111427706328889</v>
      </c>
      <c r="R969" s="28">
        <f t="shared" si="40"/>
        <v>1</v>
      </c>
    </row>
    <row r="970" spans="7:18" x14ac:dyDescent="0.35">
      <c r="G970" s="29">
        <v>968</v>
      </c>
      <c r="H970" s="29">
        <v>67</v>
      </c>
      <c r="I970" s="29">
        <v>62</v>
      </c>
      <c r="J970" s="29">
        <v>70780.880756776969</v>
      </c>
      <c r="K970" s="29">
        <v>48648.868002200179</v>
      </c>
      <c r="L970" s="29">
        <v>87944.293108901882</v>
      </c>
      <c r="M970" s="29">
        <v>869263.33454545483</v>
      </c>
      <c r="O970" s="28">
        <f t="shared" si="40"/>
        <v>8.1426281247429913E-2</v>
      </c>
      <c r="P970" s="28">
        <f t="shared" si="40"/>
        <v>5.5965627524873211E-2</v>
      </c>
      <c r="Q970" s="28">
        <f t="shared" si="40"/>
        <v>0.10117106015392757</v>
      </c>
      <c r="R970" s="28">
        <f t="shared" si="40"/>
        <v>1</v>
      </c>
    </row>
    <row r="971" spans="7:18" x14ac:dyDescent="0.35">
      <c r="G971" s="29">
        <v>969</v>
      </c>
      <c r="H971" s="29">
        <v>51</v>
      </c>
      <c r="I971" s="29">
        <v>32</v>
      </c>
      <c r="J971" s="29">
        <v>34108.051992211753</v>
      </c>
      <c r="K971" s="29">
        <v>23439.675576564117</v>
      </c>
      <c r="L971" s="29">
        <v>42370.841492286083</v>
      </c>
      <c r="M971" s="29">
        <v>418905.25454545411</v>
      </c>
      <c r="O971" s="28">
        <f t="shared" si="40"/>
        <v>8.1421876718213368E-2</v>
      </c>
      <c r="P971" s="28">
        <f t="shared" si="40"/>
        <v>5.5954599094246382E-2</v>
      </c>
      <c r="Q971" s="28">
        <f t="shared" si="40"/>
        <v>0.10114659826423485</v>
      </c>
      <c r="R971" s="28">
        <f t="shared" si="40"/>
        <v>1</v>
      </c>
    </row>
    <row r="972" spans="7:18" x14ac:dyDescent="0.35">
      <c r="G972" s="29">
        <v>970</v>
      </c>
      <c r="H972" s="29">
        <v>21</v>
      </c>
      <c r="I972" s="29">
        <v>28</v>
      </c>
      <c r="J972" s="29">
        <v>32421.551911041028</v>
      </c>
      <c r="K972" s="29">
        <v>22273.419084062509</v>
      </c>
      <c r="L972" s="29">
        <v>40262.956632088331</v>
      </c>
      <c r="M972" s="29">
        <v>398004.82909090887</v>
      </c>
      <c r="O972" s="28">
        <f t="shared" si="40"/>
        <v>8.1460197317444041E-2</v>
      </c>
      <c r="P972" s="28">
        <f t="shared" si="40"/>
        <v>5.5962685515494097E-2</v>
      </c>
      <c r="Q972" s="28">
        <f t="shared" si="40"/>
        <v>0.10116198018012443</v>
      </c>
      <c r="R972" s="28">
        <f t="shared" si="40"/>
        <v>1</v>
      </c>
    </row>
    <row r="973" spans="7:18" x14ac:dyDescent="0.35">
      <c r="G973" s="29">
        <v>971</v>
      </c>
      <c r="H973" s="29">
        <v>55</v>
      </c>
      <c r="I973" s="29">
        <v>93</v>
      </c>
      <c r="J973" s="29">
        <v>79825.459748989902</v>
      </c>
      <c r="K973" s="29">
        <v>54867.695300267827</v>
      </c>
      <c r="L973" s="29">
        <v>99196.449034634701</v>
      </c>
      <c r="M973" s="29">
        <v>979875.84363636444</v>
      </c>
      <c r="O973" s="28">
        <f t="shared" si="40"/>
        <v>8.1464871562456256E-2</v>
      </c>
      <c r="P973" s="28">
        <f t="shared" si="40"/>
        <v>5.599453814133358E-2</v>
      </c>
      <c r="Q973" s="28">
        <f t="shared" si="40"/>
        <v>0.10123369167517397</v>
      </c>
      <c r="R973" s="28">
        <f t="shared" si="40"/>
        <v>1</v>
      </c>
    </row>
    <row r="974" spans="7:18" x14ac:dyDescent="0.35">
      <c r="G974" s="29">
        <v>972</v>
      </c>
      <c r="H974" s="29">
        <v>57</v>
      </c>
      <c r="I974" s="29">
        <v>40</v>
      </c>
      <c r="J974" s="29">
        <v>29262.696185334498</v>
      </c>
      <c r="K974" s="29">
        <v>20113.552443101893</v>
      </c>
      <c r="L974" s="29">
        <v>36362.965521297519</v>
      </c>
      <c r="M974" s="29">
        <v>359244.5709090911</v>
      </c>
      <c r="O974" s="28">
        <f t="shared" si="40"/>
        <v>8.1456196015108576E-2</v>
      </c>
      <c r="P974" s="28">
        <f t="shared" si="40"/>
        <v>5.5988465997421417E-2</v>
      </c>
      <c r="Q974" s="28">
        <f t="shared" si="40"/>
        <v>0.10122064038234102</v>
      </c>
      <c r="R974" s="28">
        <f t="shared" si="40"/>
        <v>1</v>
      </c>
    </row>
    <row r="975" spans="7:18" x14ac:dyDescent="0.35">
      <c r="G975" s="29">
        <v>973</v>
      </c>
      <c r="H975" s="29">
        <v>22</v>
      </c>
      <c r="I975" s="29">
        <v>15</v>
      </c>
      <c r="J975" s="29">
        <v>23976.796202397036</v>
      </c>
      <c r="K975" s="29">
        <v>16467.901570095462</v>
      </c>
      <c r="L975" s="29">
        <v>29764.31701704079</v>
      </c>
      <c r="M975" s="29">
        <v>294470.35272727261</v>
      </c>
      <c r="O975" s="28">
        <f t="shared" si="40"/>
        <v>8.1423464129183304E-2</v>
      </c>
      <c r="P975" s="28">
        <f t="shared" si="40"/>
        <v>5.5923801556170293E-2</v>
      </c>
      <c r="Q975" s="28">
        <f t="shared" si="40"/>
        <v>0.10107746583442098</v>
      </c>
      <c r="R975" s="28">
        <f t="shared" si="40"/>
        <v>1</v>
      </c>
    </row>
    <row r="976" spans="7:18" x14ac:dyDescent="0.35">
      <c r="G976" s="29">
        <v>974</v>
      </c>
      <c r="H976" s="29">
        <v>36</v>
      </c>
      <c r="I976" s="29">
        <v>64</v>
      </c>
      <c r="J976" s="29">
        <v>59032.774596731979</v>
      </c>
      <c r="K976" s="29">
        <v>40543.722447146378</v>
      </c>
      <c r="L976" s="29">
        <v>73287.844989495818</v>
      </c>
      <c r="M976" s="29">
        <v>724516.10545454535</v>
      </c>
      <c r="O976" s="28">
        <f t="shared" si="40"/>
        <v>8.1478899022812093E-2</v>
      </c>
      <c r="P976" s="28">
        <f t="shared" si="40"/>
        <v>5.5959725590516922E-2</v>
      </c>
      <c r="Q976" s="28">
        <f t="shared" si="40"/>
        <v>0.10115419717759987</v>
      </c>
      <c r="R976" s="28">
        <f t="shared" si="40"/>
        <v>1</v>
      </c>
    </row>
    <row r="977" spans="7:18" x14ac:dyDescent="0.35">
      <c r="G977" s="29">
        <v>975</v>
      </c>
      <c r="H977" s="29">
        <v>65</v>
      </c>
      <c r="I977" s="29">
        <v>28</v>
      </c>
      <c r="J977" s="29">
        <v>34550.85538584071</v>
      </c>
      <c r="K977" s="29">
        <v>23754.194110020344</v>
      </c>
      <c r="L977" s="29">
        <v>42943.112784818732</v>
      </c>
      <c r="M977" s="29">
        <v>424381.6581818182</v>
      </c>
      <c r="O977" s="28">
        <f t="shared" si="40"/>
        <v>8.1414582180264858E-2</v>
      </c>
      <c r="P977" s="28">
        <f t="shared" si="40"/>
        <v>5.5973658738670828E-2</v>
      </c>
      <c r="Q977" s="28">
        <f t="shared" si="40"/>
        <v>0.10118984163641817</v>
      </c>
      <c r="R977" s="28">
        <f t="shared" si="40"/>
        <v>1</v>
      </c>
    </row>
    <row r="978" spans="7:18" x14ac:dyDescent="0.35">
      <c r="G978" s="29">
        <v>976</v>
      </c>
      <c r="H978" s="29">
        <v>66</v>
      </c>
      <c r="I978" s="29">
        <v>84</v>
      </c>
      <c r="J978" s="29">
        <v>80533.739492525754</v>
      </c>
      <c r="K978" s="29">
        <v>55385.731878891995</v>
      </c>
      <c r="L978" s="29">
        <v>100142.06889027785</v>
      </c>
      <c r="M978" s="29">
        <v>988805.75999999919</v>
      </c>
      <c r="O978" s="28">
        <f t="shared" si="40"/>
        <v>8.1445459513227167E-2</v>
      </c>
      <c r="P978" s="28">
        <f t="shared" si="40"/>
        <v>5.6012752068608541E-2</v>
      </c>
      <c r="Q978" s="28">
        <f t="shared" si="40"/>
        <v>0.10127577421300411</v>
      </c>
      <c r="R978" s="28">
        <f t="shared" si="40"/>
        <v>1</v>
      </c>
    </row>
    <row r="979" spans="7:18" x14ac:dyDescent="0.35">
      <c r="G979" s="29">
        <v>977</v>
      </c>
      <c r="H979" s="29">
        <v>47</v>
      </c>
      <c r="I979" s="29">
        <v>27</v>
      </c>
      <c r="J979" s="29">
        <v>24187.004762165885</v>
      </c>
      <c r="K979" s="29">
        <v>16601.233474774221</v>
      </c>
      <c r="L979" s="29">
        <v>30001.656355014024</v>
      </c>
      <c r="M979" s="29">
        <v>296977.06909090898</v>
      </c>
      <c r="O979" s="28">
        <f t="shared" si="40"/>
        <v>8.14440146379177E-2</v>
      </c>
      <c r="P979" s="28">
        <f t="shared" si="40"/>
        <v>5.5900725014200819E-2</v>
      </c>
      <c r="Q979" s="28">
        <f t="shared" si="40"/>
        <v>0.10102347782895683</v>
      </c>
      <c r="R979" s="28">
        <f t="shared" si="40"/>
        <v>1</v>
      </c>
    </row>
    <row r="980" spans="7:18" x14ac:dyDescent="0.35">
      <c r="G980" s="29">
        <v>978</v>
      </c>
      <c r="H980" s="29">
        <v>40</v>
      </c>
      <c r="I980" s="29">
        <v>72</v>
      </c>
      <c r="J980" s="29">
        <v>116541.43161638788</v>
      </c>
      <c r="K980" s="29">
        <v>80051.584714619501</v>
      </c>
      <c r="L980" s="29">
        <v>144688.68524131249</v>
      </c>
      <c r="M980" s="29">
        <v>1431339.2145454544</v>
      </c>
      <c r="O980" s="28">
        <f t="shared" si="40"/>
        <v>8.142125251099025E-2</v>
      </c>
      <c r="P980" s="28">
        <f t="shared" si="40"/>
        <v>5.5927752066823107E-2</v>
      </c>
      <c r="Q980" s="28">
        <f t="shared" si="40"/>
        <v>0.10108623013396639</v>
      </c>
      <c r="R980" s="28">
        <f t="shared" si="40"/>
        <v>1</v>
      </c>
    </row>
    <row r="981" spans="7:18" x14ac:dyDescent="0.35">
      <c r="G981" s="29">
        <v>979</v>
      </c>
      <c r="H981" s="29">
        <v>66</v>
      </c>
      <c r="I981" s="29">
        <v>36</v>
      </c>
      <c r="J981" s="29">
        <v>17496.158560023145</v>
      </c>
      <c r="K981" s="29">
        <v>12021.439305787191</v>
      </c>
      <c r="L981" s="29">
        <v>21732.750772998032</v>
      </c>
      <c r="M981" s="29">
        <v>214714.22909090904</v>
      </c>
      <c r="O981" s="28">
        <f t="shared" si="40"/>
        <v>8.1485789898979408E-2</v>
      </c>
      <c r="P981" s="28">
        <f t="shared" si="40"/>
        <v>5.5988088710680499E-2</v>
      </c>
      <c r="Q981" s="28">
        <f t="shared" si="40"/>
        <v>0.10121709616085334</v>
      </c>
      <c r="R981" s="28">
        <f t="shared" si="40"/>
        <v>1</v>
      </c>
    </row>
    <row r="982" spans="7:18" x14ac:dyDescent="0.35">
      <c r="G982" s="29">
        <v>980</v>
      </c>
      <c r="H982" s="29">
        <v>11</v>
      </c>
      <c r="I982" s="29">
        <v>39</v>
      </c>
      <c r="J982" s="29">
        <v>35529.33482047516</v>
      </c>
      <c r="K982" s="29">
        <v>24408.519952107585</v>
      </c>
      <c r="L982" s="29">
        <v>44130.979558462459</v>
      </c>
      <c r="M982" s="29">
        <v>435709.84727272746</v>
      </c>
      <c r="O982" s="28">
        <f t="shared" si="40"/>
        <v>8.1543566304196902E-2</v>
      </c>
      <c r="P982" s="28">
        <f t="shared" si="40"/>
        <v>5.60201246423273E-2</v>
      </c>
      <c r="Q982" s="28">
        <f t="shared" si="40"/>
        <v>0.10128524713107802</v>
      </c>
      <c r="R982" s="28">
        <f t="shared" si="40"/>
        <v>1</v>
      </c>
    </row>
    <row r="983" spans="7:18" x14ac:dyDescent="0.35">
      <c r="G983" s="29">
        <v>981</v>
      </c>
      <c r="H983" s="29">
        <v>43</v>
      </c>
      <c r="I983" s="29">
        <v>22</v>
      </c>
      <c r="J983" s="29">
        <v>61423.500205293698</v>
      </c>
      <c r="K983" s="29">
        <v>42182.825332435888</v>
      </c>
      <c r="L983" s="29">
        <v>76233.921426494155</v>
      </c>
      <c r="M983" s="29">
        <v>754667.60727272788</v>
      </c>
      <c r="O983" s="28">
        <f t="shared" si="40"/>
        <v>8.1391462431083222E-2</v>
      </c>
      <c r="P983" s="28">
        <f t="shared" si="40"/>
        <v>5.5895900295600626E-2</v>
      </c>
      <c r="Q983" s="28">
        <f t="shared" si="40"/>
        <v>0.10101655442982876</v>
      </c>
      <c r="R983" s="28">
        <f t="shared" si="40"/>
        <v>1</v>
      </c>
    </row>
    <row r="984" spans="7:18" x14ac:dyDescent="0.35">
      <c r="G984" s="29">
        <v>982</v>
      </c>
      <c r="H984" s="29">
        <v>44</v>
      </c>
      <c r="I984" s="29">
        <v>82</v>
      </c>
      <c r="J984" s="29">
        <v>61039.817148655253</v>
      </c>
      <c r="K984" s="29">
        <v>41943.5804775098</v>
      </c>
      <c r="L984" s="29">
        <v>75829.970394010219</v>
      </c>
      <c r="M984" s="29">
        <v>749041.05090909137</v>
      </c>
      <c r="O984" s="28">
        <f t="shared" si="40"/>
        <v>8.1490616668569549E-2</v>
      </c>
      <c r="P984" s="28">
        <f t="shared" si="40"/>
        <v>5.5996370861922697E-2</v>
      </c>
      <c r="Q984" s="28">
        <f t="shared" si="40"/>
        <v>0.10123606750521534</v>
      </c>
      <c r="R984" s="28">
        <f t="shared" si="40"/>
        <v>1</v>
      </c>
    </row>
    <row r="985" spans="7:18" x14ac:dyDescent="0.35">
      <c r="G985" s="29">
        <v>983</v>
      </c>
      <c r="H985" s="29">
        <v>21</v>
      </c>
      <c r="I985" s="29">
        <v>26</v>
      </c>
      <c r="J985" s="29">
        <v>17949.004424129871</v>
      </c>
      <c r="K985" s="29">
        <v>12331.979505967087</v>
      </c>
      <c r="L985" s="29">
        <v>22295.9447223184</v>
      </c>
      <c r="M985" s="29">
        <v>220161.43636363649</v>
      </c>
      <c r="O985" s="28">
        <f t="shared" si="40"/>
        <v>8.1526559421986319E-2</v>
      </c>
      <c r="P985" s="28">
        <f t="shared" si="40"/>
        <v>5.6013349611321525E-2</v>
      </c>
      <c r="Q985" s="28">
        <f t="shared" si="40"/>
        <v>0.10127089053639989</v>
      </c>
      <c r="R985" s="28">
        <f t="shared" si="40"/>
        <v>1</v>
      </c>
    </row>
    <row r="986" spans="7:18" x14ac:dyDescent="0.35">
      <c r="G986" s="29">
        <v>984</v>
      </c>
      <c r="H986" s="29">
        <v>59</v>
      </c>
      <c r="I986" s="29">
        <v>24</v>
      </c>
      <c r="J986" s="29">
        <v>22429.968510101982</v>
      </c>
      <c r="K986" s="29">
        <v>15406.178919056301</v>
      </c>
      <c r="L986" s="29">
        <v>27846.01670136529</v>
      </c>
      <c r="M986" s="29">
        <v>275446.83636363625</v>
      </c>
      <c r="O986" s="28">
        <f t="shared" si="40"/>
        <v>8.1431207583341575E-2</v>
      </c>
      <c r="P986" s="28">
        <f t="shared" si="40"/>
        <v>5.5931587824510527E-2</v>
      </c>
      <c r="Q986" s="28">
        <f t="shared" si="40"/>
        <v>0.10109397903776922</v>
      </c>
      <c r="R986" s="28">
        <f t="shared" si="40"/>
        <v>1</v>
      </c>
    </row>
    <row r="987" spans="7:18" x14ac:dyDescent="0.35">
      <c r="G987" s="29">
        <v>985</v>
      </c>
      <c r="H987" s="29">
        <v>28</v>
      </c>
      <c r="I987" s="29">
        <v>77</v>
      </c>
      <c r="J987" s="29">
        <v>70395.689122812342</v>
      </c>
      <c r="K987" s="29">
        <v>48363.645975317741</v>
      </c>
      <c r="L987" s="29">
        <v>87433.847245683603</v>
      </c>
      <c r="M987" s="29">
        <v>863799.44363636395</v>
      </c>
      <c r="O987" s="28">
        <f t="shared" si="40"/>
        <v>8.149540919645118E-2</v>
      </c>
      <c r="P987" s="28">
        <f t="shared" si="40"/>
        <v>5.5989438673078748E-2</v>
      </c>
      <c r="Q987" s="28">
        <f t="shared" si="40"/>
        <v>0.10122007821353828</v>
      </c>
      <c r="R987" s="28">
        <f t="shared" si="40"/>
        <v>1</v>
      </c>
    </row>
    <row r="988" spans="7:18" x14ac:dyDescent="0.35">
      <c r="G988" s="29">
        <v>986</v>
      </c>
      <c r="H988" s="29">
        <v>20</v>
      </c>
      <c r="I988" s="29">
        <v>42</v>
      </c>
      <c r="J988" s="29">
        <v>61092.013936575713</v>
      </c>
      <c r="K988" s="29">
        <v>41959.506130545313</v>
      </c>
      <c r="L988" s="29">
        <v>75843.718681580503</v>
      </c>
      <c r="M988" s="29">
        <v>750008.70181818155</v>
      </c>
      <c r="O988" s="28">
        <f t="shared" si="40"/>
        <v>8.1455073505781461E-2</v>
      </c>
      <c r="P988" s="28">
        <f t="shared" si="40"/>
        <v>5.5945359072270086E-2</v>
      </c>
      <c r="Q988" s="28">
        <f t="shared" si="40"/>
        <v>0.10112378496105326</v>
      </c>
      <c r="R988" s="28">
        <f t="shared" si="40"/>
        <v>1</v>
      </c>
    </row>
    <row r="989" spans="7:18" x14ac:dyDescent="0.35">
      <c r="G989" s="29">
        <v>987</v>
      </c>
      <c r="H989" s="29">
        <v>22</v>
      </c>
      <c r="I989" s="29">
        <v>18</v>
      </c>
      <c r="J989" s="29">
        <v>8606.2406203276059</v>
      </c>
      <c r="K989" s="29">
        <v>5905.3333127139931</v>
      </c>
      <c r="L989" s="29">
        <v>10674.304446752107</v>
      </c>
      <c r="M989" s="29">
        <v>105519.82909090916</v>
      </c>
      <c r="O989" s="28">
        <f t="shared" si="40"/>
        <v>8.1560410914928771E-2</v>
      </c>
      <c r="P989" s="28">
        <f t="shared" si="40"/>
        <v>5.5964204676889062E-2</v>
      </c>
      <c r="Q989" s="28">
        <f t="shared" si="40"/>
        <v>0.1011592279736902</v>
      </c>
      <c r="R989" s="28">
        <f t="shared" si="40"/>
        <v>1</v>
      </c>
    </row>
    <row r="990" spans="7:18" x14ac:dyDescent="0.35">
      <c r="G990" s="29">
        <v>988</v>
      </c>
      <c r="H990" s="29">
        <v>38</v>
      </c>
      <c r="I990" s="29">
        <v>22</v>
      </c>
      <c r="J990" s="29">
        <v>39099.459337589433</v>
      </c>
      <c r="K990" s="29">
        <v>26863.90744478703</v>
      </c>
      <c r="L990" s="29">
        <v>48556.379612039687</v>
      </c>
      <c r="M990" s="29">
        <v>480292.694545454</v>
      </c>
      <c r="O990" s="28">
        <f t="shared" si="40"/>
        <v>8.1407566222911051E-2</v>
      </c>
      <c r="P990" s="28">
        <f t="shared" si="40"/>
        <v>5.5932367387371701E-2</v>
      </c>
      <c r="Q990" s="28">
        <f t="shared" si="40"/>
        <v>0.1010974769416244</v>
      </c>
      <c r="R990" s="28">
        <f t="shared" si="40"/>
        <v>1</v>
      </c>
    </row>
    <row r="991" spans="7:18" x14ac:dyDescent="0.35">
      <c r="G991" s="29">
        <v>989</v>
      </c>
      <c r="H991" s="29">
        <v>65</v>
      </c>
      <c r="I991" s="29">
        <v>30</v>
      </c>
      <c r="J991" s="29">
        <v>36566.557371548297</v>
      </c>
      <c r="K991" s="29">
        <v>25129.740821029794</v>
      </c>
      <c r="L991" s="29">
        <v>45425.259154033571</v>
      </c>
      <c r="M991" s="29">
        <v>449144.34545454563</v>
      </c>
      <c r="O991" s="28">
        <f t="shared" si="40"/>
        <v>8.1413821061338307E-2</v>
      </c>
      <c r="P991" s="28">
        <f t="shared" si="40"/>
        <v>5.5950255358548154E-2</v>
      </c>
      <c r="Q991" s="28">
        <f t="shared" si="40"/>
        <v>0.10113732837505066</v>
      </c>
      <c r="R991" s="28">
        <f t="shared" si="40"/>
        <v>1</v>
      </c>
    </row>
    <row r="992" spans="7:18" x14ac:dyDescent="0.35">
      <c r="G992" s="29">
        <v>990</v>
      </c>
      <c r="H992" s="29">
        <v>49</v>
      </c>
      <c r="I992" s="29">
        <v>16</v>
      </c>
      <c r="J992" s="29">
        <v>27925.062445746207</v>
      </c>
      <c r="K992" s="29">
        <v>19190.454192792691</v>
      </c>
      <c r="L992" s="29">
        <v>34687.890279951105</v>
      </c>
      <c r="M992" s="29">
        <v>343057.27272727288</v>
      </c>
      <c r="O992" s="28">
        <f t="shared" si="40"/>
        <v>8.1400584292367864E-2</v>
      </c>
      <c r="P992" s="28">
        <f t="shared" si="40"/>
        <v>5.5939505494900003E-2</v>
      </c>
      <c r="Q992" s="28">
        <f t="shared" si="40"/>
        <v>0.10111399185385478</v>
      </c>
      <c r="R992" s="28">
        <f t="shared" si="40"/>
        <v>1</v>
      </c>
    </row>
    <row r="993" spans="7:18" x14ac:dyDescent="0.35">
      <c r="G993" s="29">
        <v>991</v>
      </c>
      <c r="H993" s="29">
        <v>74</v>
      </c>
      <c r="I993" s="29">
        <v>69</v>
      </c>
      <c r="J993" s="29">
        <v>71946.949230143815</v>
      </c>
      <c r="K993" s="29">
        <v>49435.385793148125</v>
      </c>
      <c r="L993" s="29">
        <v>89360.205743839251</v>
      </c>
      <c r="M993" s="29">
        <v>883548.69818181766</v>
      </c>
      <c r="O993" s="28">
        <f t="shared" si="40"/>
        <v>8.1429523214959776E-2</v>
      </c>
      <c r="P993" s="28">
        <f t="shared" si="40"/>
        <v>5.5950946331398764E-2</v>
      </c>
      <c r="Q993" s="28">
        <f t="shared" si="40"/>
        <v>0.10113783872663305</v>
      </c>
      <c r="R993" s="28">
        <f t="shared" si="40"/>
        <v>1</v>
      </c>
    </row>
    <row r="994" spans="7:18" x14ac:dyDescent="0.35">
      <c r="G994" s="29">
        <v>992</v>
      </c>
      <c r="H994" s="29">
        <v>65</v>
      </c>
      <c r="I994" s="29">
        <v>25</v>
      </c>
      <c r="J994" s="29">
        <v>20029.670913791371</v>
      </c>
      <c r="K994" s="29">
        <v>13779.297039979887</v>
      </c>
      <c r="L994" s="29">
        <v>24915.555448154068</v>
      </c>
      <c r="M994" s="29">
        <v>245945.99636363651</v>
      </c>
      <c r="O994" s="28">
        <f t="shared" si="40"/>
        <v>8.1439304603182341E-2</v>
      </c>
      <c r="P994" s="28">
        <f t="shared" si="40"/>
        <v>5.6025701754489614E-2</v>
      </c>
      <c r="Q994" s="28">
        <f t="shared" si="40"/>
        <v>0.10130498490130278</v>
      </c>
      <c r="R994" s="28">
        <f t="shared" si="40"/>
        <v>1</v>
      </c>
    </row>
    <row r="995" spans="7:18" x14ac:dyDescent="0.35">
      <c r="G995" s="29">
        <v>993</v>
      </c>
      <c r="H995" s="29">
        <v>74</v>
      </c>
      <c r="I995" s="29">
        <v>30</v>
      </c>
      <c r="J995" s="29">
        <v>34849.160127324707</v>
      </c>
      <c r="K995" s="29">
        <v>23957.752227422297</v>
      </c>
      <c r="L995" s="29">
        <v>43310.48989894968</v>
      </c>
      <c r="M995" s="29">
        <v>428043.7163636366</v>
      </c>
      <c r="O995" s="28">
        <f t="shared" si="40"/>
        <v>8.1414955517579074E-2</v>
      </c>
      <c r="P995" s="28">
        <f t="shared" si="40"/>
        <v>5.5970339737610897E-2</v>
      </c>
      <c r="Q995" s="28">
        <f t="shared" si="40"/>
        <v>0.10118239853369569</v>
      </c>
      <c r="R995" s="28">
        <f t="shared" si="40"/>
        <v>1</v>
      </c>
    </row>
    <row r="996" spans="7:18" x14ac:dyDescent="0.35">
      <c r="G996" s="29">
        <v>994</v>
      </c>
      <c r="H996" s="29">
        <v>36</v>
      </c>
      <c r="I996" s="29">
        <v>94</v>
      </c>
      <c r="J996" s="29">
        <v>93050.988210934695</v>
      </c>
      <c r="K996" s="29">
        <v>63934.720092926087</v>
      </c>
      <c r="L996" s="29">
        <v>115579.87644982102</v>
      </c>
      <c r="M996" s="29">
        <v>1142145.0618181811</v>
      </c>
      <c r="O996" s="28">
        <f t="shared" si="40"/>
        <v>8.1470376506121558E-2</v>
      </c>
      <c r="P996" s="28">
        <f t="shared" si="40"/>
        <v>5.5977758193997168E-2</v>
      </c>
      <c r="Q996" s="28">
        <f t="shared" si="40"/>
        <v>0.10119544383077696</v>
      </c>
      <c r="R996" s="28">
        <f t="shared" si="40"/>
        <v>1</v>
      </c>
    </row>
    <row r="997" spans="7:18" x14ac:dyDescent="0.35">
      <c r="G997" s="29">
        <v>995</v>
      </c>
      <c r="H997" s="29">
        <v>50</v>
      </c>
      <c r="I997" s="29">
        <v>45</v>
      </c>
      <c r="J997" s="29">
        <v>81363.401562666506</v>
      </c>
      <c r="K997" s="29">
        <v>55894.708993918124</v>
      </c>
      <c r="L997" s="29">
        <v>101027.06131021916</v>
      </c>
      <c r="M997" s="29">
        <v>999412.38181818242</v>
      </c>
      <c r="O997" s="28">
        <f t="shared" si="40"/>
        <v>8.1411240287663861E-2</v>
      </c>
      <c r="P997" s="28">
        <f t="shared" si="40"/>
        <v>5.5927573052708825E-2</v>
      </c>
      <c r="Q997" s="28">
        <f t="shared" si="40"/>
        <v>0.10108646155296327</v>
      </c>
      <c r="R997" s="28">
        <f t="shared" si="40"/>
        <v>1</v>
      </c>
    </row>
    <row r="998" spans="7:18" x14ac:dyDescent="0.35">
      <c r="G998" s="29">
        <v>996</v>
      </c>
      <c r="H998" s="29">
        <v>57</v>
      </c>
      <c r="I998" s="29">
        <v>22</v>
      </c>
      <c r="J998" s="29">
        <v>14629.307774031646</v>
      </c>
      <c r="K998" s="29">
        <v>10057.923575827082</v>
      </c>
      <c r="L998" s="29">
        <v>18184.631511193289</v>
      </c>
      <c r="M998" s="29">
        <v>179591.00363636378</v>
      </c>
      <c r="O998" s="28">
        <f t="shared" si="40"/>
        <v>8.1459023435567504E-2</v>
      </c>
      <c r="P998" s="28">
        <f t="shared" si="40"/>
        <v>5.6004606980160243E-2</v>
      </c>
      <c r="Q998" s="28">
        <f t="shared" si="40"/>
        <v>0.10125580426073885</v>
      </c>
      <c r="R998" s="28">
        <f t="shared" si="40"/>
        <v>1</v>
      </c>
    </row>
    <row r="999" spans="7:18" x14ac:dyDescent="0.35">
      <c r="G999" s="29">
        <v>997</v>
      </c>
      <c r="H999" s="29">
        <v>32</v>
      </c>
      <c r="I999" s="29">
        <v>93</v>
      </c>
      <c r="J999" s="29">
        <v>108820.5619074776</v>
      </c>
      <c r="K999" s="29">
        <v>74721.122981022621</v>
      </c>
      <c r="L999" s="29">
        <v>135053.98989520001</v>
      </c>
      <c r="M999" s="29">
        <v>1335904.6436363643</v>
      </c>
      <c r="O999" s="28">
        <f t="shared" si="40"/>
        <v>8.1458330447347974E-2</v>
      </c>
      <c r="P999" s="28">
        <f t="shared" si="40"/>
        <v>5.5932976456785077E-2</v>
      </c>
      <c r="Q999" s="28">
        <f t="shared" si="40"/>
        <v>0.10109553143522268</v>
      </c>
      <c r="R999" s="28">
        <f t="shared" si="40"/>
        <v>1</v>
      </c>
    </row>
    <row r="1000" spans="7:18" x14ac:dyDescent="0.35">
      <c r="G1000" s="29">
        <v>998</v>
      </c>
      <c r="H1000" s="29">
        <v>25</v>
      </c>
      <c r="I1000" s="29">
        <v>93</v>
      </c>
      <c r="J1000" s="29">
        <v>88855.499091678008</v>
      </c>
      <c r="K1000" s="29">
        <v>61022.488502364416</v>
      </c>
      <c r="L1000" s="29">
        <v>110309.1227844845</v>
      </c>
      <c r="M1000" s="29">
        <v>1090292.3199999994</v>
      </c>
      <c r="O1000" s="28">
        <f t="shared" si="40"/>
        <v>8.1496950369858656E-2</v>
      </c>
      <c r="P1000" s="28">
        <f t="shared" si="40"/>
        <v>5.5968924464555023E-2</v>
      </c>
      <c r="Q1000" s="28">
        <f t="shared" si="40"/>
        <v>0.10117389690911935</v>
      </c>
      <c r="R1000" s="28">
        <f t="shared" si="40"/>
        <v>1</v>
      </c>
    </row>
    <row r="1001" spans="7:18" x14ac:dyDescent="0.35">
      <c r="G1001" s="29">
        <v>999</v>
      </c>
      <c r="H1001" s="29">
        <v>33</v>
      </c>
      <c r="I1001" s="29">
        <v>77</v>
      </c>
      <c r="J1001" s="29">
        <v>84940.242622999416</v>
      </c>
      <c r="K1001" s="29">
        <v>58365.05769838619</v>
      </c>
      <c r="L1001" s="29">
        <v>105511.28711370342</v>
      </c>
      <c r="M1001" s="29">
        <v>1042664.7090909083</v>
      </c>
      <c r="O1001" s="28">
        <f t="shared" si="40"/>
        <v>8.1464580015428154E-2</v>
      </c>
      <c r="P1001" s="28">
        <f t="shared" si="40"/>
        <v>5.5976822836244507E-2</v>
      </c>
      <c r="Q1001" s="28">
        <f t="shared" si="40"/>
        <v>0.10119387967556506</v>
      </c>
      <c r="R1001" s="28">
        <f t="shared" si="40"/>
        <v>1</v>
      </c>
    </row>
    <row r="1002" spans="7:18" x14ac:dyDescent="0.35">
      <c r="G1002" s="29">
        <v>1000</v>
      </c>
      <c r="H1002" s="29">
        <v>42</v>
      </c>
      <c r="I1002" s="29">
        <v>67</v>
      </c>
      <c r="J1002" s="29">
        <v>67624.804687211712</v>
      </c>
      <c r="K1002" s="29">
        <v>46462.425486942178</v>
      </c>
      <c r="L1002" s="29">
        <v>83990.77138694629</v>
      </c>
      <c r="M1002" s="29">
        <v>830169.40363636357</v>
      </c>
      <c r="O1002" s="28">
        <f t="shared" si="40"/>
        <v>8.1459042444827545E-2</v>
      </c>
      <c r="P1002" s="28">
        <f t="shared" si="40"/>
        <v>5.5967402898040274E-2</v>
      </c>
      <c r="Q1002" s="28">
        <f t="shared" si="40"/>
        <v>0.1011730509689279</v>
      </c>
      <c r="R1002" s="28">
        <f t="shared" si="40"/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6A55-A333-4907-9DC0-B63AE37F000C}">
  <sheetPr codeName="Sheet25">
    <tabColor rgb="FF7030A0"/>
  </sheetPr>
  <dimension ref="A1:AY1002"/>
  <sheetViews>
    <sheetView topLeftCell="R1" zoomScale="40" zoomScaleNormal="40" workbookViewId="0">
      <selection activeCell="AH2" sqref="AH2:AK2"/>
    </sheetView>
  </sheetViews>
  <sheetFormatPr defaultColWidth="9.1796875" defaultRowHeight="14.5" x14ac:dyDescent="0.35"/>
  <cols>
    <col min="1" max="1" width="9.1796875" style="7"/>
    <col min="2" max="2" width="11.08984375" style="7" bestFit="1" customWidth="1"/>
    <col min="3" max="3" width="17.81640625" style="7" bestFit="1" customWidth="1"/>
    <col min="4" max="4" width="11.08984375" style="7" bestFit="1" customWidth="1"/>
    <col min="5" max="6" width="9.1796875" style="7"/>
    <col min="7" max="7" width="24.81640625" style="7" customWidth="1"/>
    <col min="8" max="8" width="13.54296875" style="7" customWidth="1"/>
    <col min="9" max="9" width="14.36328125" style="7" customWidth="1"/>
    <col min="10" max="15" width="12.54296875" style="7" customWidth="1"/>
    <col min="16" max="16" width="13.453125" style="7" bestFit="1" customWidth="1"/>
    <col min="17" max="17" width="13.453125" style="7" customWidth="1"/>
    <col min="18" max="18" width="12.54296875" style="7" customWidth="1"/>
    <col min="19" max="19" width="9.1796875" style="7"/>
    <col min="20" max="20" width="19.08984375" style="7" bestFit="1" customWidth="1"/>
    <col min="21" max="32" width="9.1796875" style="7"/>
    <col min="33" max="33" width="10" style="7" bestFit="1" customWidth="1"/>
    <col min="34" max="16384" width="9.1796875" style="7"/>
  </cols>
  <sheetData>
    <row r="1" spans="1:51" ht="15" thickBot="1" x14ac:dyDescent="0.4">
      <c r="S1"/>
    </row>
    <row r="2" spans="1:51" ht="15" thickBot="1" x14ac:dyDescent="0.4">
      <c r="A2" s="27" t="s">
        <v>33</v>
      </c>
      <c r="B2" s="27" t="s">
        <v>6</v>
      </c>
      <c r="C2" s="27" t="s">
        <v>57</v>
      </c>
      <c r="D2" s="27" t="s">
        <v>6</v>
      </c>
      <c r="G2" s="27" t="s">
        <v>59</v>
      </c>
      <c r="H2" s="27" t="s">
        <v>33</v>
      </c>
      <c r="I2" s="27" t="s">
        <v>60</v>
      </c>
      <c r="J2" s="27" t="s">
        <v>5</v>
      </c>
      <c r="K2" s="27" t="s">
        <v>62</v>
      </c>
      <c r="L2" s="27" t="s">
        <v>26</v>
      </c>
      <c r="M2" s="27" t="s">
        <v>27</v>
      </c>
      <c r="N2" s="4" t="s">
        <v>14</v>
      </c>
      <c r="O2" s="27" t="s">
        <v>5</v>
      </c>
      <c r="P2" s="27" t="s">
        <v>62</v>
      </c>
      <c r="Q2" s="27" t="s">
        <v>26</v>
      </c>
      <c r="R2" s="27" t="s">
        <v>27</v>
      </c>
      <c r="S2"/>
      <c r="T2" s="27" t="s">
        <v>57</v>
      </c>
      <c r="U2" s="27"/>
      <c r="V2" s="27" t="s">
        <v>58</v>
      </c>
      <c r="W2" s="27"/>
      <c r="X2" s="40"/>
      <c r="Y2" s="27" t="s">
        <v>61</v>
      </c>
      <c r="Z2" s="27" t="s">
        <v>5</v>
      </c>
      <c r="AA2" s="27" t="s">
        <v>62</v>
      </c>
      <c r="AB2" s="27" t="s">
        <v>26</v>
      </c>
      <c r="AC2" s="27" t="s">
        <v>27</v>
      </c>
      <c r="AD2" s="27" t="s">
        <v>5</v>
      </c>
      <c r="AE2" s="27" t="s">
        <v>62</v>
      </c>
      <c r="AF2" s="27" t="s">
        <v>26</v>
      </c>
      <c r="AG2" s="27" t="s">
        <v>27</v>
      </c>
      <c r="AH2" s="27" t="s">
        <v>5</v>
      </c>
      <c r="AI2" s="27" t="s">
        <v>62</v>
      </c>
      <c r="AJ2" s="27" t="s">
        <v>26</v>
      </c>
      <c r="AK2" s="27" t="s">
        <v>27</v>
      </c>
      <c r="AM2" s="27" t="s">
        <v>33</v>
      </c>
      <c r="AN2" s="27" t="s">
        <v>5</v>
      </c>
      <c r="AO2" s="27" t="s">
        <v>28</v>
      </c>
      <c r="AP2" s="27" t="s">
        <v>26</v>
      </c>
      <c r="AQ2" s="27" t="s">
        <v>27</v>
      </c>
      <c r="AR2" s="27" t="s">
        <v>5</v>
      </c>
      <c r="AS2" s="27" t="s">
        <v>28</v>
      </c>
      <c r="AT2" s="27" t="s">
        <v>26</v>
      </c>
      <c r="AU2" s="27" t="s">
        <v>27</v>
      </c>
      <c r="AV2" s="27" t="s">
        <v>5</v>
      </c>
      <c r="AW2" s="27" t="s">
        <v>28</v>
      </c>
      <c r="AX2" s="27" t="s">
        <v>26</v>
      </c>
      <c r="AY2" s="27" t="s">
        <v>27</v>
      </c>
    </row>
    <row r="3" spans="1:51" x14ac:dyDescent="0.35">
      <c r="A3" s="29">
        <f ca="1">ROUNDUP(RANDBETWEEN(10,75),0)</f>
        <v>69</v>
      </c>
      <c r="B3" s="29">
        <f ca="1">ROUNDUP(RANDBETWEEN(10,100),0)</f>
        <v>41</v>
      </c>
      <c r="C3" s="29" t="str">
        <f ca="1">CHOOSE(INDEX($U$3:$U$9,MATCH(RAND(),$W$3:$W$9)),$T$3,$T$4,$T$5,$T$6,$T$7,$T$8,$T$9)</f>
        <v>Retail</v>
      </c>
      <c r="D3" s="29">
        <f ca="1">IF(C3&lt;&gt;"Residential",1,ROUND(RANDBETWEEN(1,40),0))</f>
        <v>1</v>
      </c>
      <c r="G3" s="29">
        <v>1</v>
      </c>
      <c r="H3" s="29">
        <v>59</v>
      </c>
      <c r="I3" s="29">
        <v>67</v>
      </c>
      <c r="J3" s="29">
        <v>99305.215156885024</v>
      </c>
      <c r="K3" s="29">
        <v>110831.15726814665</v>
      </c>
      <c r="L3" s="29">
        <v>123347.65385131654</v>
      </c>
      <c r="M3" s="29">
        <v>1219657.2363636366</v>
      </c>
      <c r="O3" s="28">
        <f>J3/$M3</f>
        <v>8.1420592766669339E-2</v>
      </c>
      <c r="P3" s="28">
        <f t="shared" ref="P3:R3" si="0">K3/$M3</f>
        <v>9.0870741355649792E-2</v>
      </c>
      <c r="Q3" s="28">
        <f t="shared" si="0"/>
        <v>0.10113304801853434</v>
      </c>
      <c r="R3" s="28">
        <f t="shared" si="0"/>
        <v>1</v>
      </c>
      <c r="T3" s="25" t="s">
        <v>9</v>
      </c>
      <c r="U3" s="25">
        <v>1</v>
      </c>
      <c r="V3" s="25">
        <v>0.1</v>
      </c>
      <c r="W3" s="25">
        <v>0</v>
      </c>
      <c r="X3" s="41"/>
      <c r="Y3" s="29">
        <v>10</v>
      </c>
      <c r="Z3" s="29" cm="1">
        <f t="array" ref="Z3">_xlfn.STDEV.S(_xlfn._xlws.FILTER(J$3:J$1002,($I$3:$I$1002&gt;=$Y3)*($I$3:$I$1002&lt;=$Y4)))</f>
        <v>7597.7361792832153</v>
      </c>
      <c r="AA3" s="29" cm="1">
        <f t="array" ref="AA3">_xlfn.STDEV.S(_xlfn._xlws.FILTER(K$3:K$1002,($I$3:$I$1002&gt;=$Y3)*($I$3:$I$1002&lt;=$Y4)))</f>
        <v>8478.4141246642812</v>
      </c>
      <c r="AB3" s="29" cm="1">
        <f t="array" ref="AB3">_xlfn.STDEV.S(_xlfn._xlws.FILTER(L$3:L$1002,($I$3:$I$1002&gt;=$Y3)*($I$3:$I$1002&lt;=$Y4)))</f>
        <v>9430.7181864200556</v>
      </c>
      <c r="AC3" s="29" cm="1">
        <f t="array" ref="AC3">_xlfn.STDEV.S(_xlfn._xlws.FILTER(M$3:M$1002,($I$3:$I$1002&gt;=$Y3)*($I$3:$I$1002&lt;=$Y4)))</f>
        <v>93361.041737848558</v>
      </c>
      <c r="AD3" s="29" cm="1">
        <f t="array" ref="AD3">AVERAGE(_xlfn._xlws.FILTER(J$3:J$1002,($I$3:$I$1002&gt;=$Y3)*($I$3:$I$1002&lt;=$Y4)))</f>
        <v>14529.011799432834</v>
      </c>
      <c r="AE3" s="29" cm="1">
        <f t="array" ref="AE3">AVERAGE(_xlfn._xlws.FILTER(K$3:K$1002,($I$3:$I$1002&gt;=$Y3)*($I$3:$I$1002&lt;=$Y4)))</f>
        <v>16215.861323347484</v>
      </c>
      <c r="AF3" s="29" cm="1">
        <f t="array" ref="AF3">AVERAGE(_xlfn._xlws.FILTER(L$3:L$1002,($I$3:$I$1002&gt;=$Y3)*($I$3:$I$1002&lt;=$Y4)))</f>
        <v>18049.61899248794</v>
      </c>
      <c r="AG3" s="29" cm="1">
        <f t="array" ref="AG3">AVERAGE(_xlfn._xlws.FILTER(M$3:M$1002,($I$3:$I$1002&gt;=$Y3)*($I$3:$I$1002&lt;=$Y4)))</f>
        <v>178421.06363636354</v>
      </c>
      <c r="AH3" s="42">
        <f>Z3/AD3</f>
        <v>0.52293550890913354</v>
      </c>
      <c r="AI3" s="42">
        <f t="shared" ref="AI3:AK3" si="1">AA3/AE3</f>
        <v>0.52284698022528842</v>
      </c>
      <c r="AJ3" s="42">
        <f t="shared" si="1"/>
        <v>0.52248849077340753</v>
      </c>
      <c r="AK3" s="42">
        <f t="shared" si="1"/>
        <v>0.52326244354268536</v>
      </c>
      <c r="AM3" s="29">
        <v>10</v>
      </c>
      <c r="AN3" s="29" cm="1">
        <f t="array" ref="AN3">_xlfn.STDEV.S(_xlfn._xlws.FILTER(J$3:J$1002,($H$3:$H$1002&gt;=$Y3)*($H$3:$H$1002&lt;=$Y4)))</f>
        <v>36719.464671242436</v>
      </c>
      <c r="AO3" s="29" cm="1">
        <f t="array" ref="AO3">_xlfn.STDEV.S(_xlfn._xlws.FILTER(K$3:K$1002,($H$3:$H$1002&gt;=$Y3)*($H$3:$H$1002&lt;=$Y4)))</f>
        <v>40943.111709264136</v>
      </c>
      <c r="AP3" s="29" cm="1">
        <f t="array" ref="AP3">_xlfn.STDEV.S(_xlfn._xlws.FILTER(L$3:L$1002,($H$3:$H$1002&gt;=$Y3)*($H$3:$H$1002&lt;=$Y4)))</f>
        <v>45557.376365479606</v>
      </c>
      <c r="AQ3" s="29" cm="1">
        <f t="array" ref="AQ3">_xlfn.STDEV.S(_xlfn._xlws.FILTER(M$3:M$1002,($H$3:$H$1002&gt;=$Y3)*($H$3:$H$1002&lt;=$Y4)))</f>
        <v>450566.84009557741</v>
      </c>
      <c r="AR3" s="29" cm="1">
        <f t="array" ref="AR3">AVERAGE(_xlfn._xlws.FILTER(J$3:J$1002,($H$3:$H$1002&gt;=$Y3)*($H$3:$H$1002&lt;=$Y4)))</f>
        <v>68567.727578608145</v>
      </c>
      <c r="AS3" s="29" cm="1">
        <f t="array" ref="AS3">AVERAGE(_xlfn._xlws.FILTER(K$3:K$1002,($H$3:$H$1002&gt;=$Y3)*($H$3:$H$1002&lt;=$Y4)))</f>
        <v>76452.621282123975</v>
      </c>
      <c r="AT3" s="29" cm="1">
        <f t="array" ref="AT3">AVERAGE(_xlfn._xlws.FILTER(L$3:L$1002,($H$3:$H$1002&gt;=$Y3)*($H$3:$H$1002&lt;=$Y4)))</f>
        <v>85078.894179949057</v>
      </c>
      <c r="AU3" s="29" cm="1">
        <f t="array" ref="AU3">AVERAGE(_xlfn._xlws.FILTER(M$3:M$1002,($H$3:$H$1002&gt;=$Y3)*($H$3:$H$1002&lt;=$Y4)))</f>
        <v>841205.85094777576</v>
      </c>
      <c r="AV3" s="42">
        <f>AN3/AR3</f>
        <v>0.53552109670174086</v>
      </c>
      <c r="AW3" s="42">
        <f t="shared" ref="AW3:AW16" si="2">AO3/AS3</f>
        <v>0.53553574779570556</v>
      </c>
      <c r="AX3" s="42">
        <f t="shared" ref="AX3:AX16" si="3">AP3/AT3</f>
        <v>0.53547212624933627</v>
      </c>
      <c r="AY3" s="42">
        <f t="shared" ref="AY3:AY16" si="4">AQ3/AU3</f>
        <v>0.53562019283143314</v>
      </c>
    </row>
    <row r="4" spans="1:51" x14ac:dyDescent="0.35">
      <c r="A4" s="12"/>
      <c r="C4"/>
      <c r="D4"/>
      <c r="G4" s="29">
        <v>2</v>
      </c>
      <c r="H4" s="29">
        <v>46</v>
      </c>
      <c r="I4" s="29">
        <v>49</v>
      </c>
      <c r="J4" s="29">
        <v>71032.65453303128</v>
      </c>
      <c r="K4" s="29">
        <v>79263.708658351781</v>
      </c>
      <c r="L4" s="29">
        <v>88207.323632404368</v>
      </c>
      <c r="M4" s="29">
        <v>872320.61090909049</v>
      </c>
      <c r="O4" s="28">
        <f t="shared" ref="O4:O23" si="5">J4/$M4</f>
        <v>8.1429526764252969E-2</v>
      </c>
      <c r="P4" s="28">
        <f t="shared" ref="P4:P23" si="6">K4/$M4</f>
        <v>9.0865339723828112E-2</v>
      </c>
      <c r="Q4" s="28">
        <f t="shared" ref="Q4:Q23" si="7">L4/$M4</f>
        <v>0.10111800928385602</v>
      </c>
      <c r="R4" s="28">
        <f t="shared" ref="R4:R23" si="8">M4/$M4</f>
        <v>1</v>
      </c>
      <c r="S4" s="12"/>
      <c r="T4" s="25" t="s">
        <v>12</v>
      </c>
      <c r="U4" s="25">
        <v>2</v>
      </c>
      <c r="V4" s="25">
        <v>0.1</v>
      </c>
      <c r="W4" s="25">
        <f>V3+W3</f>
        <v>0.1</v>
      </c>
      <c r="X4" s="41"/>
      <c r="Y4" s="29">
        <v>15</v>
      </c>
      <c r="Z4" s="29" cm="1">
        <f t="array" ref="Z4">_xlfn.STDEV.S(_xlfn._xlws.FILTER(J$3:J$1002,($I$3:$I$1002&gt;=$Y4)*($I$3:$I$1002&lt;=$Y5)))</f>
        <v>9917.4027767192238</v>
      </c>
      <c r="AA4" s="29" cm="1">
        <f t="array" ref="AA4">_xlfn.STDEV.S(_xlfn._xlws.FILTER(K$3:K$1002,($I$3:$I$1002&gt;=$Y4)*($I$3:$I$1002&lt;=$Y5)))</f>
        <v>11066.658497004284</v>
      </c>
      <c r="AB4" s="29" cm="1">
        <f t="array" ref="AB4">_xlfn.STDEV.S(_xlfn._xlws.FILTER(L$3:L$1002,($I$3:$I$1002&gt;=$Y4)*($I$3:$I$1002&lt;=$Y5)))</f>
        <v>12308.078603007738</v>
      </c>
      <c r="AC4" s="29" cm="1">
        <f t="array" ref="AC4">_xlfn.STDEV.S(_xlfn._xlws.FILTER(M$3:M$1002,($I$3:$I$1002&gt;=$Y4)*($I$3:$I$1002&lt;=$Y5)))</f>
        <v>121881.24734118984</v>
      </c>
      <c r="AD4" s="29" cm="1">
        <f t="array" ref="AD4">AVERAGE(_xlfn._xlws.FILTER(J$3:J$1002,($I$3:$I$1002&gt;=$Y4)*($I$3:$I$1002&lt;=$Y5)))</f>
        <v>19805.397924846293</v>
      </c>
      <c r="AE4" s="29" cm="1">
        <f t="array" ref="AE4">AVERAGE(_xlfn._xlws.FILTER(K$3:K$1002,($I$3:$I$1002&gt;=$Y4)*($I$3:$I$1002&lt;=$Y5)))</f>
        <v>22101.722681511277</v>
      </c>
      <c r="AF4" s="29" cm="1">
        <f t="array" ref="AF4">AVERAGE(_xlfn._xlws.FILTER(L$3:L$1002,($I$3:$I$1002&gt;=$Y4)*($I$3:$I$1002&lt;=$Y5)))</f>
        <v>24598.239629718606</v>
      </c>
      <c r="AG4" s="29" cm="1">
        <f t="array" ref="AG4">AVERAGE(_xlfn._xlws.FILTER(M$3:M$1002,($I$3:$I$1002&gt;=$Y4)*($I$3:$I$1002&lt;=$Y5)))</f>
        <v>243206.68230303025</v>
      </c>
      <c r="AH4" s="42">
        <f t="shared" ref="AH4:AH11" si="9">Z4/AD4</f>
        <v>0.50074241448477186</v>
      </c>
      <c r="AI4" s="42">
        <f t="shared" ref="AI4:AI11" si="10">AA4/AE4</f>
        <v>0.50071474773601521</v>
      </c>
      <c r="AJ4" s="42">
        <f t="shared" ref="AJ4:AJ11" si="11">AB4/AF4</f>
        <v>0.50036420444240293</v>
      </c>
      <c r="AK4" s="42">
        <f t="shared" ref="AK4:AK11" si="12">AC4/AG4</f>
        <v>0.50114267497522313</v>
      </c>
      <c r="AM4" s="29">
        <v>15</v>
      </c>
      <c r="AN4" s="29" cm="1">
        <f t="array" ref="AN4">_xlfn.STDEV.S(_xlfn._xlws.FILTER(J$3:J$1002,($H$3:$H$1002&gt;=$Y4)*($H$3:$H$1002&lt;=$Y5)))</f>
        <v>30842.46505646528</v>
      </c>
      <c r="AO4" s="29" cm="1">
        <f t="array" ref="AO4">_xlfn.STDEV.S(_xlfn._xlws.FILTER(K$3:K$1002,($H$3:$H$1002&gt;=$Y4)*($H$3:$H$1002&lt;=$Y5)))</f>
        <v>34394.807320987486</v>
      </c>
      <c r="AP4" s="29" cm="1">
        <f t="array" ref="AP4">_xlfn.STDEV.S(_xlfn._xlws.FILTER(L$3:L$1002,($H$3:$H$1002&gt;=$Y4)*($H$3:$H$1002&lt;=$Y5)))</f>
        <v>38274.031640390196</v>
      </c>
      <c r="AQ4" s="29" cm="1">
        <f t="array" ref="AQ4">_xlfn.STDEV.S(_xlfn._xlws.FILTER(M$3:M$1002,($H$3:$H$1002&gt;=$Y4)*($H$3:$H$1002&lt;=$Y5)))</f>
        <v>378484.03621742001</v>
      </c>
      <c r="AR4" s="29" cm="1">
        <f t="array" ref="AR4">AVERAGE(_xlfn._xlws.FILTER(J$3:J$1002,($H$3:$H$1002&gt;=$Y4)*($H$3:$H$1002&lt;=$Y5)))</f>
        <v>61493.568064709129</v>
      </c>
      <c r="AS4" s="29" cm="1">
        <f t="array" ref="AS4">AVERAGE(_xlfn._xlws.FILTER(K$3:K$1002,($H$3:$H$1002&gt;=$Y4)*($H$3:$H$1002&lt;=$Y5)))</f>
        <v>68585.614258230125</v>
      </c>
      <c r="AT4" s="29" cm="1">
        <f t="array" ref="AT4">AVERAGE(_xlfn._xlws.FILTER(L$3:L$1002,($H$3:$H$1002&gt;=$Y4)*($H$3:$H$1002&lt;=$Y5)))</f>
        <v>76327.956533762379</v>
      </c>
      <c r="AU4" s="29" cm="1">
        <f t="array" ref="AU4">AVERAGE(_xlfn._xlws.FILTER(M$3:M$1002,($H$3:$H$1002&gt;=$Y4)*($H$3:$H$1002&lt;=$Y5)))</f>
        <v>754663.18809523794</v>
      </c>
      <c r="AV4" s="42">
        <f t="shared" ref="AV4:AV16" si="13">AN4/AR4</f>
        <v>0.50155595173807499</v>
      </c>
      <c r="AW4" s="42">
        <f t="shared" si="2"/>
        <v>0.50148719513524198</v>
      </c>
      <c r="AX4" s="42">
        <f t="shared" si="3"/>
        <v>0.50144184881276532</v>
      </c>
      <c r="AY4" s="42">
        <f t="shared" si="4"/>
        <v>0.50152709471984425</v>
      </c>
    </row>
    <row r="5" spans="1:51" x14ac:dyDescent="0.35">
      <c r="A5" s="12"/>
      <c r="C5"/>
      <c r="D5"/>
      <c r="G5" s="29">
        <v>3</v>
      </c>
      <c r="H5" s="29">
        <v>27</v>
      </c>
      <c r="I5" s="29">
        <v>83</v>
      </c>
      <c r="J5" s="29">
        <v>104796.64251789944</v>
      </c>
      <c r="K5" s="29">
        <v>116899.18520635595</v>
      </c>
      <c r="L5" s="29">
        <v>130079.6863654496</v>
      </c>
      <c r="M5" s="29">
        <v>1286508.5672727264</v>
      </c>
      <c r="O5" s="28">
        <f t="shared" si="5"/>
        <v>8.145817694790651E-2</v>
      </c>
      <c r="P5" s="28">
        <f t="shared" si="6"/>
        <v>9.0865454129210266E-2</v>
      </c>
      <c r="Q5" s="28">
        <f t="shared" si="7"/>
        <v>0.10111062582444043</v>
      </c>
      <c r="R5" s="28">
        <f t="shared" si="8"/>
        <v>1</v>
      </c>
      <c r="S5" s="12"/>
      <c r="T5" s="25" t="s">
        <v>7</v>
      </c>
      <c r="U5" s="25">
        <v>3</v>
      </c>
      <c r="V5" s="25">
        <v>0.5</v>
      </c>
      <c r="W5" s="25">
        <f t="shared" ref="W5:W9" si="14">V4+W4</f>
        <v>0.2</v>
      </c>
      <c r="X5" s="41"/>
      <c r="Y5" s="29">
        <v>20</v>
      </c>
      <c r="Z5" s="29" cm="1">
        <f t="array" ref="Z5">_xlfn.STDEV.S(_xlfn._xlws.FILTER(J$3:J$1002,($I$3:$I$1002&gt;=$Y5)*($I$3:$I$1002&lt;=$Y6)))</f>
        <v>12306.969847310758</v>
      </c>
      <c r="AA5" s="29" cm="1">
        <f t="array" ref="AA5">_xlfn.STDEV.S(_xlfn._xlws.FILTER(K$3:K$1002,($I$3:$I$1002&gt;=$Y5)*($I$3:$I$1002&lt;=$Y6)))</f>
        <v>13732.337826751116</v>
      </c>
      <c r="AB5" s="29" cm="1">
        <f t="array" ref="AB5">_xlfn.STDEV.S(_xlfn._xlws.FILTER(L$3:L$1002,($I$3:$I$1002&gt;=$Y5)*($I$3:$I$1002&lt;=$Y6)))</f>
        <v>15273.546283325852</v>
      </c>
      <c r="AC5" s="29" cm="1">
        <f t="array" ref="AC5">_xlfn.STDEV.S(_xlfn._xlws.FILTER(M$3:M$1002,($I$3:$I$1002&gt;=$Y5)*($I$3:$I$1002&lt;=$Y6)))</f>
        <v>151229.34118983438</v>
      </c>
      <c r="AD5" s="29" cm="1">
        <f t="array" ref="AD5">AVERAGE(_xlfn._xlws.FILTER(J$3:J$1002,($I$3:$I$1002&gt;=$Y5)*($I$3:$I$1002&lt;=$Y6)))</f>
        <v>28373.689405742094</v>
      </c>
      <c r="AE5" s="29" cm="1">
        <f t="array" ref="AE5">AVERAGE(_xlfn._xlws.FILTER(K$3:K$1002,($I$3:$I$1002&gt;=$Y5)*($I$3:$I$1002&lt;=$Y6)))</f>
        <v>31663.98280853896</v>
      </c>
      <c r="AF5" s="29" cm="1">
        <f t="array" ref="AF5">AVERAGE(_xlfn._xlws.FILTER(L$3:L$1002,($I$3:$I$1002&gt;=$Y5)*($I$3:$I$1002&lt;=$Y6)))</f>
        <v>35239.973211055199</v>
      </c>
      <c r="AG5" s="29" cm="1">
        <f t="array" ref="AG5">AVERAGE(_xlfn._xlws.FILTER(M$3:M$1002,($I$3:$I$1002&gt;=$Y5)*($I$3:$I$1002&lt;=$Y6)))</f>
        <v>348438.6872727272</v>
      </c>
      <c r="AH5" s="42">
        <f t="shared" si="9"/>
        <v>0.43374584359904034</v>
      </c>
      <c r="AI5" s="42">
        <f t="shared" si="10"/>
        <v>0.43368953014488937</v>
      </c>
      <c r="AJ5" s="42">
        <f t="shared" si="11"/>
        <v>0.43341537724365686</v>
      </c>
      <c r="AK5" s="42">
        <f t="shared" si="12"/>
        <v>0.43401994874198724</v>
      </c>
      <c r="AM5" s="29">
        <v>20</v>
      </c>
      <c r="AN5" s="29" cm="1">
        <f t="array" ref="AN5">_xlfn.STDEV.S(_xlfn._xlws.FILTER(J$3:J$1002,($H$3:$H$1002&gt;=$Y5)*($H$3:$H$1002&lt;=$Y6)))</f>
        <v>33164.791370901803</v>
      </c>
      <c r="AO5" s="29" cm="1">
        <f t="array" ref="AO5">_xlfn.STDEV.S(_xlfn._xlws.FILTER(K$3:K$1002,($H$3:$H$1002&gt;=$Y5)*($H$3:$H$1002&lt;=$Y6)))</f>
        <v>36992.183651173094</v>
      </c>
      <c r="AP5" s="29" cm="1">
        <f t="array" ref="AP5">_xlfn.STDEV.S(_xlfn._xlws.FILTER(L$3:L$1002,($H$3:$H$1002&gt;=$Y5)*($H$3:$H$1002&lt;=$Y6)))</f>
        <v>41164.318206136828</v>
      </c>
      <c r="AQ5" s="29" cm="1">
        <f t="array" ref="AQ5">_xlfn.STDEV.S(_xlfn._xlws.FILTER(M$3:M$1002,($H$3:$H$1002&gt;=$Y5)*($H$3:$H$1002&lt;=$Y6)))</f>
        <v>407087.37824592838</v>
      </c>
      <c r="AR5" s="29" cm="1">
        <f t="array" ref="AR5">AVERAGE(_xlfn._xlws.FILTER(J$3:J$1002,($H$3:$H$1002&gt;=$Y5)*($H$3:$H$1002&lt;=$Y6)))</f>
        <v>62785.82217194741</v>
      </c>
      <c r="AS5" s="29" cm="1">
        <f t="array" ref="AS5">AVERAGE(_xlfn._xlws.FILTER(K$3:K$1002,($H$3:$H$1002&gt;=$Y5)*($H$3:$H$1002&lt;=$Y6)))</f>
        <v>70038.606343547377</v>
      </c>
      <c r="AT5" s="29" cm="1">
        <f t="array" ref="AT5">AVERAGE(_xlfn._xlws.FILTER(L$3:L$1002,($H$3:$H$1002&gt;=$Y5)*($H$3:$H$1002&lt;=$Y6)))</f>
        <v>77949.150001739792</v>
      </c>
      <c r="AU5" s="29" cm="1">
        <f t="array" ref="AU5">AVERAGE(_xlfn._xlws.FILTER(M$3:M$1002,($H$3:$H$1002&gt;=$Y5)*($H$3:$H$1002&lt;=$Y6)))</f>
        <v>770634.0764435567</v>
      </c>
      <c r="AV5" s="42">
        <f t="shared" si="13"/>
        <v>0.52822102544226568</v>
      </c>
      <c r="AW5" s="42">
        <f t="shared" si="2"/>
        <v>0.52816847139593559</v>
      </c>
      <c r="AX5" s="42">
        <f t="shared" si="3"/>
        <v>0.52809194462310438</v>
      </c>
      <c r="AY5" s="42">
        <f t="shared" si="4"/>
        <v>0.52824990574595299</v>
      </c>
    </row>
    <row r="6" spans="1:51" x14ac:dyDescent="0.35">
      <c r="A6" s="12"/>
      <c r="C6"/>
      <c r="D6"/>
      <c r="G6" s="29">
        <v>4</v>
      </c>
      <c r="H6" s="29">
        <v>64</v>
      </c>
      <c r="I6" s="29">
        <v>47</v>
      </c>
      <c r="J6" s="29">
        <v>52049.494557012789</v>
      </c>
      <c r="K6" s="29">
        <v>58099.498870538679</v>
      </c>
      <c r="L6" s="29">
        <v>64672.345898850857</v>
      </c>
      <c r="M6" s="29">
        <v>639250.21090909082</v>
      </c>
      <c r="O6" s="28">
        <f t="shared" si="5"/>
        <v>8.1422725669487286E-2</v>
      </c>
      <c r="P6" s="28">
        <f t="shared" si="6"/>
        <v>9.0886945172711314E-2</v>
      </c>
      <c r="Q6" s="28">
        <f t="shared" si="7"/>
        <v>0.10116906462475622</v>
      </c>
      <c r="R6" s="28">
        <f t="shared" si="8"/>
        <v>1</v>
      </c>
      <c r="S6" s="12"/>
      <c r="T6" s="25" t="s">
        <v>10</v>
      </c>
      <c r="U6" s="25">
        <v>4</v>
      </c>
      <c r="V6" s="25">
        <v>0.1</v>
      </c>
      <c r="W6" s="25">
        <f t="shared" si="14"/>
        <v>0.7</v>
      </c>
      <c r="X6" s="41"/>
      <c r="Y6" s="29">
        <v>25</v>
      </c>
      <c r="Z6" s="29" cm="1">
        <f t="array" ref="Z6">_xlfn.STDEV.S(_xlfn._xlws.FILTER(J$3:J$1002,($I$3:$I$1002&gt;=$Y6)*($I$3:$I$1002&lt;=$Y7)))</f>
        <v>11781.942722085283</v>
      </c>
      <c r="AA6" s="29" cm="1">
        <f t="array" ref="AA6">_xlfn.STDEV.S(_xlfn._xlws.FILTER(K$3:K$1002,($I$3:$I$1002&gt;=$Y6)*($I$3:$I$1002&lt;=$Y7)))</f>
        <v>13143.993297478961</v>
      </c>
      <c r="AB6" s="29" cm="1">
        <f t="array" ref="AB6">_xlfn.STDEV.S(_xlfn._xlws.FILTER(L$3:L$1002,($I$3:$I$1002&gt;=$Y6)*($I$3:$I$1002&lt;=$Y7)))</f>
        <v>14616.558633875302</v>
      </c>
      <c r="AC6" s="29" cm="1">
        <f t="array" ref="AC6">_xlfn.STDEV.S(_xlfn._xlws.FILTER(M$3:M$1002,($I$3:$I$1002&gt;=$Y6)*($I$3:$I$1002&lt;=$Y7)))</f>
        <v>144774.74262768019</v>
      </c>
      <c r="AD6" s="29" cm="1">
        <f t="array" ref="AD6">AVERAGE(_xlfn._xlws.FILTER(J$3:J$1002,($I$3:$I$1002&gt;=$Y6)*($I$3:$I$1002&lt;=$Y7)))</f>
        <v>30062.939979177587</v>
      </c>
      <c r="AE6" s="29" cm="1">
        <f t="array" ref="AE6">AVERAGE(_xlfn._xlws.FILTER(K$3:K$1002,($I$3:$I$1002&gt;=$Y6)*($I$3:$I$1002&lt;=$Y7)))</f>
        <v>33548.451594733255</v>
      </c>
      <c r="AF6" s="29" cm="1">
        <f t="array" ref="AF6">AVERAGE(_xlfn._xlws.FILTER(L$3:L$1002,($I$3:$I$1002&gt;=$Y6)*($I$3:$I$1002&lt;=$Y7)))</f>
        <v>37339.107519149809</v>
      </c>
      <c r="AG6" s="29" cm="1">
        <f t="array" ref="AG6">AVERAGE(_xlfn._xlws.FILTER(M$3:M$1002,($I$3:$I$1002&gt;=$Y6)*($I$3:$I$1002&lt;=$Y7)))</f>
        <v>369150.93090909091</v>
      </c>
      <c r="AH6" s="42">
        <f t="shared" si="9"/>
        <v>0.3919091988423547</v>
      </c>
      <c r="AI6" s="42">
        <f t="shared" si="10"/>
        <v>0.39179135467290616</v>
      </c>
      <c r="AJ6" s="42">
        <f t="shared" si="11"/>
        <v>0.39145441883898868</v>
      </c>
      <c r="AK6" s="42">
        <f t="shared" si="12"/>
        <v>0.39218306255154262</v>
      </c>
      <c r="AM6" s="29">
        <v>25</v>
      </c>
      <c r="AN6" s="29" cm="1">
        <f t="array" ref="AN6">_xlfn.STDEV.S(_xlfn._xlws.FILTER(J$3:J$1002,($H$3:$H$1002&gt;=$Y6)*($H$3:$H$1002&lt;=$Y7)))</f>
        <v>30638.352173034375</v>
      </c>
      <c r="AO6" s="29" cm="1">
        <f t="array" ref="AO6">_xlfn.STDEV.S(_xlfn._xlws.FILTER(K$3:K$1002,($H$3:$H$1002&gt;=$Y6)*($H$3:$H$1002&lt;=$Y7)))</f>
        <v>34177.699420373421</v>
      </c>
      <c r="AP6" s="29" cm="1">
        <f t="array" ref="AP6">_xlfn.STDEV.S(_xlfn._xlws.FILTER(L$3:L$1002,($H$3:$H$1002&gt;=$Y6)*($H$3:$H$1002&lt;=$Y7)))</f>
        <v>38031.304404998307</v>
      </c>
      <c r="AQ6" s="29" cm="1">
        <f t="array" ref="AQ6">_xlfn.STDEV.S(_xlfn._xlws.FILTER(M$3:M$1002,($H$3:$H$1002&gt;=$Y6)*($H$3:$H$1002&lt;=$Y7)))</f>
        <v>376139.97340707987</v>
      </c>
      <c r="AR6" s="29" cm="1">
        <f t="array" ref="AR6">AVERAGE(_xlfn._xlws.FILTER(J$3:J$1002,($H$3:$H$1002&gt;=$Y6)*($H$3:$H$1002&lt;=$Y7)))</f>
        <v>55941.953509077975</v>
      </c>
      <c r="AS6" s="29" cm="1">
        <f t="array" ref="AS6">AVERAGE(_xlfn._xlws.FILTER(K$3:K$1002,($H$3:$H$1002&gt;=$Y6)*($H$3:$H$1002&lt;=$Y7)))</f>
        <v>62409.554766645</v>
      </c>
      <c r="AT6" s="29" cm="1">
        <f t="array" ref="AT6">AVERAGE(_xlfn._xlws.FILTER(L$3:L$1002,($H$3:$H$1002&gt;=$Y6)*($H$3:$H$1002&lt;=$Y7)))</f>
        <v>69458.887488398614</v>
      </c>
      <c r="AU6" s="29" cm="1">
        <f t="array" ref="AU6">AVERAGE(_xlfn._xlws.FILTER(M$3:M$1002,($H$3:$H$1002&gt;=$Y6)*($H$3:$H$1002&lt;=$Y7)))</f>
        <v>686702.26098415337</v>
      </c>
      <c r="AV6" s="42">
        <f t="shared" si="13"/>
        <v>0.54768112751126108</v>
      </c>
      <c r="AW6" s="42">
        <f t="shared" si="2"/>
        <v>0.54763568732651513</v>
      </c>
      <c r="AX6" s="42">
        <f t="shared" si="3"/>
        <v>0.54753690679757139</v>
      </c>
      <c r="AY6" s="42">
        <f t="shared" si="4"/>
        <v>0.54774826701169088</v>
      </c>
    </row>
    <row r="7" spans="1:51" x14ac:dyDescent="0.35">
      <c r="A7" s="12"/>
      <c r="C7"/>
      <c r="D7"/>
      <c r="G7" s="29">
        <v>5</v>
      </c>
      <c r="H7" s="29">
        <v>51</v>
      </c>
      <c r="I7" s="29">
        <v>65</v>
      </c>
      <c r="J7" s="29">
        <v>83954.870889998259</v>
      </c>
      <c r="K7" s="29">
        <v>93690.442350179743</v>
      </c>
      <c r="L7" s="29">
        <v>104264.91693844539</v>
      </c>
      <c r="M7" s="29">
        <v>1031082.0945454538</v>
      </c>
      <c r="O7" s="28">
        <f t="shared" si="5"/>
        <v>8.1424041144860779E-2</v>
      </c>
      <c r="P7" s="28">
        <f t="shared" si="6"/>
        <v>9.086613262495126E-2</v>
      </c>
      <c r="Q7" s="28">
        <f t="shared" si="7"/>
        <v>0.10112183839678637</v>
      </c>
      <c r="R7" s="28">
        <f t="shared" si="8"/>
        <v>1</v>
      </c>
      <c r="S7" s="12"/>
      <c r="T7" s="25" t="s">
        <v>8</v>
      </c>
      <c r="U7" s="25">
        <v>5</v>
      </c>
      <c r="V7" s="25">
        <v>0.1</v>
      </c>
      <c r="W7" s="25">
        <f t="shared" si="14"/>
        <v>0.79999999999999993</v>
      </c>
      <c r="X7" s="41"/>
      <c r="Y7" s="29">
        <v>30</v>
      </c>
      <c r="Z7" s="29" cm="1">
        <f t="array" ref="Z7">_xlfn.STDEV.S(_xlfn._xlws.FILTER(J$3:J$1002,($I$3:$I$1002&gt;=$Y7)*($I$3:$I$1002&lt;=$Y8)))</f>
        <v>13653.019257044223</v>
      </c>
      <c r="AA7" s="29" cm="1">
        <f t="array" ref="AA7">_xlfn.STDEV.S(_xlfn._xlws.FILTER(K$3:K$1002,($I$3:$I$1002&gt;=$Y7)*($I$3:$I$1002&lt;=$Y8)))</f>
        <v>15232.399459670669</v>
      </c>
      <c r="AB7" s="29" cm="1">
        <f t="array" ref="AB7">_xlfn.STDEV.S(_xlfn._xlws.FILTER(L$3:L$1002,($I$3:$I$1002&gt;=$Y7)*($I$3:$I$1002&lt;=$Y8)))</f>
        <v>16938.760397781771</v>
      </c>
      <c r="AC7" s="29" cm="1">
        <f t="array" ref="AC7">_xlfn.STDEV.S(_xlfn._xlws.FILTER(M$3:M$1002,($I$3:$I$1002&gt;=$Y7)*($I$3:$I$1002&lt;=$Y8)))</f>
        <v>167783.68127929323</v>
      </c>
      <c r="AD7" s="29" cm="1">
        <f t="array" ref="AD7">AVERAGE(_xlfn._xlws.FILTER(J$3:J$1002,($I$3:$I$1002&gt;=$Y7)*($I$3:$I$1002&lt;=$Y8)))</f>
        <v>35544.548798609081</v>
      </c>
      <c r="AE7" s="29" cm="1">
        <f t="array" ref="AE7">AVERAGE(_xlfn._xlws.FILTER(K$3:K$1002,($I$3:$I$1002&gt;=$Y7)*($I$3:$I$1002&lt;=$Y8)))</f>
        <v>39663.651670553067</v>
      </c>
      <c r="AF7" s="29" cm="1">
        <f t="array" ref="AF7">AVERAGE(_xlfn._xlws.FILTER(L$3:L$1002,($I$3:$I$1002&gt;=$Y7)*($I$3:$I$1002&lt;=$Y8)))</f>
        <v>44147.305321979038</v>
      </c>
      <c r="AG7" s="29" cm="1">
        <f t="array" ref="AG7">AVERAGE(_xlfn._xlws.FILTER(M$3:M$1002,($I$3:$I$1002&gt;=$Y7)*($I$3:$I$1002&lt;=$Y8)))</f>
        <v>436409.65630303026</v>
      </c>
      <c r="AH7" s="42">
        <f t="shared" si="9"/>
        <v>0.3841100736543458</v>
      </c>
      <c r="AI7" s="42">
        <f t="shared" si="10"/>
        <v>0.38403926058526394</v>
      </c>
      <c r="AJ7" s="42">
        <f t="shared" si="11"/>
        <v>0.38368730037411125</v>
      </c>
      <c r="AK7" s="42">
        <f t="shared" si="12"/>
        <v>0.38446372314637578</v>
      </c>
      <c r="AM7" s="29">
        <v>30</v>
      </c>
      <c r="AN7" s="29" cm="1">
        <f t="array" ref="AN7">_xlfn.STDEV.S(_xlfn._xlws.FILTER(J$3:J$1002,($H$3:$H$1002&gt;=$Y7)*($H$3:$H$1002&lt;=$Y8)))</f>
        <v>34885.102619914847</v>
      </c>
      <c r="AO7" s="29" cm="1">
        <f t="array" ref="AO7">_xlfn.STDEV.S(_xlfn._xlws.FILTER(K$3:K$1002,($H$3:$H$1002&gt;=$Y7)*($H$3:$H$1002&lt;=$Y8)))</f>
        <v>38918.309441656624</v>
      </c>
      <c r="AP7" s="29" cm="1">
        <f t="array" ref="AP7">_xlfn.STDEV.S(_xlfn._xlws.FILTER(L$3:L$1002,($H$3:$H$1002&gt;=$Y7)*($H$3:$H$1002&lt;=$Y8)))</f>
        <v>43303.783135165948</v>
      </c>
      <c r="AQ7" s="29" cm="1">
        <f t="array" ref="AQ7">_xlfn.STDEV.S(_xlfn._xlws.FILTER(M$3:M$1002,($H$3:$H$1002&gt;=$Y7)*($H$3:$H$1002&lt;=$Y8)))</f>
        <v>428353.73874211236</v>
      </c>
      <c r="AR7" s="29" cm="1">
        <f t="array" ref="AR7">AVERAGE(_xlfn._xlws.FILTER(J$3:J$1002,($H$3:$H$1002&gt;=$Y7)*($H$3:$H$1002&lt;=$Y8)))</f>
        <v>60941.483385891122</v>
      </c>
      <c r="AS7" s="29" cm="1">
        <f t="array" ref="AS7">AVERAGE(_xlfn._xlws.FILTER(K$3:K$1002,($H$3:$H$1002&gt;=$Y7)*($H$3:$H$1002&lt;=$Y8)))</f>
        <v>67992.958041608639</v>
      </c>
      <c r="AT7" s="29" cm="1">
        <f t="array" ref="AT7">AVERAGE(_xlfn._xlws.FILTER(L$3:L$1002,($H$3:$H$1002&gt;=$Y7)*($H$3:$H$1002&lt;=$Y8)))</f>
        <v>75676.495608815909</v>
      </c>
      <c r="AU7" s="29" cm="1">
        <f t="array" ref="AU7">AVERAGE(_xlfn._xlws.FILTER(M$3:M$1002,($H$3:$H$1002&gt;=$Y7)*($H$3:$H$1002&lt;=$Y8)))</f>
        <v>748111.08714285714</v>
      </c>
      <c r="AV7" s="42">
        <f t="shared" si="13"/>
        <v>0.57243605967082967</v>
      </c>
      <c r="AW7" s="42">
        <f t="shared" si="2"/>
        <v>0.57238735543525499</v>
      </c>
      <c r="AX7" s="42">
        <f t="shared" si="3"/>
        <v>0.57222236292507822</v>
      </c>
      <c r="AY7" s="42">
        <f t="shared" si="4"/>
        <v>0.57258039093907342</v>
      </c>
    </row>
    <row r="8" spans="1:51" x14ac:dyDescent="0.35">
      <c r="A8" s="12"/>
      <c r="C8"/>
      <c r="D8"/>
      <c r="G8" s="29">
        <v>6</v>
      </c>
      <c r="H8" s="29">
        <v>14</v>
      </c>
      <c r="I8" s="29">
        <v>10</v>
      </c>
      <c r="J8" s="29">
        <v>18211.00316318046</v>
      </c>
      <c r="K8" s="29">
        <v>20316.670708413967</v>
      </c>
      <c r="L8" s="29">
        <v>22604.948855679126</v>
      </c>
      <c r="M8" s="29">
        <v>223627.46181818188</v>
      </c>
      <c r="O8" s="28">
        <f t="shared" si="5"/>
        <v>8.1434556449899415E-2</v>
      </c>
      <c r="P8" s="28">
        <f t="shared" si="6"/>
        <v>9.0850517835471559E-2</v>
      </c>
      <c r="Q8" s="28">
        <f t="shared" si="7"/>
        <v>0.10108306319756855</v>
      </c>
      <c r="R8" s="28">
        <f t="shared" si="8"/>
        <v>1</v>
      </c>
      <c r="S8" s="12"/>
      <c r="T8" s="25" t="s">
        <v>11</v>
      </c>
      <c r="U8" s="25">
        <v>6</v>
      </c>
      <c r="V8" s="25">
        <v>0.1</v>
      </c>
      <c r="W8" s="25">
        <f t="shared" si="14"/>
        <v>0.89999999999999991</v>
      </c>
      <c r="X8" s="41"/>
      <c r="Y8" s="29">
        <v>35</v>
      </c>
      <c r="Z8" s="29" cm="1">
        <f t="array" ref="Z8">_xlfn.STDEV.S(_xlfn._xlws.FILTER(J$3:J$1002,($I$3:$I$1002&gt;=$Y8)*($I$3:$I$1002&lt;=$Y9)))</f>
        <v>12870.341985176301</v>
      </c>
      <c r="AA8" s="29" cm="1">
        <f t="array" ref="AA8">_xlfn.STDEV.S(_xlfn._xlws.FILTER(K$3:K$1002,($I$3:$I$1002&gt;=$Y8)*($I$3:$I$1002&lt;=$Y9)))</f>
        <v>14359.563123785385</v>
      </c>
      <c r="AB8" s="29" cm="1">
        <f t="array" ref="AB8">_xlfn.STDEV.S(_xlfn._xlws.FILTER(L$3:L$1002,($I$3:$I$1002&gt;=$Y8)*($I$3:$I$1002&lt;=$Y9)))</f>
        <v>15970.157558503395</v>
      </c>
      <c r="AC8" s="29" cm="1">
        <f t="array" ref="AC8">_xlfn.STDEV.S(_xlfn._xlws.FILTER(M$3:M$1002,($I$3:$I$1002&gt;=$Y8)*($I$3:$I$1002&lt;=$Y9)))</f>
        <v>158146.36270657566</v>
      </c>
      <c r="AD8" s="29" cm="1">
        <f t="array" ref="AD8">AVERAGE(_xlfn._xlws.FILTER(J$3:J$1002,($I$3:$I$1002&gt;=$Y8)*($I$3:$I$1002&lt;=$Y9)))</f>
        <v>41343.273246258512</v>
      </c>
      <c r="AE8" s="29" cm="1">
        <f t="array" ref="AE8">AVERAGE(_xlfn._xlws.FILTER(K$3:K$1002,($I$3:$I$1002&gt;=$Y8)*($I$3:$I$1002&lt;=$Y9)))</f>
        <v>46132.541187225419</v>
      </c>
      <c r="AF8" s="29" cm="1">
        <f t="array" ref="AF8">AVERAGE(_xlfn._xlws.FILTER(L$3:L$1002,($I$3:$I$1002&gt;=$Y8)*($I$3:$I$1002&lt;=$Y9)))</f>
        <v>51346.627231101484</v>
      </c>
      <c r="AG8" s="29" cm="1">
        <f t="array" ref="AG8">AVERAGE(_xlfn._xlws.FILTER(M$3:M$1002,($I$3:$I$1002&gt;=$Y8)*($I$3:$I$1002&lt;=$Y9)))</f>
        <v>507591.60122994659</v>
      </c>
      <c r="AH8" s="42">
        <f t="shared" si="9"/>
        <v>0.31130437855065196</v>
      </c>
      <c r="AI8" s="42">
        <f t="shared" si="10"/>
        <v>0.31126755115241078</v>
      </c>
      <c r="AJ8" s="42">
        <f t="shared" si="11"/>
        <v>0.31102641828108257</v>
      </c>
      <c r="AK8" s="42">
        <f t="shared" si="12"/>
        <v>0.31156221325051631</v>
      </c>
      <c r="AM8" s="29">
        <v>35</v>
      </c>
      <c r="AN8" s="29" cm="1">
        <f t="array" ref="AN8">_xlfn.STDEV.S(_xlfn._xlws.FILTER(J$3:J$1002,($H$3:$H$1002&gt;=$Y8)*($H$3:$H$1002&lt;=$Y9)))</f>
        <v>34966.383091792944</v>
      </c>
      <c r="AO8" s="29" cm="1">
        <f t="array" ref="AO8">_xlfn.STDEV.S(_xlfn._xlws.FILTER(K$3:K$1002,($H$3:$H$1002&gt;=$Y8)*($H$3:$H$1002&lt;=$Y9)))</f>
        <v>39011.456533410666</v>
      </c>
      <c r="AP8" s="29" cm="1">
        <f t="array" ref="AP8">_xlfn.STDEV.S(_xlfn._xlws.FILTER(L$3:L$1002,($H$3:$H$1002&gt;=$Y8)*($H$3:$H$1002&lt;=$Y9)))</f>
        <v>43409.154624697221</v>
      </c>
      <c r="AQ8" s="29" cm="1">
        <f t="array" ref="AQ8">_xlfn.STDEV.S(_xlfn._xlws.FILTER(M$3:M$1002,($H$3:$H$1002&gt;=$Y8)*($H$3:$H$1002&lt;=$Y9)))</f>
        <v>429365.13788715895</v>
      </c>
      <c r="AR8" s="29" cm="1">
        <f t="array" ref="AR8">AVERAGE(_xlfn._xlws.FILTER(J$3:J$1002,($H$3:$H$1002&gt;=$Y8)*($H$3:$H$1002&lt;=$Y9)))</f>
        <v>61736.22624687088</v>
      </c>
      <c r="AS8" s="29" cm="1">
        <f t="array" ref="AS8">AVERAGE(_xlfn._xlws.FILTER(K$3:K$1002,($H$3:$H$1002&gt;=$Y8)*($H$3:$H$1002&lt;=$Y9)))</f>
        <v>68883.740826204143</v>
      </c>
      <c r="AT8" s="29" cm="1">
        <f t="array" ref="AT8">AVERAGE(_xlfn._xlws.FILTER(L$3:L$1002,($H$3:$H$1002&gt;=$Y8)*($H$3:$H$1002&lt;=$Y9)))</f>
        <v>76666.69335437649</v>
      </c>
      <c r="AU8" s="29" cm="1">
        <f t="array" ref="AU8">AVERAGE(_xlfn._xlws.FILTER(M$3:M$1002,($H$3:$H$1002&gt;=$Y8)*($H$3:$H$1002&lt;=$Y9)))</f>
        <v>757940.81507575756</v>
      </c>
      <c r="AV8" s="42">
        <f t="shared" si="13"/>
        <v>0.5663835517248712</v>
      </c>
      <c r="AW8" s="42">
        <f t="shared" si="2"/>
        <v>0.56633765915584933</v>
      </c>
      <c r="AX8" s="42">
        <f t="shared" si="3"/>
        <v>0.56620616757327813</v>
      </c>
      <c r="AY8" s="42">
        <f t="shared" si="4"/>
        <v>0.56648900461211227</v>
      </c>
    </row>
    <row r="9" spans="1:51" x14ac:dyDescent="0.35">
      <c r="A9" s="12"/>
      <c r="C9"/>
      <c r="D9"/>
      <c r="G9" s="29">
        <v>7</v>
      </c>
      <c r="H9" s="29">
        <v>38</v>
      </c>
      <c r="I9" s="29">
        <v>100</v>
      </c>
      <c r="J9" s="29">
        <v>127824.71689136073</v>
      </c>
      <c r="K9" s="29">
        <v>142603.63524134335</v>
      </c>
      <c r="L9" s="29">
        <v>158680.1975338287</v>
      </c>
      <c r="M9" s="29">
        <v>1569471.3818181802</v>
      </c>
      <c r="O9" s="28">
        <f t="shared" si="5"/>
        <v>8.1444439428567383E-2</v>
      </c>
      <c r="P9" s="28">
        <f t="shared" si="6"/>
        <v>9.086093374709503E-2</v>
      </c>
      <c r="Q9" s="28">
        <f t="shared" si="7"/>
        <v>0.10110423125396717</v>
      </c>
      <c r="R9" s="28">
        <f t="shared" si="8"/>
        <v>1</v>
      </c>
      <c r="S9" s="12"/>
      <c r="T9" s="25" t="s">
        <v>13</v>
      </c>
      <c r="U9" s="25">
        <v>7</v>
      </c>
      <c r="V9" s="25">
        <v>0.1</v>
      </c>
      <c r="W9" s="25">
        <f t="shared" si="14"/>
        <v>0.99999999999999989</v>
      </c>
      <c r="X9" s="41"/>
      <c r="Y9" s="29">
        <v>40</v>
      </c>
      <c r="Z9" s="29" cm="1">
        <f t="array" ref="Z9">_xlfn.STDEV.S(_xlfn._xlws.FILTER(J$3:J$1002,($I$3:$I$1002&gt;=$Y9)*($I$3:$I$1002&lt;=$Y10)))</f>
        <v>16368.263919509227</v>
      </c>
      <c r="AA9" s="29" cm="1">
        <f t="array" ref="AA9">_xlfn.STDEV.S(_xlfn._xlws.FILTER(K$3:K$1002,($I$3:$I$1002&gt;=$Y9)*($I$3:$I$1002&lt;=$Y10)))</f>
        <v>18262.900627127532</v>
      </c>
      <c r="AB9" s="29" cm="1">
        <f t="array" ref="AB9">_xlfn.STDEV.S(_xlfn._xlws.FILTER(L$3:L$1002,($I$3:$I$1002&gt;=$Y9)*($I$3:$I$1002&lt;=$Y10)))</f>
        <v>20311.42771107591</v>
      </c>
      <c r="AC9" s="29" cm="1">
        <f t="array" ref="AC9">_xlfn.STDEV.S(_xlfn._xlws.FILTER(M$3:M$1002,($I$3:$I$1002&gt;=$Y9)*($I$3:$I$1002&lt;=$Y10)))</f>
        <v>201134.82881011057</v>
      </c>
      <c r="AD9" s="29" cm="1">
        <f t="array" ref="AD9">AVERAGE(_xlfn._xlws.FILTER(J$3:J$1002,($I$3:$I$1002&gt;=$Y9)*($I$3:$I$1002&lt;=$Y10)))</f>
        <v>49747.579466695883</v>
      </c>
      <c r="AE9" s="29" cm="1">
        <f t="array" ref="AE9">AVERAGE(_xlfn._xlws.FILTER(K$3:K$1002,($I$3:$I$1002&gt;=$Y9)*($I$3:$I$1002&lt;=$Y10)))</f>
        <v>55506.973703514224</v>
      </c>
      <c r="AF9" s="29" cm="1">
        <f t="array" ref="AF9">AVERAGE(_xlfn._xlws.FILTER(L$3:L$1002,($I$3:$I$1002&gt;=$Y9)*($I$3:$I$1002&lt;=$Y10)))</f>
        <v>61776.097835468732</v>
      </c>
      <c r="AG9" s="29" cm="1">
        <f t="array" ref="AG9">AVERAGE(_xlfn._xlws.FILTER(M$3:M$1002,($I$3:$I$1002&gt;=$Y9)*($I$3:$I$1002&lt;=$Y10)))</f>
        <v>610784.06304812839</v>
      </c>
      <c r="AH9" s="42">
        <f t="shared" si="9"/>
        <v>0.32902633846672197</v>
      </c>
      <c r="AI9" s="42">
        <f t="shared" si="10"/>
        <v>0.32901993044472683</v>
      </c>
      <c r="AJ9" s="42">
        <f t="shared" si="11"/>
        <v>0.32879104415387839</v>
      </c>
      <c r="AK9" s="42">
        <f t="shared" si="12"/>
        <v>0.32930595439302024</v>
      </c>
      <c r="AM9" s="29">
        <v>40</v>
      </c>
      <c r="AN9" s="29" cm="1">
        <f t="array" ref="AN9">_xlfn.STDEV.S(_xlfn._xlws.FILTER(J$3:J$1002,($H$3:$H$1002&gt;=$Y9)*($H$3:$H$1002&lt;=$Y10)))</f>
        <v>35114.164240770762</v>
      </c>
      <c r="AO9" s="29" cm="1">
        <f t="array" ref="AO9">_xlfn.STDEV.S(_xlfn._xlws.FILTER(K$3:K$1002,($H$3:$H$1002&gt;=$Y9)*($H$3:$H$1002&lt;=$Y10)))</f>
        <v>39178.517949140856</v>
      </c>
      <c r="AP9" s="29" cm="1">
        <f t="array" ref="AP9">_xlfn.STDEV.S(_xlfn._xlws.FILTER(L$3:L$1002,($H$3:$H$1002&gt;=$Y9)*($H$3:$H$1002&lt;=$Y10)))</f>
        <v>43595.629183063058</v>
      </c>
      <c r="AQ9" s="29" cm="1">
        <f t="array" ref="AQ9">_xlfn.STDEV.S(_xlfn._xlws.FILTER(M$3:M$1002,($H$3:$H$1002&gt;=$Y9)*($H$3:$H$1002&lt;=$Y10)))</f>
        <v>431203.57158896478</v>
      </c>
      <c r="AR9" s="29" cm="1">
        <f t="array" ref="AR9">AVERAGE(_xlfn._xlws.FILTER(J$3:J$1002,($H$3:$H$1002&gt;=$Y9)*($H$3:$H$1002&lt;=$Y10)))</f>
        <v>62916.591056856225</v>
      </c>
      <c r="AS9" s="29" cm="1">
        <f t="array" ref="AS9">AVERAGE(_xlfn._xlws.FILTER(K$3:K$1002,($H$3:$H$1002&gt;=$Y9)*($H$3:$H$1002&lt;=$Y10)))</f>
        <v>70205.576619588872</v>
      </c>
      <c r="AT9" s="29" cm="1">
        <f t="array" ref="AT9">AVERAGE(_xlfn._xlws.FILTER(L$3:L$1002,($H$3:$H$1002&gt;=$Y9)*($H$3:$H$1002&lt;=$Y10)))</f>
        <v>78138.048034690713</v>
      </c>
      <c r="AU9" s="29" cm="1">
        <f t="array" ref="AU9">AVERAGE(_xlfn._xlws.FILTER(M$3:M$1002,($H$3:$H$1002&gt;=$Y9)*($H$3:$H$1002&lt;=$Y10)))</f>
        <v>772497.4197530864</v>
      </c>
      <c r="AV9" s="42">
        <f t="shared" si="13"/>
        <v>0.55810659240960669</v>
      </c>
      <c r="AW9" s="42">
        <f t="shared" si="2"/>
        <v>0.55805421500105168</v>
      </c>
      <c r="AX9" s="42">
        <f t="shared" si="3"/>
        <v>0.55793087080583381</v>
      </c>
      <c r="AY9" s="42">
        <f t="shared" si="4"/>
        <v>0.55819419012013083</v>
      </c>
    </row>
    <row r="10" spans="1:51" x14ac:dyDescent="0.35">
      <c r="A10" s="12"/>
      <c r="C10"/>
      <c r="D10"/>
      <c r="G10" s="29">
        <v>8</v>
      </c>
      <c r="H10" s="29">
        <v>57</v>
      </c>
      <c r="I10" s="29">
        <v>50</v>
      </c>
      <c r="J10" s="29">
        <v>70469.669371393029</v>
      </c>
      <c r="K10" s="29">
        <v>78637.407329124762</v>
      </c>
      <c r="L10" s="29">
        <v>87502.10430074716</v>
      </c>
      <c r="M10" s="29">
        <v>865538.71272727347</v>
      </c>
      <c r="O10" s="28">
        <f t="shared" si="5"/>
        <v>8.1417120153235295E-2</v>
      </c>
      <c r="P10" s="28">
        <f t="shared" si="6"/>
        <v>9.0853714770702559E-2</v>
      </c>
      <c r="Q10" s="28">
        <f t="shared" si="7"/>
        <v>0.10109554086267496</v>
      </c>
      <c r="R10" s="28">
        <f t="shared" si="8"/>
        <v>1</v>
      </c>
      <c r="S10" s="12"/>
      <c r="Y10" s="29">
        <v>45</v>
      </c>
      <c r="Z10" s="29" cm="1">
        <f t="array" ref="Z10">_xlfn.STDEV.S(_xlfn._xlws.FILTER(J$3:J$1002,($I$3:$I$1002&gt;=$Y10)*($I$3:$I$1002&lt;=$Y11)))</f>
        <v>17370.889701406428</v>
      </c>
      <c r="AA10" s="29" cm="1">
        <f t="array" ref="AA10">_xlfn.STDEV.S(_xlfn._xlws.FILTER(K$3:K$1002,($I$3:$I$1002&gt;=$Y10)*($I$3:$I$1002&lt;=$Y11)))</f>
        <v>19381.0653882798</v>
      </c>
      <c r="AB10" s="29" cm="1">
        <f t="array" ref="AB10">_xlfn.STDEV.S(_xlfn._xlws.FILTER(L$3:L$1002,($I$3:$I$1002&gt;=$Y10)*($I$3:$I$1002&lt;=$Y11)))</f>
        <v>21554.755488544593</v>
      </c>
      <c r="AC10" s="29" cm="1">
        <f t="array" ref="AC10">_xlfn.STDEV.S(_xlfn._xlws.FILTER(M$3:M$1002,($I$3:$I$1002&gt;=$Y10)*($I$3:$I$1002&lt;=$Y11)))</f>
        <v>213450.89083277638</v>
      </c>
      <c r="AD10" s="29" cm="1">
        <f t="array" ref="AD10">AVERAGE(_xlfn._xlws.FILTER(J$3:J$1002,($I$3:$I$1002&gt;=$Y10)*($I$3:$I$1002&lt;=$Y11)))</f>
        <v>55596.200475809761</v>
      </c>
      <c r="AE10" s="29" cm="1">
        <f t="array" ref="AE10">AVERAGE(_xlfn._xlws.FILTER(K$3:K$1002,($I$3:$I$1002&gt;=$Y10)*($I$3:$I$1002&lt;=$Y11)))</f>
        <v>62038.49345206064</v>
      </c>
      <c r="AF10" s="29" cm="1">
        <f t="array" ref="AF10">AVERAGE(_xlfn._xlws.FILTER(L$3:L$1002,($I$3:$I$1002&gt;=$Y10)*($I$3:$I$1002&lt;=$Y11)))</f>
        <v>69046.370584544522</v>
      </c>
      <c r="AG10" s="29" cm="1">
        <f t="array" ref="AG10">AVERAGE(_xlfn._xlws.FILTER(M$3:M$1002,($I$3:$I$1002&gt;=$Y10)*($I$3:$I$1002&lt;=$Y11)))</f>
        <v>682659.06185814203</v>
      </c>
      <c r="AH10" s="42">
        <f t="shared" si="9"/>
        <v>0.31244742541290399</v>
      </c>
      <c r="AI10" s="42">
        <f t="shared" si="10"/>
        <v>0.31240386911162249</v>
      </c>
      <c r="AJ10" s="42">
        <f t="shared" si="11"/>
        <v>0.31217796541748211</v>
      </c>
      <c r="AK10" s="42">
        <f t="shared" si="12"/>
        <v>0.31267568653052163</v>
      </c>
      <c r="AM10" s="29">
        <v>45</v>
      </c>
      <c r="AN10" s="29" cm="1">
        <f t="array" ref="AN10">_xlfn.STDEV.S(_xlfn._xlws.FILTER(J$3:J$1002,($H$3:$H$1002&gt;=$Y10)*($H$3:$H$1002&lt;=$Y11)))</f>
        <v>35400.855435534482</v>
      </c>
      <c r="AO10" s="29" cm="1">
        <f t="array" ref="AO10">_xlfn.STDEV.S(_xlfn._xlws.FILTER(K$3:K$1002,($H$3:$H$1002&gt;=$Y10)*($H$3:$H$1002&lt;=$Y11)))</f>
        <v>39502.094855788368</v>
      </c>
      <c r="AP10" s="29" cm="1">
        <f t="array" ref="AP10">_xlfn.STDEV.S(_xlfn._xlws.FILTER(L$3:L$1002,($H$3:$H$1002&gt;=$Y10)*($H$3:$H$1002&lt;=$Y11)))</f>
        <v>43960.20393286155</v>
      </c>
      <c r="AQ10" s="29" cm="1">
        <f t="array" ref="AQ10">_xlfn.STDEV.S(_xlfn._xlws.FILTER(M$3:M$1002,($H$3:$H$1002&gt;=$Y10)*($H$3:$H$1002&lt;=$Y11)))</f>
        <v>434720.67216388468</v>
      </c>
      <c r="AR10" s="29" cm="1">
        <f t="array" ref="AR10">AVERAGE(_xlfn._xlws.FILTER(J$3:J$1002,($H$3:$H$1002&gt;=$Y10)*($H$3:$H$1002&lt;=$Y11)))</f>
        <v>62337.63550512206</v>
      </c>
      <c r="AS10" s="29" cm="1">
        <f t="array" ref="AS10">AVERAGE(_xlfn._xlws.FILTER(K$3:K$1002,($H$3:$H$1002&gt;=$Y10)*($H$3:$H$1002&lt;=$Y11)))</f>
        <v>69563.391745723595</v>
      </c>
      <c r="AT10" s="29" cm="1">
        <f t="array" ref="AT10">AVERAGE(_xlfn._xlws.FILTER(L$3:L$1002,($H$3:$H$1002&gt;=$Y10)*($H$3:$H$1002&lt;=$Y11)))</f>
        <v>77423.873216943015</v>
      </c>
      <c r="AU10" s="29" cm="1">
        <f t="array" ref="AU10">AVERAGE(_xlfn._xlws.FILTER(M$3:M$1002,($H$3:$H$1002&gt;=$Y10)*($H$3:$H$1002&lt;=$Y11)))</f>
        <v>765435.85181818157</v>
      </c>
      <c r="AV10" s="42">
        <f t="shared" si="13"/>
        <v>0.5678889670530689</v>
      </c>
      <c r="AW10" s="42">
        <f t="shared" si="2"/>
        <v>0.56785751620882918</v>
      </c>
      <c r="AX10" s="42">
        <f t="shared" si="3"/>
        <v>0.56778616344450128</v>
      </c>
      <c r="AY10" s="42">
        <f t="shared" si="4"/>
        <v>0.56793873860398481</v>
      </c>
    </row>
    <row r="11" spans="1:51" x14ac:dyDescent="0.35">
      <c r="A11" s="12"/>
      <c r="C11"/>
      <c r="D11"/>
      <c r="G11" s="29">
        <v>9</v>
      </c>
      <c r="H11" s="29">
        <v>11</v>
      </c>
      <c r="I11" s="29">
        <v>85</v>
      </c>
      <c r="J11" s="29">
        <v>115024.60370931185</v>
      </c>
      <c r="K11" s="29">
        <v>128278.33549285395</v>
      </c>
      <c r="L11" s="29">
        <v>142779.43806283062</v>
      </c>
      <c r="M11" s="29">
        <v>1411181.2109090914</v>
      </c>
      <c r="O11" s="28">
        <f t="shared" si="5"/>
        <v>8.1509449544904522E-2</v>
      </c>
      <c r="P11" s="28">
        <f t="shared" si="6"/>
        <v>9.0901391331745601E-2</v>
      </c>
      <c r="Q11" s="28">
        <f t="shared" si="7"/>
        <v>0.101177252757533</v>
      </c>
      <c r="R11" s="28">
        <f t="shared" si="8"/>
        <v>1</v>
      </c>
      <c r="S11" s="12"/>
      <c r="T11">
        <v>1054.4307746709567</v>
      </c>
      <c r="Y11" s="29">
        <v>50</v>
      </c>
      <c r="Z11" s="29" cm="1">
        <f t="array" ref="Z11">_xlfn.STDEV.S(_xlfn._xlws.FILTER(J$3:J$1002,($I$3:$I$1002&gt;=$Y11)*($I$3:$I$1002&lt;=$Y12)))</f>
        <v>17655.138874602533</v>
      </c>
      <c r="AA11" s="29" cm="1">
        <f t="array" ref="AA11">_xlfn.STDEV.S(_xlfn._xlws.FILTER(K$3:K$1002,($I$3:$I$1002&gt;=$Y11)*($I$3:$I$1002&lt;=$Y12)))</f>
        <v>19696.322966917272</v>
      </c>
      <c r="AB11" s="29" cm="1">
        <f t="array" ref="AB11">_xlfn.STDEV.S(_xlfn._xlws.FILTER(L$3:L$1002,($I$3:$I$1002&gt;=$Y11)*($I$3:$I$1002&lt;=$Y12)))</f>
        <v>21906.214581009313</v>
      </c>
      <c r="AC11" s="29" cm="1">
        <f t="array" ref="AC11">_xlfn.STDEV.S(_xlfn._xlws.FILTER(M$3:M$1002,($I$3:$I$1002&gt;=$Y11)*($I$3:$I$1002&lt;=$Y12)))</f>
        <v>216906.83514951312</v>
      </c>
      <c r="AD11" s="29" cm="1">
        <f t="array" ref="AD11">AVERAGE(_xlfn._xlws.FILTER(J$3:J$1002,($I$3:$I$1002&gt;=$Y11)*($I$3:$I$1002&lt;=$Y12)))</f>
        <v>55854.653338780896</v>
      </c>
      <c r="AE11" s="29" cm="1">
        <f t="array" ref="AE11">AVERAGE(_xlfn._xlws.FILTER(K$3:K$1002,($I$3:$I$1002&gt;=$Y11)*($I$3:$I$1002&lt;=$Y12)))</f>
        <v>62319.623731447675</v>
      </c>
      <c r="AF11" s="29" cm="1">
        <f t="array" ref="AF11">AVERAGE(_xlfn._xlws.FILTER(L$3:L$1002,($I$3:$I$1002&gt;=$Y11)*($I$3:$I$1002&lt;=$Y12)))</f>
        <v>69358.918604161605</v>
      </c>
      <c r="AG11" s="29" cm="1">
        <f t="array" ref="AG11">AVERAGE(_xlfn._xlws.FILTER(M$3:M$1002,($I$3:$I$1002&gt;=$Y11)*($I$3:$I$1002&lt;=$Y12)))</f>
        <v>685735.37190082658</v>
      </c>
      <c r="AH11" s="42">
        <f t="shared" si="9"/>
        <v>0.31609074301324597</v>
      </c>
      <c r="AI11" s="42">
        <f t="shared" si="10"/>
        <v>0.31605330372009499</v>
      </c>
      <c r="AJ11" s="42">
        <f t="shared" si="11"/>
        <v>0.31583846781162067</v>
      </c>
      <c r="AK11" s="42">
        <f t="shared" si="12"/>
        <v>0.3163127410917384</v>
      </c>
      <c r="AM11" s="29">
        <v>50</v>
      </c>
      <c r="AN11" s="29" cm="1">
        <f t="array" ref="AN11">_xlfn.STDEV.S(_xlfn._xlws.FILTER(J$3:J$1002,($H$3:$H$1002&gt;=$Y11)*($H$3:$H$1002&lt;=$Y12)))</f>
        <v>32985.536035697856</v>
      </c>
      <c r="AO11" s="29" cm="1">
        <f t="array" ref="AO11">_xlfn.STDEV.S(_xlfn._xlws.FILTER(K$3:K$1002,($H$3:$H$1002&gt;=$Y11)*($H$3:$H$1002&lt;=$Y12)))</f>
        <v>36807.356872326891</v>
      </c>
      <c r="AP11" s="29" cm="1">
        <f t="array" ref="AP11">_xlfn.STDEV.S(_xlfn._xlws.FILTER(L$3:L$1002,($H$3:$H$1002&gt;=$Y11)*($H$3:$H$1002&lt;=$Y12)))</f>
        <v>40959.968166433704</v>
      </c>
      <c r="AQ11" s="29" cm="1">
        <f t="array" ref="AQ11">_xlfn.STDEV.S(_xlfn._xlws.FILTER(M$3:M$1002,($H$3:$H$1002&gt;=$Y11)*($H$3:$H$1002&lt;=$Y12)))</f>
        <v>405083.33612318314</v>
      </c>
      <c r="AR11" s="29" cm="1">
        <f t="array" ref="AR11">AVERAGE(_xlfn._xlws.FILTER(J$3:J$1002,($H$3:$H$1002&gt;=$Y11)*($H$3:$H$1002&lt;=$Y12)))</f>
        <v>61853.50897322152</v>
      </c>
      <c r="AS11" s="29" cm="1">
        <f t="array" ref="AS11">AVERAGE(_xlfn._xlws.FILTER(K$3:K$1002,($H$3:$H$1002&gt;=$Y11)*($H$3:$H$1002&lt;=$Y12)))</f>
        <v>69026.542982423314</v>
      </c>
      <c r="AT11" s="29" cm="1">
        <f t="array" ref="AT11">AVERAGE(_xlfn._xlws.FILTER(L$3:L$1002,($H$3:$H$1002&gt;=$Y11)*($H$3:$H$1002&lt;=$Y12)))</f>
        <v>76826.390989339197</v>
      </c>
      <c r="AU11" s="29" cm="1">
        <f t="array" ref="AU11">AVERAGE(_xlfn._xlws.FILTER(M$3:M$1002,($H$3:$H$1002&gt;=$Y11)*($H$3:$H$1002&lt;=$Y12)))</f>
        <v>759538.75512396672</v>
      </c>
      <c r="AV11" s="42">
        <f t="shared" si="13"/>
        <v>0.53328479795670791</v>
      </c>
      <c r="AW11" s="42">
        <f t="shared" si="2"/>
        <v>0.53323482941481504</v>
      </c>
      <c r="AX11" s="42">
        <f t="shared" si="3"/>
        <v>0.5331497111730461</v>
      </c>
      <c r="AY11" s="42">
        <f t="shared" si="4"/>
        <v>0.53332806705441671</v>
      </c>
    </row>
    <row r="12" spans="1:51" x14ac:dyDescent="0.35">
      <c r="A12" s="12"/>
      <c r="C12"/>
      <c r="D12"/>
      <c r="G12" s="29">
        <v>10</v>
      </c>
      <c r="H12" s="29">
        <v>66</v>
      </c>
      <c r="I12" s="29">
        <v>67</v>
      </c>
      <c r="J12" s="29">
        <v>63845.268242601778</v>
      </c>
      <c r="K12" s="29">
        <v>71254.697041783889</v>
      </c>
      <c r="L12" s="29">
        <v>79318.326753983085</v>
      </c>
      <c r="M12" s="29">
        <v>783922.36363636341</v>
      </c>
      <c r="O12" s="28">
        <f t="shared" si="5"/>
        <v>8.1443356133436659E-2</v>
      </c>
      <c r="P12" s="28">
        <f t="shared" si="6"/>
        <v>9.0895094140772167E-2</v>
      </c>
      <c r="Q12" s="28">
        <f t="shared" si="7"/>
        <v>0.10118135472759178</v>
      </c>
      <c r="R12" s="28">
        <f t="shared" si="8"/>
        <v>1</v>
      </c>
      <c r="S12" s="12"/>
      <c r="T12">
        <v>1030.0068713961459</v>
      </c>
      <c r="Y12" s="29">
        <v>55</v>
      </c>
      <c r="Z12" s="29" cm="1">
        <f t="array" ref="Z12">_xlfn.STDEV.S(_xlfn._xlws.FILTER(J$3:J$1002,($I$3:$I$1002&gt;=$Y12)*($I$3:$I$1002&lt;=$Y13)))</f>
        <v>18491.701202217671</v>
      </c>
      <c r="AA12" s="29" cm="1">
        <f t="array" ref="AA12">_xlfn.STDEV.S(_xlfn._xlws.FILTER(K$3:K$1002,($I$3:$I$1002&gt;=$Y12)*($I$3:$I$1002&lt;=$Y13)))</f>
        <v>20629.370846467747</v>
      </c>
      <c r="AB12" s="29" cm="1">
        <f t="array" ref="AB12">_xlfn.STDEV.S(_xlfn._xlws.FILTER(L$3:L$1002,($I$3:$I$1002&gt;=$Y12)*($I$3:$I$1002&lt;=$Y13)))</f>
        <v>22942.232126019931</v>
      </c>
      <c r="AC12" s="29" cm="1">
        <f t="array" ref="AC12">_xlfn.STDEV.S(_xlfn._xlws.FILTER(M$3:M$1002,($I$3:$I$1002&gt;=$Y12)*($I$3:$I$1002&lt;=$Y13)))</f>
        <v>227200.08009140054</v>
      </c>
      <c r="AD12" s="29" cm="1">
        <f t="array" ref="AD12">AVERAGE(_xlfn._xlws.FILTER(J$3:J$1002,($I$3:$I$1002&gt;=$Y12)*($I$3:$I$1002&lt;=$Y13)))</f>
        <v>62941.992318562072</v>
      </c>
      <c r="AE12" s="29" cm="1">
        <f t="array" ref="AE12">AVERAGE(_xlfn._xlws.FILTER(K$3:K$1002,($I$3:$I$1002&gt;=$Y12)*($I$3:$I$1002&lt;=$Y13)))</f>
        <v>70235.388272937969</v>
      </c>
      <c r="AF12" s="29" cm="1">
        <f t="array" ref="AF12">AVERAGE(_xlfn._xlws.FILTER(L$3:L$1002,($I$3:$I$1002&gt;=$Y12)*($I$3:$I$1002&lt;=$Y13)))</f>
        <v>78174.781710247204</v>
      </c>
      <c r="AG12" s="29" cm="1">
        <f t="array" ref="AG12">AVERAGE(_xlfn._xlws.FILTER(M$3:M$1002,($I$3:$I$1002&gt;=$Y12)*($I$3:$I$1002&lt;=$Y13)))</f>
        <v>772786.54970629339</v>
      </c>
      <c r="AH12" s="42">
        <f t="shared" ref="AH12" si="15">Z12/AD12</f>
        <v>0.29378957546541357</v>
      </c>
      <c r="AI12" s="42">
        <f t="shared" ref="AI12" si="16">AA12/AE12</f>
        <v>0.29371761662797474</v>
      </c>
      <c r="AJ12" s="42">
        <f t="shared" ref="AJ12" si="17">AB12/AF12</f>
        <v>0.2934735681265439</v>
      </c>
      <c r="AK12" s="42">
        <f t="shared" ref="AK12" si="18">AC12/AG12</f>
        <v>0.29400107982954748</v>
      </c>
      <c r="AM12" s="29">
        <v>55</v>
      </c>
      <c r="AN12" s="29" cm="1">
        <f t="array" ref="AN12">_xlfn.STDEV.S(_xlfn._xlws.FILTER(J$3:J$1002,($H$3:$H$1002&gt;=$Y12)*($H$3:$H$1002&lt;=$Y13)))</f>
        <v>35153.538740720622</v>
      </c>
      <c r="AO12" s="29" cm="1">
        <f t="array" ref="AO12">_xlfn.STDEV.S(_xlfn._xlws.FILTER(K$3:K$1002,($H$3:$H$1002&gt;=$Y12)*($H$3:$H$1002&lt;=$Y13)))</f>
        <v>39224.959606703349</v>
      </c>
      <c r="AP12" s="29" cm="1">
        <f t="array" ref="AP12">_xlfn.STDEV.S(_xlfn._xlws.FILTER(L$3:L$1002,($H$3:$H$1002&gt;=$Y12)*($H$3:$H$1002&lt;=$Y13)))</f>
        <v>43645.777365741051</v>
      </c>
      <c r="AQ12" s="29" cm="1">
        <f t="array" ref="AQ12">_xlfn.STDEV.S(_xlfn._xlws.FILTER(M$3:M$1002,($H$3:$H$1002&gt;=$Y12)*($H$3:$H$1002&lt;=$Y13)))</f>
        <v>431740.90457465959</v>
      </c>
      <c r="AR12" s="29" cm="1">
        <f t="array" ref="AR12">AVERAGE(_xlfn._xlws.FILTER(J$3:J$1002,($H$3:$H$1002&gt;=$Y12)*($H$3:$H$1002&lt;=$Y13)))</f>
        <v>63325.026499203632</v>
      </c>
      <c r="AS12" s="29" cm="1">
        <f t="array" ref="AS12">AVERAGE(_xlfn._xlws.FILTER(K$3:K$1002,($H$3:$H$1002&gt;=$Y12)*($H$3:$H$1002&lt;=$Y13)))</f>
        <v>70671.697987058389</v>
      </c>
      <c r="AT12" s="29" cm="1">
        <f t="array" ref="AT12">AVERAGE(_xlfn._xlws.FILTER(L$3:L$1002,($H$3:$H$1002&gt;=$Y12)*($H$3:$H$1002&lt;=$Y13)))</f>
        <v>78659.454868588873</v>
      </c>
      <c r="AU12" s="29" cm="1">
        <f t="array" ref="AU12">AVERAGE(_xlfn._xlws.FILTER(M$3:M$1002,($H$3:$H$1002&gt;=$Y12)*($H$3:$H$1002&lt;=$Y13)))</f>
        <v>777625.20647450106</v>
      </c>
      <c r="AV12" s="42">
        <f t="shared" si="13"/>
        <v>0.55512868583107045</v>
      </c>
      <c r="AW12" s="42">
        <f t="shared" si="2"/>
        <v>0.55503066607917562</v>
      </c>
      <c r="AX12" s="42">
        <f t="shared" si="3"/>
        <v>0.55487007173717584</v>
      </c>
      <c r="AY12" s="42">
        <f t="shared" si="4"/>
        <v>0.55520435934945056</v>
      </c>
    </row>
    <row r="13" spans="1:51" x14ac:dyDescent="0.35">
      <c r="C13"/>
      <c r="D13"/>
      <c r="G13" s="29">
        <v>11</v>
      </c>
      <c r="H13" s="29">
        <v>41</v>
      </c>
      <c r="I13" s="29">
        <v>43</v>
      </c>
      <c r="J13" s="29">
        <v>40146.385935932878</v>
      </c>
      <c r="K13" s="29">
        <v>44786.445328193317</v>
      </c>
      <c r="L13" s="29">
        <v>49840.950262381346</v>
      </c>
      <c r="M13" s="29">
        <v>492838.78909090941</v>
      </c>
      <c r="O13" s="28">
        <f t="shared" si="5"/>
        <v>8.1459468744306665E-2</v>
      </c>
      <c r="P13" s="28">
        <f t="shared" si="6"/>
        <v>9.087443261275438E-2</v>
      </c>
      <c r="Q13" s="28">
        <f t="shared" si="7"/>
        <v>0.10113033179534829</v>
      </c>
      <c r="R13" s="28">
        <f t="shared" si="8"/>
        <v>1</v>
      </c>
      <c r="S13" s="12"/>
      <c r="T13">
        <v>1316.4775421277689</v>
      </c>
      <c r="Y13" s="29">
        <v>60</v>
      </c>
      <c r="Z13" s="29" cm="1">
        <f t="array" ref="Z13">_xlfn.STDEV.S(_xlfn._xlws.FILTER(J$3:J$1002,($I$3:$I$1002&gt;=$Y13)*($I$3:$I$1002&lt;=$Y14)))</f>
        <v>17637.3736444844</v>
      </c>
      <c r="AA13" s="29" cm="1">
        <f t="array" ref="AA13">_xlfn.STDEV.S(_xlfn._xlws.FILTER(K$3:K$1002,($I$3:$I$1002&gt;=$Y13)*($I$3:$I$1002&lt;=$Y14)))</f>
        <v>19681.425385813214</v>
      </c>
      <c r="AB13" s="29" cm="1">
        <f t="array" ref="AB13">_xlfn.STDEV.S(_xlfn._xlws.FILTER(L$3:L$1002,($I$3:$I$1002&gt;=$Y13)*($I$3:$I$1002&lt;=$Y14)))</f>
        <v>21887.377455283484</v>
      </c>
      <c r="AC13" s="29" cm="1">
        <f t="array" ref="AC13">_xlfn.STDEV.S(_xlfn._xlws.FILTER(M$3:M$1002,($I$3:$I$1002&gt;=$Y13)*($I$3:$I$1002&lt;=$Y14)))</f>
        <v>216783.26587873333</v>
      </c>
      <c r="AD13" s="29" cm="1">
        <f t="array" ref="AD13">AVERAGE(_xlfn._xlws.FILTER(J$3:J$1002,($I$3:$I$1002&gt;=$Y13)*($I$3:$I$1002&lt;=$Y14)))</f>
        <v>72688.694786819106</v>
      </c>
      <c r="AE13" s="29" cm="1">
        <f t="array" ref="AE13">AVERAGE(_xlfn._xlws.FILTER(K$3:K$1002,($I$3:$I$1002&gt;=$Y13)*($I$3:$I$1002&lt;=$Y14)))</f>
        <v>81104.847342473207</v>
      </c>
      <c r="AF13" s="29" cm="1">
        <f t="array" ref="AF13">AVERAGE(_xlfn._xlws.FILTER(L$3:L$1002,($I$3:$I$1002&gt;=$Y13)*($I$3:$I$1002&lt;=$Y14)))</f>
        <v>90264.882558708385</v>
      </c>
      <c r="AG13" s="29" cm="1">
        <f t="array" ref="AG13">AVERAGE(_xlfn._xlws.FILTER(M$3:M$1002,($I$3:$I$1002&gt;=$Y13)*($I$3:$I$1002&lt;=$Y14)))</f>
        <v>892461.1563116879</v>
      </c>
      <c r="AH13" s="42">
        <f t="shared" ref="AH13:AH21" si="19">Z13/AD13</f>
        <v>0.24264259657173878</v>
      </c>
      <c r="AI13" s="42">
        <f t="shared" ref="AI13:AI21" si="20">AA13/AE13</f>
        <v>0.24266645004220841</v>
      </c>
      <c r="AJ13" s="42">
        <f t="shared" ref="AJ13:AJ21" si="21">AB13/AF13</f>
        <v>0.24247943203214062</v>
      </c>
      <c r="AK13" s="42">
        <f t="shared" ref="AK13:AK21" si="22">AC13/AG13</f>
        <v>0.24290498734381083</v>
      </c>
      <c r="AM13" s="29">
        <v>60</v>
      </c>
      <c r="AN13" s="29" cm="1">
        <f t="array" ref="AN13">_xlfn.STDEV.S(_xlfn._xlws.FILTER(J$3:J$1002,($H$3:$H$1002&gt;=$Y13)*($H$3:$H$1002&lt;=$Y14)))</f>
        <v>35274.828952475771</v>
      </c>
      <c r="AO13" s="29" cm="1">
        <f t="array" ref="AO13">_xlfn.STDEV.S(_xlfn._xlws.FILTER(K$3:K$1002,($H$3:$H$1002&gt;=$Y13)*($H$3:$H$1002&lt;=$Y14)))</f>
        <v>39361.710630100213</v>
      </c>
      <c r="AP13" s="29" cm="1">
        <f t="array" ref="AP13">_xlfn.STDEV.S(_xlfn._xlws.FILTER(L$3:L$1002,($H$3:$H$1002&gt;=$Y13)*($H$3:$H$1002&lt;=$Y14)))</f>
        <v>43799.318563946887</v>
      </c>
      <c r="AQ13" s="29" cm="1">
        <f t="array" ref="AQ13">_xlfn.STDEV.S(_xlfn._xlws.FILTER(M$3:M$1002,($H$3:$H$1002&gt;=$Y13)*($H$3:$H$1002&lt;=$Y14)))</f>
        <v>433233.97213268769</v>
      </c>
      <c r="AR13" s="29" cm="1">
        <f t="array" ref="AR13">AVERAGE(_xlfn._xlws.FILTER(J$3:J$1002,($H$3:$H$1002&gt;=$Y13)*($H$3:$H$1002&lt;=$Y14)))</f>
        <v>65797.388972601635</v>
      </c>
      <c r="AS13" s="29" cm="1">
        <f t="array" ref="AS13">AVERAGE(_xlfn._xlws.FILTER(K$3:K$1002,($H$3:$H$1002&gt;=$Y13)*($H$3:$H$1002&lt;=$Y14)))</f>
        <v>73432.070793147752</v>
      </c>
      <c r="AT13" s="29" cm="1">
        <f t="array" ref="AT13">AVERAGE(_xlfn._xlws.FILTER(L$3:L$1002,($H$3:$H$1002&gt;=$Y13)*($H$3:$H$1002&lt;=$Y14)))</f>
        <v>81729.165292546444</v>
      </c>
      <c r="AU13" s="29" cm="1">
        <f t="array" ref="AU13">AVERAGE(_xlfn._xlws.FILTER(M$3:M$1002,($H$3:$H$1002&gt;=$Y13)*($H$3:$H$1002&lt;=$Y14)))</f>
        <v>808035.00700336683</v>
      </c>
      <c r="AV13" s="42">
        <f t="shared" si="13"/>
        <v>0.53611289905689707</v>
      </c>
      <c r="AW13" s="42">
        <f t="shared" si="2"/>
        <v>0.53602887954745271</v>
      </c>
      <c r="AX13" s="42">
        <f t="shared" si="3"/>
        <v>0.53590806179371697</v>
      </c>
      <c r="AY13" s="42">
        <f t="shared" si="4"/>
        <v>0.53615742929177634</v>
      </c>
    </row>
    <row r="14" spans="1:51" x14ac:dyDescent="0.35">
      <c r="C14"/>
      <c r="D14"/>
      <c r="G14" s="29">
        <v>12</v>
      </c>
      <c r="H14" s="29">
        <v>21</v>
      </c>
      <c r="I14" s="29">
        <v>99</v>
      </c>
      <c r="J14" s="29">
        <v>85210.494057635544</v>
      </c>
      <c r="K14" s="29">
        <v>95015.771234738597</v>
      </c>
      <c r="L14" s="29">
        <v>105757.70379488873</v>
      </c>
      <c r="M14" s="29">
        <v>1045200.6218181821</v>
      </c>
      <c r="O14" s="28">
        <f t="shared" si="5"/>
        <v>8.1525491163033717E-2</v>
      </c>
      <c r="P14" s="28">
        <f t="shared" si="6"/>
        <v>9.0906730489170209E-2</v>
      </c>
      <c r="Q14" s="28">
        <f t="shared" si="7"/>
        <v>0.10118411871102562</v>
      </c>
      <c r="R14" s="28">
        <f t="shared" si="8"/>
        <v>1</v>
      </c>
      <c r="S14" s="12"/>
      <c r="T14">
        <v>11909.391659838046</v>
      </c>
      <c r="Y14" s="29">
        <v>65</v>
      </c>
      <c r="Z14" s="29" cm="1">
        <f t="array" ref="Z14">_xlfn.STDEV.S(_xlfn._xlws.FILTER(J$3:J$1002,($I$3:$I$1002&gt;=$Y14)*($I$3:$I$1002&lt;=$Y15)))</f>
        <v>18022.50244670537</v>
      </c>
      <c r="AA14" s="29" cm="1">
        <f t="array" ref="AA14">_xlfn.STDEV.S(_xlfn._xlws.FILTER(K$3:K$1002,($I$3:$I$1002&gt;=$Y14)*($I$3:$I$1002&lt;=$Y15)))</f>
        <v>20103.32114217522</v>
      </c>
      <c r="AB14" s="29" cm="1">
        <f t="array" ref="AB14">_xlfn.STDEV.S(_xlfn._xlws.FILTER(L$3:L$1002,($I$3:$I$1002&gt;=$Y14)*($I$3:$I$1002&lt;=$Y15)))</f>
        <v>22354.110184834011</v>
      </c>
      <c r="AC14" s="29" cm="1">
        <f t="array" ref="AC14">_xlfn.STDEV.S(_xlfn._xlws.FILTER(M$3:M$1002,($I$3:$I$1002&gt;=$Y14)*($I$3:$I$1002&lt;=$Y15)))</f>
        <v>221438.02564179382</v>
      </c>
      <c r="AD14" s="29" cm="1">
        <f t="array" ref="AD14">AVERAGE(_xlfn._xlws.FILTER(J$3:J$1002,($I$3:$I$1002&gt;=$Y14)*($I$3:$I$1002&lt;=$Y15)))</f>
        <v>76645.350533029487</v>
      </c>
      <c r="AE14" s="29" cm="1">
        <f t="array" ref="AE14">AVERAGE(_xlfn._xlws.FILTER(K$3:K$1002,($I$3:$I$1002&gt;=$Y14)*($I$3:$I$1002&lt;=$Y15)))</f>
        <v>85513.461306819023</v>
      </c>
      <c r="AF14" s="29" cm="1">
        <f t="array" ref="AF14">AVERAGE(_xlfn._xlws.FILTER(L$3:L$1002,($I$3:$I$1002&gt;=$Y14)*($I$3:$I$1002&lt;=$Y15)))</f>
        <v>95173.944317636793</v>
      </c>
      <c r="AG14" s="29" cm="1">
        <f t="array" ref="AG14">AVERAGE(_xlfn._xlws.FILTER(M$3:M$1002,($I$3:$I$1002&gt;=$Y14)*($I$3:$I$1002&lt;=$Y15)))</f>
        <v>940922.18698564579</v>
      </c>
      <c r="AH14" s="42">
        <f t="shared" si="19"/>
        <v>0.23514149679488736</v>
      </c>
      <c r="AI14" s="42">
        <f t="shared" si="20"/>
        <v>0.2350895500539415</v>
      </c>
      <c r="AJ14" s="42">
        <f t="shared" si="21"/>
        <v>0.23487636605906168</v>
      </c>
      <c r="AK14" s="42">
        <f t="shared" si="22"/>
        <v>0.23534148594284551</v>
      </c>
      <c r="AM14" s="29">
        <v>65</v>
      </c>
      <c r="AN14" s="29" cm="1">
        <f t="array" ref="AN14">_xlfn.STDEV.S(_xlfn._xlws.FILTER(J$3:J$1002,($H$3:$H$1002&gt;=$Y14)*($H$3:$H$1002&lt;=$Y15)))</f>
        <v>30226.463134265821</v>
      </c>
      <c r="AO14" s="29" cm="1">
        <f t="array" ref="AO14">_xlfn.STDEV.S(_xlfn._xlws.FILTER(K$3:K$1002,($H$3:$H$1002&gt;=$Y14)*($H$3:$H$1002&lt;=$Y15)))</f>
        <v>33730.814399150004</v>
      </c>
      <c r="AP14" s="29" cm="1">
        <f t="array" ref="AP14">_xlfn.STDEV.S(_xlfn._xlws.FILTER(L$3:L$1002,($H$3:$H$1002&gt;=$Y14)*($H$3:$H$1002&lt;=$Y15)))</f>
        <v>37536.0871888326</v>
      </c>
      <c r="AQ14" s="29" cm="1">
        <f t="array" ref="AQ14">_xlfn.STDEV.S(_xlfn._xlws.FILTER(M$3:M$1002,($H$3:$H$1002&gt;=$Y14)*($H$3:$H$1002&lt;=$Y15)))</f>
        <v>371234.15327335754</v>
      </c>
      <c r="AR14" s="29" cm="1">
        <f t="array" ref="AR14">AVERAGE(_xlfn._xlws.FILTER(J$3:J$1002,($H$3:$H$1002&gt;=$Y14)*($H$3:$H$1002&lt;=$Y15)))</f>
        <v>64678.175044152129</v>
      </c>
      <c r="AS14" s="29" cm="1">
        <f t="array" ref="AS14">AVERAGE(_xlfn._xlws.FILTER(K$3:K$1002,($H$3:$H$1002&gt;=$Y14)*($H$3:$H$1002&lt;=$Y15)))</f>
        <v>72184.571006493643</v>
      </c>
      <c r="AT14" s="29" cm="1">
        <f t="array" ref="AT14">AVERAGE(_xlfn._xlws.FILTER(L$3:L$1002,($H$3:$H$1002&gt;=$Y14)*($H$3:$H$1002&lt;=$Y15)))</f>
        <v>80342.437330124725</v>
      </c>
      <c r="AU14" s="29" cm="1">
        <f t="array" ref="AU14">AVERAGE(_xlfn._xlws.FILTER(M$3:M$1002,($H$3:$H$1002&gt;=$Y14)*($H$3:$H$1002&lt;=$Y15)))</f>
        <v>794291.11850909074</v>
      </c>
      <c r="AV14" s="42">
        <f t="shared" si="13"/>
        <v>0.46733636367494796</v>
      </c>
      <c r="AW14" s="42">
        <f t="shared" si="2"/>
        <v>0.46728565299800173</v>
      </c>
      <c r="AX14" s="42">
        <f t="shared" si="3"/>
        <v>0.46720125049975664</v>
      </c>
      <c r="AY14" s="42">
        <f t="shared" si="4"/>
        <v>0.46737794823914897</v>
      </c>
    </row>
    <row r="15" spans="1:51" x14ac:dyDescent="0.35">
      <c r="C15"/>
      <c r="D15"/>
      <c r="G15" s="29">
        <v>13</v>
      </c>
      <c r="H15" s="29">
        <v>21</v>
      </c>
      <c r="I15" s="29">
        <v>38</v>
      </c>
      <c r="J15" s="29">
        <v>52223.061924661604</v>
      </c>
      <c r="K15" s="29">
        <v>58249.663921101557</v>
      </c>
      <c r="L15" s="29">
        <v>64810.441857488906</v>
      </c>
      <c r="M15" s="29">
        <v>641131.29090909089</v>
      </c>
      <c r="O15" s="28">
        <f t="shared" si="5"/>
        <v>8.1454551766787134E-2</v>
      </c>
      <c r="P15" s="28">
        <f t="shared" si="6"/>
        <v>9.0854501639604207E-2</v>
      </c>
      <c r="Q15" s="28">
        <f t="shared" si="7"/>
        <v>0.10108762865963236</v>
      </c>
      <c r="R15" s="28">
        <f t="shared" si="8"/>
        <v>1</v>
      </c>
      <c r="S15" s="12"/>
      <c r="Y15" s="29">
        <v>70</v>
      </c>
      <c r="Z15" s="29" cm="1">
        <f t="array" ref="Z15">_xlfn.STDEV.S(_xlfn._xlws.FILTER(J$3:J$1002,($I$3:$I$1002&gt;=$Y15)*($I$3:$I$1002&lt;=$Y16)))</f>
        <v>20120.120803349197</v>
      </c>
      <c r="AA15" s="29" cm="1">
        <f t="array" ref="AA15">_xlfn.STDEV.S(_xlfn._xlws.FILTER(K$3:K$1002,($I$3:$I$1002&gt;=$Y15)*($I$3:$I$1002&lt;=$Y16)))</f>
        <v>22446.683196800997</v>
      </c>
      <c r="AB15" s="29" cm="1">
        <f t="array" ref="AB15">_xlfn.STDEV.S(_xlfn._xlws.FILTER(L$3:L$1002,($I$3:$I$1002&gt;=$Y15)*($I$3:$I$1002&lt;=$Y16)))</f>
        <v>24959.78085853911</v>
      </c>
      <c r="AC15" s="29" cm="1">
        <f t="array" ref="AC15">_xlfn.STDEV.S(_xlfn._xlws.FILTER(M$3:M$1002,($I$3:$I$1002&gt;=$Y15)*($I$3:$I$1002&lt;=$Y16)))</f>
        <v>247261.83716696064</v>
      </c>
      <c r="AD15" s="29" cm="1">
        <f t="array" ref="AD15">AVERAGE(_xlfn._xlws.FILTER(J$3:J$1002,($I$3:$I$1002&gt;=$Y15)*($I$3:$I$1002&lt;=$Y16)))</f>
        <v>77697.463269746542</v>
      </c>
      <c r="AE15" s="29" cm="1">
        <f t="array" ref="AE15">AVERAGE(_xlfn._xlws.FILTER(K$3:K$1002,($I$3:$I$1002&gt;=$Y15)*($I$3:$I$1002&lt;=$Y16)))</f>
        <v>86686.53434114487</v>
      </c>
      <c r="AF15" s="29" cm="1">
        <f t="array" ref="AF15">AVERAGE(_xlfn._xlws.FILTER(L$3:L$1002,($I$3:$I$1002&gt;=$Y15)*($I$3:$I$1002&lt;=$Y16)))</f>
        <v>96481.759682842327</v>
      </c>
      <c r="AG15" s="29" cm="1">
        <f t="array" ref="AG15">AVERAGE(_xlfn._xlws.FILTER(M$3:M$1002,($I$3:$I$1002&gt;=$Y15)*($I$3:$I$1002&lt;=$Y16)))</f>
        <v>953799.18965909095</v>
      </c>
      <c r="AH15" s="42">
        <f t="shared" si="19"/>
        <v>0.25895466797284061</v>
      </c>
      <c r="AI15" s="42">
        <f t="shared" si="20"/>
        <v>0.25894083051543693</v>
      </c>
      <c r="AJ15" s="42">
        <f t="shared" si="21"/>
        <v>0.25869947791777054</v>
      </c>
      <c r="AK15" s="42">
        <f t="shared" si="22"/>
        <v>0.2592388836641154</v>
      </c>
      <c r="AM15" s="29">
        <v>70</v>
      </c>
      <c r="AN15" s="29" cm="1">
        <f t="array" ref="AN15">_xlfn.STDEV.S(_xlfn._xlws.FILTER(J$3:J$1002,($H$3:$H$1002&gt;=$Y15)*($H$3:$H$1002&lt;=$Y16)))</f>
        <v>32552.022973505849</v>
      </c>
      <c r="AO15" s="29" cm="1">
        <f t="array" ref="AO15">_xlfn.STDEV.S(_xlfn._xlws.FILTER(K$3:K$1002,($H$3:$H$1002&gt;=$Y15)*($H$3:$H$1002&lt;=$Y16)))</f>
        <v>36325.67785760152</v>
      </c>
      <c r="AP15" s="29" cm="1">
        <f t="array" ref="AP15">_xlfn.STDEV.S(_xlfn._xlws.FILTER(L$3:L$1002,($H$3:$H$1002&gt;=$Y15)*($H$3:$H$1002&lt;=$Y16)))</f>
        <v>40420.512452394032</v>
      </c>
      <c r="AQ15" s="29" cm="1">
        <f t="array" ref="AQ15">_xlfn.STDEV.S(_xlfn._xlws.FILTER(M$3:M$1002,($H$3:$H$1002&gt;=$Y15)*($H$3:$H$1002&lt;=$Y16)))</f>
        <v>399830.74416193133</v>
      </c>
      <c r="AR15" s="29" cm="1">
        <f t="array" ref="AR15">AVERAGE(_xlfn._xlws.FILTER(J$3:J$1002,($H$3:$H$1002&gt;=$Y15)*($H$3:$H$1002&lt;=$Y16)))</f>
        <v>61770.479076735188</v>
      </c>
      <c r="AS15" s="29" cm="1">
        <f t="array" ref="AS15">AVERAGE(_xlfn._xlws.FILTER(K$3:K$1002,($H$3:$H$1002&gt;=$Y15)*($H$3:$H$1002&lt;=$Y16)))</f>
        <v>68940.368423373511</v>
      </c>
      <c r="AT15" s="29" cm="1">
        <f t="array" ref="AT15">AVERAGE(_xlfn._xlws.FILTER(L$3:L$1002,($H$3:$H$1002&gt;=$Y15)*($H$3:$H$1002&lt;=$Y16)))</f>
        <v>76730.665122723905</v>
      </c>
      <c r="AU15" s="29" cm="1">
        <f t="array" ref="AU15">AVERAGE(_xlfn._xlws.FILTER(M$3:M$1002,($H$3:$H$1002&gt;=$Y15)*($H$3:$H$1002&lt;=$Y16)))</f>
        <v>758608.07363636361</v>
      </c>
      <c r="AV15" s="42">
        <f t="shared" si="13"/>
        <v>0.52698349535330091</v>
      </c>
      <c r="AW15" s="42">
        <f t="shared" si="2"/>
        <v>0.52691447243971612</v>
      </c>
      <c r="AX15" s="42">
        <f t="shared" si="3"/>
        <v>0.52678433567264149</v>
      </c>
      <c r="AY15" s="42">
        <f t="shared" si="4"/>
        <v>0.52705838239415959</v>
      </c>
    </row>
    <row r="16" spans="1:51" x14ac:dyDescent="0.35">
      <c r="C16"/>
      <c r="D16"/>
      <c r="G16" s="29">
        <v>14</v>
      </c>
      <c r="H16" s="29">
        <v>52</v>
      </c>
      <c r="I16" s="29">
        <v>40</v>
      </c>
      <c r="J16" s="29">
        <v>43951.29231507652</v>
      </c>
      <c r="K16" s="29">
        <v>49054.034372532347</v>
      </c>
      <c r="L16" s="29">
        <v>54604.885642107321</v>
      </c>
      <c r="M16" s="29">
        <v>539698.95272727299</v>
      </c>
      <c r="O16" s="28">
        <f t="shared" si="5"/>
        <v>8.1436682604211955E-2</v>
      </c>
      <c r="P16" s="28">
        <f t="shared" si="6"/>
        <v>9.0891475932362811E-2</v>
      </c>
      <c r="Q16" s="28">
        <f t="shared" si="7"/>
        <v>0.10117656401994336</v>
      </c>
      <c r="R16" s="28">
        <f t="shared" si="8"/>
        <v>1</v>
      </c>
      <c r="S16" s="12"/>
      <c r="Y16" s="29">
        <v>75</v>
      </c>
      <c r="Z16" s="29" cm="1">
        <f t="array" ref="Z16">_xlfn.STDEV.S(_xlfn._xlws.FILTER(J$3:J$1002,($I$3:$I$1002&gt;=$Y16)*($I$3:$I$1002&lt;=$Y17)))</f>
        <v>19336.121629093515</v>
      </c>
      <c r="AA16" s="29" cm="1">
        <f t="array" ref="AA16">_xlfn.STDEV.S(_xlfn._xlws.FILTER(K$3:K$1002,($I$3:$I$1002&gt;=$Y16)*($I$3:$I$1002&lt;=$Y17)))</f>
        <v>21581.6781251701</v>
      </c>
      <c r="AB16" s="29" cm="1">
        <f t="array" ref="AB16">_xlfn.STDEV.S(_xlfn._xlws.FILTER(L$3:L$1002,($I$3:$I$1002&gt;=$Y16)*($I$3:$I$1002&lt;=$Y17)))</f>
        <v>24008.044102409724</v>
      </c>
      <c r="AC16" s="29" cm="1">
        <f t="array" ref="AC16">_xlfn.STDEV.S(_xlfn._xlws.FILTER(M$3:M$1002,($I$3:$I$1002&gt;=$Y16)*($I$3:$I$1002&lt;=$Y17)))</f>
        <v>237637.88093684113</v>
      </c>
      <c r="AD16" s="29" cm="1">
        <f t="array" ref="AD16">AVERAGE(_xlfn._xlws.FILTER(J$3:J$1002,($I$3:$I$1002&gt;=$Y16)*($I$3:$I$1002&lt;=$Y17)))</f>
        <v>88488.403871723218</v>
      </c>
      <c r="AE16" s="29" cm="1">
        <f t="array" ref="AE16">AVERAGE(_xlfn._xlws.FILTER(K$3:K$1002,($I$3:$I$1002&gt;=$Y16)*($I$3:$I$1002&lt;=$Y17)))</f>
        <v>98731.439467431308</v>
      </c>
      <c r="AF16" s="29" cm="1">
        <f t="array" ref="AF16">AVERAGE(_xlfn._xlws.FILTER(L$3:L$1002,($I$3:$I$1002&gt;=$Y16)*($I$3:$I$1002&lt;=$Y17)))</f>
        <v>109885.22927682677</v>
      </c>
      <c r="AG16" s="29" cm="1">
        <f t="array" ref="AG16">AVERAGE(_xlfn._xlws.FILTER(M$3:M$1002,($I$3:$I$1002&gt;=$Y16)*($I$3:$I$1002&lt;=$Y17)))</f>
        <v>1086373.8160795453</v>
      </c>
      <c r="AH16" s="42">
        <f t="shared" si="19"/>
        <v>0.21851588211630565</v>
      </c>
      <c r="AI16" s="42">
        <f t="shared" si="20"/>
        <v>0.21858972422142472</v>
      </c>
      <c r="AJ16" s="42">
        <f t="shared" si="21"/>
        <v>0.21848290494009717</v>
      </c>
      <c r="AK16" s="42">
        <f t="shared" si="22"/>
        <v>0.21874411682197711</v>
      </c>
      <c r="AM16" s="29">
        <v>75</v>
      </c>
      <c r="AN16" s="29" cm="1">
        <f t="array" ref="AN16">_xlfn.STDEV.S(_xlfn._xlws.FILTER(J$3:J$1002,($H$3:$H$1002&gt;=$Y16)*($H$3:$H$1002&lt;=$Y17)))</f>
        <v>39323.932874842896</v>
      </c>
      <c r="AO16" s="29" cm="1">
        <f t="array" ref="AO16">_xlfn.STDEV.S(_xlfn._xlws.FILTER(K$3:K$1002,($H$3:$H$1002&gt;=$Y16)*($H$3:$H$1002&lt;=$Y17)))</f>
        <v>43884.541467705225</v>
      </c>
      <c r="AP16" s="29" cm="1">
        <f t="array" ref="AP16">_xlfn.STDEV.S(_xlfn._xlws.FILTER(L$3:L$1002,($H$3:$H$1002&gt;=$Y16)*($H$3:$H$1002&lt;=$Y17)))</f>
        <v>48829.389928746321</v>
      </c>
      <c r="AQ16" s="29" cm="1">
        <f t="array" ref="AQ16">_xlfn.STDEV.S(_xlfn._xlws.FILTER(M$3:M$1002,($H$3:$H$1002&gt;=$Y16)*($H$3:$H$1002&lt;=$Y17)))</f>
        <v>483060.70660178276</v>
      </c>
      <c r="AR16" s="29" cm="1">
        <f t="array" ref="AR16">AVERAGE(_xlfn._xlws.FILTER(J$3:J$1002,($H$3:$H$1002&gt;=$Y16)*($H$3:$H$1002&lt;=$Y17)))</f>
        <v>75059.960822593959</v>
      </c>
      <c r="AS16" s="29" cm="1">
        <f t="array" ref="AS16">AVERAGE(_xlfn._xlws.FILTER(K$3:K$1002,($H$3:$H$1002&gt;=$Y16)*($H$3:$H$1002&lt;=$Y17)))</f>
        <v>83776.069313676955</v>
      </c>
      <c r="AT16" s="29" cm="1">
        <f t="array" ref="AT16">AVERAGE(_xlfn._xlws.FILTER(L$3:L$1002,($H$3:$H$1002&gt;=$Y16)*($H$3:$H$1002&lt;=$Y17)))</f>
        <v>93242.171663095258</v>
      </c>
      <c r="AU16" s="29" cm="1">
        <f t="array" ref="AU16">AVERAGE(_xlfn._xlws.FILTER(M$3:M$1002,($H$3:$H$1002&gt;=$Y16)*($H$3:$H$1002&lt;=$Y17)))</f>
        <v>921876.22454545426</v>
      </c>
      <c r="AV16" s="42">
        <f t="shared" si="13"/>
        <v>0.52390025845851385</v>
      </c>
      <c r="AW16" s="42">
        <f t="shared" si="2"/>
        <v>0.52383146914414624</v>
      </c>
      <c r="AX16" s="42">
        <f t="shared" si="3"/>
        <v>0.52368353351075725</v>
      </c>
      <c r="AY16" s="42">
        <f t="shared" si="4"/>
        <v>0.52399735858245344</v>
      </c>
    </row>
    <row r="17" spans="3:51" x14ac:dyDescent="0.35">
      <c r="C17"/>
      <c r="D17"/>
      <c r="G17" s="29">
        <v>15</v>
      </c>
      <c r="H17" s="29">
        <v>11</v>
      </c>
      <c r="I17" s="29">
        <v>88</v>
      </c>
      <c r="J17" s="29">
        <v>118132.98139036108</v>
      </c>
      <c r="K17" s="29">
        <v>131685.17992712095</v>
      </c>
      <c r="L17" s="29">
        <v>146512.9963119911</v>
      </c>
      <c r="M17" s="29">
        <v>1449207.3890909089</v>
      </c>
      <c r="O17" s="28">
        <f t="shared" si="5"/>
        <v>8.1515580364564771E-2</v>
      </c>
      <c r="P17" s="28">
        <f t="shared" si="6"/>
        <v>9.0867035952478387E-2</v>
      </c>
      <c r="Q17" s="28">
        <f t="shared" si="7"/>
        <v>0.10109870913913779</v>
      </c>
      <c r="R17" s="28">
        <f t="shared" si="8"/>
        <v>1</v>
      </c>
      <c r="S17" s="12"/>
      <c r="Y17" s="29">
        <v>80</v>
      </c>
      <c r="Z17" s="29" cm="1">
        <f t="array" ref="Z17">_xlfn.STDEV.S(_xlfn._xlws.FILTER(J$3:J$1002,($I$3:$I$1002&gt;=$Y17)*($I$3:$I$1002&lt;=$Y18)))</f>
        <v>20025.301395606912</v>
      </c>
      <c r="AA17" s="29" cm="1">
        <f t="array" ref="AA17">_xlfn.STDEV.S(_xlfn._xlws.FILTER(K$3:K$1002,($I$3:$I$1002&gt;=$Y17)*($I$3:$I$1002&lt;=$Y18)))</f>
        <v>22343.602162492829</v>
      </c>
      <c r="AB17" s="29" cm="1">
        <f t="array" ref="AB17">_xlfn.STDEV.S(_xlfn._xlws.FILTER(L$3:L$1002,($I$3:$I$1002&gt;=$Y17)*($I$3:$I$1002&lt;=$Y18)))</f>
        <v>24848.0481416191</v>
      </c>
      <c r="AC17" s="29" cm="1">
        <f t="array" ref="AC17">_xlfn.STDEV.S(_xlfn._xlws.FILTER(M$3:M$1002,($I$3:$I$1002&gt;=$Y17)*($I$3:$I$1002&lt;=$Y18)))</f>
        <v>246098.43689024344</v>
      </c>
      <c r="AD17" s="29" cm="1">
        <f t="array" ref="AD17">AVERAGE(_xlfn._xlws.FILTER(J$3:J$1002,($I$3:$I$1002&gt;=$Y17)*($I$3:$I$1002&lt;=$Y18)))</f>
        <v>91845.919996241282</v>
      </c>
      <c r="AE17" s="29" cm="1">
        <f t="array" ref="AE17">AVERAGE(_xlfn._xlws.FILTER(K$3:K$1002,($I$3:$I$1002&gt;=$Y17)*($I$3:$I$1002&lt;=$Y18)))</f>
        <v>102466.70683975259</v>
      </c>
      <c r="AF17" s="29" cm="1">
        <f t="array" ref="AF17">AVERAGE(_xlfn._xlws.FILTER(L$3:L$1002,($I$3:$I$1002&gt;=$Y17)*($I$3:$I$1002&lt;=$Y18)))</f>
        <v>114040.6030943392</v>
      </c>
      <c r="AG17" s="29" cm="1">
        <f t="array" ref="AG17">AVERAGE(_xlfn._xlws.FILTER(M$3:M$1002,($I$3:$I$1002&gt;=$Y17)*($I$3:$I$1002&lt;=$Y18)))</f>
        <v>1127464.4432085564</v>
      </c>
      <c r="AH17" s="42">
        <f t="shared" si="19"/>
        <v>0.21803147484859894</v>
      </c>
      <c r="AI17" s="42">
        <f t="shared" si="20"/>
        <v>0.21805719000451462</v>
      </c>
      <c r="AJ17" s="42">
        <f t="shared" si="21"/>
        <v>0.21788773004877698</v>
      </c>
      <c r="AK17" s="42">
        <f t="shared" si="22"/>
        <v>0.21827600717047232</v>
      </c>
      <c r="AM17" s="29">
        <v>80</v>
      </c>
      <c r="AN17" s="29"/>
      <c r="AO17" s="29"/>
      <c r="AP17" s="29"/>
      <c r="AQ17" s="29"/>
      <c r="AR17" s="29"/>
      <c r="AS17" s="29"/>
      <c r="AT17" s="29"/>
      <c r="AU17" s="29"/>
      <c r="AV17" s="42"/>
      <c r="AW17" s="42"/>
      <c r="AX17" s="42"/>
      <c r="AY17" s="42"/>
    </row>
    <row r="18" spans="3:51" x14ac:dyDescent="0.35">
      <c r="C18"/>
      <c r="D18"/>
      <c r="G18" s="29">
        <v>16</v>
      </c>
      <c r="H18" s="29">
        <v>58</v>
      </c>
      <c r="I18" s="29">
        <v>73</v>
      </c>
      <c r="J18" s="29">
        <v>86297.001888261191</v>
      </c>
      <c r="K18" s="29">
        <v>96294.339713828653</v>
      </c>
      <c r="L18" s="29">
        <v>107161.28226933577</v>
      </c>
      <c r="M18" s="29">
        <v>1059727.8981818175</v>
      </c>
      <c r="O18" s="28">
        <f t="shared" si="5"/>
        <v>8.1433169813044992E-2</v>
      </c>
      <c r="P18" s="28">
        <f t="shared" si="6"/>
        <v>9.0867042265322565E-2</v>
      </c>
      <c r="Q18" s="28">
        <f t="shared" si="7"/>
        <v>0.10112150718424336</v>
      </c>
      <c r="R18" s="28">
        <f t="shared" si="8"/>
        <v>1</v>
      </c>
      <c r="S18" s="12"/>
      <c r="Y18" s="29">
        <v>85</v>
      </c>
      <c r="Z18" s="29" cm="1">
        <f t="array" ref="Z18">_xlfn.STDEV.S(_xlfn._xlws.FILTER(J$3:J$1002,($I$3:$I$1002&gt;=$Y18)*($I$3:$I$1002&lt;=$Y19)))</f>
        <v>23008.264161978794</v>
      </c>
      <c r="AA18" s="29" cm="1">
        <f t="array" ref="AA18">_xlfn.STDEV.S(_xlfn._xlws.FILTER(K$3:K$1002,($I$3:$I$1002&gt;=$Y18)*($I$3:$I$1002&lt;=$Y19)))</f>
        <v>25669.937506445378</v>
      </c>
      <c r="AB18" s="29" cm="1">
        <f t="array" ref="AB18">_xlfn.STDEV.S(_xlfn._xlws.FILTER(L$3:L$1002,($I$3:$I$1002&gt;=$Y18)*($I$3:$I$1002&lt;=$Y19)))</f>
        <v>28547.806577650961</v>
      </c>
      <c r="AC18" s="29" cm="1">
        <f t="array" ref="AC18">_xlfn.STDEV.S(_xlfn._xlws.FILTER(M$3:M$1002,($I$3:$I$1002&gt;=$Y18)*($I$3:$I$1002&lt;=$Y19)))</f>
        <v>282722.85763733072</v>
      </c>
      <c r="AD18" s="29" cm="1">
        <f t="array" ref="AD18">AVERAGE(_xlfn._xlws.FILTER(J$3:J$1002,($I$3:$I$1002&gt;=$Y18)*($I$3:$I$1002&lt;=$Y19)))</f>
        <v>98562.170727597593</v>
      </c>
      <c r="AE18" s="29" cm="1">
        <f t="array" ref="AE18">AVERAGE(_xlfn._xlws.FILTER(K$3:K$1002,($I$3:$I$1002&gt;=$Y18)*($I$3:$I$1002&lt;=$Y19)))</f>
        <v>109968.59467854894</v>
      </c>
      <c r="AF18" s="29" cm="1">
        <f t="array" ref="AF18">AVERAGE(_xlfn._xlws.FILTER(L$3:L$1002,($I$3:$I$1002&gt;=$Y18)*($I$3:$I$1002&lt;=$Y19)))</f>
        <v>122392.11117347615</v>
      </c>
      <c r="AG18" s="29" cm="1">
        <f t="array" ref="AG18">AVERAGE(_xlfn._xlws.FILTER(M$3:M$1002,($I$3:$I$1002&gt;=$Y18)*($I$3:$I$1002&lt;=$Y19)))</f>
        <v>1210009.861383989</v>
      </c>
      <c r="AH18" s="42">
        <f t="shared" si="19"/>
        <v>0.23343909729391174</v>
      </c>
      <c r="AI18" s="42">
        <f t="shared" si="20"/>
        <v>0.23342971310565172</v>
      </c>
      <c r="AJ18" s="42">
        <f t="shared" si="21"/>
        <v>0.23324874703066334</v>
      </c>
      <c r="AK18" s="42">
        <f t="shared" si="22"/>
        <v>0.23365334999332737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42"/>
      <c r="AW18" s="42"/>
      <c r="AX18" s="42"/>
      <c r="AY18" s="42"/>
    </row>
    <row r="19" spans="3:51" x14ac:dyDescent="0.35">
      <c r="C19"/>
      <c r="D19"/>
      <c r="G19" s="29">
        <v>17</v>
      </c>
      <c r="H19" s="29">
        <v>69</v>
      </c>
      <c r="I19" s="29">
        <v>90</v>
      </c>
      <c r="J19" s="29">
        <v>82271.555544679009</v>
      </c>
      <c r="K19" s="29">
        <v>91810.908658870103</v>
      </c>
      <c r="L19" s="29">
        <v>102193.01539898702</v>
      </c>
      <c r="M19" s="29">
        <v>1010152.4727272718</v>
      </c>
      <c r="O19" s="28">
        <f t="shared" si="5"/>
        <v>8.1444690545138393E-2</v>
      </c>
      <c r="P19" s="28">
        <f t="shared" si="6"/>
        <v>9.088816900184718E-2</v>
      </c>
      <c r="Q19" s="28">
        <f t="shared" si="7"/>
        <v>0.10116593104314245</v>
      </c>
      <c r="R19" s="28">
        <f t="shared" si="8"/>
        <v>1</v>
      </c>
      <c r="S19" s="12"/>
      <c r="Y19" s="29">
        <v>90</v>
      </c>
      <c r="Z19" s="29" cm="1">
        <f t="array" ref="Z19">_xlfn.STDEV.S(_xlfn._xlws.FILTER(J$3:J$1002,($I$3:$I$1002&gt;=$Y19)*($I$3:$I$1002&lt;=$Y20)))</f>
        <v>21168.531301803228</v>
      </c>
      <c r="AA19" s="29" cm="1">
        <f t="array" ref="AA19">_xlfn.STDEV.S(_xlfn._xlws.FILTER(K$3:K$1002,($I$3:$I$1002&gt;=$Y19)*($I$3:$I$1002&lt;=$Y20)))</f>
        <v>23617.245927581003</v>
      </c>
      <c r="AB19" s="29" cm="1">
        <f t="array" ref="AB19">_xlfn.STDEV.S(_xlfn._xlws.FILTER(L$3:L$1002,($I$3:$I$1002&gt;=$Y19)*($I$3:$I$1002&lt;=$Y20)))</f>
        <v>26264.4474131159</v>
      </c>
      <c r="AC19" s="29" cm="1">
        <f t="array" ref="AC19">_xlfn.STDEV.S(_xlfn._xlws.FILTER(M$3:M$1002,($I$3:$I$1002&gt;=$Y19)*($I$3:$I$1002&lt;=$Y20)))</f>
        <v>260118.82591849013</v>
      </c>
      <c r="AD19" s="29" cm="1">
        <f t="array" ref="AD19">AVERAGE(_xlfn._xlws.FILTER(J$3:J$1002,($I$3:$I$1002&gt;=$Y19)*($I$3:$I$1002&lt;=$Y20)))</f>
        <v>105270.16805507879</v>
      </c>
      <c r="AE19" s="29" cm="1">
        <f t="array" ref="AE19">AVERAGE(_xlfn._xlws.FILTER(K$3:K$1002,($I$3:$I$1002&gt;=$Y19)*($I$3:$I$1002&lt;=$Y20)))</f>
        <v>117445.69972486954</v>
      </c>
      <c r="AF19" s="29" cm="1">
        <f t="array" ref="AF19">AVERAGE(_xlfn._xlws.FILTER(L$3:L$1002,($I$3:$I$1002&gt;=$Y19)*($I$3:$I$1002&lt;=$Y20)))</f>
        <v>130714.8399515037</v>
      </c>
      <c r="AG19" s="29" cm="1">
        <f t="array" ref="AG19">AVERAGE(_xlfn._xlws.FILTER(M$3:M$1002,($I$3:$I$1002&gt;=$Y19)*($I$3:$I$1002&lt;=$Y20)))</f>
        <v>1292248.3340259739</v>
      </c>
      <c r="AH19" s="42">
        <f t="shared" si="19"/>
        <v>0.20108765562839764</v>
      </c>
      <c r="AI19" s="42">
        <f t="shared" si="20"/>
        <v>0.20109076775826784</v>
      </c>
      <c r="AJ19" s="42">
        <f t="shared" si="21"/>
        <v>0.20092934683514305</v>
      </c>
      <c r="AK19" s="42">
        <f t="shared" si="22"/>
        <v>0.20129167054763777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42"/>
      <c r="AW19" s="42"/>
      <c r="AX19" s="42"/>
      <c r="AY19" s="42"/>
    </row>
    <row r="20" spans="3:51" x14ac:dyDescent="0.35">
      <c r="C20"/>
      <c r="D20"/>
      <c r="G20" s="29">
        <v>18</v>
      </c>
      <c r="H20" s="29">
        <v>29</v>
      </c>
      <c r="I20" s="29">
        <v>27</v>
      </c>
      <c r="J20" s="29">
        <v>33354.491034266917</v>
      </c>
      <c r="K20" s="29">
        <v>37231.025369270748</v>
      </c>
      <c r="L20" s="29">
        <v>41450.02037846762</v>
      </c>
      <c r="M20" s="29">
        <v>409549.90545454505</v>
      </c>
      <c r="O20" s="28">
        <f t="shared" si="5"/>
        <v>8.1441823304165925E-2</v>
      </c>
      <c r="P20" s="28">
        <f t="shared" si="6"/>
        <v>9.0907176081384614E-2</v>
      </c>
      <c r="Q20" s="28">
        <f t="shared" si="7"/>
        <v>0.10120871675568743</v>
      </c>
      <c r="R20" s="28">
        <f t="shared" si="8"/>
        <v>1</v>
      </c>
      <c r="S20" s="12"/>
      <c r="Y20" s="29">
        <v>95</v>
      </c>
      <c r="Z20" s="29" cm="1">
        <f t="array" ref="Z20">_xlfn.STDEV.S(_xlfn._xlws.FILTER(J$3:J$1002,($I$3:$I$1002&gt;=$Y20)*($I$3:$I$1002&lt;=$Y21)))</f>
        <v>18859.125535118925</v>
      </c>
      <c r="AA20" s="29" cm="1">
        <f t="array" ref="AA20">_xlfn.STDEV.S(_xlfn._xlws.FILTER(K$3:K$1002,($I$3:$I$1002&gt;=$Y20)*($I$3:$I$1002&lt;=$Y21)))</f>
        <v>21051.234871312929</v>
      </c>
      <c r="AB20" s="29" cm="1">
        <f t="array" ref="AB20">_xlfn.STDEV.S(_xlfn._xlws.FILTER(L$3:L$1002,($I$3:$I$1002&gt;=$Y20)*($I$3:$I$1002&lt;=$Y21)))</f>
        <v>23414.789098160418</v>
      </c>
      <c r="AC20" s="29" cm="1">
        <f t="array" ref="AC20">_xlfn.STDEV.S(_xlfn._xlws.FILTER(M$3:M$1002,($I$3:$I$1002&gt;=$Y20)*($I$3:$I$1002&lt;=$Y21)))</f>
        <v>231840.63396539123</v>
      </c>
      <c r="AD20" s="29" cm="1">
        <f t="array" ref="AD20">AVERAGE(_xlfn._xlws.FILTER(J$3:J$1002,($I$3:$I$1002&gt;=$Y20)*($I$3:$I$1002&lt;=$Y21)))</f>
        <v>108251.79829255892</v>
      </c>
      <c r="AE20" s="29" cm="1">
        <f t="array" ref="AE20">AVERAGE(_xlfn._xlws.FILTER(K$3:K$1002,($I$3:$I$1002&gt;=$Y20)*($I$3:$I$1002&lt;=$Y21)))</f>
        <v>120768.61209471578</v>
      </c>
      <c r="AF20" s="29" cm="1">
        <f t="array" ref="AF20">AVERAGE(_xlfn._xlws.FILTER(L$3:L$1002,($I$3:$I$1002&gt;=$Y20)*($I$3:$I$1002&lt;=$Y21)))</f>
        <v>134410.58086564305</v>
      </c>
      <c r="AG20" s="29" cm="1">
        <f t="array" ref="AG20">AVERAGE(_xlfn._xlws.FILTER(M$3:M$1002,($I$3:$I$1002&gt;=$Y20)*($I$3:$I$1002&lt;=$Y21)))</f>
        <v>1328831.5401652898</v>
      </c>
      <c r="AH20" s="42">
        <f t="shared" si="19"/>
        <v>0.17421535561146678</v>
      </c>
      <c r="AI20" s="42">
        <f t="shared" si="20"/>
        <v>0.1743104810611136</v>
      </c>
      <c r="AJ20" s="42">
        <f t="shared" si="21"/>
        <v>0.17420346632952852</v>
      </c>
      <c r="AK20" s="42">
        <f t="shared" si="22"/>
        <v>0.17446954482774635</v>
      </c>
      <c r="AM20" s="29"/>
      <c r="AN20" s="29"/>
      <c r="AO20" s="29"/>
      <c r="AP20" s="29"/>
      <c r="AQ20" s="29"/>
      <c r="AR20" s="29"/>
      <c r="AS20" s="29"/>
      <c r="AT20" s="29"/>
      <c r="AU20" s="29"/>
      <c r="AV20" s="42"/>
      <c r="AW20" s="42"/>
      <c r="AX20" s="42"/>
      <c r="AY20" s="42"/>
    </row>
    <row r="21" spans="3:51" x14ac:dyDescent="0.35">
      <c r="C21"/>
      <c r="D21"/>
      <c r="G21" s="29">
        <v>19</v>
      </c>
      <c r="H21" s="29">
        <v>33</v>
      </c>
      <c r="I21" s="29">
        <v>67</v>
      </c>
      <c r="J21" s="29">
        <v>79281.833509674179</v>
      </c>
      <c r="K21" s="29">
        <v>88466.289625785837</v>
      </c>
      <c r="L21" s="29">
        <v>98467.364409260903</v>
      </c>
      <c r="M21" s="29">
        <v>973360.88363636308</v>
      </c>
      <c r="O21" s="28">
        <f t="shared" si="5"/>
        <v>8.1451633040241431E-2</v>
      </c>
      <c r="P21" s="28">
        <f t="shared" si="6"/>
        <v>9.0887451009214651E-2</v>
      </c>
      <c r="Q21" s="28">
        <f t="shared" si="7"/>
        <v>0.10116223701264661</v>
      </c>
      <c r="R21" s="28">
        <f t="shared" si="8"/>
        <v>1</v>
      </c>
      <c r="S21" s="12"/>
      <c r="Y21" s="29">
        <v>100</v>
      </c>
      <c r="Z21" s="29" cm="1">
        <f t="array" ref="Z21">_xlfn.STDEV.S(_xlfn._xlws.FILTER(J$3:J$1002,($I$3:$I$1002&gt;=$Y21)*($I$3:$I$1002&lt;=$Y22)))</f>
        <v>22689.959524083835</v>
      </c>
      <c r="AA21" s="29" cm="1">
        <f t="array" ref="AA21">_xlfn.STDEV.S(_xlfn._xlws.FILTER(K$3:K$1002,($I$3:$I$1002&gt;=$Y21)*($I$3:$I$1002&lt;=$Y22)))</f>
        <v>25329.367145309334</v>
      </c>
      <c r="AB21" s="29" cm="1">
        <f t="array" ref="AB21">_xlfn.STDEV.S(_xlfn._xlws.FILTER(L$3:L$1002,($I$3:$I$1002&gt;=$Y21)*($I$3:$I$1002&lt;=$Y22)))</f>
        <v>28173.143968992375</v>
      </c>
      <c r="AC21" s="29" cm="1">
        <f t="array" ref="AC21">_xlfn.STDEV.S(_xlfn._xlws.FILTER(M$3:M$1002,($I$3:$I$1002&gt;=$Y21)*($I$3:$I$1002&lt;=$Y22)))</f>
        <v>278960.99013435014</v>
      </c>
      <c r="AD21" s="29" cm="1">
        <f t="array" ref="AD21">AVERAGE(_xlfn._xlws.FILTER(J$3:J$1002,($I$3:$I$1002&gt;=$Y21)*($I$3:$I$1002&lt;=$Y22)))</f>
        <v>110926.5447475462</v>
      </c>
      <c r="AE21" s="29" cm="1">
        <f t="array" ref="AE21">AVERAGE(_xlfn._xlws.FILTER(K$3:K$1002,($I$3:$I$1002&gt;=$Y21)*($I$3:$I$1002&lt;=$Y22)))</f>
        <v>123750.50147439474</v>
      </c>
      <c r="AF21" s="29" cm="1">
        <f t="array" ref="AF21">AVERAGE(_xlfn._xlws.FILTER(L$3:L$1002,($I$3:$I$1002&gt;=$Y21)*($I$3:$I$1002&lt;=$Y22)))</f>
        <v>137714.07081542508</v>
      </c>
      <c r="AG21" s="29" cm="1">
        <f t="array" ref="AG21">AVERAGE(_xlfn._xlws.FILTER(M$3:M$1002,($I$3:$I$1002&gt;=$Y21)*($I$3:$I$1002&lt;=$Y22)))</f>
        <v>1361824.3410909085</v>
      </c>
      <c r="AH21" s="42">
        <f t="shared" si="19"/>
        <v>0.20454941218734535</v>
      </c>
      <c r="AI21" s="42">
        <f t="shared" si="20"/>
        <v>0.20468092527730275</v>
      </c>
      <c r="AJ21" s="42">
        <f t="shared" si="21"/>
        <v>0.20457709079526215</v>
      </c>
      <c r="AK21" s="42">
        <f t="shared" si="22"/>
        <v>0.20484359231740895</v>
      </c>
      <c r="AM21" s="29"/>
      <c r="AN21" s="29"/>
      <c r="AO21" s="29"/>
      <c r="AP21" s="29"/>
      <c r="AQ21" s="29"/>
      <c r="AR21" s="29"/>
      <c r="AS21" s="29"/>
      <c r="AT21" s="29"/>
      <c r="AU21" s="29"/>
      <c r="AV21" s="42"/>
      <c r="AW21" s="42"/>
      <c r="AX21" s="42"/>
      <c r="AY21" s="42"/>
    </row>
    <row r="22" spans="3:51" x14ac:dyDescent="0.35">
      <c r="C22"/>
      <c r="D22"/>
      <c r="G22" s="29">
        <v>20</v>
      </c>
      <c r="H22" s="29">
        <v>57</v>
      </c>
      <c r="I22" s="29">
        <v>93</v>
      </c>
      <c r="J22" s="29">
        <v>136483.55478429704</v>
      </c>
      <c r="K22" s="29">
        <v>152318.72228096158</v>
      </c>
      <c r="L22" s="29">
        <v>169514.4212076547</v>
      </c>
      <c r="M22" s="29">
        <v>1676267.5090909095</v>
      </c>
      <c r="O22" s="28">
        <f t="shared" si="5"/>
        <v>8.1421106144517585E-2</v>
      </c>
      <c r="P22" s="28">
        <f t="shared" si="6"/>
        <v>9.0867788974546559E-2</v>
      </c>
      <c r="Q22" s="28">
        <f t="shared" si="7"/>
        <v>0.10112611518646418</v>
      </c>
      <c r="R22" s="28">
        <f t="shared" si="8"/>
        <v>1</v>
      </c>
      <c r="S22" s="12"/>
      <c r="T22" s="15">
        <f>K20/J20</f>
        <v>1.1162222601754364</v>
      </c>
      <c r="U22" s="22">
        <f>1-T22</f>
        <v>-0.11622226017543635</v>
      </c>
      <c r="Y22" s="29">
        <v>110</v>
      </c>
    </row>
    <row r="23" spans="3:51" x14ac:dyDescent="0.35">
      <c r="C23"/>
      <c r="D23"/>
      <c r="G23" s="29">
        <v>21</v>
      </c>
      <c r="H23" s="29">
        <v>22</v>
      </c>
      <c r="I23" s="29">
        <v>37</v>
      </c>
      <c r="J23" s="29">
        <v>63965.696429534379</v>
      </c>
      <c r="K23" s="29">
        <v>71355.929399833563</v>
      </c>
      <c r="L23" s="29">
        <v>79389.971047168612</v>
      </c>
      <c r="M23" s="29">
        <v>785448.91636363661</v>
      </c>
      <c r="O23" s="28">
        <f t="shared" si="5"/>
        <v>8.1438391596074716E-2</v>
      </c>
      <c r="P23" s="28">
        <f t="shared" si="6"/>
        <v>9.0847320447251273E-2</v>
      </c>
      <c r="Q23" s="28">
        <f t="shared" si="7"/>
        <v>0.10107591899765726</v>
      </c>
      <c r="R23" s="28">
        <f t="shared" si="8"/>
        <v>1</v>
      </c>
      <c r="S23" s="12"/>
      <c r="Y23" s="29"/>
    </row>
    <row r="24" spans="3:51" x14ac:dyDescent="0.35">
      <c r="C24"/>
      <c r="D24"/>
      <c r="G24" s="29">
        <v>22</v>
      </c>
      <c r="H24" s="29">
        <v>11</v>
      </c>
      <c r="I24" s="29">
        <v>42</v>
      </c>
      <c r="J24" s="29">
        <v>39900.190116079662</v>
      </c>
      <c r="K24" s="29">
        <v>44499.126937375273</v>
      </c>
      <c r="L24" s="29">
        <v>49547.255762899964</v>
      </c>
      <c r="M24" s="29">
        <v>489310.20000000013</v>
      </c>
      <c r="O24" s="28">
        <f t="shared" ref="O24:O87" si="23">J24/$M24</f>
        <v>8.1543753054973411E-2</v>
      </c>
      <c r="P24" s="28">
        <f t="shared" ref="P24:P87" si="24">K24/$M24</f>
        <v>9.0942569636552159E-2</v>
      </c>
      <c r="Q24" s="28">
        <f t="shared" ref="Q24:Q87" si="25">L24/$M24</f>
        <v>0.10125939692836967</v>
      </c>
      <c r="R24" s="28">
        <f t="shared" ref="R24:R87" si="26">M24/$M24</f>
        <v>1</v>
      </c>
    </row>
    <row r="25" spans="3:51" x14ac:dyDescent="0.35">
      <c r="C25"/>
      <c r="D25"/>
      <c r="G25" s="29">
        <v>23</v>
      </c>
      <c r="H25" s="29">
        <v>48</v>
      </c>
      <c r="I25" s="29">
        <v>86</v>
      </c>
      <c r="J25" s="29">
        <v>101157.19936658918</v>
      </c>
      <c r="K25" s="29">
        <v>112864.9700924205</v>
      </c>
      <c r="L25" s="29">
        <v>125600.53956724028</v>
      </c>
      <c r="M25" s="29">
        <v>1242071.7018181824</v>
      </c>
      <c r="O25" s="28">
        <f t="shared" si="23"/>
        <v>8.1442318682981171E-2</v>
      </c>
      <c r="P25" s="28">
        <f t="shared" si="24"/>
        <v>9.0868320989203208E-2</v>
      </c>
      <c r="Q25" s="28">
        <f t="shared" si="25"/>
        <v>0.10112181074843134</v>
      </c>
      <c r="R25" s="28">
        <f t="shared" si="26"/>
        <v>1</v>
      </c>
    </row>
    <row r="26" spans="3:51" x14ac:dyDescent="0.35">
      <c r="C26"/>
      <c r="D26"/>
      <c r="G26" s="29">
        <v>24</v>
      </c>
      <c r="H26" s="29">
        <v>26</v>
      </c>
      <c r="I26" s="29">
        <v>71</v>
      </c>
      <c r="J26" s="29">
        <v>105508.0049476759</v>
      </c>
      <c r="K26" s="29">
        <v>117698.09739836711</v>
      </c>
      <c r="L26" s="29">
        <v>130960.89658092106</v>
      </c>
      <c r="M26" s="29">
        <v>1295421.7999999998</v>
      </c>
      <c r="O26" s="28">
        <f t="shared" si="23"/>
        <v>8.144683449643654E-2</v>
      </c>
      <c r="P26" s="28">
        <f t="shared" si="24"/>
        <v>9.0856968285053658E-2</v>
      </c>
      <c r="Q26" s="28">
        <f t="shared" si="25"/>
        <v>0.10109517732442135</v>
      </c>
      <c r="R26" s="28">
        <f t="shared" si="26"/>
        <v>1</v>
      </c>
    </row>
    <row r="27" spans="3:51" x14ac:dyDescent="0.35">
      <c r="C27"/>
      <c r="D27"/>
      <c r="G27" s="29">
        <v>25</v>
      </c>
      <c r="H27" s="29">
        <v>33</v>
      </c>
      <c r="I27" s="29">
        <v>97</v>
      </c>
      <c r="J27" s="29">
        <v>97535.995232276182</v>
      </c>
      <c r="K27" s="29">
        <v>108789.50588685964</v>
      </c>
      <c r="L27" s="29">
        <v>121064.88668447698</v>
      </c>
      <c r="M27" s="29">
        <v>1197121.8145454542</v>
      </c>
      <c r="O27" s="28">
        <f t="shared" si="23"/>
        <v>8.1475413819361811E-2</v>
      </c>
      <c r="P27" s="28">
        <f t="shared" si="24"/>
        <v>9.08758862841096E-2</v>
      </c>
      <c r="Q27" s="28">
        <f t="shared" si="25"/>
        <v>0.10112996456458792</v>
      </c>
      <c r="R27" s="28">
        <f t="shared" si="26"/>
        <v>1</v>
      </c>
    </row>
    <row r="28" spans="3:51" x14ac:dyDescent="0.35">
      <c r="C28"/>
      <c r="D28"/>
      <c r="G28" s="29">
        <v>26</v>
      </c>
      <c r="H28" s="29">
        <v>26</v>
      </c>
      <c r="I28" s="29">
        <v>54</v>
      </c>
      <c r="J28" s="29">
        <v>68323.715132520112</v>
      </c>
      <c r="K28" s="29">
        <v>76233.870271301319</v>
      </c>
      <c r="L28" s="29">
        <v>84849.461521542704</v>
      </c>
      <c r="M28" s="29">
        <v>838799.01454545523</v>
      </c>
      <c r="O28" s="28">
        <f t="shared" si="23"/>
        <v>8.1454214833030891E-2</v>
      </c>
      <c r="P28" s="28">
        <f t="shared" si="24"/>
        <v>9.0884549158194244E-2</v>
      </c>
      <c r="Q28" s="28">
        <f t="shared" si="25"/>
        <v>0.1011558908036183</v>
      </c>
      <c r="R28" s="28">
        <f t="shared" si="26"/>
        <v>1</v>
      </c>
    </row>
    <row r="29" spans="3:51" x14ac:dyDescent="0.35">
      <c r="C29"/>
      <c r="D29"/>
      <c r="G29" s="29">
        <v>27</v>
      </c>
      <c r="H29" s="29">
        <v>20</v>
      </c>
      <c r="I29" s="29">
        <v>19</v>
      </c>
      <c r="J29" s="29">
        <v>34929.137100510961</v>
      </c>
      <c r="K29" s="29">
        <v>38979.168026283456</v>
      </c>
      <c r="L29" s="29">
        <v>43375.726772404319</v>
      </c>
      <c r="M29" s="29">
        <v>429007.19636363658</v>
      </c>
      <c r="O29" s="28">
        <f t="shared" si="23"/>
        <v>8.1418534226414707E-2</v>
      </c>
      <c r="P29" s="28">
        <f t="shared" si="24"/>
        <v>9.0859007393535182E-2</v>
      </c>
      <c r="Q29" s="28">
        <f t="shared" si="25"/>
        <v>0.10110722416795553</v>
      </c>
      <c r="R29" s="28">
        <f t="shared" si="26"/>
        <v>1</v>
      </c>
    </row>
    <row r="30" spans="3:51" x14ac:dyDescent="0.35">
      <c r="C30"/>
      <c r="D30"/>
      <c r="G30" s="29">
        <v>28</v>
      </c>
      <c r="H30" s="29">
        <v>44</v>
      </c>
      <c r="I30" s="29">
        <v>28</v>
      </c>
      <c r="J30" s="29">
        <v>48853.220750481953</v>
      </c>
      <c r="K30" s="29">
        <v>54530.103315385903</v>
      </c>
      <c r="L30" s="29">
        <v>60689.07314682311</v>
      </c>
      <c r="M30" s="29">
        <v>600093.71636363666</v>
      </c>
      <c r="O30" s="28">
        <f t="shared" si="23"/>
        <v>8.140931894190763E-2</v>
      </c>
      <c r="P30" s="28">
        <f t="shared" si="24"/>
        <v>9.0869312289786563E-2</v>
      </c>
      <c r="Q30" s="28">
        <f t="shared" si="25"/>
        <v>0.10113265893630449</v>
      </c>
      <c r="R30" s="28">
        <f t="shared" si="26"/>
        <v>1</v>
      </c>
    </row>
    <row r="31" spans="3:51" x14ac:dyDescent="0.35">
      <c r="C31"/>
      <c r="D31"/>
      <c r="G31" s="29">
        <v>29</v>
      </c>
      <c r="H31" s="29">
        <v>68</v>
      </c>
      <c r="I31" s="29">
        <v>80</v>
      </c>
      <c r="J31" s="29">
        <v>90358.158492131173</v>
      </c>
      <c r="K31" s="29">
        <v>100841.11357741363</v>
      </c>
      <c r="L31" s="29">
        <v>112238.34683738701</v>
      </c>
      <c r="M31" s="29">
        <v>1109595.2872727264</v>
      </c>
      <c r="O31" s="28">
        <f t="shared" si="23"/>
        <v>8.1433437514161072E-2</v>
      </c>
      <c r="P31" s="28">
        <f t="shared" si="24"/>
        <v>9.0880985827968816E-2</v>
      </c>
      <c r="Q31" s="28">
        <f t="shared" si="25"/>
        <v>0.10115250859911055</v>
      </c>
      <c r="R31" s="28">
        <f t="shared" si="26"/>
        <v>1</v>
      </c>
    </row>
    <row r="32" spans="3:51" x14ac:dyDescent="0.35">
      <c r="C32"/>
      <c r="D32"/>
      <c r="G32" s="29">
        <v>30</v>
      </c>
      <c r="H32" s="29">
        <v>29</v>
      </c>
      <c r="I32" s="29">
        <v>39</v>
      </c>
      <c r="J32" s="29">
        <v>42031.628803775609</v>
      </c>
      <c r="K32" s="29">
        <v>46916.883795313945</v>
      </c>
      <c r="L32" s="29">
        <v>52243.504074572331</v>
      </c>
      <c r="M32" s="29">
        <v>515974.82181818207</v>
      </c>
      <c r="O32" s="28">
        <f t="shared" si="23"/>
        <v>8.1460619833474371E-2</v>
      </c>
      <c r="P32" s="28">
        <f t="shared" si="24"/>
        <v>9.0928630257556251E-2</v>
      </c>
      <c r="Q32" s="28">
        <f t="shared" si="25"/>
        <v>0.10125204150558681</v>
      </c>
      <c r="R32" s="28">
        <f t="shared" si="26"/>
        <v>1</v>
      </c>
    </row>
    <row r="33" spans="3:18" x14ac:dyDescent="0.35">
      <c r="C33"/>
      <c r="D33"/>
      <c r="G33" s="29">
        <v>31</v>
      </c>
      <c r="H33" s="29">
        <v>19</v>
      </c>
      <c r="I33" s="29">
        <v>99</v>
      </c>
      <c r="J33" s="29">
        <v>92831.616294174906</v>
      </c>
      <c r="K33" s="29">
        <v>103508.23224601561</v>
      </c>
      <c r="L33" s="29">
        <v>115195.19238475019</v>
      </c>
      <c r="M33" s="29">
        <v>1138804.1636363638</v>
      </c>
      <c r="O33" s="28">
        <f t="shared" si="23"/>
        <v>8.1516751745752611E-2</v>
      </c>
      <c r="P33" s="28">
        <f t="shared" si="24"/>
        <v>9.0892038816840201E-2</v>
      </c>
      <c r="Q33" s="28">
        <f t="shared" si="25"/>
        <v>0.10115452337030059</v>
      </c>
      <c r="R33" s="28">
        <f t="shared" si="26"/>
        <v>1</v>
      </c>
    </row>
    <row r="34" spans="3:18" x14ac:dyDescent="0.35">
      <c r="C34"/>
      <c r="D34"/>
      <c r="G34" s="29">
        <v>32</v>
      </c>
      <c r="H34" s="29">
        <v>60</v>
      </c>
      <c r="I34" s="29">
        <v>74</v>
      </c>
      <c r="J34" s="29">
        <v>74370.641156329395</v>
      </c>
      <c r="K34" s="29">
        <v>83009.595612308127</v>
      </c>
      <c r="L34" s="29">
        <v>92414.448276522686</v>
      </c>
      <c r="M34" s="29">
        <v>913132.95636363688</v>
      </c>
      <c r="O34" s="28">
        <f t="shared" si="23"/>
        <v>8.1445577709181677E-2</v>
      </c>
      <c r="P34" s="28">
        <f t="shared" si="24"/>
        <v>9.090636257711765E-2</v>
      </c>
      <c r="Q34" s="28">
        <f t="shared" si="25"/>
        <v>0.10120590614158108</v>
      </c>
      <c r="R34" s="28">
        <f t="shared" si="26"/>
        <v>1</v>
      </c>
    </row>
    <row r="35" spans="3:18" x14ac:dyDescent="0.35">
      <c r="C35"/>
      <c r="D35"/>
      <c r="G35" s="29">
        <v>33</v>
      </c>
      <c r="H35" s="29">
        <v>11</v>
      </c>
      <c r="I35" s="29">
        <v>70</v>
      </c>
      <c r="J35" s="29">
        <v>75009.31816544816</v>
      </c>
      <c r="K35" s="29">
        <v>83590.474057826184</v>
      </c>
      <c r="L35" s="29">
        <v>93002.379461062432</v>
      </c>
      <c r="M35" s="29">
        <v>919856.46181818133</v>
      </c>
      <c r="O35" s="28">
        <f t="shared" si="23"/>
        <v>8.1544590138754161E-2</v>
      </c>
      <c r="P35" s="28">
        <f t="shared" si="24"/>
        <v>9.0873388977017008E-2</v>
      </c>
      <c r="Q35" s="28">
        <f t="shared" si="25"/>
        <v>0.10110531732008995</v>
      </c>
      <c r="R35" s="28">
        <f t="shared" si="26"/>
        <v>1</v>
      </c>
    </row>
    <row r="36" spans="3:18" x14ac:dyDescent="0.35">
      <c r="C36"/>
      <c r="D36"/>
      <c r="G36" s="29">
        <v>34</v>
      </c>
      <c r="H36" s="29">
        <v>30</v>
      </c>
      <c r="I36" s="29">
        <v>75</v>
      </c>
      <c r="J36" s="29">
        <v>63915.234542601807</v>
      </c>
      <c r="K36" s="29">
        <v>71305.223126719342</v>
      </c>
      <c r="L36" s="29">
        <v>79382.259418999689</v>
      </c>
      <c r="M36" s="29">
        <v>784301.91636363557</v>
      </c>
      <c r="O36" s="28">
        <f t="shared" si="23"/>
        <v>8.149315105455894E-2</v>
      </c>
      <c r="P36" s="28">
        <f t="shared" si="24"/>
        <v>9.0915528368617701E-2</v>
      </c>
      <c r="Q36" s="28">
        <f t="shared" si="25"/>
        <v>0.10121390470018272</v>
      </c>
      <c r="R36" s="28">
        <f t="shared" si="26"/>
        <v>1</v>
      </c>
    </row>
    <row r="37" spans="3:18" x14ac:dyDescent="0.35">
      <c r="C37"/>
      <c r="D37"/>
      <c r="G37" s="29">
        <v>35</v>
      </c>
      <c r="H37" s="29">
        <v>36</v>
      </c>
      <c r="I37" s="29">
        <v>77</v>
      </c>
      <c r="J37" s="29">
        <v>96318.489792965309</v>
      </c>
      <c r="K37" s="29">
        <v>107466.71511215235</v>
      </c>
      <c r="L37" s="29">
        <v>119600.7422809336</v>
      </c>
      <c r="M37" s="29">
        <v>1182569.5127272732</v>
      </c>
      <c r="O37" s="28">
        <f t="shared" si="23"/>
        <v>8.1448480411805177E-2</v>
      </c>
      <c r="P37" s="28">
        <f t="shared" si="24"/>
        <v>9.0875600931322645E-2</v>
      </c>
      <c r="Q37" s="28">
        <f t="shared" si="25"/>
        <v>0.10113633151687396</v>
      </c>
      <c r="R37" s="28">
        <f t="shared" si="26"/>
        <v>1</v>
      </c>
    </row>
    <row r="38" spans="3:18" x14ac:dyDescent="0.35">
      <c r="C38"/>
      <c r="D38"/>
      <c r="G38" s="29">
        <v>36</v>
      </c>
      <c r="H38" s="29">
        <v>66</v>
      </c>
      <c r="I38" s="29">
        <v>67</v>
      </c>
      <c r="J38" s="29">
        <v>94083.094152698395</v>
      </c>
      <c r="K38" s="29">
        <v>105011.83449384013</v>
      </c>
      <c r="L38" s="29">
        <v>116872.96175559614</v>
      </c>
      <c r="M38" s="29">
        <v>1155621.2690909102</v>
      </c>
      <c r="O38" s="28">
        <f t="shared" si="23"/>
        <v>8.1413432470579666E-2</v>
      </c>
      <c r="P38" s="28">
        <f t="shared" si="24"/>
        <v>9.0870458430078516E-2</v>
      </c>
      <c r="Q38" s="28">
        <f t="shared" si="25"/>
        <v>0.1011343118040189</v>
      </c>
      <c r="R38" s="28">
        <f t="shared" si="26"/>
        <v>1</v>
      </c>
    </row>
    <row r="39" spans="3:18" x14ac:dyDescent="0.35">
      <c r="C39"/>
      <c r="D39"/>
      <c r="G39" s="29">
        <v>37</v>
      </c>
      <c r="H39" s="29">
        <v>57</v>
      </c>
      <c r="I39" s="29">
        <v>69</v>
      </c>
      <c r="J39" s="29">
        <v>56089.922045527455</v>
      </c>
      <c r="K39" s="29">
        <v>62608.726197380129</v>
      </c>
      <c r="L39" s="29">
        <v>69718.485649235954</v>
      </c>
      <c r="M39" s="29">
        <v>688529.50181818136</v>
      </c>
      <c r="O39" s="28">
        <f t="shared" si="23"/>
        <v>8.1463353273043937E-2</v>
      </c>
      <c r="P39" s="28">
        <f t="shared" si="24"/>
        <v>9.0931072716638792E-2</v>
      </c>
      <c r="Q39" s="28">
        <f t="shared" si="25"/>
        <v>0.10125707825900303</v>
      </c>
      <c r="R39" s="28">
        <f t="shared" si="26"/>
        <v>1</v>
      </c>
    </row>
    <row r="40" spans="3:18" x14ac:dyDescent="0.35">
      <c r="C40"/>
      <c r="D40"/>
      <c r="G40" s="29">
        <v>38</v>
      </c>
      <c r="H40" s="29">
        <v>11</v>
      </c>
      <c r="I40" s="29">
        <v>82</v>
      </c>
      <c r="J40" s="29">
        <v>96547.668325764069</v>
      </c>
      <c r="K40" s="29">
        <v>107631.18229082525</v>
      </c>
      <c r="L40" s="29">
        <v>119771.84608692207</v>
      </c>
      <c r="M40" s="29">
        <v>1184242.047272726</v>
      </c>
      <c r="O40" s="28">
        <f t="shared" si="23"/>
        <v>8.1526972081518698E-2</v>
      </c>
      <c r="P40" s="28">
        <f t="shared" si="24"/>
        <v>9.0886134754881109E-2</v>
      </c>
      <c r="Q40" s="28">
        <f t="shared" si="25"/>
        <v>0.10113797796890682</v>
      </c>
      <c r="R40" s="28">
        <f t="shared" si="26"/>
        <v>1</v>
      </c>
    </row>
    <row r="41" spans="3:18" x14ac:dyDescent="0.35">
      <c r="C41"/>
      <c r="D41"/>
      <c r="G41" s="29">
        <v>39</v>
      </c>
      <c r="H41" s="29">
        <v>43</v>
      </c>
      <c r="I41" s="29">
        <v>50</v>
      </c>
      <c r="J41" s="29">
        <v>41564.840042185228</v>
      </c>
      <c r="K41" s="29">
        <v>46384.072214142419</v>
      </c>
      <c r="L41" s="29">
        <v>51637.181567938991</v>
      </c>
      <c r="M41" s="29">
        <v>510239.82181818207</v>
      </c>
      <c r="O41" s="28">
        <f t="shared" si="23"/>
        <v>8.146138005080357E-2</v>
      </c>
      <c r="P41" s="28">
        <f t="shared" si="24"/>
        <v>9.0906413476035661E-2</v>
      </c>
      <c r="Q41" s="28">
        <f t="shared" si="25"/>
        <v>0.10120178661072693</v>
      </c>
      <c r="R41" s="28">
        <f t="shared" si="26"/>
        <v>1</v>
      </c>
    </row>
    <row r="42" spans="3:18" x14ac:dyDescent="0.35">
      <c r="C42"/>
      <c r="D42"/>
      <c r="G42" s="29">
        <v>40</v>
      </c>
      <c r="H42" s="29">
        <v>60</v>
      </c>
      <c r="I42" s="29">
        <v>56</v>
      </c>
      <c r="J42" s="29">
        <v>48399.192175305987</v>
      </c>
      <c r="K42" s="29">
        <v>54027.697345059874</v>
      </c>
      <c r="L42" s="29">
        <v>60155.911571464247</v>
      </c>
      <c r="M42" s="29">
        <v>594258.61454545474</v>
      </c>
      <c r="O42" s="28">
        <f t="shared" si="23"/>
        <v>8.1444662291225295E-2</v>
      </c>
      <c r="P42" s="28">
        <f t="shared" si="24"/>
        <v>9.0916136548370233E-2</v>
      </c>
      <c r="Q42" s="28">
        <f t="shared" si="25"/>
        <v>0.10122850573647499</v>
      </c>
      <c r="R42" s="28">
        <f t="shared" si="26"/>
        <v>1</v>
      </c>
    </row>
    <row r="43" spans="3:18" x14ac:dyDescent="0.35">
      <c r="C43"/>
      <c r="D43"/>
      <c r="G43" s="29">
        <v>41</v>
      </c>
      <c r="H43" s="29">
        <v>15</v>
      </c>
      <c r="I43" s="29">
        <v>73</v>
      </c>
      <c r="J43" s="29">
        <v>73374.577384887772</v>
      </c>
      <c r="K43" s="29">
        <v>81800.834192795606</v>
      </c>
      <c r="L43" s="29">
        <v>91028.245667253941</v>
      </c>
      <c r="M43" s="29">
        <v>900044.64363636414</v>
      </c>
      <c r="O43" s="28">
        <f t="shared" si="23"/>
        <v>8.1523264322133512E-2</v>
      </c>
      <c r="P43" s="28">
        <f t="shared" si="24"/>
        <v>9.088530749130791E-2</v>
      </c>
      <c r="Q43" s="28">
        <f t="shared" si="25"/>
        <v>0.10113747835827482</v>
      </c>
      <c r="R43" s="28">
        <f t="shared" si="26"/>
        <v>1</v>
      </c>
    </row>
    <row r="44" spans="3:18" x14ac:dyDescent="0.35">
      <c r="C44"/>
      <c r="D44"/>
      <c r="G44" s="29">
        <v>42</v>
      </c>
      <c r="H44" s="29">
        <v>29</v>
      </c>
      <c r="I44" s="29">
        <v>24</v>
      </c>
      <c r="J44" s="29">
        <v>35379.186518557224</v>
      </c>
      <c r="K44" s="29">
        <v>39462.654003232332</v>
      </c>
      <c r="L44" s="29">
        <v>43893.990478617045</v>
      </c>
      <c r="M44" s="29">
        <v>434512.79636363662</v>
      </c>
      <c r="O44" s="28">
        <f t="shared" si="23"/>
        <v>8.142265731789626E-2</v>
      </c>
      <c r="P44" s="28">
        <f t="shared" si="24"/>
        <v>9.0820464514482752E-2</v>
      </c>
      <c r="Q44" s="28">
        <f t="shared" si="25"/>
        <v>0.1010188672139425</v>
      </c>
      <c r="R44" s="28">
        <f t="shared" si="26"/>
        <v>1</v>
      </c>
    </row>
    <row r="45" spans="3:18" x14ac:dyDescent="0.35">
      <c r="C45"/>
      <c r="D45"/>
      <c r="G45" s="29">
        <v>43</v>
      </c>
      <c r="H45" s="29">
        <v>53</v>
      </c>
      <c r="I45" s="29">
        <v>59</v>
      </c>
      <c r="J45" s="29">
        <v>57873.649328269283</v>
      </c>
      <c r="K45" s="29">
        <v>64574.824494541048</v>
      </c>
      <c r="L45" s="29">
        <v>71870.065458341865</v>
      </c>
      <c r="M45" s="29">
        <v>710547.73090909107</v>
      </c>
      <c r="O45" s="28">
        <f t="shared" si="23"/>
        <v>8.1449347891413865E-2</v>
      </c>
      <c r="P45" s="28">
        <f t="shared" si="24"/>
        <v>9.0880347210345089E-2</v>
      </c>
      <c r="Q45" s="28">
        <f t="shared" si="25"/>
        <v>0.1011474139343034</v>
      </c>
      <c r="R45" s="28">
        <f t="shared" si="26"/>
        <v>1</v>
      </c>
    </row>
    <row r="46" spans="3:18" x14ac:dyDescent="0.35">
      <c r="C46"/>
      <c r="D46"/>
      <c r="G46" s="29">
        <v>44</v>
      </c>
      <c r="H46" s="29">
        <v>11</v>
      </c>
      <c r="I46" s="29">
        <v>21</v>
      </c>
      <c r="J46" s="29">
        <v>11846.32763909071</v>
      </c>
      <c r="K46" s="29">
        <v>13201.168932445977</v>
      </c>
      <c r="L46" s="29">
        <v>14695.993807331124</v>
      </c>
      <c r="M46" s="29">
        <v>145160.14909090899</v>
      </c>
      <c r="O46" s="28">
        <f t="shared" si="23"/>
        <v>8.1608676439645617E-2</v>
      </c>
      <c r="P46" s="28">
        <f t="shared" si="24"/>
        <v>9.0942100949335081E-2</v>
      </c>
      <c r="Q46" s="28">
        <f t="shared" si="25"/>
        <v>0.10123986437990988</v>
      </c>
      <c r="R46" s="28">
        <f t="shared" si="26"/>
        <v>1</v>
      </c>
    </row>
    <row r="47" spans="3:18" x14ac:dyDescent="0.35">
      <c r="C47"/>
      <c r="D47"/>
      <c r="G47" s="29">
        <v>45</v>
      </c>
      <c r="H47" s="29">
        <v>55</v>
      </c>
      <c r="I47" s="29">
        <v>95</v>
      </c>
      <c r="J47" s="29">
        <v>132024.30115818841</v>
      </c>
      <c r="K47" s="29">
        <v>147338.65982841025</v>
      </c>
      <c r="L47" s="29">
        <v>163975.59901794416</v>
      </c>
      <c r="M47" s="29">
        <v>1621407.5418181813</v>
      </c>
      <c r="O47" s="28">
        <f t="shared" si="23"/>
        <v>8.1425735204205138E-2</v>
      </c>
      <c r="P47" s="28">
        <f t="shared" si="24"/>
        <v>9.0870836620872378E-2</v>
      </c>
      <c r="Q47" s="28">
        <f t="shared" si="25"/>
        <v>0.10113163704300308</v>
      </c>
      <c r="R47" s="28">
        <f t="shared" si="26"/>
        <v>1</v>
      </c>
    </row>
    <row r="48" spans="3:18" x14ac:dyDescent="0.35">
      <c r="C48"/>
      <c r="D48"/>
      <c r="G48" s="29">
        <v>46</v>
      </c>
      <c r="H48" s="29">
        <v>11</v>
      </c>
      <c r="I48" s="29">
        <v>22</v>
      </c>
      <c r="J48" s="29">
        <v>24353.532856157639</v>
      </c>
      <c r="K48" s="29">
        <v>27158.389865854526</v>
      </c>
      <c r="L48" s="29">
        <v>30223.380509200255</v>
      </c>
      <c r="M48" s="29">
        <v>298833.12363636366</v>
      </c>
      <c r="O48" s="28">
        <f t="shared" si="23"/>
        <v>8.1495426476859839E-2</v>
      </c>
      <c r="P48" s="28">
        <f t="shared" si="24"/>
        <v>9.0881457635540855E-2</v>
      </c>
      <c r="Q48" s="28">
        <f t="shared" si="25"/>
        <v>0.1011379867848174</v>
      </c>
      <c r="R48" s="28">
        <f t="shared" si="26"/>
        <v>1</v>
      </c>
    </row>
    <row r="49" spans="3:18" x14ac:dyDescent="0.35">
      <c r="C49"/>
      <c r="D49"/>
      <c r="G49" s="29">
        <v>47</v>
      </c>
      <c r="H49" s="29">
        <v>18</v>
      </c>
      <c r="I49" s="29">
        <v>99</v>
      </c>
      <c r="J49" s="29">
        <v>100809.71077958381</v>
      </c>
      <c r="K49" s="29">
        <v>112443.70133946283</v>
      </c>
      <c r="L49" s="29">
        <v>125181.73537383025</v>
      </c>
      <c r="M49" s="29">
        <v>1236712.0836363637</v>
      </c>
      <c r="O49" s="28">
        <f t="shared" si="23"/>
        <v>8.1514292706810293E-2</v>
      </c>
      <c r="P49" s="28">
        <f t="shared" si="24"/>
        <v>9.0921486760959944E-2</v>
      </c>
      <c r="Q49" s="28">
        <f t="shared" si="25"/>
        <v>0.10122140555605505</v>
      </c>
      <c r="R49" s="28">
        <f t="shared" si="26"/>
        <v>1</v>
      </c>
    </row>
    <row r="50" spans="3:18" x14ac:dyDescent="0.35">
      <c r="C50"/>
      <c r="D50"/>
      <c r="G50" s="29">
        <v>48</v>
      </c>
      <c r="H50" s="29">
        <v>15</v>
      </c>
      <c r="I50" s="29">
        <v>26</v>
      </c>
      <c r="J50" s="29">
        <v>39254.385932218531</v>
      </c>
      <c r="K50" s="29">
        <v>43781.089708629952</v>
      </c>
      <c r="L50" s="29">
        <v>48708.069231385802</v>
      </c>
      <c r="M50" s="29">
        <v>481919.34909090883</v>
      </c>
      <c r="O50" s="28">
        <f t="shared" si="23"/>
        <v>8.1454264092670037E-2</v>
      </c>
      <c r="P50" s="28">
        <f t="shared" si="24"/>
        <v>9.084733740452311E-2</v>
      </c>
      <c r="Q50" s="28">
        <f t="shared" si="25"/>
        <v>0.10107099730124668</v>
      </c>
      <c r="R50" s="28">
        <f t="shared" si="26"/>
        <v>1</v>
      </c>
    </row>
    <row r="51" spans="3:18" x14ac:dyDescent="0.35">
      <c r="C51"/>
      <c r="D51"/>
      <c r="G51" s="29">
        <v>49</v>
      </c>
      <c r="H51" s="29">
        <v>26</v>
      </c>
      <c r="I51" s="29">
        <v>80</v>
      </c>
      <c r="J51" s="29">
        <v>91393.989280346505</v>
      </c>
      <c r="K51" s="29">
        <v>101938.56661458724</v>
      </c>
      <c r="L51" s="29">
        <v>113437.11684605613</v>
      </c>
      <c r="M51" s="29">
        <v>1121770.1709090916</v>
      </c>
      <c r="O51" s="28">
        <f t="shared" si="23"/>
        <v>8.1473007261621225E-2</v>
      </c>
      <c r="P51" s="28">
        <f t="shared" si="24"/>
        <v>9.0872951749087244E-2</v>
      </c>
      <c r="Q51" s="28">
        <f t="shared" si="25"/>
        <v>0.10112331365891622</v>
      </c>
      <c r="R51" s="28">
        <f t="shared" si="26"/>
        <v>1</v>
      </c>
    </row>
    <row r="52" spans="3:18" x14ac:dyDescent="0.35">
      <c r="C52"/>
      <c r="D52"/>
      <c r="G52" s="29">
        <v>50</v>
      </c>
      <c r="H52" s="29">
        <v>14</v>
      </c>
      <c r="I52" s="29">
        <v>71</v>
      </c>
      <c r="J52" s="29">
        <v>83486.253166150898</v>
      </c>
      <c r="K52" s="29">
        <v>93084.863312558591</v>
      </c>
      <c r="L52" s="29">
        <v>103577.78708279063</v>
      </c>
      <c r="M52" s="29">
        <v>1024329.3927272732</v>
      </c>
      <c r="O52" s="28">
        <f t="shared" si="23"/>
        <v>8.1503326721757988E-2</v>
      </c>
      <c r="P52" s="28">
        <f t="shared" si="24"/>
        <v>9.0873955168581558E-2</v>
      </c>
      <c r="Q52" s="28">
        <f t="shared" si="25"/>
        <v>0.1011176559202457</v>
      </c>
      <c r="R52" s="28">
        <f t="shared" si="26"/>
        <v>1</v>
      </c>
    </row>
    <row r="53" spans="3:18" x14ac:dyDescent="0.35">
      <c r="C53"/>
      <c r="D53"/>
      <c r="G53" s="29">
        <v>51</v>
      </c>
      <c r="H53" s="29">
        <v>62</v>
      </c>
      <c r="I53" s="29">
        <v>57</v>
      </c>
      <c r="J53" s="29">
        <v>65026.17759043265</v>
      </c>
      <c r="K53" s="29">
        <v>72585.701544696378</v>
      </c>
      <c r="L53" s="29">
        <v>80804.534765448057</v>
      </c>
      <c r="M53" s="29">
        <v>798553.91272727353</v>
      </c>
      <c r="O53" s="28">
        <f t="shared" si="23"/>
        <v>8.1429915443468295E-2</v>
      </c>
      <c r="P53" s="28">
        <f t="shared" si="24"/>
        <v>9.0896432147952219E-2</v>
      </c>
      <c r="Q53" s="28">
        <f t="shared" si="25"/>
        <v>0.10118857785002784</v>
      </c>
      <c r="R53" s="28">
        <f t="shared" si="26"/>
        <v>1</v>
      </c>
    </row>
    <row r="54" spans="3:18" x14ac:dyDescent="0.35">
      <c r="C54"/>
      <c r="D54"/>
      <c r="G54" s="29">
        <v>52</v>
      </c>
      <c r="H54" s="29">
        <v>38</v>
      </c>
      <c r="I54" s="29">
        <v>11</v>
      </c>
      <c r="J54" s="29">
        <v>13475.157800493953</v>
      </c>
      <c r="K54" s="29">
        <v>15041.691588062275</v>
      </c>
      <c r="L54" s="29">
        <v>16743.398451056077</v>
      </c>
      <c r="M54" s="29">
        <v>165497.50181818183</v>
      </c>
      <c r="O54" s="28">
        <f t="shared" si="23"/>
        <v>8.1422122101262734E-2</v>
      </c>
      <c r="P54" s="28">
        <f t="shared" si="24"/>
        <v>9.0887725934300292E-2</v>
      </c>
      <c r="Q54" s="28">
        <f t="shared" si="25"/>
        <v>0.10117009783900327</v>
      </c>
      <c r="R54" s="28">
        <f t="shared" si="26"/>
        <v>1</v>
      </c>
    </row>
    <row r="55" spans="3:18" x14ac:dyDescent="0.35">
      <c r="C55"/>
      <c r="D55"/>
      <c r="G55" s="29">
        <v>53</v>
      </c>
      <c r="H55" s="29">
        <v>42</v>
      </c>
      <c r="I55" s="29">
        <v>50</v>
      </c>
      <c r="J55" s="29">
        <v>57409.647244578366</v>
      </c>
      <c r="K55" s="29">
        <v>64084.271225318553</v>
      </c>
      <c r="L55" s="29">
        <v>71348.956699584174</v>
      </c>
      <c r="M55" s="29">
        <v>704921.17454545526</v>
      </c>
      <c r="O55" s="28">
        <f t="shared" si="23"/>
        <v>8.1441229626272815E-2</v>
      </c>
      <c r="P55" s="28">
        <f t="shared" si="24"/>
        <v>9.0909840049337637E-2</v>
      </c>
      <c r="Q55" s="28">
        <f t="shared" si="25"/>
        <v>0.10121551072088472</v>
      </c>
      <c r="R55" s="28">
        <f t="shared" si="26"/>
        <v>1</v>
      </c>
    </row>
    <row r="56" spans="3:18" x14ac:dyDescent="0.35">
      <c r="C56"/>
      <c r="D56"/>
      <c r="G56" s="29">
        <v>54</v>
      </c>
      <c r="H56" s="29">
        <v>58</v>
      </c>
      <c r="I56" s="29">
        <v>96</v>
      </c>
      <c r="J56" s="29">
        <v>101629.17006048709</v>
      </c>
      <c r="K56" s="29">
        <v>113401.71937603441</v>
      </c>
      <c r="L56" s="29">
        <v>126207.05770513916</v>
      </c>
      <c r="M56" s="29">
        <v>1247894.290909091</v>
      </c>
      <c r="O56" s="28">
        <f t="shared" si="23"/>
        <v>8.1440528096694983E-2</v>
      </c>
      <c r="P56" s="28">
        <f t="shared" si="24"/>
        <v>9.0874459641466315E-2</v>
      </c>
      <c r="Q56" s="28">
        <f t="shared" si="25"/>
        <v>0.10113601658774904</v>
      </c>
      <c r="R56" s="28">
        <f t="shared" si="26"/>
        <v>1</v>
      </c>
    </row>
    <row r="57" spans="3:18" x14ac:dyDescent="0.35">
      <c r="C57"/>
      <c r="D57"/>
      <c r="G57" s="29">
        <v>55</v>
      </c>
      <c r="H57" s="29">
        <v>71</v>
      </c>
      <c r="I57" s="29">
        <v>18</v>
      </c>
      <c r="J57" s="29">
        <v>35303.045794566162</v>
      </c>
      <c r="K57" s="29">
        <v>39398.666313174035</v>
      </c>
      <c r="L57" s="29">
        <v>43833.05378919097</v>
      </c>
      <c r="M57" s="29">
        <v>433745.34909090941</v>
      </c>
      <c r="O57" s="28">
        <f t="shared" si="23"/>
        <v>8.1391180028922774E-2</v>
      </c>
      <c r="P57" s="28">
        <f t="shared" si="24"/>
        <v>9.083363405682629E-2</v>
      </c>
      <c r="Q57" s="28">
        <f t="shared" si="25"/>
        <v>0.10105711538132003</v>
      </c>
      <c r="R57" s="28">
        <f t="shared" si="26"/>
        <v>1</v>
      </c>
    </row>
    <row r="58" spans="3:18" x14ac:dyDescent="0.35">
      <c r="C58"/>
      <c r="D58"/>
      <c r="G58" s="29">
        <v>56</v>
      </c>
      <c r="H58" s="29">
        <v>69</v>
      </c>
      <c r="I58" s="29">
        <v>14</v>
      </c>
      <c r="J58" s="29">
        <v>23767.729024135304</v>
      </c>
      <c r="K58" s="29">
        <v>26538.166609402044</v>
      </c>
      <c r="L58" s="29">
        <v>29541.22344399471</v>
      </c>
      <c r="M58" s="29">
        <v>292001.17454545468</v>
      </c>
      <c r="O58" s="28">
        <f t="shared" si="23"/>
        <v>8.1396004865848498E-2</v>
      </c>
      <c r="P58" s="28">
        <f t="shared" si="24"/>
        <v>9.0883766651667877E-2</v>
      </c>
      <c r="Q58" s="28">
        <f t="shared" si="25"/>
        <v>0.10116816649789244</v>
      </c>
      <c r="R58" s="28">
        <f t="shared" si="26"/>
        <v>1</v>
      </c>
    </row>
    <row r="59" spans="3:18" x14ac:dyDescent="0.35">
      <c r="C59"/>
      <c r="D59"/>
      <c r="G59" s="29">
        <v>57</v>
      </c>
      <c r="H59" s="29">
        <v>28</v>
      </c>
      <c r="I59" s="29">
        <v>17</v>
      </c>
      <c r="J59" s="29">
        <v>11361.742813458701</v>
      </c>
      <c r="K59" s="29">
        <v>12682.169769196527</v>
      </c>
      <c r="L59" s="29">
        <v>14126.979332076755</v>
      </c>
      <c r="M59" s="29">
        <v>139412.63636363629</v>
      </c>
      <c r="O59" s="28">
        <f t="shared" si="23"/>
        <v>8.1497223708067265E-2</v>
      </c>
      <c r="P59" s="28">
        <f t="shared" si="24"/>
        <v>9.0968581471460377E-2</v>
      </c>
      <c r="Q59" s="28">
        <f t="shared" si="25"/>
        <v>0.10133212957273625</v>
      </c>
      <c r="R59" s="28">
        <f t="shared" si="26"/>
        <v>1</v>
      </c>
    </row>
    <row r="60" spans="3:18" x14ac:dyDescent="0.35">
      <c r="C60"/>
      <c r="D60"/>
      <c r="G60" s="29">
        <v>58</v>
      </c>
      <c r="H60" s="29">
        <v>26</v>
      </c>
      <c r="I60" s="29">
        <v>30</v>
      </c>
      <c r="J60" s="29">
        <v>7378.276782275344</v>
      </c>
      <c r="K60" s="29">
        <v>8248.2432697632012</v>
      </c>
      <c r="L60" s="29">
        <v>9224.0350478062592</v>
      </c>
      <c r="M60" s="29">
        <v>90262.643636363631</v>
      </c>
      <c r="O60" s="28">
        <f t="shared" si="23"/>
        <v>8.1742307615095114E-2</v>
      </c>
      <c r="P60" s="28">
        <f t="shared" si="24"/>
        <v>9.1380475216219739E-2</v>
      </c>
      <c r="Q60" s="28">
        <f t="shared" si="25"/>
        <v>0.10219105796376456</v>
      </c>
      <c r="R60" s="28">
        <f t="shared" si="26"/>
        <v>1</v>
      </c>
    </row>
    <row r="61" spans="3:18" x14ac:dyDescent="0.35">
      <c r="C61"/>
      <c r="D61"/>
      <c r="G61" s="29">
        <v>59</v>
      </c>
      <c r="H61" s="29">
        <v>53</v>
      </c>
      <c r="I61" s="29">
        <v>30</v>
      </c>
      <c r="J61" s="29">
        <v>56217.368917740459</v>
      </c>
      <c r="K61" s="29">
        <v>62738.251856998162</v>
      </c>
      <c r="L61" s="29">
        <v>69805.54949494297</v>
      </c>
      <c r="M61" s="29">
        <v>690619.1272727265</v>
      </c>
      <c r="O61" s="28">
        <f t="shared" si="23"/>
        <v>8.1401407371591863E-2</v>
      </c>
      <c r="P61" s="28">
        <f t="shared" si="24"/>
        <v>9.0843490108293415E-2</v>
      </c>
      <c r="Q61" s="28">
        <f t="shared" si="25"/>
        <v>0.10107676827690389</v>
      </c>
      <c r="R61" s="28">
        <f t="shared" si="26"/>
        <v>1</v>
      </c>
    </row>
    <row r="62" spans="3:18" x14ac:dyDescent="0.35">
      <c r="C62"/>
      <c r="D62"/>
      <c r="G62" s="29">
        <v>60</v>
      </c>
      <c r="H62" s="29">
        <v>68</v>
      </c>
      <c r="I62" s="29">
        <v>82</v>
      </c>
      <c r="J62" s="29">
        <v>77064.847938972584</v>
      </c>
      <c r="K62" s="29">
        <v>85988.799527799405</v>
      </c>
      <c r="L62" s="29">
        <v>95700.494668951462</v>
      </c>
      <c r="M62" s="29">
        <v>946204.0945454546</v>
      </c>
      <c r="O62" s="28">
        <f t="shared" si="23"/>
        <v>8.1446326837122426E-2</v>
      </c>
      <c r="P62" s="28">
        <f t="shared" si="24"/>
        <v>9.0877644710581615E-2</v>
      </c>
      <c r="Q62" s="28">
        <f t="shared" si="25"/>
        <v>0.10114149285617377</v>
      </c>
      <c r="R62" s="28">
        <f t="shared" si="26"/>
        <v>1</v>
      </c>
    </row>
    <row r="63" spans="3:18" x14ac:dyDescent="0.35">
      <c r="C63"/>
      <c r="D63"/>
      <c r="G63" s="29">
        <v>61</v>
      </c>
      <c r="H63" s="29">
        <v>69</v>
      </c>
      <c r="I63" s="29">
        <v>64</v>
      </c>
      <c r="J63" s="29">
        <v>59763.573648993268</v>
      </c>
      <c r="K63" s="29">
        <v>66701.85329816975</v>
      </c>
      <c r="L63" s="29">
        <v>74251.077345986516</v>
      </c>
      <c r="M63" s="29">
        <v>733838.08727272775</v>
      </c>
      <c r="O63" s="28">
        <f t="shared" si="23"/>
        <v>8.1439727217078053E-2</v>
      </c>
      <c r="P63" s="28">
        <f t="shared" si="24"/>
        <v>9.0894509913029761E-2</v>
      </c>
      <c r="Q63" s="28">
        <f t="shared" si="25"/>
        <v>0.10118182557399943</v>
      </c>
      <c r="R63" s="28">
        <f t="shared" si="26"/>
        <v>1</v>
      </c>
    </row>
    <row r="64" spans="3:18" x14ac:dyDescent="0.35">
      <c r="C64"/>
      <c r="D64"/>
      <c r="G64" s="29">
        <v>62</v>
      </c>
      <c r="H64" s="29">
        <v>16</v>
      </c>
      <c r="I64" s="29">
        <v>69</v>
      </c>
      <c r="J64" s="29">
        <v>72118.691928299319</v>
      </c>
      <c r="K64" s="29">
        <v>80427.406834817331</v>
      </c>
      <c r="L64" s="29">
        <v>89525.032550940494</v>
      </c>
      <c r="M64" s="29">
        <v>884716.55272727332</v>
      </c>
      <c r="O64" s="28">
        <f t="shared" si="23"/>
        <v>8.1516155322269579E-2</v>
      </c>
      <c r="P64" s="28">
        <f t="shared" si="24"/>
        <v>9.0907541615320317E-2</v>
      </c>
      <c r="Q64" s="28">
        <f t="shared" si="25"/>
        <v>0.1011906381484171</v>
      </c>
      <c r="R64" s="28">
        <f t="shared" si="26"/>
        <v>1</v>
      </c>
    </row>
    <row r="65" spans="3:18" x14ac:dyDescent="0.35">
      <c r="C65"/>
      <c r="D65"/>
      <c r="G65" s="29">
        <v>63</v>
      </c>
      <c r="H65" s="29">
        <v>46</v>
      </c>
      <c r="I65" s="29">
        <v>52</v>
      </c>
      <c r="J65" s="29">
        <v>52914.805356835786</v>
      </c>
      <c r="K65" s="29">
        <v>59052.359495603509</v>
      </c>
      <c r="L65" s="29">
        <v>65735.865001427097</v>
      </c>
      <c r="M65" s="29">
        <v>649664.97090909129</v>
      </c>
      <c r="O65" s="28">
        <f t="shared" si="23"/>
        <v>8.1449374256381518E-2</v>
      </c>
      <c r="P65" s="28">
        <f t="shared" si="24"/>
        <v>9.0896634634571982E-2</v>
      </c>
      <c r="Q65" s="28">
        <f t="shared" si="25"/>
        <v>0.1011842533382112</v>
      </c>
      <c r="R65" s="28">
        <f t="shared" si="26"/>
        <v>1</v>
      </c>
    </row>
    <row r="66" spans="3:18" x14ac:dyDescent="0.35">
      <c r="C66"/>
      <c r="D66"/>
      <c r="G66" s="29">
        <v>64</v>
      </c>
      <c r="H66" s="29">
        <v>51</v>
      </c>
      <c r="I66" s="29">
        <v>57</v>
      </c>
      <c r="J66" s="29">
        <v>74648.036482522279</v>
      </c>
      <c r="K66" s="29">
        <v>83289.829569437672</v>
      </c>
      <c r="L66" s="29">
        <v>92679.912087837307</v>
      </c>
      <c r="M66" s="29">
        <v>916703.25454545545</v>
      </c>
      <c r="O66" s="28">
        <f t="shared" si="23"/>
        <v>8.1430971377467493E-2</v>
      </c>
      <c r="P66" s="28">
        <f t="shared" si="24"/>
        <v>9.0858005746621548E-2</v>
      </c>
      <c r="Q66" s="28">
        <f t="shared" si="25"/>
        <v>0.10110132327804636</v>
      </c>
      <c r="R66" s="28">
        <f t="shared" si="26"/>
        <v>1</v>
      </c>
    </row>
    <row r="67" spans="3:18" x14ac:dyDescent="0.35">
      <c r="C67"/>
      <c r="D67"/>
      <c r="G67" s="29">
        <v>65</v>
      </c>
      <c r="H67" s="29">
        <v>42</v>
      </c>
      <c r="I67" s="29">
        <v>52</v>
      </c>
      <c r="J67" s="29">
        <v>46601.61666664177</v>
      </c>
      <c r="K67" s="29">
        <v>52003.5819754615</v>
      </c>
      <c r="L67" s="29">
        <v>57889.432194832436</v>
      </c>
      <c r="M67" s="29">
        <v>572098.57454545493</v>
      </c>
      <c r="O67" s="28">
        <f t="shared" si="23"/>
        <v>8.1457320014593271E-2</v>
      </c>
      <c r="P67" s="28">
        <f t="shared" si="24"/>
        <v>9.0899688076970839E-2</v>
      </c>
      <c r="Q67" s="28">
        <f t="shared" si="25"/>
        <v>0.10118786301963238</v>
      </c>
      <c r="R67" s="28">
        <f t="shared" si="26"/>
        <v>1</v>
      </c>
    </row>
    <row r="68" spans="3:18" x14ac:dyDescent="0.35">
      <c r="C68"/>
      <c r="D68"/>
      <c r="G68" s="29">
        <v>66</v>
      </c>
      <c r="H68" s="29">
        <v>46</v>
      </c>
      <c r="I68" s="29">
        <v>76</v>
      </c>
      <c r="J68" s="29">
        <v>115982.75386730487</v>
      </c>
      <c r="K68" s="29">
        <v>129457.60649581286</v>
      </c>
      <c r="L68" s="29">
        <v>144095.25958294779</v>
      </c>
      <c r="M68" s="29">
        <v>1424461.385454545</v>
      </c>
      <c r="O68" s="28">
        <f t="shared" si="23"/>
        <v>8.1422181781568487E-2</v>
      </c>
      <c r="P68" s="28">
        <f t="shared" si="24"/>
        <v>9.0881794211994729E-2</v>
      </c>
      <c r="Q68" s="28">
        <f t="shared" si="25"/>
        <v>0.10115771550870581</v>
      </c>
      <c r="R68" s="28">
        <f t="shared" si="26"/>
        <v>1</v>
      </c>
    </row>
    <row r="69" spans="3:18" x14ac:dyDescent="0.35">
      <c r="C69"/>
      <c r="D69"/>
      <c r="G69" s="29">
        <v>67</v>
      </c>
      <c r="H69" s="29">
        <v>12</v>
      </c>
      <c r="I69" s="29">
        <v>96</v>
      </c>
      <c r="J69" s="29">
        <v>118272.74855651907</v>
      </c>
      <c r="K69" s="29">
        <v>131842.4403809463</v>
      </c>
      <c r="L69" s="29">
        <v>146693.11225077006</v>
      </c>
      <c r="M69" s="29">
        <v>1450879.9236363636</v>
      </c>
      <c r="O69" s="28">
        <f t="shared" si="23"/>
        <v>8.1517944131510339E-2</v>
      </c>
      <c r="P69" s="28">
        <f t="shared" si="24"/>
        <v>9.0870676637738207E-2</v>
      </c>
      <c r="Q69" s="28">
        <f t="shared" si="25"/>
        <v>0.10110630787633394</v>
      </c>
      <c r="R69" s="28">
        <f t="shared" si="26"/>
        <v>1</v>
      </c>
    </row>
    <row r="70" spans="3:18" x14ac:dyDescent="0.35">
      <c r="C70"/>
      <c r="D70"/>
      <c r="G70" s="29">
        <v>68</v>
      </c>
      <c r="H70" s="29">
        <v>31</v>
      </c>
      <c r="I70" s="29">
        <v>46</v>
      </c>
      <c r="J70" s="29">
        <v>49305.100101490396</v>
      </c>
      <c r="K70" s="29">
        <v>55009.116628590193</v>
      </c>
      <c r="L70" s="29">
        <v>61219.605803104314</v>
      </c>
      <c r="M70" s="29">
        <v>605328.20727272704</v>
      </c>
      <c r="O70" s="28">
        <f t="shared" si="23"/>
        <v>8.1451846302738495E-2</v>
      </c>
      <c r="P70" s="28">
        <f t="shared" si="24"/>
        <v>9.0874860889815043E-2</v>
      </c>
      <c r="Q70" s="28">
        <f t="shared" si="25"/>
        <v>0.10113456645102643</v>
      </c>
      <c r="R70" s="28">
        <f t="shared" si="26"/>
        <v>1</v>
      </c>
    </row>
    <row r="71" spans="3:18" x14ac:dyDescent="0.35">
      <c r="C71"/>
      <c r="D71"/>
      <c r="G71" s="29">
        <v>69</v>
      </c>
      <c r="H71" s="29">
        <v>62</v>
      </c>
      <c r="I71" s="29">
        <v>62</v>
      </c>
      <c r="J71" s="29">
        <v>108694.84984919612</v>
      </c>
      <c r="K71" s="29">
        <v>121292.30100449534</v>
      </c>
      <c r="L71" s="29">
        <v>134954.48567417689</v>
      </c>
      <c r="M71" s="29">
        <v>1335162.2218181817</v>
      </c>
      <c r="O71" s="28">
        <f t="shared" si="23"/>
        <v>8.1409470754182145E-2</v>
      </c>
      <c r="P71" s="28">
        <f t="shared" si="24"/>
        <v>9.0844617247575601E-2</v>
      </c>
      <c r="Q71" s="28">
        <f t="shared" si="25"/>
        <v>0.10107722003278384</v>
      </c>
      <c r="R71" s="28">
        <f t="shared" si="26"/>
        <v>1</v>
      </c>
    </row>
    <row r="72" spans="3:18" x14ac:dyDescent="0.35">
      <c r="C72"/>
      <c r="D72"/>
      <c r="G72" s="29">
        <v>70</v>
      </c>
      <c r="H72" s="29">
        <v>73</v>
      </c>
      <c r="I72" s="29">
        <v>45</v>
      </c>
      <c r="J72" s="29">
        <v>80541.519437141818</v>
      </c>
      <c r="K72" s="29">
        <v>89898.898783818891</v>
      </c>
      <c r="L72" s="29">
        <v>100045.56434866207</v>
      </c>
      <c r="M72" s="29">
        <v>989406.37090909178</v>
      </c>
      <c r="O72" s="28">
        <f t="shared" si="23"/>
        <v>8.1403881969284483E-2</v>
      </c>
      <c r="P72" s="28">
        <f t="shared" si="24"/>
        <v>9.0861451297526513E-2</v>
      </c>
      <c r="Q72" s="28">
        <f t="shared" si="25"/>
        <v>0.10111675777540997</v>
      </c>
      <c r="R72" s="28">
        <f t="shared" si="26"/>
        <v>1</v>
      </c>
    </row>
    <row r="73" spans="3:18" x14ac:dyDescent="0.35">
      <c r="C73"/>
      <c r="D73"/>
      <c r="G73" s="29">
        <v>71</v>
      </c>
      <c r="H73" s="29">
        <v>64</v>
      </c>
      <c r="I73" s="29">
        <v>70</v>
      </c>
      <c r="J73" s="29">
        <v>90359.999338216876</v>
      </c>
      <c r="K73" s="29">
        <v>100831.84086465141</v>
      </c>
      <c r="L73" s="29">
        <v>112205.20856919282</v>
      </c>
      <c r="M73" s="29">
        <v>1109745.4399999988</v>
      </c>
      <c r="O73" s="28">
        <f t="shared" si="23"/>
        <v>8.1424078064440589E-2</v>
      </c>
      <c r="P73" s="28">
        <f t="shared" si="24"/>
        <v>9.0860333577627975E-2</v>
      </c>
      <c r="Q73" s="28">
        <f t="shared" si="25"/>
        <v>0.10110896114084771</v>
      </c>
      <c r="R73" s="28">
        <f t="shared" si="26"/>
        <v>1</v>
      </c>
    </row>
    <row r="74" spans="3:18" x14ac:dyDescent="0.35">
      <c r="C74"/>
      <c r="D74"/>
      <c r="G74" s="29">
        <v>72</v>
      </c>
      <c r="H74" s="29">
        <v>52</v>
      </c>
      <c r="I74" s="29">
        <v>45</v>
      </c>
      <c r="J74" s="29">
        <v>48778.21300731763</v>
      </c>
      <c r="K74" s="29">
        <v>54413.150391373507</v>
      </c>
      <c r="L74" s="29">
        <v>60537.232604431381</v>
      </c>
      <c r="M74" s="29">
        <v>598975.91272727284</v>
      </c>
      <c r="O74" s="28">
        <f t="shared" si="23"/>
        <v>8.143601766090959E-2</v>
      </c>
      <c r="P74" s="28">
        <f t="shared" si="24"/>
        <v>9.084363700640001E-2</v>
      </c>
      <c r="Q74" s="28">
        <f t="shared" si="25"/>
        <v>0.10106789157646034</v>
      </c>
      <c r="R74" s="28">
        <f t="shared" si="26"/>
        <v>1</v>
      </c>
    </row>
    <row r="75" spans="3:18" x14ac:dyDescent="0.35">
      <c r="C75"/>
      <c r="D75"/>
      <c r="G75" s="29">
        <v>73</v>
      </c>
      <c r="H75" s="29">
        <v>60</v>
      </c>
      <c r="I75" s="29">
        <v>92</v>
      </c>
      <c r="J75" s="29">
        <v>127376.19185275632</v>
      </c>
      <c r="K75" s="29">
        <v>142142.07564162088</v>
      </c>
      <c r="L75" s="29">
        <v>158175.76782781011</v>
      </c>
      <c r="M75" s="29">
        <v>1564395.385454546</v>
      </c>
      <c r="O75" s="28">
        <f t="shared" si="23"/>
        <v>8.1421994105247433E-2</v>
      </c>
      <c r="P75" s="28">
        <f t="shared" si="24"/>
        <v>9.0860710126884264E-2</v>
      </c>
      <c r="Q75" s="28">
        <f t="shared" si="25"/>
        <v>0.10110984045241929</v>
      </c>
      <c r="R75" s="28">
        <f t="shared" si="26"/>
        <v>1</v>
      </c>
    </row>
    <row r="76" spans="3:18" x14ac:dyDescent="0.35">
      <c r="C76"/>
      <c r="D76"/>
      <c r="G76" s="29">
        <v>74</v>
      </c>
      <c r="H76" s="29">
        <v>51</v>
      </c>
      <c r="I76" s="29">
        <v>54</v>
      </c>
      <c r="J76" s="29">
        <v>66312.674138690345</v>
      </c>
      <c r="K76" s="29">
        <v>73995.796414687808</v>
      </c>
      <c r="L76" s="29">
        <v>82344.839779673115</v>
      </c>
      <c r="M76" s="29">
        <v>814349.14545454539</v>
      </c>
      <c r="O76" s="28">
        <f t="shared" si="23"/>
        <v>8.1430274113785173E-2</v>
      </c>
      <c r="P76" s="28">
        <f t="shared" si="24"/>
        <v>9.0864952493301343E-2</v>
      </c>
      <c r="Q76" s="28">
        <f t="shared" si="25"/>
        <v>0.1011173650016059</v>
      </c>
      <c r="R76" s="28">
        <f t="shared" si="26"/>
        <v>1</v>
      </c>
    </row>
    <row r="77" spans="3:18" x14ac:dyDescent="0.35">
      <c r="C77"/>
      <c r="D77"/>
      <c r="G77" s="29">
        <v>75</v>
      </c>
      <c r="H77" s="29">
        <v>39</v>
      </c>
      <c r="I77" s="29">
        <v>25</v>
      </c>
      <c r="J77" s="29">
        <v>42292.803659900484</v>
      </c>
      <c r="K77" s="29">
        <v>47190.33855247515</v>
      </c>
      <c r="L77" s="29">
        <v>52503.669043328104</v>
      </c>
      <c r="M77" s="29">
        <v>519478.38545454491</v>
      </c>
      <c r="O77" s="28">
        <f t="shared" si="23"/>
        <v>8.1413981493944493E-2</v>
      </c>
      <c r="P77" s="28">
        <f t="shared" si="24"/>
        <v>9.084177489152602E-2</v>
      </c>
      <c r="Q77" s="28">
        <f t="shared" si="25"/>
        <v>0.10106997810387676</v>
      </c>
      <c r="R77" s="28">
        <f t="shared" si="26"/>
        <v>1</v>
      </c>
    </row>
    <row r="78" spans="3:18" x14ac:dyDescent="0.35">
      <c r="C78"/>
      <c r="D78"/>
      <c r="G78" s="29">
        <v>76</v>
      </c>
      <c r="H78" s="29">
        <v>28</v>
      </c>
      <c r="I78" s="29">
        <v>33</v>
      </c>
      <c r="J78" s="29">
        <v>50029.522091976512</v>
      </c>
      <c r="K78" s="29">
        <v>55820.904060933273</v>
      </c>
      <c r="L78" s="29">
        <v>62112.738414333027</v>
      </c>
      <c r="M78" s="29">
        <v>614391.59272727277</v>
      </c>
      <c r="O78" s="28">
        <f t="shared" si="23"/>
        <v>8.1429372869339572E-2</v>
      </c>
      <c r="P78" s="28">
        <f t="shared" si="24"/>
        <v>9.0855579278266693E-2</v>
      </c>
      <c r="Q78" s="28">
        <f t="shared" si="25"/>
        <v>0.1010963352193928</v>
      </c>
      <c r="R78" s="28">
        <f t="shared" si="26"/>
        <v>1</v>
      </c>
    </row>
    <row r="79" spans="3:18" x14ac:dyDescent="0.35">
      <c r="C79"/>
      <c r="D79"/>
      <c r="G79" s="29">
        <v>77</v>
      </c>
      <c r="H79" s="29">
        <v>73</v>
      </c>
      <c r="I79" s="29">
        <v>77</v>
      </c>
      <c r="J79" s="29">
        <v>74683.927679531975</v>
      </c>
      <c r="K79" s="29">
        <v>83349.719105640601</v>
      </c>
      <c r="L79" s="29">
        <v>92774.724862300325</v>
      </c>
      <c r="M79" s="29">
        <v>917074.46545454569</v>
      </c>
      <c r="O79" s="28">
        <f t="shared" si="23"/>
        <v>8.143714659257803E-2</v>
      </c>
      <c r="P79" s="28">
        <f t="shared" si="24"/>
        <v>9.0886533477222614E-2</v>
      </c>
      <c r="Q79" s="28">
        <f t="shared" si="25"/>
        <v>0.1011637858833162</v>
      </c>
      <c r="R79" s="28">
        <f t="shared" si="26"/>
        <v>1</v>
      </c>
    </row>
    <row r="80" spans="3:18" x14ac:dyDescent="0.35">
      <c r="C80"/>
      <c r="D80"/>
      <c r="G80" s="29">
        <v>78</v>
      </c>
      <c r="H80" s="29">
        <v>15</v>
      </c>
      <c r="I80" s="29">
        <v>90</v>
      </c>
      <c r="J80" s="29">
        <v>115034.03060930612</v>
      </c>
      <c r="K80" s="29">
        <v>128292.59532759848</v>
      </c>
      <c r="L80" s="29">
        <v>142770.20979657272</v>
      </c>
      <c r="M80" s="29">
        <v>1411660.8654545443</v>
      </c>
      <c r="O80" s="28">
        <f t="shared" si="23"/>
        <v>8.1488432118762472E-2</v>
      </c>
      <c r="P80" s="28">
        <f t="shared" si="24"/>
        <v>9.0880606289449856E-2</v>
      </c>
      <c r="Q80" s="28">
        <f t="shared" si="25"/>
        <v>0.10113633755130115</v>
      </c>
      <c r="R80" s="28">
        <f t="shared" si="26"/>
        <v>1</v>
      </c>
    </row>
    <row r="81" spans="3:18" x14ac:dyDescent="0.35">
      <c r="C81"/>
      <c r="D81"/>
      <c r="G81" s="29">
        <v>79</v>
      </c>
      <c r="H81" s="29">
        <v>37</v>
      </c>
      <c r="I81" s="29">
        <v>76</v>
      </c>
      <c r="J81" s="29">
        <v>80712.01996396805</v>
      </c>
      <c r="K81" s="29">
        <v>90031.806695987878</v>
      </c>
      <c r="L81" s="29">
        <v>100185.13594098543</v>
      </c>
      <c r="M81" s="29">
        <v>990795.28363636322</v>
      </c>
      <c r="O81" s="28">
        <f t="shared" si="23"/>
        <v>8.1461853217289409E-2</v>
      </c>
      <c r="P81" s="28">
        <f t="shared" si="24"/>
        <v>9.0868222914382485E-2</v>
      </c>
      <c r="Q81" s="28">
        <f t="shared" si="25"/>
        <v>0.10111587892636244</v>
      </c>
      <c r="R81" s="28">
        <f t="shared" si="26"/>
        <v>1</v>
      </c>
    </row>
    <row r="82" spans="3:18" x14ac:dyDescent="0.35">
      <c r="C82"/>
      <c r="D82"/>
      <c r="G82" s="29">
        <v>80</v>
      </c>
      <c r="H82" s="29">
        <v>58</v>
      </c>
      <c r="I82" s="29">
        <v>57</v>
      </c>
      <c r="J82" s="29">
        <v>51019.494649189597</v>
      </c>
      <c r="K82" s="29">
        <v>56977.026751829711</v>
      </c>
      <c r="L82" s="29">
        <v>63472.010840056275</v>
      </c>
      <c r="M82" s="29">
        <v>626374.6145454545</v>
      </c>
      <c r="O82" s="28">
        <f t="shared" si="23"/>
        <v>8.1452047168631275E-2</v>
      </c>
      <c r="P82" s="28">
        <f t="shared" si="24"/>
        <v>9.0963179906606878E-2</v>
      </c>
      <c r="Q82" s="28">
        <f t="shared" si="25"/>
        <v>0.10133234867143592</v>
      </c>
      <c r="R82" s="28">
        <f t="shared" si="26"/>
        <v>1</v>
      </c>
    </row>
    <row r="83" spans="3:18" x14ac:dyDescent="0.35">
      <c r="C83"/>
      <c r="D83"/>
      <c r="G83" s="29">
        <v>81</v>
      </c>
      <c r="H83" s="29">
        <v>73</v>
      </c>
      <c r="I83" s="29">
        <v>50</v>
      </c>
      <c r="J83" s="29">
        <v>69242.599023122559</v>
      </c>
      <c r="K83" s="29">
        <v>77276.051529710137</v>
      </c>
      <c r="L83" s="29">
        <v>85993.115366719663</v>
      </c>
      <c r="M83" s="29">
        <v>850506.7563636367</v>
      </c>
      <c r="O83" s="28">
        <f t="shared" si="23"/>
        <v>8.1413343874152222E-2</v>
      </c>
      <c r="P83" s="28">
        <f t="shared" si="24"/>
        <v>9.0858833220920976E-2</v>
      </c>
      <c r="Q83" s="28">
        <f t="shared" si="25"/>
        <v>0.10110809199727633</v>
      </c>
      <c r="R83" s="28">
        <f t="shared" si="26"/>
        <v>1</v>
      </c>
    </row>
    <row r="84" spans="3:18" x14ac:dyDescent="0.35">
      <c r="C84"/>
      <c r="D84"/>
      <c r="G84" s="29">
        <v>82</v>
      </c>
      <c r="H84" s="29">
        <v>52</v>
      </c>
      <c r="I84" s="29">
        <v>97</v>
      </c>
      <c r="J84" s="29">
        <v>109251.09390965989</v>
      </c>
      <c r="K84" s="29">
        <v>121909.58660330284</v>
      </c>
      <c r="L84" s="29">
        <v>135680.52961574018</v>
      </c>
      <c r="M84" s="29">
        <v>1341468.636363636</v>
      </c>
      <c r="O84" s="28">
        <f t="shared" si="23"/>
        <v>8.1441407535110547E-2</v>
      </c>
      <c r="P84" s="28">
        <f t="shared" si="24"/>
        <v>9.0877701720829832E-2</v>
      </c>
      <c r="Q84" s="28">
        <f t="shared" si="25"/>
        <v>0.10114327382527104</v>
      </c>
      <c r="R84" s="28">
        <f t="shared" si="26"/>
        <v>1</v>
      </c>
    </row>
    <row r="85" spans="3:18" x14ac:dyDescent="0.35">
      <c r="C85"/>
      <c r="D85"/>
      <c r="G85" s="29">
        <v>83</v>
      </c>
      <c r="H85" s="29">
        <v>48</v>
      </c>
      <c r="I85" s="29">
        <v>39</v>
      </c>
      <c r="J85" s="29">
        <v>52029.187752184393</v>
      </c>
      <c r="K85" s="29">
        <v>58047.311698926453</v>
      </c>
      <c r="L85" s="29">
        <v>64584.156677586485</v>
      </c>
      <c r="M85" s="29">
        <v>638962.41818181751</v>
      </c>
      <c r="O85" s="28">
        <f t="shared" si="23"/>
        <v>8.1427618075308184E-2</v>
      </c>
      <c r="P85" s="28">
        <f t="shared" si="24"/>
        <v>9.0846206360776949E-2</v>
      </c>
      <c r="Q85" s="28">
        <f t="shared" si="25"/>
        <v>0.10107661239507984</v>
      </c>
      <c r="R85" s="28">
        <f t="shared" si="26"/>
        <v>1</v>
      </c>
    </row>
    <row r="86" spans="3:18" x14ac:dyDescent="0.35">
      <c r="C86"/>
      <c r="D86"/>
      <c r="G86" s="29">
        <v>84</v>
      </c>
      <c r="H86" s="29">
        <v>18</v>
      </c>
      <c r="I86" s="29">
        <v>24</v>
      </c>
      <c r="J86" s="29">
        <v>31956.780996070091</v>
      </c>
      <c r="K86" s="29">
        <v>35663.953345568654</v>
      </c>
      <c r="L86" s="29">
        <v>39701.825210250267</v>
      </c>
      <c r="M86" s="29">
        <v>392328.22181818151</v>
      </c>
      <c r="O86" s="28">
        <f t="shared" si="23"/>
        <v>8.1454198854141999E-2</v>
      </c>
      <c r="P86" s="28">
        <f t="shared" si="24"/>
        <v>9.0903359386918042E-2</v>
      </c>
      <c r="Q86" s="28">
        <f t="shared" si="25"/>
        <v>0.10119543535832981</v>
      </c>
      <c r="R86" s="28">
        <f t="shared" si="26"/>
        <v>1</v>
      </c>
    </row>
    <row r="87" spans="3:18" x14ac:dyDescent="0.35">
      <c r="C87"/>
      <c r="D87"/>
      <c r="G87" s="29">
        <v>85</v>
      </c>
      <c r="H87" s="29">
        <v>31</v>
      </c>
      <c r="I87" s="29">
        <v>51</v>
      </c>
      <c r="J87" s="29">
        <v>80735.878332501074</v>
      </c>
      <c r="K87" s="29">
        <v>90077.105668625823</v>
      </c>
      <c r="L87" s="29">
        <v>100229.04702336101</v>
      </c>
      <c r="M87" s="29">
        <v>991433.43272727332</v>
      </c>
      <c r="O87" s="28">
        <f t="shared" si="23"/>
        <v>8.1433483749291879E-2</v>
      </c>
      <c r="P87" s="28">
        <f t="shared" si="24"/>
        <v>9.0855424777070759E-2</v>
      </c>
      <c r="Q87" s="28">
        <f t="shared" si="25"/>
        <v>0.10109508486883187</v>
      </c>
      <c r="R87" s="28">
        <f t="shared" si="26"/>
        <v>1</v>
      </c>
    </row>
    <row r="88" spans="3:18" x14ac:dyDescent="0.35">
      <c r="C88"/>
      <c r="D88"/>
      <c r="G88" s="29">
        <v>86</v>
      </c>
      <c r="H88" s="29">
        <v>32</v>
      </c>
      <c r="I88" s="29">
        <v>73</v>
      </c>
      <c r="J88" s="29">
        <v>69695.385345322036</v>
      </c>
      <c r="K88" s="29">
        <v>77765.336490758331</v>
      </c>
      <c r="L88" s="29">
        <v>86571.835083386904</v>
      </c>
      <c r="M88" s="29">
        <v>855411.74545454467</v>
      </c>
      <c r="O88" s="28">
        <f t="shared" ref="O88:O102" si="27">J88/$M88</f>
        <v>8.1475833966118419E-2</v>
      </c>
      <c r="P88" s="28">
        <f t="shared" ref="P88:P102" si="28">K88/$M88</f>
        <v>9.0909830153706572E-2</v>
      </c>
      <c r="Q88" s="28">
        <f t="shared" ref="Q88:Q102" si="29">L88/$M88</f>
        <v>0.10120487068760643</v>
      </c>
      <c r="R88" s="28">
        <f t="shared" ref="R88:R102" si="30">M88/$M88</f>
        <v>1</v>
      </c>
    </row>
    <row r="89" spans="3:18" x14ac:dyDescent="0.35">
      <c r="C89"/>
      <c r="D89"/>
      <c r="G89" s="29">
        <v>87</v>
      </c>
      <c r="H89" s="29">
        <v>39</v>
      </c>
      <c r="I89" s="29">
        <v>84</v>
      </c>
      <c r="J89" s="29">
        <v>74698.08983265204</v>
      </c>
      <c r="K89" s="29">
        <v>83332.412031522457</v>
      </c>
      <c r="L89" s="29">
        <v>92757.30799271843</v>
      </c>
      <c r="M89" s="29">
        <v>916769.98909090983</v>
      </c>
      <c r="O89" s="28">
        <f t="shared" si="27"/>
        <v>8.1479641263916575E-2</v>
      </c>
      <c r="P89" s="28">
        <f t="shared" si="28"/>
        <v>9.0897840268699015E-2</v>
      </c>
      <c r="Q89" s="28">
        <f t="shared" si="29"/>
        <v>0.10117838617808454</v>
      </c>
      <c r="R89" s="28">
        <f t="shared" si="30"/>
        <v>1</v>
      </c>
    </row>
    <row r="90" spans="3:18" x14ac:dyDescent="0.35">
      <c r="C90"/>
      <c r="D90"/>
      <c r="G90" s="29">
        <v>88</v>
      </c>
      <c r="H90" s="29">
        <v>20</v>
      </c>
      <c r="I90" s="29">
        <v>71</v>
      </c>
      <c r="J90" s="29">
        <v>66704.466257344655</v>
      </c>
      <c r="K90" s="29">
        <v>74373.988972315332</v>
      </c>
      <c r="L90" s="29">
        <v>82763.228504533385</v>
      </c>
      <c r="M90" s="29">
        <v>818369.9018181815</v>
      </c>
      <c r="O90" s="28">
        <f t="shared" si="27"/>
        <v>8.1508943705220091E-2</v>
      </c>
      <c r="P90" s="28">
        <f t="shared" si="28"/>
        <v>9.0880650433352708E-2</v>
      </c>
      <c r="Q90" s="28">
        <f t="shared" si="29"/>
        <v>0.10113180888087087</v>
      </c>
      <c r="R90" s="28">
        <f t="shared" si="30"/>
        <v>1</v>
      </c>
    </row>
    <row r="91" spans="3:18" x14ac:dyDescent="0.35">
      <c r="C91"/>
      <c r="D91"/>
      <c r="G91" s="29">
        <v>89</v>
      </c>
      <c r="H91" s="29">
        <v>60</v>
      </c>
      <c r="I91" s="29">
        <v>82</v>
      </c>
      <c r="J91" s="29">
        <v>95061.596943244032</v>
      </c>
      <c r="K91" s="29">
        <v>106072.69411412466</v>
      </c>
      <c r="L91" s="29">
        <v>118042.39249892623</v>
      </c>
      <c r="M91" s="29">
        <v>1167341.5236363644</v>
      </c>
      <c r="O91" s="28">
        <f t="shared" si="27"/>
        <v>8.1434263254098402E-2</v>
      </c>
      <c r="P91" s="28">
        <f t="shared" si="28"/>
        <v>9.0866890251363241E-2</v>
      </c>
      <c r="Q91" s="28">
        <f t="shared" si="29"/>
        <v>0.10112070041954348</v>
      </c>
      <c r="R91" s="28">
        <f t="shared" si="30"/>
        <v>1</v>
      </c>
    </row>
    <row r="92" spans="3:18" x14ac:dyDescent="0.35">
      <c r="C92"/>
      <c r="D92"/>
      <c r="G92" s="29">
        <v>90</v>
      </c>
      <c r="H92" s="29">
        <v>14</v>
      </c>
      <c r="I92" s="29">
        <v>24</v>
      </c>
      <c r="J92" s="29">
        <v>26574.85966653359</v>
      </c>
      <c r="K92" s="29">
        <v>29644.714684835217</v>
      </c>
      <c r="L92" s="29">
        <v>32993.225722898656</v>
      </c>
      <c r="M92" s="29">
        <v>326169.26181818149</v>
      </c>
      <c r="O92" s="28">
        <f t="shared" si="27"/>
        <v>8.1475671614167536E-2</v>
      </c>
      <c r="P92" s="28">
        <f t="shared" si="28"/>
        <v>9.08875180928614E-2</v>
      </c>
      <c r="Q92" s="28">
        <f t="shared" si="29"/>
        <v>0.10115369406357572</v>
      </c>
      <c r="R92" s="28">
        <f t="shared" si="30"/>
        <v>1</v>
      </c>
    </row>
    <row r="93" spans="3:18" x14ac:dyDescent="0.35">
      <c r="C93"/>
      <c r="D93"/>
      <c r="G93" s="29">
        <v>91</v>
      </c>
      <c r="H93" s="29">
        <v>31</v>
      </c>
      <c r="I93" s="29">
        <v>100</v>
      </c>
      <c r="J93" s="29">
        <v>146650.55114215324</v>
      </c>
      <c r="K93" s="29">
        <v>163587.7326627541</v>
      </c>
      <c r="L93" s="29">
        <v>182006.24174663963</v>
      </c>
      <c r="M93" s="29">
        <v>1800648.1890909092</v>
      </c>
      <c r="O93" s="28">
        <f t="shared" si="27"/>
        <v>8.1443200304548394E-2</v>
      </c>
      <c r="P93" s="28">
        <f t="shared" si="28"/>
        <v>9.0849358388739129E-2</v>
      </c>
      <c r="Q93" s="28">
        <f t="shared" si="29"/>
        <v>0.10107817998502465</v>
      </c>
      <c r="R93" s="28">
        <f t="shared" si="30"/>
        <v>1</v>
      </c>
    </row>
    <row r="94" spans="3:18" x14ac:dyDescent="0.35">
      <c r="C94"/>
      <c r="D94"/>
      <c r="G94" s="29">
        <v>92</v>
      </c>
      <c r="H94" s="29">
        <v>66</v>
      </c>
      <c r="I94" s="29">
        <v>99</v>
      </c>
      <c r="J94" s="29">
        <v>91005.164081173047</v>
      </c>
      <c r="K94" s="29">
        <v>101567.71358164167</v>
      </c>
      <c r="L94" s="29">
        <v>113068.04426095569</v>
      </c>
      <c r="M94" s="29">
        <v>1117349.0072727285</v>
      </c>
      <c r="O94" s="28">
        <f t="shared" si="27"/>
        <v>8.1447393329056789E-2</v>
      </c>
      <c r="P94" s="28">
        <f t="shared" si="28"/>
        <v>9.0900616477525079E-2</v>
      </c>
      <c r="Q94" s="28">
        <f t="shared" si="29"/>
        <v>0.10119313081678645</v>
      </c>
      <c r="R94" s="28">
        <f t="shared" si="30"/>
        <v>1</v>
      </c>
    </row>
    <row r="95" spans="3:18" x14ac:dyDescent="0.35">
      <c r="C95"/>
      <c r="D95"/>
      <c r="G95" s="29">
        <v>93</v>
      </c>
      <c r="H95" s="29">
        <v>27</v>
      </c>
      <c r="I95" s="29">
        <v>65</v>
      </c>
      <c r="J95" s="29">
        <v>85064.584170782808</v>
      </c>
      <c r="K95" s="29">
        <v>94886.178719010917</v>
      </c>
      <c r="L95" s="29">
        <v>105578.08903728359</v>
      </c>
      <c r="M95" s="29">
        <v>1044328.9018181808</v>
      </c>
      <c r="O95" s="28">
        <f t="shared" si="27"/>
        <v>8.1453825535887231E-2</v>
      </c>
      <c r="P95" s="28">
        <f t="shared" si="28"/>
        <v>9.085852029357197E-2</v>
      </c>
      <c r="Q95" s="28">
        <f t="shared" si="29"/>
        <v>0.10109658830036372</v>
      </c>
      <c r="R95" s="28">
        <f t="shared" si="30"/>
        <v>1</v>
      </c>
    </row>
    <row r="96" spans="3:18" x14ac:dyDescent="0.35">
      <c r="C96"/>
      <c r="D96"/>
      <c r="G96" s="29">
        <v>94</v>
      </c>
      <c r="H96" s="29">
        <v>33</v>
      </c>
      <c r="I96" s="29">
        <v>70</v>
      </c>
      <c r="J96" s="29">
        <v>109901.99581436158</v>
      </c>
      <c r="K96" s="29">
        <v>122586.79592745063</v>
      </c>
      <c r="L96" s="29">
        <v>136365.62114993081</v>
      </c>
      <c r="M96" s="29">
        <v>1349614.4218181816</v>
      </c>
      <c r="O96" s="28">
        <f t="shared" si="27"/>
        <v>8.1432143905444607E-2</v>
      </c>
      <c r="P96" s="28">
        <f t="shared" si="28"/>
        <v>9.083097657055518E-2</v>
      </c>
      <c r="Q96" s="28">
        <f t="shared" si="29"/>
        <v>0.10104042972971566</v>
      </c>
      <c r="R96" s="28">
        <f t="shared" si="30"/>
        <v>1</v>
      </c>
    </row>
    <row r="97" spans="3:18" x14ac:dyDescent="0.35">
      <c r="C97"/>
      <c r="D97"/>
      <c r="G97" s="29">
        <v>95</v>
      </c>
      <c r="H97" s="29">
        <v>70</v>
      </c>
      <c r="I97" s="29">
        <v>71</v>
      </c>
      <c r="J97" s="29">
        <v>51070.887519940516</v>
      </c>
      <c r="K97" s="29">
        <v>57018.459709438808</v>
      </c>
      <c r="L97" s="29">
        <v>63506.714158376024</v>
      </c>
      <c r="M97" s="29">
        <v>626925.17454545468</v>
      </c>
      <c r="O97" s="28">
        <f t="shared" si="27"/>
        <v>8.1462492803816511E-2</v>
      </c>
      <c r="P97" s="28">
        <f t="shared" si="28"/>
        <v>9.094938602645751E-2</v>
      </c>
      <c r="Q97" s="28">
        <f t="shared" si="29"/>
        <v>0.10129871432331758</v>
      </c>
      <c r="R97" s="28">
        <f t="shared" si="30"/>
        <v>1</v>
      </c>
    </row>
    <row r="98" spans="3:18" x14ac:dyDescent="0.35">
      <c r="C98"/>
      <c r="D98"/>
      <c r="G98" s="29">
        <v>96</v>
      </c>
      <c r="H98" s="29">
        <v>62</v>
      </c>
      <c r="I98" s="29">
        <v>86</v>
      </c>
      <c r="J98" s="29">
        <v>52382.733445786165</v>
      </c>
      <c r="K98" s="29">
        <v>58443.776598208118</v>
      </c>
      <c r="L98" s="29">
        <v>65064.044779651558</v>
      </c>
      <c r="M98" s="29">
        <v>642849.70545454556</v>
      </c>
      <c r="O98" s="28">
        <f t="shared" si="27"/>
        <v>8.1485194752865961E-2</v>
      </c>
      <c r="P98" s="28">
        <f t="shared" si="28"/>
        <v>9.0913593180981161E-2</v>
      </c>
      <c r="Q98" s="28">
        <f t="shared" si="29"/>
        <v>0.10121190727410559</v>
      </c>
      <c r="R98" s="28">
        <f t="shared" si="30"/>
        <v>1</v>
      </c>
    </row>
    <row r="99" spans="3:18" x14ac:dyDescent="0.35">
      <c r="C99"/>
      <c r="D99"/>
      <c r="G99" s="29">
        <v>97</v>
      </c>
      <c r="H99" s="29">
        <v>28</v>
      </c>
      <c r="I99" s="29">
        <v>50</v>
      </c>
      <c r="J99" s="29">
        <v>79247.395681990733</v>
      </c>
      <c r="K99" s="29">
        <v>88416.493630312922</v>
      </c>
      <c r="L99" s="29">
        <v>98389.446821004691</v>
      </c>
      <c r="M99" s="29">
        <v>973060.57818181813</v>
      </c>
      <c r="O99" s="28">
        <f t="shared" si="27"/>
        <v>8.1441379353858909E-2</v>
      </c>
      <c r="P99" s="28">
        <f t="shared" si="28"/>
        <v>9.0864326037666421E-2</v>
      </c>
      <c r="Q99" s="28">
        <f t="shared" si="29"/>
        <v>0.10111338289425639</v>
      </c>
      <c r="R99" s="28">
        <f t="shared" si="30"/>
        <v>1</v>
      </c>
    </row>
    <row r="100" spans="3:18" x14ac:dyDescent="0.35">
      <c r="C100"/>
      <c r="D100"/>
      <c r="G100" s="29">
        <v>98</v>
      </c>
      <c r="H100" s="29">
        <v>57</v>
      </c>
      <c r="I100" s="29">
        <v>57</v>
      </c>
      <c r="J100" s="29">
        <v>46911.216011887846</v>
      </c>
      <c r="K100" s="29">
        <v>52359.028524086505</v>
      </c>
      <c r="L100" s="29">
        <v>58297.027603309434</v>
      </c>
      <c r="M100" s="29">
        <v>575898.27272727317</v>
      </c>
      <c r="O100" s="28">
        <f t="shared" si="27"/>
        <v>8.1457469545326247E-2</v>
      </c>
      <c r="P100" s="28">
        <f t="shared" si="28"/>
        <v>9.0917148051392144E-2</v>
      </c>
      <c r="Q100" s="28">
        <f t="shared" si="29"/>
        <v>0.10122799522775618</v>
      </c>
      <c r="R100" s="28">
        <f t="shared" si="30"/>
        <v>1</v>
      </c>
    </row>
    <row r="101" spans="3:18" x14ac:dyDescent="0.35">
      <c r="C101"/>
      <c r="D101"/>
      <c r="G101" s="29">
        <v>99</v>
      </c>
      <c r="H101" s="29">
        <v>71</v>
      </c>
      <c r="I101" s="29">
        <v>51</v>
      </c>
      <c r="J101" s="29">
        <v>36639.168130141574</v>
      </c>
      <c r="K101" s="29">
        <v>40894.926338860911</v>
      </c>
      <c r="L101" s="29">
        <v>45532.320376363241</v>
      </c>
      <c r="M101" s="29">
        <v>449811.69090909121</v>
      </c>
      <c r="O101" s="28">
        <f t="shared" si="27"/>
        <v>8.1454459434106841E-2</v>
      </c>
      <c r="P101" s="28">
        <f t="shared" si="28"/>
        <v>9.0915659075490637E-2</v>
      </c>
      <c r="Q101" s="28">
        <f t="shared" si="29"/>
        <v>0.10122529337630201</v>
      </c>
      <c r="R101" s="28">
        <f t="shared" si="30"/>
        <v>1</v>
      </c>
    </row>
    <row r="102" spans="3:18" x14ac:dyDescent="0.35">
      <c r="C102"/>
      <c r="D102"/>
      <c r="G102" s="29">
        <v>100</v>
      </c>
      <c r="H102" s="29">
        <v>64</v>
      </c>
      <c r="I102" s="29">
        <v>16</v>
      </c>
      <c r="J102" s="29">
        <v>49088.902190312961</v>
      </c>
      <c r="K102" s="29">
        <v>54786.65633106685</v>
      </c>
      <c r="L102" s="29">
        <v>60949.649880312034</v>
      </c>
      <c r="M102" s="29">
        <v>603205.21454545471</v>
      </c>
      <c r="O102" s="28">
        <f t="shared" si="27"/>
        <v>8.1380102503430612E-2</v>
      </c>
      <c r="P102" s="28">
        <f t="shared" si="28"/>
        <v>9.0825899726930143E-2</v>
      </c>
      <c r="Q102" s="28">
        <f t="shared" si="29"/>
        <v>0.10104297577440646</v>
      </c>
      <c r="R102" s="28">
        <f t="shared" si="30"/>
        <v>1</v>
      </c>
    </row>
    <row r="103" spans="3:18" x14ac:dyDescent="0.35">
      <c r="C103"/>
      <c r="D103"/>
      <c r="G103" s="29">
        <v>101</v>
      </c>
      <c r="H103" s="29">
        <v>15</v>
      </c>
      <c r="I103" s="29">
        <v>65</v>
      </c>
      <c r="J103" s="29">
        <v>104523.69102158547</v>
      </c>
      <c r="K103" s="29">
        <v>116594.31621206252</v>
      </c>
      <c r="L103" s="29">
        <v>129752.59275608655</v>
      </c>
      <c r="M103" s="29">
        <v>1283013.3454545457</v>
      </c>
      <c r="O103" s="28">
        <f t="shared" ref="O103:O166" si="31">J103/$M103</f>
        <v>8.1467345130813773E-2</v>
      </c>
      <c r="P103" s="28">
        <f t="shared" ref="P103:P166" si="32">K103/$M103</f>
        <v>9.0875372906394442E-2</v>
      </c>
      <c r="Q103" s="28">
        <f t="shared" ref="Q103:Q166" si="33">L103/$M103</f>
        <v>0.10113113259170178</v>
      </c>
      <c r="R103" s="28">
        <f t="shared" ref="R103:R166" si="34">M103/$M103</f>
        <v>1</v>
      </c>
    </row>
    <row r="104" spans="3:18" x14ac:dyDescent="0.35">
      <c r="C104" s="29"/>
      <c r="D104" s="29"/>
      <c r="G104" s="29">
        <v>102</v>
      </c>
      <c r="H104" s="29">
        <v>49</v>
      </c>
      <c r="I104" s="29">
        <v>34</v>
      </c>
      <c r="J104" s="29">
        <v>18789.892843006091</v>
      </c>
      <c r="K104" s="29">
        <v>20978.01499737089</v>
      </c>
      <c r="L104" s="29">
        <v>23371.060168542397</v>
      </c>
      <c r="M104" s="29">
        <v>230580.36727272705</v>
      </c>
      <c r="O104" s="28">
        <f t="shared" si="31"/>
        <v>8.1489560734291325E-2</v>
      </c>
      <c r="P104" s="28">
        <f t="shared" si="32"/>
        <v>9.0979189796147761E-2</v>
      </c>
      <c r="Q104" s="28">
        <f t="shared" si="33"/>
        <v>0.10135754593928395</v>
      </c>
      <c r="R104" s="28">
        <f t="shared" si="34"/>
        <v>1</v>
      </c>
    </row>
    <row r="105" spans="3:18" x14ac:dyDescent="0.35">
      <c r="C105" s="29"/>
      <c r="D105" s="29"/>
      <c r="G105" s="29">
        <v>103</v>
      </c>
      <c r="H105" s="29">
        <v>62</v>
      </c>
      <c r="I105" s="29">
        <v>55</v>
      </c>
      <c r="J105" s="29">
        <v>70933.908080926951</v>
      </c>
      <c r="K105" s="29">
        <v>79166.51342432684</v>
      </c>
      <c r="L105" s="29">
        <v>88108.231176114743</v>
      </c>
      <c r="M105" s="29">
        <v>871186.12363636389</v>
      </c>
      <c r="O105" s="28">
        <f t="shared" si="31"/>
        <v>8.1422219840745547E-2</v>
      </c>
      <c r="P105" s="28">
        <f t="shared" si="32"/>
        <v>9.0872101008545467E-2</v>
      </c>
      <c r="Q105" s="28">
        <f t="shared" si="33"/>
        <v>0.10113594418647033</v>
      </c>
      <c r="R105" s="28">
        <f t="shared" si="34"/>
        <v>1</v>
      </c>
    </row>
    <row r="106" spans="3:18" x14ac:dyDescent="0.35">
      <c r="C106" s="29"/>
      <c r="D106" s="29"/>
      <c r="G106" s="29">
        <v>104</v>
      </c>
      <c r="H106" s="29">
        <v>60</v>
      </c>
      <c r="I106" s="29">
        <v>39</v>
      </c>
      <c r="J106" s="29">
        <v>75038.126060836439</v>
      </c>
      <c r="K106" s="29">
        <v>83734.577923021585</v>
      </c>
      <c r="L106" s="29">
        <v>93161.214316982208</v>
      </c>
      <c r="M106" s="29">
        <v>921800.10545454489</v>
      </c>
      <c r="O106" s="28">
        <f t="shared" si="31"/>
        <v>8.140390266481333E-2</v>
      </c>
      <c r="P106" s="28">
        <f t="shared" si="32"/>
        <v>9.0838108422358649E-2</v>
      </c>
      <c r="Q106" s="28">
        <f t="shared" si="33"/>
        <v>0.10106444311052003</v>
      </c>
      <c r="R106" s="28">
        <f t="shared" si="34"/>
        <v>1</v>
      </c>
    </row>
    <row r="107" spans="3:18" x14ac:dyDescent="0.35">
      <c r="C107" s="29"/>
      <c r="D107" s="29"/>
      <c r="G107" s="29">
        <v>105</v>
      </c>
      <c r="H107" s="29">
        <v>33</v>
      </c>
      <c r="I107" s="29">
        <v>28</v>
      </c>
      <c r="J107" s="29">
        <v>31040.297893510608</v>
      </c>
      <c r="K107" s="29">
        <v>34641.828360830936</v>
      </c>
      <c r="L107" s="29">
        <v>38560.604652885195</v>
      </c>
      <c r="M107" s="29">
        <v>381133.50181818177</v>
      </c>
      <c r="O107" s="28">
        <f t="shared" si="31"/>
        <v>8.1442060971901278E-2</v>
      </c>
      <c r="P107" s="28">
        <f t="shared" si="32"/>
        <v>9.0891585745082784E-2</v>
      </c>
      <c r="Q107" s="28">
        <f t="shared" si="33"/>
        <v>0.10117348506214596</v>
      </c>
      <c r="R107" s="28">
        <f t="shared" si="34"/>
        <v>1</v>
      </c>
    </row>
    <row r="108" spans="3:18" x14ac:dyDescent="0.35">
      <c r="C108" s="29"/>
      <c r="D108" s="29"/>
      <c r="G108" s="29">
        <v>106</v>
      </c>
      <c r="H108" s="29">
        <v>26</v>
      </c>
      <c r="I108" s="29">
        <v>84</v>
      </c>
      <c r="J108" s="29">
        <v>56332.052434242054</v>
      </c>
      <c r="K108" s="29">
        <v>62804.767527714554</v>
      </c>
      <c r="L108" s="29">
        <v>69917.734430767363</v>
      </c>
      <c r="M108" s="29">
        <v>690698.37454545451</v>
      </c>
      <c r="O108" s="28">
        <f t="shared" si="31"/>
        <v>8.1558107721498435E-2</v>
      </c>
      <c r="P108" s="28">
        <f t="shared" si="32"/>
        <v>9.0929369233055002E-2</v>
      </c>
      <c r="Q108" s="28">
        <f t="shared" si="33"/>
        <v>0.10122759370438639</v>
      </c>
      <c r="R108" s="28">
        <f t="shared" si="34"/>
        <v>1</v>
      </c>
    </row>
    <row r="109" spans="3:18" x14ac:dyDescent="0.35">
      <c r="C109" s="29"/>
      <c r="D109" s="29"/>
      <c r="G109" s="29">
        <v>107</v>
      </c>
      <c r="H109" s="29">
        <v>60</v>
      </c>
      <c r="I109" s="29">
        <v>53</v>
      </c>
      <c r="J109" s="29">
        <v>42306.419602404574</v>
      </c>
      <c r="K109" s="29">
        <v>47222.233531912847</v>
      </c>
      <c r="L109" s="29">
        <v>52578.154685242334</v>
      </c>
      <c r="M109" s="29">
        <v>519394.96727272688</v>
      </c>
      <c r="O109" s="28">
        <f t="shared" si="31"/>
        <v>8.1453272111106298E-2</v>
      </c>
      <c r="P109" s="28">
        <f t="shared" si="32"/>
        <v>9.0917772615068726E-2</v>
      </c>
      <c r="Q109" s="28">
        <f t="shared" si="33"/>
        <v>0.10122961907259739</v>
      </c>
      <c r="R109" s="28">
        <f t="shared" si="34"/>
        <v>1</v>
      </c>
    </row>
    <row r="110" spans="3:18" x14ac:dyDescent="0.35">
      <c r="C110" s="29"/>
      <c r="D110" s="29"/>
      <c r="G110" s="29">
        <v>108</v>
      </c>
      <c r="H110" s="29">
        <v>20</v>
      </c>
      <c r="I110" s="29">
        <v>38</v>
      </c>
      <c r="J110" s="29">
        <v>35034.066214067323</v>
      </c>
      <c r="K110" s="29">
        <v>39090.051615109631</v>
      </c>
      <c r="L110" s="29">
        <v>43524.461420563457</v>
      </c>
      <c r="M110" s="29">
        <v>429887.25818181859</v>
      </c>
      <c r="O110" s="28">
        <f t="shared" si="31"/>
        <v>8.1495940033770073E-2</v>
      </c>
      <c r="P110" s="28">
        <f t="shared" si="32"/>
        <v>9.0930937986947027E-2</v>
      </c>
      <c r="Q110" s="28">
        <f t="shared" si="33"/>
        <v>0.10124622349740595</v>
      </c>
      <c r="R110" s="28">
        <f t="shared" si="34"/>
        <v>1</v>
      </c>
    </row>
    <row r="111" spans="3:18" x14ac:dyDescent="0.35">
      <c r="C111" s="29"/>
      <c r="D111" s="29"/>
      <c r="G111" s="29">
        <v>109</v>
      </c>
      <c r="H111" s="29">
        <v>13</v>
      </c>
      <c r="I111" s="29">
        <v>82</v>
      </c>
      <c r="J111" s="29">
        <v>112124.50970816983</v>
      </c>
      <c r="K111" s="29">
        <v>125016.79198554218</v>
      </c>
      <c r="L111" s="29">
        <v>139097.00504685796</v>
      </c>
      <c r="M111" s="29">
        <v>1375870.294545454</v>
      </c>
      <c r="O111" s="28">
        <f t="shared" si="31"/>
        <v>8.1493517341481955E-2</v>
      </c>
      <c r="P111" s="28">
        <f t="shared" si="32"/>
        <v>9.0863791798662205E-2</v>
      </c>
      <c r="Q111" s="28">
        <f t="shared" si="33"/>
        <v>0.10109746943320076</v>
      </c>
      <c r="R111" s="28">
        <f t="shared" si="34"/>
        <v>1</v>
      </c>
    </row>
    <row r="112" spans="3:18" x14ac:dyDescent="0.35">
      <c r="C112" s="29"/>
      <c r="D112" s="29"/>
      <c r="G112" s="29">
        <v>110</v>
      </c>
      <c r="H112" s="29">
        <v>33</v>
      </c>
      <c r="I112" s="29">
        <v>90</v>
      </c>
      <c r="J112" s="29">
        <v>112032.71680439387</v>
      </c>
      <c r="K112" s="29">
        <v>124982.98133819578</v>
      </c>
      <c r="L112" s="29">
        <v>139085.62483667748</v>
      </c>
      <c r="M112" s="29">
        <v>1375386.4690909078</v>
      </c>
      <c r="O112" s="28">
        <f t="shared" si="31"/>
        <v>8.1455444940100638E-2</v>
      </c>
      <c r="P112" s="28">
        <f t="shared" si="32"/>
        <v>9.0871172682690446E-2</v>
      </c>
      <c r="Q112" s="28">
        <f t="shared" si="33"/>
        <v>0.10112475872225878</v>
      </c>
      <c r="R112" s="28">
        <f t="shared" si="34"/>
        <v>1</v>
      </c>
    </row>
    <row r="113" spans="3:18" x14ac:dyDescent="0.35">
      <c r="C113" s="29"/>
      <c r="D113" s="29"/>
      <c r="G113" s="29">
        <v>111</v>
      </c>
      <c r="H113" s="29">
        <v>50</v>
      </c>
      <c r="I113" s="29">
        <v>73</v>
      </c>
      <c r="J113" s="29">
        <v>100521.52186149311</v>
      </c>
      <c r="K113" s="29">
        <v>112169.10816521368</v>
      </c>
      <c r="L113" s="29">
        <v>124825.24099252278</v>
      </c>
      <c r="M113" s="29">
        <v>1234463.9636363646</v>
      </c>
      <c r="O113" s="28">
        <f t="shared" si="31"/>
        <v>8.1429288195166538E-2</v>
      </c>
      <c r="P113" s="28">
        <f t="shared" si="32"/>
        <v>9.0864627457246119E-2</v>
      </c>
      <c r="Q113" s="28">
        <f t="shared" si="33"/>
        <v>0.10111695818549832</v>
      </c>
      <c r="R113" s="28">
        <f t="shared" si="34"/>
        <v>1</v>
      </c>
    </row>
    <row r="114" spans="3:18" x14ac:dyDescent="0.35">
      <c r="C114" s="29"/>
      <c r="D114" s="29"/>
      <c r="G114" s="29">
        <v>112</v>
      </c>
      <c r="H114" s="29">
        <v>26</v>
      </c>
      <c r="I114" s="29">
        <v>37</v>
      </c>
      <c r="J114" s="29">
        <v>41335.289731582052</v>
      </c>
      <c r="K114" s="29">
        <v>46116.478253048655</v>
      </c>
      <c r="L114" s="29">
        <v>51327.027853002575</v>
      </c>
      <c r="M114" s="29">
        <v>507411.94545454567</v>
      </c>
      <c r="O114" s="28">
        <f t="shared" si="31"/>
        <v>8.1462981117942354E-2</v>
      </c>
      <c r="P114" s="28">
        <f t="shared" si="32"/>
        <v>9.0885677142931595E-2</v>
      </c>
      <c r="Q114" s="28">
        <f t="shared" si="33"/>
        <v>0.10115455166713352</v>
      </c>
      <c r="R114" s="28">
        <f t="shared" si="34"/>
        <v>1</v>
      </c>
    </row>
    <row r="115" spans="3:18" x14ac:dyDescent="0.35">
      <c r="C115" s="29"/>
      <c r="D115" s="29"/>
      <c r="G115" s="29">
        <v>113</v>
      </c>
      <c r="H115" s="29">
        <v>68</v>
      </c>
      <c r="I115" s="29">
        <v>63</v>
      </c>
      <c r="J115" s="29">
        <v>53324.147412654791</v>
      </c>
      <c r="K115" s="29">
        <v>59504.636072081201</v>
      </c>
      <c r="L115" s="29">
        <v>66238.774365540346</v>
      </c>
      <c r="M115" s="29">
        <v>654636.69454545435</v>
      </c>
      <c r="O115" s="28">
        <f t="shared" si="31"/>
        <v>8.1456092909182709E-2</v>
      </c>
      <c r="P115" s="28">
        <f t="shared" si="32"/>
        <v>9.0897190102363759E-2</v>
      </c>
      <c r="Q115" s="28">
        <f t="shared" si="33"/>
        <v>0.10118402301223445</v>
      </c>
      <c r="R115" s="28">
        <f t="shared" si="34"/>
        <v>1</v>
      </c>
    </row>
    <row r="116" spans="3:18" x14ac:dyDescent="0.35">
      <c r="C116" s="29"/>
      <c r="D116" s="29"/>
      <c r="G116" s="29">
        <v>114</v>
      </c>
      <c r="H116" s="29">
        <v>33</v>
      </c>
      <c r="I116" s="29">
        <v>91</v>
      </c>
      <c r="J116" s="29">
        <v>86514.688148030531</v>
      </c>
      <c r="K116" s="29">
        <v>96519.451720384721</v>
      </c>
      <c r="L116" s="29">
        <v>107441.37940429231</v>
      </c>
      <c r="M116" s="29">
        <v>1061779.9854545447</v>
      </c>
      <c r="O116" s="28">
        <f t="shared" si="31"/>
        <v>8.1480805188651084E-2</v>
      </c>
      <c r="P116" s="28">
        <f t="shared" si="32"/>
        <v>9.0903438605564837E-2</v>
      </c>
      <c r="Q116" s="28">
        <f t="shared" si="33"/>
        <v>0.10118987066637633</v>
      </c>
      <c r="R116" s="28">
        <f t="shared" si="34"/>
        <v>1</v>
      </c>
    </row>
    <row r="117" spans="3:18" x14ac:dyDescent="0.35">
      <c r="C117" s="29"/>
      <c r="D117" s="29"/>
      <c r="G117" s="29">
        <v>115</v>
      </c>
      <c r="H117" s="29">
        <v>20</v>
      </c>
      <c r="I117" s="29">
        <v>56</v>
      </c>
      <c r="J117" s="29">
        <v>88803.600191652309</v>
      </c>
      <c r="K117" s="29">
        <v>99087.022251009825</v>
      </c>
      <c r="L117" s="29">
        <v>110278.30788546013</v>
      </c>
      <c r="M117" s="29">
        <v>1090329.8581818177</v>
      </c>
      <c r="O117" s="28">
        <f t="shared" si="31"/>
        <v>8.1446545304864879E-2</v>
      </c>
      <c r="P117" s="28">
        <f t="shared" si="32"/>
        <v>9.0878023294934468E-2</v>
      </c>
      <c r="Q117" s="28">
        <f t="shared" si="33"/>
        <v>0.10114215166899584</v>
      </c>
      <c r="R117" s="28">
        <f t="shared" si="34"/>
        <v>1</v>
      </c>
    </row>
    <row r="118" spans="3:18" x14ac:dyDescent="0.35">
      <c r="C118" s="29"/>
      <c r="D118" s="29"/>
      <c r="G118" s="29">
        <v>116</v>
      </c>
      <c r="H118" s="29">
        <v>40</v>
      </c>
      <c r="I118" s="29">
        <v>92</v>
      </c>
      <c r="J118" s="29">
        <v>95819.520678669403</v>
      </c>
      <c r="K118" s="29">
        <v>106889.88610486263</v>
      </c>
      <c r="L118" s="29">
        <v>118951.89861298628</v>
      </c>
      <c r="M118" s="29">
        <v>1176242.2436363632</v>
      </c>
      <c r="O118" s="28">
        <f t="shared" si="31"/>
        <v>8.1462403851814164E-2</v>
      </c>
      <c r="P118" s="28">
        <f t="shared" si="32"/>
        <v>9.0874041196149877E-2</v>
      </c>
      <c r="Q118" s="28">
        <f t="shared" si="33"/>
        <v>0.10112874219280328</v>
      </c>
      <c r="R118" s="28">
        <f t="shared" si="34"/>
        <v>1</v>
      </c>
    </row>
    <row r="119" spans="3:18" x14ac:dyDescent="0.35">
      <c r="C119" s="29"/>
      <c r="D119" s="29"/>
      <c r="G119" s="29">
        <v>117</v>
      </c>
      <c r="H119" s="29">
        <v>50</v>
      </c>
      <c r="I119" s="29">
        <v>85</v>
      </c>
      <c r="J119" s="29">
        <v>95766.013009251488</v>
      </c>
      <c r="K119" s="29">
        <v>106860.2919194992</v>
      </c>
      <c r="L119" s="29">
        <v>118925.46961061428</v>
      </c>
      <c r="M119" s="29">
        <v>1175937.7672727273</v>
      </c>
      <c r="O119" s="28">
        <f t="shared" si="31"/>
        <v>8.1437994147730369E-2</v>
      </c>
      <c r="P119" s="28">
        <f t="shared" si="32"/>
        <v>9.0872404045099275E-2</v>
      </c>
      <c r="Q119" s="28">
        <f t="shared" si="33"/>
        <v>0.10113245183580595</v>
      </c>
      <c r="R119" s="28">
        <f t="shared" si="34"/>
        <v>1</v>
      </c>
    </row>
    <row r="120" spans="3:18" x14ac:dyDescent="0.35">
      <c r="C120" s="29"/>
      <c r="D120" s="29"/>
      <c r="G120" s="29">
        <v>118</v>
      </c>
      <c r="H120" s="29">
        <v>41</v>
      </c>
      <c r="I120" s="29">
        <v>38</v>
      </c>
      <c r="J120" s="29">
        <v>37133.050430709045</v>
      </c>
      <c r="K120" s="29">
        <v>41454.974405184868</v>
      </c>
      <c r="L120" s="29">
        <v>46163.877595572703</v>
      </c>
      <c r="M120" s="29">
        <v>455892.8763636364</v>
      </c>
      <c r="O120" s="28">
        <f t="shared" si="31"/>
        <v>8.1451262688935724E-2</v>
      </c>
      <c r="P120" s="28">
        <f t="shared" si="32"/>
        <v>9.0931393216416273E-2</v>
      </c>
      <c r="Q120" s="28">
        <f t="shared" si="33"/>
        <v>0.10126036178453192</v>
      </c>
      <c r="R120" s="28">
        <f t="shared" si="34"/>
        <v>1</v>
      </c>
    </row>
    <row r="121" spans="3:18" x14ac:dyDescent="0.35">
      <c r="C121" s="29"/>
      <c r="D121" s="29"/>
      <c r="G121" s="29">
        <v>119</v>
      </c>
      <c r="H121" s="29">
        <v>42</v>
      </c>
      <c r="I121" s="29">
        <v>82</v>
      </c>
      <c r="J121" s="29">
        <v>103336.14204800485</v>
      </c>
      <c r="K121" s="29">
        <v>115351.50149526248</v>
      </c>
      <c r="L121" s="29">
        <v>128424.60850072591</v>
      </c>
      <c r="M121" s="29">
        <v>1268898.9890909099</v>
      </c>
      <c r="O121" s="28">
        <f t="shared" si="31"/>
        <v>8.1437642346960187E-2</v>
      </c>
      <c r="P121" s="28">
        <f t="shared" si="32"/>
        <v>9.0906764436706589E-2</v>
      </c>
      <c r="Q121" s="28">
        <f t="shared" si="33"/>
        <v>0.10120948129427894</v>
      </c>
      <c r="R121" s="28">
        <f t="shared" si="34"/>
        <v>1</v>
      </c>
    </row>
    <row r="122" spans="3:18" x14ac:dyDescent="0.35">
      <c r="C122" s="29"/>
      <c r="D122" s="29"/>
      <c r="G122" s="29">
        <v>120</v>
      </c>
      <c r="H122" s="29">
        <v>17</v>
      </c>
      <c r="I122" s="29">
        <v>11</v>
      </c>
      <c r="J122" s="29">
        <v>6764.315486077865</v>
      </c>
      <c r="K122" s="29">
        <v>7557.390357057443</v>
      </c>
      <c r="L122" s="29">
        <v>8428.8453112915358</v>
      </c>
      <c r="M122" s="29">
        <v>82971.894545454474</v>
      </c>
      <c r="O122" s="28">
        <f t="shared" si="31"/>
        <v>8.1525383060551571E-2</v>
      </c>
      <c r="P122" s="28">
        <f t="shared" si="32"/>
        <v>9.1083738637753778E-2</v>
      </c>
      <c r="Q122" s="28">
        <f t="shared" si="33"/>
        <v>0.10158675244752864</v>
      </c>
      <c r="R122" s="28">
        <f t="shared" si="34"/>
        <v>1</v>
      </c>
    </row>
    <row r="123" spans="3:18" x14ac:dyDescent="0.35">
      <c r="C123" s="29"/>
      <c r="D123" s="29"/>
      <c r="G123" s="29">
        <v>121</v>
      </c>
      <c r="H123" s="29">
        <v>56</v>
      </c>
      <c r="I123" s="29">
        <v>63</v>
      </c>
      <c r="J123" s="29">
        <v>74592.151380426876</v>
      </c>
      <c r="K123" s="29">
        <v>83246.128102715593</v>
      </c>
      <c r="L123" s="29">
        <v>92652.635349980585</v>
      </c>
      <c r="M123" s="29">
        <v>916019.225454545</v>
      </c>
      <c r="O123" s="28">
        <f t="shared" si="31"/>
        <v>8.1430770564245442E-2</v>
      </c>
      <c r="P123" s="28">
        <f t="shared" si="32"/>
        <v>9.087814511906929E-2</v>
      </c>
      <c r="Q123" s="28">
        <f t="shared" si="33"/>
        <v>0.1011470423058039</v>
      </c>
      <c r="R123" s="28">
        <f t="shared" si="34"/>
        <v>1</v>
      </c>
    </row>
    <row r="124" spans="3:18" x14ac:dyDescent="0.35">
      <c r="C124" s="29"/>
      <c r="D124" s="29"/>
      <c r="G124" s="29">
        <v>122</v>
      </c>
      <c r="H124" s="29">
        <v>61</v>
      </c>
      <c r="I124" s="29">
        <v>16</v>
      </c>
      <c r="J124" s="29">
        <v>15556.621499764333</v>
      </c>
      <c r="K124" s="29">
        <v>17360.568572336921</v>
      </c>
      <c r="L124" s="29">
        <v>19320.0110404226</v>
      </c>
      <c r="M124" s="29">
        <v>191052.66181818178</v>
      </c>
      <c r="O124" s="28">
        <f t="shared" si="31"/>
        <v>8.1425829672915173E-2</v>
      </c>
      <c r="P124" s="28">
        <f t="shared" si="32"/>
        <v>9.0867975390253264E-2</v>
      </c>
      <c r="Q124" s="28">
        <f t="shared" si="33"/>
        <v>0.10112400872388153</v>
      </c>
      <c r="R124" s="28">
        <f t="shared" si="34"/>
        <v>1</v>
      </c>
    </row>
    <row r="125" spans="3:18" x14ac:dyDescent="0.35">
      <c r="C125" s="29"/>
      <c r="D125" s="29"/>
      <c r="G125" s="29">
        <v>123</v>
      </c>
      <c r="H125" s="29">
        <v>41</v>
      </c>
      <c r="I125" s="29">
        <v>10</v>
      </c>
      <c r="J125" s="29">
        <v>4834.3765094485816</v>
      </c>
      <c r="K125" s="29">
        <v>5400.7837959071967</v>
      </c>
      <c r="L125" s="29">
        <v>6022.5335006488931</v>
      </c>
      <c r="M125" s="29">
        <v>59306.156363636321</v>
      </c>
      <c r="O125" s="28">
        <f t="shared" si="31"/>
        <v>8.1515593082892635E-2</v>
      </c>
      <c r="P125" s="28">
        <f t="shared" si="32"/>
        <v>9.1066157833467304E-2</v>
      </c>
      <c r="Q125" s="28">
        <f t="shared" si="33"/>
        <v>0.10154988739654051</v>
      </c>
      <c r="R125" s="28">
        <f t="shared" si="34"/>
        <v>1</v>
      </c>
    </row>
    <row r="126" spans="3:18" x14ac:dyDescent="0.35">
      <c r="C126" s="29"/>
      <c r="D126" s="29"/>
      <c r="G126" s="29">
        <v>124</v>
      </c>
      <c r="H126" s="29">
        <v>26</v>
      </c>
      <c r="I126" s="29">
        <v>75</v>
      </c>
      <c r="J126" s="29">
        <v>111809.40085063249</v>
      </c>
      <c r="K126" s="29">
        <v>124736.9415749464</v>
      </c>
      <c r="L126" s="29">
        <v>138800.51020305164</v>
      </c>
      <c r="M126" s="29">
        <v>1372817.1890909097</v>
      </c>
      <c r="O126" s="28">
        <f t="shared" si="31"/>
        <v>8.144522208719833E-2</v>
      </c>
      <c r="P126" s="28">
        <f t="shared" si="32"/>
        <v>9.0862019040967995E-2</v>
      </c>
      <c r="Q126" s="28">
        <f t="shared" si="33"/>
        <v>0.10110633178694858</v>
      </c>
      <c r="R126" s="28">
        <f t="shared" si="34"/>
        <v>1</v>
      </c>
    </row>
    <row r="127" spans="3:18" x14ac:dyDescent="0.35">
      <c r="C127" s="29"/>
      <c r="D127" s="29"/>
      <c r="G127" s="29">
        <v>125</v>
      </c>
      <c r="H127" s="29">
        <v>74</v>
      </c>
      <c r="I127" s="29">
        <v>62</v>
      </c>
      <c r="J127" s="29">
        <v>98455.325297520307</v>
      </c>
      <c r="K127" s="29">
        <v>109880.9666348696</v>
      </c>
      <c r="L127" s="29">
        <v>122270.41066718848</v>
      </c>
      <c r="M127" s="29">
        <v>1209438.5090909093</v>
      </c>
      <c r="O127" s="28">
        <f t="shared" si="31"/>
        <v>8.1405813158310608E-2</v>
      </c>
      <c r="P127" s="28">
        <f t="shared" si="32"/>
        <v>9.0852875784038917E-2</v>
      </c>
      <c r="Q127" s="28">
        <f t="shared" si="33"/>
        <v>0.10109683935820324</v>
      </c>
      <c r="R127" s="28">
        <f t="shared" si="34"/>
        <v>1</v>
      </c>
    </row>
    <row r="128" spans="3:18" x14ac:dyDescent="0.35">
      <c r="C128" s="29"/>
      <c r="D128" s="29"/>
      <c r="G128" s="29">
        <v>126</v>
      </c>
      <c r="H128" s="29">
        <v>68</v>
      </c>
      <c r="I128" s="29">
        <v>39</v>
      </c>
      <c r="J128" s="29">
        <v>45355.256356194011</v>
      </c>
      <c r="K128" s="29">
        <v>50614.625839457789</v>
      </c>
      <c r="L128" s="29">
        <v>56326.305253641331</v>
      </c>
      <c r="M128" s="29">
        <v>557037.42181818211</v>
      </c>
      <c r="O128" s="28">
        <f t="shared" si="31"/>
        <v>8.142227897033108E-2</v>
      </c>
      <c r="P128" s="28">
        <f t="shared" si="32"/>
        <v>9.0863959685599877E-2</v>
      </c>
      <c r="Q128" s="28">
        <f t="shared" si="33"/>
        <v>0.10111763240213029</v>
      </c>
      <c r="R128" s="28">
        <f t="shared" si="34"/>
        <v>1</v>
      </c>
    </row>
    <row r="129" spans="3:18" x14ac:dyDescent="0.35">
      <c r="C129" s="29"/>
      <c r="D129" s="29"/>
      <c r="G129" s="29">
        <v>127</v>
      </c>
      <c r="H129" s="29">
        <v>16</v>
      </c>
      <c r="I129" s="29">
        <v>50</v>
      </c>
      <c r="J129" s="29">
        <v>106689.79969976195</v>
      </c>
      <c r="K129" s="29">
        <v>119009.61155567673</v>
      </c>
      <c r="L129" s="29">
        <v>132392.03313711414</v>
      </c>
      <c r="M129" s="29">
        <v>1310182.6472727272</v>
      </c>
      <c r="O129" s="28">
        <f t="shared" si="31"/>
        <v>8.1431241607303501E-2</v>
      </c>
      <c r="P129" s="28">
        <f t="shared" si="32"/>
        <v>9.083436710401166E-2</v>
      </c>
      <c r="Q129" s="28">
        <f t="shared" si="33"/>
        <v>0.10104853198346127</v>
      </c>
      <c r="R129" s="28">
        <f t="shared" si="34"/>
        <v>1</v>
      </c>
    </row>
    <row r="130" spans="3:18" x14ac:dyDescent="0.35">
      <c r="C130" s="29"/>
      <c r="D130" s="29"/>
      <c r="G130" s="29">
        <v>128</v>
      </c>
      <c r="H130" s="29">
        <v>22</v>
      </c>
      <c r="I130" s="29">
        <v>74</v>
      </c>
      <c r="J130" s="29">
        <v>93217.38423909375</v>
      </c>
      <c r="K130" s="29">
        <v>103993.88030161757</v>
      </c>
      <c r="L130" s="29">
        <v>115742.88106892553</v>
      </c>
      <c r="M130" s="29">
        <v>1144226.3454545464</v>
      </c>
      <c r="O130" s="28">
        <f t="shared" si="31"/>
        <v>8.1467608755383919E-2</v>
      </c>
      <c r="P130" s="28">
        <f t="shared" si="32"/>
        <v>9.0885759373339522E-2</v>
      </c>
      <c r="Q130" s="28">
        <f t="shared" si="33"/>
        <v>0.10115383335536329</v>
      </c>
      <c r="R130" s="28">
        <f t="shared" si="34"/>
        <v>1</v>
      </c>
    </row>
    <row r="131" spans="3:18" x14ac:dyDescent="0.35">
      <c r="C131" s="29"/>
      <c r="D131" s="29"/>
      <c r="G131" s="29">
        <v>129</v>
      </c>
      <c r="H131" s="29">
        <v>53</v>
      </c>
      <c r="I131" s="29">
        <v>95</v>
      </c>
      <c r="J131" s="29">
        <v>93466.683285753868</v>
      </c>
      <c r="K131" s="29">
        <v>104302.12503970174</v>
      </c>
      <c r="L131" s="29">
        <v>116100.46352520357</v>
      </c>
      <c r="M131" s="29">
        <v>1147538.0472727271</v>
      </c>
      <c r="O131" s="28">
        <f t="shared" si="31"/>
        <v>8.1449746705906226E-2</v>
      </c>
      <c r="P131" s="28">
        <f t="shared" si="32"/>
        <v>9.0892084395449255E-2</v>
      </c>
      <c r="Q131" s="28">
        <f t="shared" si="33"/>
        <v>0.10117351995529156</v>
      </c>
      <c r="R131" s="28">
        <f t="shared" si="34"/>
        <v>1</v>
      </c>
    </row>
    <row r="132" spans="3:18" x14ac:dyDescent="0.35">
      <c r="C132" s="29"/>
      <c r="D132" s="29"/>
      <c r="G132" s="29">
        <v>130</v>
      </c>
      <c r="H132" s="29">
        <v>67</v>
      </c>
      <c r="I132" s="29">
        <v>28</v>
      </c>
      <c r="J132" s="29">
        <v>34854.597188419066</v>
      </c>
      <c r="K132" s="29">
        <v>38909.84356961149</v>
      </c>
      <c r="L132" s="29">
        <v>43311.945030433177</v>
      </c>
      <c r="M132" s="29">
        <v>428118.7927272729</v>
      </c>
      <c r="O132" s="28">
        <f t="shared" si="31"/>
        <v>8.141337820370502E-2</v>
      </c>
      <c r="P132" s="28">
        <f t="shared" si="32"/>
        <v>9.0885623874956745E-2</v>
      </c>
      <c r="Q132" s="28">
        <f t="shared" si="33"/>
        <v>0.10116805374162691</v>
      </c>
      <c r="R132" s="28">
        <f t="shared" si="34"/>
        <v>1</v>
      </c>
    </row>
    <row r="133" spans="3:18" x14ac:dyDescent="0.35">
      <c r="C133" s="29"/>
      <c r="D133" s="29"/>
      <c r="G133" s="29">
        <v>131</v>
      </c>
      <c r="H133" s="29">
        <v>15</v>
      </c>
      <c r="I133" s="29">
        <v>94</v>
      </c>
      <c r="J133" s="29">
        <v>120939.01980586213</v>
      </c>
      <c r="K133" s="29">
        <v>134853.20814775859</v>
      </c>
      <c r="L133" s="29">
        <v>150047.67283613328</v>
      </c>
      <c r="M133" s="29">
        <v>1484076.1890909083</v>
      </c>
      <c r="O133" s="28">
        <f t="shared" si="31"/>
        <v>8.1491112582262396E-2</v>
      </c>
      <c r="P133" s="28">
        <f t="shared" si="32"/>
        <v>9.0866768929407066E-2</v>
      </c>
      <c r="Q133" s="28">
        <f t="shared" si="33"/>
        <v>0.10110510089650256</v>
      </c>
      <c r="R133" s="28">
        <f t="shared" si="34"/>
        <v>1</v>
      </c>
    </row>
    <row r="134" spans="3:18" x14ac:dyDescent="0.35">
      <c r="C134" s="29"/>
      <c r="D134" s="29"/>
      <c r="G134" s="29">
        <v>132</v>
      </c>
      <c r="H134" s="29">
        <v>47</v>
      </c>
      <c r="I134" s="29">
        <v>63</v>
      </c>
      <c r="J134" s="29">
        <v>96188.986463346126</v>
      </c>
      <c r="K134" s="29">
        <v>107332.0519837778</v>
      </c>
      <c r="L134" s="29">
        <v>119431.94134191348</v>
      </c>
      <c r="M134" s="29">
        <v>1181351.6072727272</v>
      </c>
      <c r="O134" s="28">
        <f t="shared" si="31"/>
        <v>8.1422826084275104E-2</v>
      </c>
      <c r="P134" s="28">
        <f t="shared" si="32"/>
        <v>9.0855297714086139E-2</v>
      </c>
      <c r="Q134" s="28">
        <f t="shared" si="33"/>
        <v>0.1010977092735621</v>
      </c>
      <c r="R134" s="28">
        <f t="shared" si="34"/>
        <v>1</v>
      </c>
    </row>
    <row r="135" spans="3:18" x14ac:dyDescent="0.35">
      <c r="C135" s="29"/>
      <c r="D135" s="29"/>
      <c r="G135" s="29">
        <v>133</v>
      </c>
      <c r="H135" s="29">
        <v>62</v>
      </c>
      <c r="I135" s="29">
        <v>58</v>
      </c>
      <c r="J135" s="29">
        <v>71615.125680111349</v>
      </c>
      <c r="K135" s="29">
        <v>79920.551892532545</v>
      </c>
      <c r="L135" s="29">
        <v>88943.076519196737</v>
      </c>
      <c r="M135" s="29">
        <v>879515.42909090884</v>
      </c>
      <c r="O135" s="28">
        <f t="shared" si="31"/>
        <v>8.1425661576096167E-2</v>
      </c>
      <c r="P135" s="28">
        <f t="shared" si="32"/>
        <v>9.0868845786071781E-2</v>
      </c>
      <c r="Q135" s="28">
        <f t="shared" si="33"/>
        <v>0.10112736352008142</v>
      </c>
      <c r="R135" s="28">
        <f t="shared" si="34"/>
        <v>1</v>
      </c>
    </row>
    <row r="136" spans="3:18" x14ac:dyDescent="0.35">
      <c r="C136" s="29"/>
      <c r="D136" s="29"/>
      <c r="G136" s="29">
        <v>134</v>
      </c>
      <c r="H136" s="29">
        <v>65</v>
      </c>
      <c r="I136" s="29">
        <v>11</v>
      </c>
      <c r="J136" s="29">
        <v>13707.185776682254</v>
      </c>
      <c r="K136" s="29">
        <v>15301.022960681479</v>
      </c>
      <c r="L136" s="29">
        <v>17029.230399322958</v>
      </c>
      <c r="M136" s="29">
        <v>168387.9418181818</v>
      </c>
      <c r="O136" s="28">
        <f t="shared" si="31"/>
        <v>8.1402418894594569E-2</v>
      </c>
      <c r="P136" s="28">
        <f t="shared" si="32"/>
        <v>9.0867688003472821E-2</v>
      </c>
      <c r="Q136" s="28">
        <f t="shared" si="33"/>
        <v>0.10113093737858263</v>
      </c>
      <c r="R136" s="28">
        <f t="shared" si="34"/>
        <v>1</v>
      </c>
    </row>
    <row r="137" spans="3:18" x14ac:dyDescent="0.35">
      <c r="C137" s="29"/>
      <c r="D137" s="29"/>
      <c r="G137" s="29">
        <v>135</v>
      </c>
      <c r="H137" s="29">
        <v>39</v>
      </c>
      <c r="I137" s="29">
        <v>39</v>
      </c>
      <c r="J137" s="29">
        <v>67847.163231670376</v>
      </c>
      <c r="K137" s="29">
        <v>75720.235511812891</v>
      </c>
      <c r="L137" s="29">
        <v>84264.399595566487</v>
      </c>
      <c r="M137" s="29">
        <v>833360.14909090928</v>
      </c>
      <c r="O137" s="28">
        <f t="shared" si="31"/>
        <v>8.1413976065069907E-2</v>
      </c>
      <c r="P137" s="28">
        <f t="shared" si="32"/>
        <v>9.0861358794770919E-2</v>
      </c>
      <c r="Q137" s="28">
        <f t="shared" si="33"/>
        <v>0.10111402577563651</v>
      </c>
      <c r="R137" s="28">
        <f t="shared" si="34"/>
        <v>1</v>
      </c>
    </row>
    <row r="138" spans="3:18" x14ac:dyDescent="0.35">
      <c r="C138" s="29"/>
      <c r="D138" s="29"/>
      <c r="G138" s="29">
        <v>136</v>
      </c>
      <c r="H138" s="29">
        <v>68</v>
      </c>
      <c r="I138" s="29">
        <v>15</v>
      </c>
      <c r="J138" s="29">
        <v>5443.9844084195875</v>
      </c>
      <c r="K138" s="29">
        <v>6078.6660919164533</v>
      </c>
      <c r="L138" s="29">
        <v>6774.3785463832155</v>
      </c>
      <c r="M138" s="29">
        <v>66788.767272727258</v>
      </c>
      <c r="O138" s="28">
        <f t="shared" si="31"/>
        <v>8.1510478943105175E-2</v>
      </c>
      <c r="P138" s="28">
        <f t="shared" si="32"/>
        <v>9.1013299692965524E-2</v>
      </c>
      <c r="Q138" s="28">
        <f t="shared" si="33"/>
        <v>0.10142990839643011</v>
      </c>
      <c r="R138" s="28">
        <f t="shared" si="34"/>
        <v>1</v>
      </c>
    </row>
    <row r="139" spans="3:18" x14ac:dyDescent="0.35">
      <c r="C139" s="29"/>
      <c r="D139" s="29"/>
      <c r="G139" s="29">
        <v>137</v>
      </c>
      <c r="H139" s="29">
        <v>12</v>
      </c>
      <c r="I139" s="29">
        <v>68</v>
      </c>
      <c r="J139" s="29">
        <v>56291.378248887006</v>
      </c>
      <c r="K139" s="29">
        <v>62738.805527888893</v>
      </c>
      <c r="L139" s="29">
        <v>69816.298103105975</v>
      </c>
      <c r="M139" s="29">
        <v>690243.74545454525</v>
      </c>
      <c r="O139" s="28">
        <f t="shared" si="31"/>
        <v>8.1552898696412704E-2</v>
      </c>
      <c r="P139" s="28">
        <f t="shared" si="32"/>
        <v>9.0893696525382636E-2</v>
      </c>
      <c r="Q139" s="28">
        <f t="shared" si="33"/>
        <v>0.10114731000877081</v>
      </c>
      <c r="R139" s="28">
        <f t="shared" si="34"/>
        <v>1</v>
      </c>
    </row>
    <row r="140" spans="3:18" x14ac:dyDescent="0.35">
      <c r="C140" s="29"/>
      <c r="D140" s="29"/>
      <c r="G140" s="29">
        <v>138</v>
      </c>
      <c r="H140" s="29">
        <v>27</v>
      </c>
      <c r="I140" s="29">
        <v>28</v>
      </c>
      <c r="J140" s="29">
        <v>19338.467957772602</v>
      </c>
      <c r="K140" s="29">
        <v>21564.549447668091</v>
      </c>
      <c r="L140" s="29">
        <v>23997.558884678918</v>
      </c>
      <c r="M140" s="29">
        <v>237278.84727272703</v>
      </c>
      <c r="O140" s="28">
        <f t="shared" si="31"/>
        <v>8.1501019496883639E-2</v>
      </c>
      <c r="P140" s="28">
        <f t="shared" si="32"/>
        <v>9.0882730152856459E-2</v>
      </c>
      <c r="Q140" s="28">
        <f t="shared" si="33"/>
        <v>0.1011365284369249</v>
      </c>
      <c r="R140" s="28">
        <f t="shared" si="34"/>
        <v>1</v>
      </c>
    </row>
    <row r="141" spans="3:18" x14ac:dyDescent="0.35">
      <c r="C141" s="29"/>
      <c r="D141" s="29"/>
      <c r="G141" s="29">
        <v>139</v>
      </c>
      <c r="H141" s="29">
        <v>61</v>
      </c>
      <c r="I141" s="29">
        <v>38</v>
      </c>
      <c r="J141" s="29">
        <v>41547.213419630636</v>
      </c>
      <c r="K141" s="29">
        <v>46352.509447788943</v>
      </c>
      <c r="L141" s="29">
        <v>51572.771927767273</v>
      </c>
      <c r="M141" s="29">
        <v>510223.13818181847</v>
      </c>
      <c r="O141" s="28">
        <f t="shared" si="31"/>
        <v>8.1429496842664262E-2</v>
      </c>
      <c r="P141" s="28">
        <f t="shared" si="32"/>
        <v>9.0847525286615258E-2</v>
      </c>
      <c r="Q141" s="28">
        <f t="shared" si="33"/>
        <v>0.10107885759855381</v>
      </c>
      <c r="R141" s="28">
        <f t="shared" si="34"/>
        <v>1</v>
      </c>
    </row>
    <row r="142" spans="3:18" x14ac:dyDescent="0.35">
      <c r="C142" s="29"/>
      <c r="D142" s="29"/>
      <c r="G142" s="29">
        <v>140</v>
      </c>
      <c r="H142" s="29">
        <v>48</v>
      </c>
      <c r="I142" s="29">
        <v>49</v>
      </c>
      <c r="J142" s="29">
        <v>34628.856936103577</v>
      </c>
      <c r="K142" s="29">
        <v>38638.319939338493</v>
      </c>
      <c r="L142" s="29">
        <v>43012.800765347471</v>
      </c>
      <c r="M142" s="29">
        <v>425032.32000000018</v>
      </c>
      <c r="O142" s="28">
        <f t="shared" si="31"/>
        <v>8.1473467561487004E-2</v>
      </c>
      <c r="P142" s="28">
        <f t="shared" si="32"/>
        <v>9.0906780781608507E-2</v>
      </c>
      <c r="Q142" s="28">
        <f t="shared" si="33"/>
        <v>0.10119889415785475</v>
      </c>
      <c r="R142" s="28">
        <f t="shared" si="34"/>
        <v>1</v>
      </c>
    </row>
    <row r="143" spans="3:18" x14ac:dyDescent="0.35">
      <c r="C143" s="29"/>
      <c r="D143" s="29"/>
      <c r="G143" s="29">
        <v>141</v>
      </c>
      <c r="H143" s="29">
        <v>49</v>
      </c>
      <c r="I143" s="29">
        <v>47</v>
      </c>
      <c r="J143" s="29">
        <v>59490.662541896985</v>
      </c>
      <c r="K143" s="29">
        <v>66375.529669063486</v>
      </c>
      <c r="L143" s="29">
        <v>73854.992568533708</v>
      </c>
      <c r="M143" s="29">
        <v>730580.60727272683</v>
      </c>
      <c r="O143" s="28">
        <f t="shared" si="31"/>
        <v>8.1429293290410362E-2</v>
      </c>
      <c r="P143" s="28">
        <f t="shared" si="32"/>
        <v>9.0853122856415211E-2</v>
      </c>
      <c r="Q143" s="28">
        <f t="shared" si="33"/>
        <v>0.10109081986755163</v>
      </c>
      <c r="R143" s="28">
        <f t="shared" si="34"/>
        <v>1</v>
      </c>
    </row>
    <row r="144" spans="3:18" x14ac:dyDescent="0.35">
      <c r="C144" s="29"/>
      <c r="D144" s="29"/>
      <c r="G144" s="29">
        <v>142</v>
      </c>
      <c r="H144" s="29">
        <v>17</v>
      </c>
      <c r="I144" s="29">
        <v>30</v>
      </c>
      <c r="J144" s="29">
        <v>30554.405076763738</v>
      </c>
      <c r="K144" s="29">
        <v>34090.861455490478</v>
      </c>
      <c r="L144" s="29">
        <v>37949.590699692002</v>
      </c>
      <c r="M144" s="29">
        <v>375027.29090909072</v>
      </c>
      <c r="O144" s="28">
        <f t="shared" si="31"/>
        <v>8.1472484316268981E-2</v>
      </c>
      <c r="P144" s="28">
        <f t="shared" si="32"/>
        <v>9.0902348394038199E-2</v>
      </c>
      <c r="Q144" s="28">
        <f t="shared" si="33"/>
        <v>0.10119154424121964</v>
      </c>
      <c r="R144" s="28">
        <f t="shared" si="34"/>
        <v>1</v>
      </c>
    </row>
    <row r="145" spans="3:18" x14ac:dyDescent="0.35">
      <c r="C145"/>
      <c r="D145"/>
      <c r="G145" s="29">
        <v>143</v>
      </c>
      <c r="H145" s="29">
        <v>14</v>
      </c>
      <c r="I145" s="29">
        <v>99</v>
      </c>
      <c r="J145" s="29">
        <v>112827.94894516747</v>
      </c>
      <c r="K145" s="29">
        <v>125822.6747374141</v>
      </c>
      <c r="L145" s="29">
        <v>140052.59098560145</v>
      </c>
      <c r="M145" s="29">
        <v>1384074.4727272727</v>
      </c>
      <c r="O145" s="28">
        <f t="shared" si="31"/>
        <v>8.1518697995234146E-2</v>
      </c>
      <c r="P145" s="28">
        <f t="shared" si="32"/>
        <v>9.0907445528913416E-2</v>
      </c>
      <c r="Q145" s="28">
        <f t="shared" si="33"/>
        <v>0.10118862369423842</v>
      </c>
      <c r="R145" s="28">
        <f t="shared" si="34"/>
        <v>1</v>
      </c>
    </row>
    <row r="146" spans="3:18" x14ac:dyDescent="0.35">
      <c r="C146"/>
      <c r="D146"/>
      <c r="G146" s="29">
        <v>144</v>
      </c>
      <c r="H146" s="29">
        <v>21</v>
      </c>
      <c r="I146" s="29">
        <v>91</v>
      </c>
      <c r="J146" s="29">
        <v>98186.506350241645</v>
      </c>
      <c r="K146" s="29">
        <v>109519.46612296006</v>
      </c>
      <c r="L146" s="29">
        <v>121909.76332108141</v>
      </c>
      <c r="M146" s="29">
        <v>1204754.5781818181</v>
      </c>
      <c r="O146" s="28">
        <f t="shared" si="31"/>
        <v>8.1499176785384764E-2</v>
      </c>
      <c r="P146" s="28">
        <f t="shared" si="32"/>
        <v>9.0906038546243809E-2</v>
      </c>
      <c r="Q146" s="28">
        <f t="shared" si="33"/>
        <v>0.10119053749940025</v>
      </c>
      <c r="R146" s="28">
        <f t="shared" si="34"/>
        <v>1</v>
      </c>
    </row>
    <row r="147" spans="3:18" x14ac:dyDescent="0.35">
      <c r="C147"/>
      <c r="D147"/>
      <c r="G147" s="29">
        <v>145</v>
      </c>
      <c r="H147" s="29">
        <v>25</v>
      </c>
      <c r="I147" s="29">
        <v>49</v>
      </c>
      <c r="J147" s="29">
        <v>64149.883968755457</v>
      </c>
      <c r="K147" s="29">
        <v>71560.829164297713</v>
      </c>
      <c r="L147" s="29">
        <v>79625.268359861409</v>
      </c>
      <c r="M147" s="29">
        <v>787617.78909090906</v>
      </c>
      <c r="O147" s="28">
        <f t="shared" si="31"/>
        <v>8.1447987662644189E-2</v>
      </c>
      <c r="P147" s="28">
        <f t="shared" si="32"/>
        <v>9.0857304336530109E-2</v>
      </c>
      <c r="Q147" s="28">
        <f t="shared" si="33"/>
        <v>0.10109633055871829</v>
      </c>
      <c r="R147" s="28">
        <f t="shared" si="34"/>
        <v>1</v>
      </c>
    </row>
    <row r="148" spans="3:18" x14ac:dyDescent="0.35">
      <c r="C148"/>
      <c r="D148"/>
      <c r="G148" s="29">
        <v>146</v>
      </c>
      <c r="H148" s="29">
        <v>72</v>
      </c>
      <c r="I148" s="29">
        <v>100</v>
      </c>
      <c r="J148" s="29">
        <v>93992.549945573992</v>
      </c>
      <c r="K148" s="29">
        <v>104884.5091247798</v>
      </c>
      <c r="L148" s="29">
        <v>116736.90782223867</v>
      </c>
      <c r="M148" s="29">
        <v>1154078.0327272729</v>
      </c>
      <c r="O148" s="28">
        <f t="shared" si="31"/>
        <v>8.144384285996191E-2</v>
      </c>
      <c r="P148" s="28">
        <f t="shared" si="32"/>
        <v>9.0881644178704923E-2</v>
      </c>
      <c r="Q148" s="28">
        <f t="shared" si="33"/>
        <v>0.10115165917019535</v>
      </c>
      <c r="R148" s="28">
        <f t="shared" si="34"/>
        <v>1</v>
      </c>
    </row>
    <row r="149" spans="3:18" x14ac:dyDescent="0.35">
      <c r="C149"/>
      <c r="D149"/>
      <c r="G149" s="29">
        <v>147</v>
      </c>
      <c r="H149" s="29">
        <v>49</v>
      </c>
      <c r="I149" s="29">
        <v>33</v>
      </c>
      <c r="J149" s="29">
        <v>22593.999858006413</v>
      </c>
      <c r="K149" s="29">
        <v>25226.555255773404</v>
      </c>
      <c r="L149" s="29">
        <v>28098.751385841526</v>
      </c>
      <c r="M149" s="29">
        <v>277352.94181818166</v>
      </c>
      <c r="O149" s="28">
        <f t="shared" si="31"/>
        <v>8.1462989755550816E-2</v>
      </c>
      <c r="P149" s="28">
        <f t="shared" si="32"/>
        <v>9.0954705907935307E-2</v>
      </c>
      <c r="Q149" s="28">
        <f t="shared" si="33"/>
        <v>0.1013104501493322</v>
      </c>
      <c r="R149" s="28">
        <f t="shared" si="34"/>
        <v>1</v>
      </c>
    </row>
    <row r="150" spans="3:18" x14ac:dyDescent="0.35">
      <c r="C150"/>
      <c r="D150"/>
      <c r="G150" s="29">
        <v>148</v>
      </c>
      <c r="H150" s="29">
        <v>52</v>
      </c>
      <c r="I150" s="29">
        <v>32</v>
      </c>
      <c r="J150" s="29">
        <v>36126.511100943346</v>
      </c>
      <c r="K150" s="29">
        <v>40318.598754809689</v>
      </c>
      <c r="L150" s="29">
        <v>44871.07733750347</v>
      </c>
      <c r="M150" s="29">
        <v>443697.13818181789</v>
      </c>
      <c r="O150" s="28">
        <f t="shared" si="31"/>
        <v>8.1421555363152806E-2</v>
      </c>
      <c r="P150" s="28">
        <f t="shared" si="32"/>
        <v>9.0869638961448437E-2</v>
      </c>
      <c r="Q150" s="28">
        <f t="shared" si="33"/>
        <v>0.10112996789065661</v>
      </c>
      <c r="R150" s="28">
        <f t="shared" si="34"/>
        <v>1</v>
      </c>
    </row>
    <row r="151" spans="3:18" x14ac:dyDescent="0.35">
      <c r="C151"/>
      <c r="D151"/>
      <c r="G151" s="29">
        <v>149</v>
      </c>
      <c r="H151" s="29">
        <v>74</v>
      </c>
      <c r="I151" s="29">
        <v>77</v>
      </c>
      <c r="J151" s="29">
        <v>67654.835750315091</v>
      </c>
      <c r="K151" s="29">
        <v>75502.758275307526</v>
      </c>
      <c r="L151" s="29">
        <v>84044.693260642409</v>
      </c>
      <c r="M151" s="29">
        <v>830678.25454545533</v>
      </c>
      <c r="O151" s="28">
        <f t="shared" si="31"/>
        <v>8.1445295311523017E-2</v>
      </c>
      <c r="P151" s="28">
        <f t="shared" si="32"/>
        <v>9.0892903313837689E-2</v>
      </c>
      <c r="Q151" s="28">
        <f t="shared" si="33"/>
        <v>0.10117598817683197</v>
      </c>
      <c r="R151" s="28">
        <f t="shared" si="34"/>
        <v>1</v>
      </c>
    </row>
    <row r="152" spans="3:18" x14ac:dyDescent="0.35">
      <c r="C152"/>
      <c r="D152"/>
      <c r="G152" s="29">
        <v>150</v>
      </c>
      <c r="H152" s="29">
        <v>35</v>
      </c>
      <c r="I152" s="29">
        <v>26</v>
      </c>
      <c r="J152" s="29">
        <v>23238.999875935773</v>
      </c>
      <c r="K152" s="29">
        <v>25935.514331826434</v>
      </c>
      <c r="L152" s="29">
        <v>28872.248274764272</v>
      </c>
      <c r="M152" s="29">
        <v>285306.86545454536</v>
      </c>
      <c r="O152" s="28">
        <f t="shared" si="31"/>
        <v>8.1452648673251693E-2</v>
      </c>
      <c r="P152" s="28">
        <f t="shared" si="32"/>
        <v>9.0903926516126679E-2</v>
      </c>
      <c r="Q152" s="28">
        <f t="shared" si="33"/>
        <v>0.10119717318672149</v>
      </c>
      <c r="R152" s="28">
        <f t="shared" si="34"/>
        <v>1</v>
      </c>
    </row>
    <row r="153" spans="3:18" x14ac:dyDescent="0.35">
      <c r="C153"/>
      <c r="D153"/>
      <c r="G153" s="29">
        <v>151</v>
      </c>
      <c r="H153" s="29">
        <v>62</v>
      </c>
      <c r="I153" s="29">
        <v>75</v>
      </c>
      <c r="J153" s="29">
        <v>65616.294753740323</v>
      </c>
      <c r="K153" s="29">
        <v>73235.576059488667</v>
      </c>
      <c r="L153" s="29">
        <v>81533.533678198073</v>
      </c>
      <c r="M153" s="29">
        <v>805606.91999999946</v>
      </c>
      <c r="O153" s="28">
        <f t="shared" si="31"/>
        <v>8.1449517282870865E-2</v>
      </c>
      <c r="P153" s="28">
        <f t="shared" si="32"/>
        <v>9.0907332399141658E-2</v>
      </c>
      <c r="Q153" s="28">
        <f t="shared" si="33"/>
        <v>0.1012075885323802</v>
      </c>
      <c r="R153" s="28">
        <f t="shared" si="34"/>
        <v>1</v>
      </c>
    </row>
    <row r="154" spans="3:18" x14ac:dyDescent="0.35">
      <c r="C154"/>
      <c r="D154"/>
      <c r="G154" s="29">
        <v>152</v>
      </c>
      <c r="H154" s="29">
        <v>27</v>
      </c>
      <c r="I154" s="29">
        <v>70</v>
      </c>
      <c r="J154" s="29">
        <v>66816.702050543623</v>
      </c>
      <c r="K154" s="29">
        <v>74522.397090150102</v>
      </c>
      <c r="L154" s="29">
        <v>82937.980390331315</v>
      </c>
      <c r="M154" s="29">
        <v>819946.50545454572</v>
      </c>
      <c r="O154" s="28">
        <f t="shared" si="31"/>
        <v>8.1489099113244104E-2</v>
      </c>
      <c r="P154" s="28">
        <f t="shared" si="32"/>
        <v>9.088690127270907E-2</v>
      </c>
      <c r="Q154" s="28">
        <f t="shared" si="33"/>
        <v>0.10115047730382581</v>
      </c>
      <c r="R154" s="28">
        <f t="shared" si="34"/>
        <v>1</v>
      </c>
    </row>
    <row r="155" spans="3:18" x14ac:dyDescent="0.35">
      <c r="C155"/>
      <c r="D155"/>
      <c r="G155" s="29">
        <v>153</v>
      </c>
      <c r="H155" s="29">
        <v>16</v>
      </c>
      <c r="I155" s="29">
        <v>42</v>
      </c>
      <c r="J155" s="29">
        <v>41149.428352514849</v>
      </c>
      <c r="K155" s="29">
        <v>45886.441340476231</v>
      </c>
      <c r="L155" s="29">
        <v>51070.209117965162</v>
      </c>
      <c r="M155" s="29">
        <v>504830.15272727242</v>
      </c>
      <c r="O155" s="28">
        <f t="shared" si="31"/>
        <v>8.1511431379863053E-2</v>
      </c>
      <c r="P155" s="28">
        <f t="shared" si="32"/>
        <v>9.0894811042053089E-2</v>
      </c>
      <c r="Q155" s="28">
        <f t="shared" si="33"/>
        <v>0.10116315129368895</v>
      </c>
      <c r="R155" s="28">
        <f t="shared" si="34"/>
        <v>1</v>
      </c>
    </row>
    <row r="156" spans="3:18" x14ac:dyDescent="0.35">
      <c r="C156"/>
      <c r="D156"/>
      <c r="G156" s="29">
        <v>154</v>
      </c>
      <c r="H156" s="29">
        <v>56</v>
      </c>
      <c r="I156" s="29">
        <v>99</v>
      </c>
      <c r="J156" s="29">
        <v>121500.37254527851</v>
      </c>
      <c r="K156" s="29">
        <v>135590.98198408555</v>
      </c>
      <c r="L156" s="29">
        <v>150912.48534275487</v>
      </c>
      <c r="M156" s="29">
        <v>1491988.4036363636</v>
      </c>
      <c r="O156" s="28">
        <f t="shared" si="31"/>
        <v>8.1435198992934887E-2</v>
      </c>
      <c r="P156" s="28">
        <f t="shared" si="32"/>
        <v>9.087938059948393E-2</v>
      </c>
      <c r="Q156" s="28">
        <f t="shared" si="33"/>
        <v>0.10114856454309022</v>
      </c>
      <c r="R156" s="28">
        <f t="shared" si="34"/>
        <v>1</v>
      </c>
    </row>
    <row r="157" spans="3:18" x14ac:dyDescent="0.35">
      <c r="C157"/>
      <c r="D157"/>
      <c r="G157" s="29">
        <v>155</v>
      </c>
      <c r="H157" s="29">
        <v>28</v>
      </c>
      <c r="I157" s="29">
        <v>66</v>
      </c>
      <c r="J157" s="29">
        <v>71395.188811288259</v>
      </c>
      <c r="K157" s="29">
        <v>79668.801894520395</v>
      </c>
      <c r="L157" s="29">
        <v>88693.965708511736</v>
      </c>
      <c r="M157" s="29">
        <v>876349.70909090841</v>
      </c>
      <c r="O157" s="28">
        <f t="shared" si="31"/>
        <v>8.1468833812189986E-2</v>
      </c>
      <c r="P157" s="28">
        <f t="shared" si="32"/>
        <v>9.0909828654094901E-2</v>
      </c>
      <c r="Q157" s="28">
        <f t="shared" si="33"/>
        <v>0.10120841575963944</v>
      </c>
      <c r="R157" s="28">
        <f t="shared" si="34"/>
        <v>1</v>
      </c>
    </row>
    <row r="158" spans="3:18" x14ac:dyDescent="0.35">
      <c r="C158"/>
      <c r="D158"/>
      <c r="G158" s="29">
        <v>156</v>
      </c>
      <c r="H158" s="29">
        <v>19</v>
      </c>
      <c r="I158" s="29">
        <v>55</v>
      </c>
      <c r="J158" s="29">
        <v>49994.723700379785</v>
      </c>
      <c r="K158" s="29">
        <v>55763.037691635225</v>
      </c>
      <c r="L158" s="29">
        <v>62068.175227738364</v>
      </c>
      <c r="M158" s="29">
        <v>613461.48000000033</v>
      </c>
      <c r="O158" s="28">
        <f t="shared" si="31"/>
        <v>8.1496109096173011E-2</v>
      </c>
      <c r="P158" s="28">
        <f t="shared" si="32"/>
        <v>9.0899004272664674E-2</v>
      </c>
      <c r="Q158" s="28">
        <f t="shared" si="33"/>
        <v>0.10117697239562348</v>
      </c>
      <c r="R158" s="28">
        <f t="shared" si="34"/>
        <v>1</v>
      </c>
    </row>
    <row r="159" spans="3:18" x14ac:dyDescent="0.35">
      <c r="C159"/>
      <c r="D159"/>
      <c r="G159" s="29">
        <v>157</v>
      </c>
      <c r="H159" s="29">
        <v>14</v>
      </c>
      <c r="I159" s="29">
        <v>31</v>
      </c>
      <c r="J159" s="29">
        <v>27808.043669836647</v>
      </c>
      <c r="K159" s="29">
        <v>31017.683273669696</v>
      </c>
      <c r="L159" s="29">
        <v>34529.185844875094</v>
      </c>
      <c r="M159" s="29">
        <v>341172.02181818191</v>
      </c>
      <c r="O159" s="28">
        <f t="shared" si="31"/>
        <v>8.1507397709933455E-2</v>
      </c>
      <c r="P159" s="28">
        <f t="shared" si="32"/>
        <v>9.0915084737516083E-2</v>
      </c>
      <c r="Q159" s="28">
        <f t="shared" si="33"/>
        <v>0.10120755406865238</v>
      </c>
      <c r="R159" s="28">
        <f t="shared" si="34"/>
        <v>1</v>
      </c>
    </row>
    <row r="160" spans="3:18" x14ac:dyDescent="0.35">
      <c r="C160"/>
      <c r="D160"/>
      <c r="G160" s="29">
        <v>158</v>
      </c>
      <c r="H160" s="29">
        <v>73</v>
      </c>
      <c r="I160" s="29">
        <v>37</v>
      </c>
      <c r="J160" s="29">
        <v>27136.150328391272</v>
      </c>
      <c r="K160" s="29">
        <v>30277.953903563033</v>
      </c>
      <c r="L160" s="29">
        <v>33697.64202729144</v>
      </c>
      <c r="M160" s="29">
        <v>333168.04727272742</v>
      </c>
      <c r="O160" s="28">
        <f t="shared" si="31"/>
        <v>8.1448838057924383E-2</v>
      </c>
      <c r="P160" s="28">
        <f t="shared" si="32"/>
        <v>9.0878924769090652E-2</v>
      </c>
      <c r="Q160" s="28">
        <f t="shared" si="33"/>
        <v>0.10114307870498443</v>
      </c>
      <c r="R160" s="28">
        <f t="shared" si="34"/>
        <v>1</v>
      </c>
    </row>
    <row r="161" spans="3:18" x14ac:dyDescent="0.35">
      <c r="C161"/>
      <c r="D161"/>
      <c r="G161" s="29">
        <v>159</v>
      </c>
      <c r="H161" s="29">
        <v>29</v>
      </c>
      <c r="I161" s="29">
        <v>76</v>
      </c>
      <c r="J161" s="29">
        <v>60906.610282567737</v>
      </c>
      <c r="K161" s="29">
        <v>67933.871634644907</v>
      </c>
      <c r="L161" s="29">
        <v>75621.297714955217</v>
      </c>
      <c r="M161" s="29">
        <v>747264.243636364</v>
      </c>
      <c r="O161" s="28">
        <f t="shared" si="31"/>
        <v>8.150612156441718E-2</v>
      </c>
      <c r="P161" s="28">
        <f t="shared" si="32"/>
        <v>9.0910106047711672E-2</v>
      </c>
      <c r="Q161" s="28">
        <f t="shared" si="33"/>
        <v>0.10119753267862001</v>
      </c>
      <c r="R161" s="28">
        <f t="shared" si="34"/>
        <v>1</v>
      </c>
    </row>
    <row r="162" spans="3:18" x14ac:dyDescent="0.35">
      <c r="C162"/>
      <c r="D162"/>
      <c r="G162" s="29">
        <v>160</v>
      </c>
      <c r="H162" s="29">
        <v>16</v>
      </c>
      <c r="I162" s="29">
        <v>78</v>
      </c>
      <c r="J162" s="29">
        <v>112419.06739344102</v>
      </c>
      <c r="K162" s="29">
        <v>125398.74534428111</v>
      </c>
      <c r="L162" s="29">
        <v>139558.93409376428</v>
      </c>
      <c r="M162" s="29">
        <v>1379786.778181819</v>
      </c>
      <c r="O162" s="28">
        <f t="shared" si="31"/>
        <v>8.1475681004552422E-2</v>
      </c>
      <c r="P162" s="28">
        <f t="shared" si="32"/>
        <v>9.0882698201762965E-2</v>
      </c>
      <c r="Q162" s="28">
        <f t="shared" si="33"/>
        <v>0.10114529020031975</v>
      </c>
      <c r="R162" s="28">
        <f t="shared" si="34"/>
        <v>1</v>
      </c>
    </row>
    <row r="163" spans="3:18" x14ac:dyDescent="0.35">
      <c r="C163"/>
      <c r="D163"/>
      <c r="G163" s="29">
        <v>161</v>
      </c>
      <c r="H163" s="29">
        <v>53</v>
      </c>
      <c r="I163" s="29">
        <v>79</v>
      </c>
      <c r="J163" s="29">
        <v>119408.77576771991</v>
      </c>
      <c r="K163" s="29">
        <v>133252.47389169241</v>
      </c>
      <c r="L163" s="29">
        <v>148284.64500919176</v>
      </c>
      <c r="M163" s="29">
        <v>1466554.1999999995</v>
      </c>
      <c r="O163" s="28">
        <f t="shared" si="31"/>
        <v>8.1421317921778785E-2</v>
      </c>
      <c r="P163" s="28">
        <f t="shared" si="32"/>
        <v>9.086092685268124E-2</v>
      </c>
      <c r="Q163" s="28">
        <f t="shared" si="33"/>
        <v>0.10111092042093761</v>
      </c>
      <c r="R163" s="28">
        <f t="shared" si="34"/>
        <v>1</v>
      </c>
    </row>
    <row r="164" spans="3:18" x14ac:dyDescent="0.35">
      <c r="C164"/>
      <c r="D164"/>
      <c r="G164" s="29">
        <v>162</v>
      </c>
      <c r="H164" s="29">
        <v>56</v>
      </c>
      <c r="I164" s="29">
        <v>22</v>
      </c>
      <c r="J164" s="29">
        <v>28826.365828574493</v>
      </c>
      <c r="K164" s="29">
        <v>32179.880355654081</v>
      </c>
      <c r="L164" s="29">
        <v>35820.966942212297</v>
      </c>
      <c r="M164" s="29">
        <v>354064.30181818164</v>
      </c>
      <c r="O164" s="28">
        <f t="shared" si="31"/>
        <v>8.1415623321939273E-2</v>
      </c>
      <c r="P164" s="28">
        <f t="shared" si="32"/>
        <v>9.0887107766597225E-2</v>
      </c>
      <c r="Q164" s="28">
        <f t="shared" si="33"/>
        <v>0.10117079513033485</v>
      </c>
      <c r="R164" s="28">
        <f t="shared" si="34"/>
        <v>1</v>
      </c>
    </row>
    <row r="165" spans="3:18" x14ac:dyDescent="0.35">
      <c r="C165"/>
      <c r="D165"/>
      <c r="G165" s="29">
        <v>163</v>
      </c>
      <c r="H165" s="29">
        <v>22</v>
      </c>
      <c r="I165" s="29">
        <v>84</v>
      </c>
      <c r="J165" s="29">
        <v>123508.71546785506</v>
      </c>
      <c r="K165" s="29">
        <v>137772.60228770541</v>
      </c>
      <c r="L165" s="29">
        <v>153305.92080733029</v>
      </c>
      <c r="M165" s="29">
        <v>1516229.7272727268</v>
      </c>
      <c r="O165" s="28">
        <f t="shared" si="31"/>
        <v>8.1457785219666345E-2</v>
      </c>
      <c r="P165" s="28">
        <f t="shared" si="32"/>
        <v>9.0865255976427653E-2</v>
      </c>
      <c r="Q165" s="28">
        <f t="shared" si="33"/>
        <v>0.10110995586604463</v>
      </c>
      <c r="R165" s="28">
        <f t="shared" si="34"/>
        <v>1</v>
      </c>
    </row>
    <row r="166" spans="3:18" x14ac:dyDescent="0.35">
      <c r="C166"/>
      <c r="D166"/>
      <c r="G166" s="29">
        <v>164</v>
      </c>
      <c r="H166" s="29">
        <v>32</v>
      </c>
      <c r="I166" s="29">
        <v>22</v>
      </c>
      <c r="J166" s="29">
        <v>17458.40475598273</v>
      </c>
      <c r="K166" s="29">
        <v>19490.852278038568</v>
      </c>
      <c r="L166" s="29">
        <v>21709.904640013712</v>
      </c>
      <c r="M166" s="29">
        <v>214284.62545454531</v>
      </c>
      <c r="O166" s="28">
        <f t="shared" si="31"/>
        <v>8.1472969509359686E-2</v>
      </c>
      <c r="P166" s="28">
        <f t="shared" si="32"/>
        <v>9.0957772806584417E-2</v>
      </c>
      <c r="Q166" s="28">
        <f t="shared" si="33"/>
        <v>0.10131340311495601</v>
      </c>
      <c r="R166" s="28">
        <f t="shared" si="34"/>
        <v>1</v>
      </c>
    </row>
    <row r="167" spans="3:18" x14ac:dyDescent="0.35">
      <c r="C167"/>
      <c r="D167"/>
      <c r="G167" s="29">
        <v>165</v>
      </c>
      <c r="H167" s="29">
        <v>44</v>
      </c>
      <c r="I167" s="29">
        <v>99</v>
      </c>
      <c r="J167" s="29">
        <v>155657.75771020696</v>
      </c>
      <c r="K167" s="29">
        <v>173700.74078906386</v>
      </c>
      <c r="L167" s="29">
        <v>193295.42435986194</v>
      </c>
      <c r="M167" s="29">
        <v>1911698.6436363654</v>
      </c>
      <c r="O167" s="28">
        <f t="shared" ref="O167:O230" si="35">J167/$M167</f>
        <v>8.142379460714598E-2</v>
      </c>
      <c r="P167" s="28">
        <f t="shared" ref="P167:P230" si="36">K167/$M167</f>
        <v>9.0861988821970635E-2</v>
      </c>
      <c r="Q167" s="28">
        <f t="shared" ref="Q167:Q230" si="37">L167/$M167</f>
        <v>0.1011118698040096</v>
      </c>
      <c r="R167" s="28">
        <f t="shared" ref="R167:R230" si="38">M167/$M167</f>
        <v>1</v>
      </c>
    </row>
    <row r="168" spans="3:18" x14ac:dyDescent="0.35">
      <c r="C168"/>
      <c r="D168"/>
      <c r="G168" s="29">
        <v>166</v>
      </c>
      <c r="H168" s="29">
        <v>23</v>
      </c>
      <c r="I168" s="29">
        <v>100</v>
      </c>
      <c r="J168" s="29">
        <v>85456.663045031193</v>
      </c>
      <c r="K168" s="29">
        <v>95260.373304885579</v>
      </c>
      <c r="L168" s="29">
        <v>105986.20612913555</v>
      </c>
      <c r="M168" s="29">
        <v>1048362.1709090901</v>
      </c>
      <c r="O168" s="28">
        <f t="shared" si="35"/>
        <v>8.1514447407928903E-2</v>
      </c>
      <c r="P168" s="28">
        <f t="shared" si="36"/>
        <v>9.0865901067643723E-2</v>
      </c>
      <c r="Q168" s="28">
        <f t="shared" si="37"/>
        <v>0.10109693870127852</v>
      </c>
      <c r="R168" s="28">
        <f t="shared" si="38"/>
        <v>1</v>
      </c>
    </row>
    <row r="169" spans="3:18" x14ac:dyDescent="0.35">
      <c r="C169"/>
      <c r="D169"/>
      <c r="G169" s="29">
        <v>167</v>
      </c>
      <c r="H169" s="29">
        <v>71</v>
      </c>
      <c r="I169" s="29">
        <v>64</v>
      </c>
      <c r="J169" s="29">
        <v>54882.054877154769</v>
      </c>
      <c r="K169" s="29">
        <v>61263.597855222513</v>
      </c>
      <c r="L169" s="29">
        <v>68210.344450693141</v>
      </c>
      <c r="M169" s="29">
        <v>673877.09818181768</v>
      </c>
      <c r="O169" s="28">
        <f t="shared" si="35"/>
        <v>8.1442231862800502E-2</v>
      </c>
      <c r="P169" s="28">
        <f t="shared" si="36"/>
        <v>9.0912123324145208E-2</v>
      </c>
      <c r="Q169" s="28">
        <f t="shared" si="37"/>
        <v>0.10122074876076204</v>
      </c>
      <c r="R169" s="28">
        <f t="shared" si="38"/>
        <v>1</v>
      </c>
    </row>
    <row r="170" spans="3:18" x14ac:dyDescent="0.35">
      <c r="C170"/>
      <c r="D170"/>
      <c r="G170" s="29">
        <v>168</v>
      </c>
      <c r="H170" s="29">
        <v>36</v>
      </c>
      <c r="I170" s="29">
        <v>30</v>
      </c>
      <c r="J170" s="29">
        <v>18634.425868825503</v>
      </c>
      <c r="K170" s="29">
        <v>20786.412082703115</v>
      </c>
      <c r="L170" s="29">
        <v>23137.609249864563</v>
      </c>
      <c r="M170" s="29">
        <v>228661.74909090888</v>
      </c>
      <c r="O170" s="28">
        <f t="shared" si="35"/>
        <v>8.1493410869594232E-2</v>
      </c>
      <c r="P170" s="28">
        <f t="shared" si="36"/>
        <v>9.0904631690012463E-2</v>
      </c>
      <c r="Q170" s="28">
        <f t="shared" si="37"/>
        <v>0.10118705617294024</v>
      </c>
      <c r="R170" s="28">
        <f t="shared" si="38"/>
        <v>1</v>
      </c>
    </row>
    <row r="171" spans="3:18" x14ac:dyDescent="0.35">
      <c r="C171"/>
      <c r="D171"/>
      <c r="G171" s="29">
        <v>169</v>
      </c>
      <c r="H171" s="29">
        <v>53</v>
      </c>
      <c r="I171" s="29">
        <v>34</v>
      </c>
      <c r="J171" s="29">
        <v>49056.297518513347</v>
      </c>
      <c r="K171" s="29">
        <v>54747.131112331874</v>
      </c>
      <c r="L171" s="29">
        <v>60924.957353312879</v>
      </c>
      <c r="M171" s="29">
        <v>602525.35636363598</v>
      </c>
      <c r="O171" s="28">
        <f t="shared" si="35"/>
        <v>8.1417814205493627E-2</v>
      </c>
      <c r="P171" s="28">
        <f t="shared" si="36"/>
        <v>9.0862783672279013E-2</v>
      </c>
      <c r="Q171" s="28">
        <f t="shared" si="37"/>
        <v>0.10111600567486069</v>
      </c>
      <c r="R171" s="28">
        <f t="shared" si="38"/>
        <v>1</v>
      </c>
    </row>
    <row r="172" spans="3:18" x14ac:dyDescent="0.35">
      <c r="C172"/>
      <c r="D172"/>
      <c r="G172" s="29">
        <v>170</v>
      </c>
      <c r="H172" s="29">
        <v>65</v>
      </c>
      <c r="I172" s="29">
        <v>44</v>
      </c>
      <c r="J172" s="29">
        <v>70799.360660485967</v>
      </c>
      <c r="K172" s="29">
        <v>79028.415615520847</v>
      </c>
      <c r="L172" s="29">
        <v>87954.283398020445</v>
      </c>
      <c r="M172" s="29">
        <v>869701.28000000014</v>
      </c>
      <c r="O172" s="28">
        <f t="shared" si="35"/>
        <v>8.1406526917479016E-2</v>
      </c>
      <c r="P172" s="28">
        <f t="shared" si="36"/>
        <v>9.0868459588240275E-2</v>
      </c>
      <c r="Q172" s="28">
        <f t="shared" si="37"/>
        <v>0.1011316016437511</v>
      </c>
      <c r="R172" s="28">
        <f t="shared" si="38"/>
        <v>1</v>
      </c>
    </row>
    <row r="173" spans="3:18" x14ac:dyDescent="0.35">
      <c r="C173"/>
      <c r="D173"/>
      <c r="G173" s="29">
        <v>171</v>
      </c>
      <c r="H173" s="29">
        <v>66</v>
      </c>
      <c r="I173" s="29">
        <v>59</v>
      </c>
      <c r="J173" s="29">
        <v>61734.732183916429</v>
      </c>
      <c r="K173" s="29">
        <v>68933.164261279191</v>
      </c>
      <c r="L173" s="29">
        <v>76765.579458332795</v>
      </c>
      <c r="M173" s="29">
        <v>758100.26545454597</v>
      </c>
      <c r="O173" s="28">
        <f t="shared" si="35"/>
        <v>8.143346599001805E-2</v>
      </c>
      <c r="P173" s="28">
        <f t="shared" si="36"/>
        <v>9.0928822218453997E-2</v>
      </c>
      <c r="Q173" s="28">
        <f t="shared" si="37"/>
        <v>0.10126045716697549</v>
      </c>
      <c r="R173" s="28">
        <f t="shared" si="38"/>
        <v>1</v>
      </c>
    </row>
    <row r="174" spans="3:18" x14ac:dyDescent="0.35">
      <c r="C174"/>
      <c r="D174"/>
      <c r="G174" s="29">
        <v>172</v>
      </c>
      <c r="H174" s="29">
        <v>72</v>
      </c>
      <c r="I174" s="29">
        <v>45</v>
      </c>
      <c r="J174" s="29">
        <v>48631.266338561305</v>
      </c>
      <c r="K174" s="29">
        <v>54296.784869488452</v>
      </c>
      <c r="L174" s="29">
        <v>60456.119705502053</v>
      </c>
      <c r="M174" s="29">
        <v>597244.98545454547</v>
      </c>
      <c r="O174" s="28">
        <f t="shared" si="35"/>
        <v>8.1425993558655818E-2</v>
      </c>
      <c r="P174" s="28">
        <f t="shared" si="36"/>
        <v>9.0912081627884708E-2</v>
      </c>
      <c r="Q174" s="28">
        <f t="shared" si="37"/>
        <v>0.10122499339109677</v>
      </c>
      <c r="R174" s="28">
        <f t="shared" si="38"/>
        <v>1</v>
      </c>
    </row>
    <row r="175" spans="3:18" x14ac:dyDescent="0.35">
      <c r="C175"/>
      <c r="D175"/>
      <c r="G175" s="29">
        <v>173</v>
      </c>
      <c r="H175" s="29">
        <v>46</v>
      </c>
      <c r="I175" s="29">
        <v>37</v>
      </c>
      <c r="J175" s="29">
        <v>38073.757500090265</v>
      </c>
      <c r="K175" s="29">
        <v>42498.647900765995</v>
      </c>
      <c r="L175" s="29">
        <v>47313.763731416744</v>
      </c>
      <c r="M175" s="29">
        <v>467508.85818181798</v>
      </c>
      <c r="O175" s="28">
        <f t="shared" si="35"/>
        <v>8.1439649396510633E-2</v>
      </c>
      <c r="P175" s="28">
        <f t="shared" si="36"/>
        <v>9.0904476261790795E-2</v>
      </c>
      <c r="Q175" s="28">
        <f t="shared" si="37"/>
        <v>0.10120399411344638</v>
      </c>
      <c r="R175" s="28">
        <f t="shared" si="38"/>
        <v>1</v>
      </c>
    </row>
    <row r="176" spans="3:18" x14ac:dyDescent="0.35">
      <c r="C176"/>
      <c r="D176"/>
      <c r="G176" s="29">
        <v>174</v>
      </c>
      <c r="H176" s="29">
        <v>17</v>
      </c>
      <c r="I176" s="29">
        <v>45</v>
      </c>
      <c r="J176" s="29">
        <v>67419.925922775074</v>
      </c>
      <c r="K176" s="29">
        <v>75209.016157177175</v>
      </c>
      <c r="L176" s="29">
        <v>83690.412329862898</v>
      </c>
      <c r="M176" s="29">
        <v>827691.88363636367</v>
      </c>
      <c r="O176" s="28">
        <f t="shared" si="35"/>
        <v>8.1455342568509698E-2</v>
      </c>
      <c r="P176" s="28">
        <f t="shared" si="36"/>
        <v>9.0865958267894939E-2</v>
      </c>
      <c r="Q176" s="28">
        <f t="shared" si="37"/>
        <v>0.10111300350340424</v>
      </c>
      <c r="R176" s="28">
        <f t="shared" si="38"/>
        <v>1</v>
      </c>
    </row>
    <row r="177" spans="3:18" x14ac:dyDescent="0.35">
      <c r="C177"/>
      <c r="D177"/>
      <c r="G177" s="29">
        <v>175</v>
      </c>
      <c r="H177" s="29">
        <v>28</v>
      </c>
      <c r="I177" s="29">
        <v>52</v>
      </c>
      <c r="J177" s="29">
        <v>48523.14359458119</v>
      </c>
      <c r="K177" s="29">
        <v>54126.644654963151</v>
      </c>
      <c r="L177" s="29">
        <v>60244.928026011512</v>
      </c>
      <c r="M177" s="29">
        <v>595493.20363636327</v>
      </c>
      <c r="O177" s="28">
        <f t="shared" si="35"/>
        <v>8.1483958672031717E-2</v>
      </c>
      <c r="P177" s="28">
        <f t="shared" si="36"/>
        <v>9.0893807560590525E-2</v>
      </c>
      <c r="Q177" s="28">
        <f t="shared" si="37"/>
        <v>0.10116812023735532</v>
      </c>
      <c r="R177" s="28">
        <f t="shared" si="38"/>
        <v>1</v>
      </c>
    </row>
    <row r="178" spans="3:18" x14ac:dyDescent="0.35">
      <c r="C178"/>
      <c r="D178"/>
      <c r="G178" s="29">
        <v>176</v>
      </c>
      <c r="H178" s="29">
        <v>18</v>
      </c>
      <c r="I178" s="29">
        <v>46</v>
      </c>
      <c r="J178" s="29">
        <v>72819.94319582489</v>
      </c>
      <c r="K178" s="29">
        <v>81221.866077062907</v>
      </c>
      <c r="L178" s="29">
        <v>90357.122257917435</v>
      </c>
      <c r="M178" s="29">
        <v>894117.78181818209</v>
      </c>
      <c r="O178" s="28">
        <f t="shared" si="35"/>
        <v>8.1443345246692278E-2</v>
      </c>
      <c r="P178" s="28">
        <f t="shared" si="36"/>
        <v>9.0840231263378771E-2</v>
      </c>
      <c r="Q178" s="28">
        <f t="shared" si="37"/>
        <v>0.10105729255733721</v>
      </c>
      <c r="R178" s="28">
        <f t="shared" si="38"/>
        <v>1</v>
      </c>
    </row>
    <row r="179" spans="3:18" x14ac:dyDescent="0.35">
      <c r="C179"/>
      <c r="D179"/>
      <c r="G179" s="29">
        <v>177</v>
      </c>
      <c r="H179" s="29">
        <v>21</v>
      </c>
      <c r="I179" s="29">
        <v>62</v>
      </c>
      <c r="J179" s="29">
        <v>67600.991425010812</v>
      </c>
      <c r="K179" s="29">
        <v>75424.087528609292</v>
      </c>
      <c r="L179" s="29">
        <v>83970.183412709826</v>
      </c>
      <c r="M179" s="29">
        <v>829597.98909090913</v>
      </c>
      <c r="O179" s="28">
        <f t="shared" si="35"/>
        <v>8.1486445620594372E-2</v>
      </c>
      <c r="P179" s="28">
        <f t="shared" si="36"/>
        <v>9.0916430030478487E-2</v>
      </c>
      <c r="Q179" s="28">
        <f t="shared" si="37"/>
        <v>0.10121792062770803</v>
      </c>
      <c r="R179" s="28">
        <f t="shared" si="38"/>
        <v>1</v>
      </c>
    </row>
    <row r="180" spans="3:18" x14ac:dyDescent="0.35">
      <c r="C180"/>
      <c r="D180"/>
      <c r="G180" s="29">
        <v>178</v>
      </c>
      <c r="H180" s="29">
        <v>54</v>
      </c>
      <c r="I180" s="29">
        <v>46</v>
      </c>
      <c r="J180" s="29">
        <v>42031.221278406229</v>
      </c>
      <c r="K180" s="29">
        <v>46899.99932244682</v>
      </c>
      <c r="L180" s="29">
        <v>52194.860541233138</v>
      </c>
      <c r="M180" s="29">
        <v>516099.94909090915</v>
      </c>
      <c r="O180" s="28">
        <f t="shared" si="35"/>
        <v>8.1440080264380307E-2</v>
      </c>
      <c r="P180" s="28">
        <f t="shared" si="36"/>
        <v>9.0873869305857169E-2</v>
      </c>
      <c r="Q180" s="28">
        <f t="shared" si="37"/>
        <v>0.10113324101886165</v>
      </c>
      <c r="R180" s="28">
        <f t="shared" si="38"/>
        <v>1</v>
      </c>
    </row>
    <row r="181" spans="3:18" x14ac:dyDescent="0.35">
      <c r="C181"/>
      <c r="D181"/>
      <c r="G181" s="29">
        <v>179</v>
      </c>
      <c r="H181" s="29">
        <v>48</v>
      </c>
      <c r="I181" s="29">
        <v>72</v>
      </c>
      <c r="J181" s="29">
        <v>80959.667025136878</v>
      </c>
      <c r="K181" s="29">
        <v>90330.515190009333</v>
      </c>
      <c r="L181" s="29">
        <v>100523.369421043</v>
      </c>
      <c r="M181" s="29">
        <v>994090.30181818164</v>
      </c>
      <c r="O181" s="28">
        <f t="shared" si="35"/>
        <v>8.1440958509566411E-2</v>
      </c>
      <c r="P181" s="28">
        <f t="shared" si="36"/>
        <v>9.0867514776872577E-2</v>
      </c>
      <c r="Q181" s="28">
        <f t="shared" si="37"/>
        <v>0.10112096379693748</v>
      </c>
      <c r="R181" s="28">
        <f t="shared" si="38"/>
        <v>1</v>
      </c>
    </row>
    <row r="182" spans="3:18" x14ac:dyDescent="0.35">
      <c r="C182"/>
      <c r="D182"/>
      <c r="G182" s="29">
        <v>180</v>
      </c>
      <c r="H182" s="29">
        <v>74</v>
      </c>
      <c r="I182" s="29">
        <v>35</v>
      </c>
      <c r="J182" s="29">
        <v>25459.752232018949</v>
      </c>
      <c r="K182" s="29">
        <v>28420.38309437488</v>
      </c>
      <c r="L182" s="29">
        <v>31644.547278476341</v>
      </c>
      <c r="M182" s="29">
        <v>312588.7818181818</v>
      </c>
      <c r="O182" s="28">
        <f t="shared" si="35"/>
        <v>8.1448067598368548E-2</v>
      </c>
      <c r="P182" s="28">
        <f t="shared" si="36"/>
        <v>9.0919395536419728E-2</v>
      </c>
      <c r="Q182" s="28">
        <f t="shared" si="37"/>
        <v>0.10123379058715705</v>
      </c>
      <c r="R182" s="28">
        <f t="shared" si="38"/>
        <v>1</v>
      </c>
    </row>
    <row r="183" spans="3:18" x14ac:dyDescent="0.35">
      <c r="C183"/>
      <c r="D183"/>
      <c r="G183" s="29">
        <v>181</v>
      </c>
      <c r="H183" s="29">
        <v>27</v>
      </c>
      <c r="I183" s="29">
        <v>93</v>
      </c>
      <c r="J183" s="29">
        <v>111228.01963557955</v>
      </c>
      <c r="K183" s="29">
        <v>124065.23618673767</v>
      </c>
      <c r="L183" s="29">
        <v>138058.87157990347</v>
      </c>
      <c r="M183" s="29">
        <v>1365292.8690909094</v>
      </c>
      <c r="O183" s="28">
        <f t="shared" si="35"/>
        <v>8.1468249160080622E-2</v>
      </c>
      <c r="P183" s="28">
        <f t="shared" si="36"/>
        <v>9.0870786038271381E-2</v>
      </c>
      <c r="Q183" s="28">
        <f t="shared" si="37"/>
        <v>0.10112033447580446</v>
      </c>
      <c r="R183" s="28">
        <f t="shared" si="38"/>
        <v>1</v>
      </c>
    </row>
    <row r="184" spans="3:18" x14ac:dyDescent="0.35">
      <c r="C184"/>
      <c r="D184"/>
      <c r="G184" s="29">
        <v>182</v>
      </c>
      <c r="H184" s="29">
        <v>29</v>
      </c>
      <c r="I184" s="29">
        <v>51</v>
      </c>
      <c r="J184" s="29">
        <v>57790.152653203368</v>
      </c>
      <c r="K184" s="29">
        <v>64478.715585150137</v>
      </c>
      <c r="L184" s="29">
        <v>71765.869790759083</v>
      </c>
      <c r="M184" s="29">
        <v>709434.0981818178</v>
      </c>
      <c r="O184" s="28">
        <f t="shared" si="35"/>
        <v>8.145950808018898E-2</v>
      </c>
      <c r="P184" s="28">
        <f t="shared" si="36"/>
        <v>9.0887533810963178E-2</v>
      </c>
      <c r="Q184" s="28">
        <f t="shared" si="37"/>
        <v>0.10115931835625769</v>
      </c>
      <c r="R184" s="28">
        <f t="shared" si="38"/>
        <v>1</v>
      </c>
    </row>
    <row r="185" spans="3:18" x14ac:dyDescent="0.35">
      <c r="C185"/>
      <c r="D185"/>
      <c r="G185" s="29">
        <v>183</v>
      </c>
      <c r="H185" s="29">
        <v>64</v>
      </c>
      <c r="I185" s="29">
        <v>76</v>
      </c>
      <c r="J185" s="29">
        <v>83880.298806038802</v>
      </c>
      <c r="K185" s="29">
        <v>93612.639650031735</v>
      </c>
      <c r="L185" s="29">
        <v>104189.3432215607</v>
      </c>
      <c r="M185" s="29">
        <v>1030101.9309090914</v>
      </c>
      <c r="O185" s="28">
        <f t="shared" si="35"/>
        <v>8.1429124913893022E-2</v>
      </c>
      <c r="P185" s="28">
        <f t="shared" si="36"/>
        <v>9.087706453226059E-2</v>
      </c>
      <c r="Q185" s="28">
        <f t="shared" si="37"/>
        <v>0.10114469267095824</v>
      </c>
      <c r="R185" s="28">
        <f t="shared" si="38"/>
        <v>1</v>
      </c>
    </row>
    <row r="186" spans="3:18" x14ac:dyDescent="0.35">
      <c r="C186"/>
      <c r="D186"/>
      <c r="G186" s="29">
        <v>184</v>
      </c>
      <c r="H186" s="29">
        <v>17</v>
      </c>
      <c r="I186" s="29">
        <v>19</v>
      </c>
      <c r="J186" s="29">
        <v>21602.199539379078</v>
      </c>
      <c r="K186" s="29">
        <v>24086.965746627815</v>
      </c>
      <c r="L186" s="29">
        <v>26794.354784124505</v>
      </c>
      <c r="M186" s="29">
        <v>265153.03272727289</v>
      </c>
      <c r="O186" s="28">
        <f t="shared" si="35"/>
        <v>8.1470686256861879E-2</v>
      </c>
      <c r="P186" s="28">
        <f t="shared" si="36"/>
        <v>9.0841750889580894E-2</v>
      </c>
      <c r="Q186" s="28">
        <f t="shared" si="37"/>
        <v>0.10105241681955129</v>
      </c>
      <c r="R186" s="28">
        <f t="shared" si="38"/>
        <v>1</v>
      </c>
    </row>
    <row r="187" spans="3:18" x14ac:dyDescent="0.35">
      <c r="C187"/>
      <c r="D187"/>
      <c r="G187" s="29">
        <v>185</v>
      </c>
      <c r="H187" s="29">
        <v>18</v>
      </c>
      <c r="I187" s="29">
        <v>42</v>
      </c>
      <c r="J187" s="29">
        <v>48793.539630496314</v>
      </c>
      <c r="K187" s="29">
        <v>54419.996319396843</v>
      </c>
      <c r="L187" s="29">
        <v>60558.839739399671</v>
      </c>
      <c r="M187" s="29">
        <v>598850.78545454482</v>
      </c>
      <c r="O187" s="28">
        <f t="shared" si="35"/>
        <v>8.1478626755846412E-2</v>
      </c>
      <c r="P187" s="28">
        <f t="shared" si="36"/>
        <v>9.0874050166086892E-2</v>
      </c>
      <c r="Q187" s="28">
        <f t="shared" si="37"/>
        <v>0.10112509027342059</v>
      </c>
      <c r="R187" s="28">
        <f t="shared" si="38"/>
        <v>1</v>
      </c>
    </row>
    <row r="188" spans="3:18" x14ac:dyDescent="0.35">
      <c r="C188"/>
      <c r="D188"/>
      <c r="G188" s="29">
        <v>186</v>
      </c>
      <c r="H188" s="29">
        <v>23</v>
      </c>
      <c r="I188" s="29">
        <v>62</v>
      </c>
      <c r="J188" s="29">
        <v>75707.785663616218</v>
      </c>
      <c r="K188" s="29">
        <v>84447.25811045694</v>
      </c>
      <c r="L188" s="29">
        <v>93971.106291377509</v>
      </c>
      <c r="M188" s="29">
        <v>929332.76727272675</v>
      </c>
      <c r="O188" s="28">
        <f t="shared" si="35"/>
        <v>8.1464668340268068E-2</v>
      </c>
      <c r="P188" s="28">
        <f t="shared" si="36"/>
        <v>9.0868697504641646E-2</v>
      </c>
      <c r="Q188" s="28">
        <f t="shared" si="37"/>
        <v>0.10111674698305377</v>
      </c>
      <c r="R188" s="28">
        <f t="shared" si="38"/>
        <v>1</v>
      </c>
    </row>
    <row r="189" spans="3:18" x14ac:dyDescent="0.35">
      <c r="C189"/>
      <c r="D189"/>
      <c r="G189" s="29">
        <v>187</v>
      </c>
      <c r="H189" s="29">
        <v>37</v>
      </c>
      <c r="I189" s="29">
        <v>46</v>
      </c>
      <c r="J189" s="29">
        <v>32983.7412126708</v>
      </c>
      <c r="K189" s="29">
        <v>36793.544394647492</v>
      </c>
      <c r="L189" s="29">
        <v>40951.476408804818</v>
      </c>
      <c r="M189" s="29">
        <v>404803.41090909124</v>
      </c>
      <c r="O189" s="28">
        <f t="shared" si="35"/>
        <v>8.1480887571073676E-2</v>
      </c>
      <c r="P189" s="28">
        <f t="shared" si="36"/>
        <v>9.0892377393802154E-2</v>
      </c>
      <c r="Q189" s="28">
        <f t="shared" si="37"/>
        <v>0.10116386202586</v>
      </c>
      <c r="R189" s="28">
        <f t="shared" si="38"/>
        <v>1</v>
      </c>
    </row>
    <row r="190" spans="3:18" x14ac:dyDescent="0.35">
      <c r="C190"/>
      <c r="D190"/>
      <c r="G190" s="29">
        <v>188</v>
      </c>
      <c r="H190" s="29">
        <v>66</v>
      </c>
      <c r="I190" s="29">
        <v>47</v>
      </c>
      <c r="J190" s="29">
        <v>66759.902167748442</v>
      </c>
      <c r="K190" s="29">
        <v>74513.610958215329</v>
      </c>
      <c r="L190" s="29">
        <v>82929.09867838498</v>
      </c>
      <c r="M190" s="29">
        <v>820004.89818181831</v>
      </c>
      <c r="O190" s="28">
        <f t="shared" si="35"/>
        <v>8.1414028520773396E-2</v>
      </c>
      <c r="P190" s="28">
        <f t="shared" si="36"/>
        <v>9.0869714465648899E-2</v>
      </c>
      <c r="Q190" s="28">
        <f t="shared" si="37"/>
        <v>0.10113244306498917</v>
      </c>
      <c r="R190" s="28">
        <f t="shared" si="38"/>
        <v>1</v>
      </c>
    </row>
    <row r="191" spans="3:18" x14ac:dyDescent="0.35">
      <c r="C191"/>
      <c r="D191"/>
      <c r="G191" s="29">
        <v>189</v>
      </c>
      <c r="H191" s="29">
        <v>17</v>
      </c>
      <c r="I191" s="29">
        <v>33</v>
      </c>
      <c r="J191" s="29">
        <v>40352.976756459422</v>
      </c>
      <c r="K191" s="29">
        <v>44995.377342366133</v>
      </c>
      <c r="L191" s="29">
        <v>50055.031702637069</v>
      </c>
      <c r="M191" s="29">
        <v>495307.96727272688</v>
      </c>
      <c r="O191" s="28">
        <f t="shared" si="35"/>
        <v>8.1470477809294423E-2</v>
      </c>
      <c r="P191" s="28">
        <f t="shared" si="36"/>
        <v>9.0843233534320972E-2</v>
      </c>
      <c r="Q191" s="28">
        <f t="shared" si="37"/>
        <v>0.1010584020649838</v>
      </c>
      <c r="R191" s="28">
        <f t="shared" si="38"/>
        <v>1</v>
      </c>
    </row>
    <row r="192" spans="3:18" x14ac:dyDescent="0.35">
      <c r="C192"/>
      <c r="D192"/>
      <c r="G192" s="29">
        <v>190</v>
      </c>
      <c r="H192" s="29">
        <v>64</v>
      </c>
      <c r="I192" s="29">
        <v>29</v>
      </c>
      <c r="J192" s="29">
        <v>41129.460654523667</v>
      </c>
      <c r="K192" s="29">
        <v>45908.887460989201</v>
      </c>
      <c r="L192" s="29">
        <v>51092.990040527598</v>
      </c>
      <c r="M192" s="29">
        <v>505230.56000000041</v>
      </c>
      <c r="O192" s="28">
        <f t="shared" si="35"/>
        <v>8.1407309673673808E-2</v>
      </c>
      <c r="P192" s="28">
        <f t="shared" si="36"/>
        <v>9.0867202215537332E-2</v>
      </c>
      <c r="Q192" s="28">
        <f t="shared" si="37"/>
        <v>0.10112806723434853</v>
      </c>
      <c r="R192" s="28">
        <f t="shared" si="38"/>
        <v>1</v>
      </c>
    </row>
    <row r="193" spans="3:18" x14ac:dyDescent="0.35">
      <c r="C193"/>
      <c r="D193"/>
      <c r="G193" s="29">
        <v>191</v>
      </c>
      <c r="H193" s="29">
        <v>65</v>
      </c>
      <c r="I193" s="29">
        <v>14</v>
      </c>
      <c r="J193" s="29">
        <v>21923.977889300426</v>
      </c>
      <c r="K193" s="29">
        <v>24471.283435112331</v>
      </c>
      <c r="L193" s="29">
        <v>27232.418537314526</v>
      </c>
      <c r="M193" s="29">
        <v>269336.45454545476</v>
      </c>
      <c r="O193" s="28">
        <f t="shared" si="35"/>
        <v>8.1399964688405782E-2</v>
      </c>
      <c r="P193" s="28">
        <f t="shared" si="36"/>
        <v>9.0857672706842654E-2</v>
      </c>
      <c r="Q193" s="28">
        <f t="shared" si="37"/>
        <v>0.10110929314516029</v>
      </c>
      <c r="R193" s="28">
        <f t="shared" si="38"/>
        <v>1</v>
      </c>
    </row>
    <row r="194" spans="3:18" x14ac:dyDescent="0.35">
      <c r="C194"/>
      <c r="D194"/>
      <c r="G194" s="29">
        <v>192</v>
      </c>
      <c r="H194" s="29">
        <v>35</v>
      </c>
      <c r="I194" s="29">
        <v>49</v>
      </c>
      <c r="J194" s="29">
        <v>66564.183154531071</v>
      </c>
      <c r="K194" s="29">
        <v>74270.808356897251</v>
      </c>
      <c r="L194" s="29">
        <v>82647.762545412217</v>
      </c>
      <c r="M194" s="29">
        <v>817398.08000000054</v>
      </c>
      <c r="O194" s="28">
        <f t="shared" si="35"/>
        <v>8.1434229885310017E-2</v>
      </c>
      <c r="P194" s="28">
        <f t="shared" si="36"/>
        <v>9.086246979794374E-2</v>
      </c>
      <c r="Q194" s="28">
        <f t="shared" si="37"/>
        <v>0.10111078624678463</v>
      </c>
      <c r="R194" s="28">
        <f t="shared" si="38"/>
        <v>1</v>
      </c>
    </row>
    <row r="195" spans="3:18" x14ac:dyDescent="0.35">
      <c r="C195"/>
      <c r="D195"/>
      <c r="G195" s="29">
        <v>193</v>
      </c>
      <c r="H195" s="29">
        <v>36</v>
      </c>
      <c r="I195" s="29">
        <v>46</v>
      </c>
      <c r="J195" s="29">
        <v>50310.581216944061</v>
      </c>
      <c r="K195" s="29">
        <v>56148.068639016601</v>
      </c>
      <c r="L195" s="29">
        <v>62507.56369156811</v>
      </c>
      <c r="M195" s="29">
        <v>617661.5854545451</v>
      </c>
      <c r="O195" s="28">
        <f t="shared" si="35"/>
        <v>8.1453311006738194E-2</v>
      </c>
      <c r="P195" s="28">
        <f t="shared" si="36"/>
        <v>9.090425883891827E-2</v>
      </c>
      <c r="Q195" s="28">
        <f t="shared" si="37"/>
        <v>0.10120034200535231</v>
      </c>
      <c r="R195" s="28">
        <f t="shared" si="38"/>
        <v>1</v>
      </c>
    </row>
    <row r="196" spans="3:18" x14ac:dyDescent="0.35">
      <c r="C196"/>
      <c r="D196"/>
      <c r="G196" s="29">
        <v>194</v>
      </c>
      <c r="H196" s="29">
        <v>58</v>
      </c>
      <c r="I196" s="29">
        <v>22</v>
      </c>
      <c r="J196" s="29">
        <v>18010.062972130523</v>
      </c>
      <c r="K196" s="29">
        <v>20104.263677302573</v>
      </c>
      <c r="L196" s="29">
        <v>22383.114782850844</v>
      </c>
      <c r="M196" s="29">
        <v>221145.77090909096</v>
      </c>
      <c r="O196" s="28">
        <f t="shared" si="35"/>
        <v>8.143978018704294E-2</v>
      </c>
      <c r="P196" s="28">
        <f t="shared" si="36"/>
        <v>9.0909555243392254E-2</v>
      </c>
      <c r="Q196" s="28">
        <f t="shared" si="37"/>
        <v>0.10121430172884535</v>
      </c>
      <c r="R196" s="28">
        <f t="shared" si="38"/>
        <v>1</v>
      </c>
    </row>
    <row r="197" spans="3:18" x14ac:dyDescent="0.35">
      <c r="C197"/>
      <c r="D197"/>
      <c r="G197" s="29">
        <v>195</v>
      </c>
      <c r="H197" s="29">
        <v>12</v>
      </c>
      <c r="I197" s="29">
        <v>14</v>
      </c>
      <c r="J197" s="29">
        <v>17339.478786586558</v>
      </c>
      <c r="K197" s="29">
        <v>19335.554209306527</v>
      </c>
      <c r="L197" s="29">
        <v>21512.220908607713</v>
      </c>
      <c r="M197" s="29">
        <v>212816.46545454537</v>
      </c>
      <c r="O197" s="28">
        <f t="shared" si="35"/>
        <v>8.147620885231753E-2</v>
      </c>
      <c r="P197" s="28">
        <f t="shared" si="36"/>
        <v>9.0855536802608591E-2</v>
      </c>
      <c r="Q197" s="28">
        <f t="shared" si="37"/>
        <v>0.10108344231101057</v>
      </c>
      <c r="R197" s="28">
        <f t="shared" si="38"/>
        <v>1</v>
      </c>
    </row>
    <row r="198" spans="3:18" x14ac:dyDescent="0.35">
      <c r="C198"/>
      <c r="D198"/>
      <c r="G198" s="29">
        <v>196</v>
      </c>
      <c r="H198" s="29">
        <v>48</v>
      </c>
      <c r="I198" s="29">
        <v>11</v>
      </c>
      <c r="J198" s="29">
        <v>8418.8182886942104</v>
      </c>
      <c r="K198" s="29">
        <v>9399.3484279371933</v>
      </c>
      <c r="L198" s="29">
        <v>10467.368243069992</v>
      </c>
      <c r="M198" s="29">
        <v>103367.64000000007</v>
      </c>
      <c r="O198" s="28">
        <f t="shared" si="35"/>
        <v>8.144539518067942E-2</v>
      </c>
      <c r="P198" s="28">
        <f t="shared" si="36"/>
        <v>9.093124722531333E-2</v>
      </c>
      <c r="Q198" s="28">
        <f t="shared" si="37"/>
        <v>0.10126349255018287</v>
      </c>
      <c r="R198" s="28">
        <f t="shared" si="38"/>
        <v>1</v>
      </c>
    </row>
    <row r="199" spans="3:18" x14ac:dyDescent="0.35">
      <c r="C199"/>
      <c r="D199"/>
      <c r="G199" s="29">
        <v>197</v>
      </c>
      <c r="H199" s="29">
        <v>57</v>
      </c>
      <c r="I199" s="29">
        <v>38</v>
      </c>
      <c r="J199" s="29">
        <v>47672.548018810856</v>
      </c>
      <c r="K199" s="29">
        <v>53221.109971217345</v>
      </c>
      <c r="L199" s="29">
        <v>59246.796719935519</v>
      </c>
      <c r="M199" s="29">
        <v>585533.07272727299</v>
      </c>
      <c r="O199" s="28">
        <f t="shared" si="35"/>
        <v>8.1417344705677394E-2</v>
      </c>
      <c r="P199" s="28">
        <f t="shared" si="36"/>
        <v>9.0893431046219386E-2</v>
      </c>
      <c r="Q199" s="28">
        <f t="shared" si="37"/>
        <v>0.10118437280404693</v>
      </c>
      <c r="R199" s="28">
        <f t="shared" si="38"/>
        <v>1</v>
      </c>
    </row>
    <row r="200" spans="3:18" x14ac:dyDescent="0.35">
      <c r="C200"/>
      <c r="D200"/>
      <c r="G200" s="29">
        <v>198</v>
      </c>
      <c r="H200" s="29">
        <v>38</v>
      </c>
      <c r="I200" s="29">
        <v>45</v>
      </c>
      <c r="J200" s="29">
        <v>69108.031838248018</v>
      </c>
      <c r="K200" s="29">
        <v>77111.821937062792</v>
      </c>
      <c r="L200" s="29">
        <v>85802.532163667172</v>
      </c>
      <c r="M200" s="29">
        <v>848759.14545454539</v>
      </c>
      <c r="O200" s="28">
        <f t="shared" si="35"/>
        <v>8.1422429682613706E-2</v>
      </c>
      <c r="P200" s="28">
        <f t="shared" si="36"/>
        <v>9.0852419499723031E-2</v>
      </c>
      <c r="Q200" s="28">
        <f t="shared" si="37"/>
        <v>0.10109173211643734</v>
      </c>
      <c r="R200" s="28">
        <f t="shared" si="38"/>
        <v>1</v>
      </c>
    </row>
    <row r="201" spans="3:18" x14ac:dyDescent="0.35">
      <c r="C201"/>
      <c r="D201"/>
      <c r="G201" s="29">
        <v>199</v>
      </c>
      <c r="H201" s="29">
        <v>30</v>
      </c>
      <c r="I201" s="29">
        <v>22</v>
      </c>
      <c r="J201" s="29">
        <v>31654.814095292499</v>
      </c>
      <c r="K201" s="29">
        <v>35315.197974716095</v>
      </c>
      <c r="L201" s="29">
        <v>39289.583063433463</v>
      </c>
      <c r="M201" s="29">
        <v>388753.7527272728</v>
      </c>
      <c r="O201" s="28">
        <f t="shared" si="35"/>
        <v>8.142638848685195E-2</v>
      </c>
      <c r="P201" s="28">
        <f t="shared" si="36"/>
        <v>9.0842076062198684E-2</v>
      </c>
      <c r="Q201" s="28">
        <f t="shared" si="37"/>
        <v>0.10106547599296557</v>
      </c>
      <c r="R201" s="28">
        <f t="shared" si="38"/>
        <v>1</v>
      </c>
    </row>
    <row r="202" spans="3:18" x14ac:dyDescent="0.35">
      <c r="C202"/>
      <c r="D202"/>
      <c r="G202" s="29">
        <v>200</v>
      </c>
      <c r="H202" s="29">
        <v>35</v>
      </c>
      <c r="I202" s="29">
        <v>99</v>
      </c>
      <c r="J202" s="29">
        <v>124001.53241104097</v>
      </c>
      <c r="K202" s="29">
        <v>138363.06121242669</v>
      </c>
      <c r="L202" s="29">
        <v>153998.23958690162</v>
      </c>
      <c r="M202" s="29">
        <v>1522423.5272727262</v>
      </c>
      <c r="O202" s="28">
        <f t="shared" si="35"/>
        <v>8.1450089406577733E-2</v>
      </c>
      <c r="P202" s="28">
        <f t="shared" si="36"/>
        <v>9.0883422867413688E-2</v>
      </c>
      <c r="Q202" s="28">
        <f t="shared" si="37"/>
        <v>0.10115334979273113</v>
      </c>
      <c r="R202" s="28">
        <f t="shared" si="38"/>
        <v>1</v>
      </c>
    </row>
    <row r="203" spans="3:18" x14ac:dyDescent="0.35">
      <c r="C203"/>
      <c r="D203"/>
      <c r="G203" s="29">
        <v>201</v>
      </c>
      <c r="H203" s="29">
        <v>48</v>
      </c>
      <c r="I203" s="29">
        <v>36</v>
      </c>
      <c r="J203" s="29">
        <v>18260.36496827894</v>
      </c>
      <c r="K203" s="29">
        <v>20367.272911479606</v>
      </c>
      <c r="L203" s="29">
        <v>22671.530941975205</v>
      </c>
      <c r="M203" s="29">
        <v>224040.38181818198</v>
      </c>
      <c r="O203" s="28">
        <f t="shared" si="35"/>
        <v>8.1504793109565307E-2</v>
      </c>
      <c r="P203" s="28">
        <f t="shared" si="36"/>
        <v>9.090893680054736E-2</v>
      </c>
      <c r="Q203" s="28">
        <f t="shared" si="37"/>
        <v>0.10119394886754875</v>
      </c>
      <c r="R203" s="28">
        <f t="shared" si="38"/>
        <v>1</v>
      </c>
    </row>
    <row r="204" spans="3:18" x14ac:dyDescent="0.35">
      <c r="C204"/>
      <c r="D204"/>
      <c r="G204" s="29">
        <v>202</v>
      </c>
      <c r="H204" s="29">
        <v>66</v>
      </c>
      <c r="I204" s="29">
        <v>49</v>
      </c>
      <c r="J204" s="29">
        <v>56509.406314413878</v>
      </c>
      <c r="K204" s="29">
        <v>63052.268244965402</v>
      </c>
      <c r="L204" s="29">
        <v>70156.899660553754</v>
      </c>
      <c r="M204" s="29">
        <v>694022.58909090899</v>
      </c>
      <c r="O204" s="28">
        <f t="shared" si="35"/>
        <v>8.1423007266139283E-2</v>
      </c>
      <c r="P204" s="28">
        <f t="shared" si="36"/>
        <v>9.0850455354135856E-2</v>
      </c>
      <c r="Q204" s="28">
        <f t="shared" si="37"/>
        <v>0.10108734321234608</v>
      </c>
      <c r="R204" s="28">
        <f t="shared" si="38"/>
        <v>1</v>
      </c>
    </row>
    <row r="205" spans="3:18" x14ac:dyDescent="0.35">
      <c r="C205"/>
      <c r="D205"/>
      <c r="G205" s="29">
        <v>203</v>
      </c>
      <c r="H205" s="29">
        <v>66</v>
      </c>
      <c r="I205" s="29">
        <v>28</v>
      </c>
      <c r="J205" s="29">
        <v>10770.005173656004</v>
      </c>
      <c r="K205" s="29">
        <v>12015.349304307396</v>
      </c>
      <c r="L205" s="29">
        <v>13378.174970153214</v>
      </c>
      <c r="M205" s="29">
        <v>132138.57090909092</v>
      </c>
      <c r="O205" s="28">
        <f t="shared" si="35"/>
        <v>8.1505385593019494E-2</v>
      </c>
      <c r="P205" s="28">
        <f t="shared" si="36"/>
        <v>9.0929917144130082E-2</v>
      </c>
      <c r="Q205" s="28">
        <f t="shared" si="37"/>
        <v>0.1012435269892329</v>
      </c>
      <c r="R205" s="28">
        <f t="shared" si="38"/>
        <v>1</v>
      </c>
    </row>
    <row r="206" spans="3:18" x14ac:dyDescent="0.35">
      <c r="C206"/>
      <c r="D206"/>
      <c r="G206" s="29">
        <v>204</v>
      </c>
      <c r="H206" s="29">
        <v>36</v>
      </c>
      <c r="I206" s="29">
        <v>99</v>
      </c>
      <c r="J206" s="29">
        <v>90489.701779854848</v>
      </c>
      <c r="K206" s="29">
        <v>100980.74246851826</v>
      </c>
      <c r="L206" s="29">
        <v>112437.50620247828</v>
      </c>
      <c r="M206" s="29">
        <v>1110571.2799999998</v>
      </c>
      <c r="O206" s="28">
        <f t="shared" si="35"/>
        <v>8.1480318651725683E-2</v>
      </c>
      <c r="P206" s="28">
        <f t="shared" si="36"/>
        <v>9.0926844847381866E-2</v>
      </c>
      <c r="Q206" s="28">
        <f t="shared" si="37"/>
        <v>0.10124294426421536</v>
      </c>
      <c r="R206" s="28">
        <f t="shared" si="38"/>
        <v>1</v>
      </c>
    </row>
    <row r="207" spans="3:18" x14ac:dyDescent="0.35">
      <c r="C207"/>
      <c r="D207"/>
      <c r="G207" s="29">
        <v>205</v>
      </c>
      <c r="H207" s="29">
        <v>51</v>
      </c>
      <c r="I207" s="29">
        <v>27</v>
      </c>
      <c r="J207" s="29">
        <v>23612.69338530707</v>
      </c>
      <c r="K207" s="29">
        <v>26367.988033488178</v>
      </c>
      <c r="L207" s="29">
        <v>29370.466192317606</v>
      </c>
      <c r="M207" s="29">
        <v>289907.37818181829</v>
      </c>
      <c r="O207" s="28">
        <f t="shared" si="35"/>
        <v>8.1449094305209899E-2</v>
      </c>
      <c r="P207" s="28">
        <f t="shared" si="36"/>
        <v>9.0953145790415968E-2</v>
      </c>
      <c r="Q207" s="28">
        <f t="shared" si="37"/>
        <v>0.10130982652637983</v>
      </c>
      <c r="R207" s="28">
        <f t="shared" si="38"/>
        <v>1</v>
      </c>
    </row>
    <row r="208" spans="3:18" x14ac:dyDescent="0.35">
      <c r="C208"/>
      <c r="D208"/>
      <c r="G208" s="29">
        <v>206</v>
      </c>
      <c r="H208" s="29">
        <v>39</v>
      </c>
      <c r="I208" s="29">
        <v>85</v>
      </c>
      <c r="J208" s="29">
        <v>59954.40538789532</v>
      </c>
      <c r="K208" s="29">
        <v>66951.963275844828</v>
      </c>
      <c r="L208" s="29">
        <v>74620.578494205125</v>
      </c>
      <c r="M208" s="29">
        <v>735569.01454545511</v>
      </c>
      <c r="O208" s="28">
        <f t="shared" si="35"/>
        <v>8.1507518944288523E-2</v>
      </c>
      <c r="P208" s="28">
        <f t="shared" si="36"/>
        <v>9.1020641098127006E-2</v>
      </c>
      <c r="Q208" s="28">
        <f t="shared" si="37"/>
        <v>0.10144606015020483</v>
      </c>
      <c r="R208" s="28">
        <f t="shared" si="38"/>
        <v>1</v>
      </c>
    </row>
    <row r="209" spans="3:18" x14ac:dyDescent="0.35">
      <c r="C209"/>
      <c r="D209"/>
      <c r="G209" s="29">
        <v>207</v>
      </c>
      <c r="H209" s="29">
        <v>50</v>
      </c>
      <c r="I209" s="29">
        <v>88</v>
      </c>
      <c r="J209" s="29">
        <v>129611.73355398887</v>
      </c>
      <c r="K209" s="29">
        <v>144650.22007446122</v>
      </c>
      <c r="L209" s="29">
        <v>160984.44141479288</v>
      </c>
      <c r="M209" s="29">
        <v>1591823.2836363644</v>
      </c>
      <c r="O209" s="28">
        <f t="shared" si="35"/>
        <v>8.1423443724169917E-2</v>
      </c>
      <c r="P209" s="28">
        <f t="shared" si="36"/>
        <v>9.0870777906968389E-2</v>
      </c>
      <c r="Q209" s="28">
        <f t="shared" si="37"/>
        <v>0.10113210622666587</v>
      </c>
      <c r="R209" s="28">
        <f t="shared" si="38"/>
        <v>1</v>
      </c>
    </row>
    <row r="210" spans="3:18" x14ac:dyDescent="0.35">
      <c r="C210"/>
      <c r="D210"/>
      <c r="G210" s="29">
        <v>208</v>
      </c>
      <c r="H210" s="29">
        <v>45</v>
      </c>
      <c r="I210" s="29">
        <v>17</v>
      </c>
      <c r="J210" s="29">
        <v>21528.516279656538</v>
      </c>
      <c r="K210" s="29">
        <v>24029.462461137449</v>
      </c>
      <c r="L210" s="29">
        <v>26745.079648768075</v>
      </c>
      <c r="M210" s="29">
        <v>264418.95272727252</v>
      </c>
      <c r="O210" s="28">
        <f t="shared" si="35"/>
        <v>8.1418204170339931E-2</v>
      </c>
      <c r="P210" s="28">
        <f t="shared" si="36"/>
        <v>9.0876475431479226E-2</v>
      </c>
      <c r="Q210" s="28">
        <f t="shared" si="37"/>
        <v>0.10114660606932187</v>
      </c>
      <c r="R210" s="28">
        <f t="shared" si="38"/>
        <v>1</v>
      </c>
    </row>
    <row r="211" spans="3:18" x14ac:dyDescent="0.35">
      <c r="C211"/>
      <c r="D211"/>
      <c r="G211" s="29">
        <v>209</v>
      </c>
      <c r="H211" s="29">
        <v>13</v>
      </c>
      <c r="I211" s="29">
        <v>24</v>
      </c>
      <c r="J211" s="29">
        <v>52882.554982449292</v>
      </c>
      <c r="K211" s="29">
        <v>58994.718744418991</v>
      </c>
      <c r="L211" s="29">
        <v>65632.36614628337</v>
      </c>
      <c r="M211" s="29">
        <v>649439.7418181817</v>
      </c>
      <c r="O211" s="28">
        <f t="shared" si="35"/>
        <v>8.1427962561081438E-2</v>
      </c>
      <c r="P211" s="28">
        <f t="shared" si="36"/>
        <v>9.0839403482232933E-2</v>
      </c>
      <c r="Q211" s="28">
        <f t="shared" si="37"/>
        <v>0.10105997819372428</v>
      </c>
      <c r="R211" s="28">
        <f t="shared" si="38"/>
        <v>1</v>
      </c>
    </row>
    <row r="212" spans="3:18" x14ac:dyDescent="0.35">
      <c r="C212"/>
      <c r="D212"/>
      <c r="G212" s="29">
        <v>210</v>
      </c>
      <c r="H212" s="29">
        <v>14</v>
      </c>
      <c r="I212" s="29">
        <v>56</v>
      </c>
      <c r="J212" s="29">
        <v>63671.831415708206</v>
      </c>
      <c r="K212" s="29">
        <v>71014.40661265605</v>
      </c>
      <c r="L212" s="29">
        <v>79049.520412766506</v>
      </c>
      <c r="M212" s="29">
        <v>781161.22181818215</v>
      </c>
      <c r="O212" s="28">
        <f t="shared" si="35"/>
        <v>8.1509206598235406E-2</v>
      </c>
      <c r="P212" s="28">
        <f t="shared" si="36"/>
        <v>9.0908770979910319E-2</v>
      </c>
      <c r="Q212" s="28">
        <f t="shared" si="37"/>
        <v>0.1011948855177114</v>
      </c>
      <c r="R212" s="28">
        <f t="shared" si="38"/>
        <v>1</v>
      </c>
    </row>
    <row r="213" spans="3:18" x14ac:dyDescent="0.35">
      <c r="C213"/>
      <c r="D213"/>
      <c r="G213" s="29">
        <v>211</v>
      </c>
      <c r="H213" s="29">
        <v>64</v>
      </c>
      <c r="I213" s="29">
        <v>42</v>
      </c>
      <c r="J213" s="29">
        <v>20799.049412532331</v>
      </c>
      <c r="K213" s="29">
        <v>23227.781436863024</v>
      </c>
      <c r="L213" s="29">
        <v>25885.150516155543</v>
      </c>
      <c r="M213" s="29">
        <v>255234.61090909087</v>
      </c>
      <c r="O213" s="28">
        <f t="shared" si="35"/>
        <v>8.1489925439385297E-2</v>
      </c>
      <c r="P213" s="28">
        <f t="shared" si="36"/>
        <v>9.100560991368159E-2</v>
      </c>
      <c r="Q213" s="28">
        <f t="shared" si="37"/>
        <v>0.10141708612307004</v>
      </c>
      <c r="R213" s="28">
        <f t="shared" si="38"/>
        <v>1</v>
      </c>
    </row>
    <row r="214" spans="3:18" x14ac:dyDescent="0.35">
      <c r="C214"/>
      <c r="D214"/>
      <c r="G214" s="29">
        <v>212</v>
      </c>
      <c r="H214" s="29">
        <v>21</v>
      </c>
      <c r="I214" s="29">
        <v>84</v>
      </c>
      <c r="J214" s="29">
        <v>73508.241179346485</v>
      </c>
      <c r="K214" s="29">
        <v>81969.291403361</v>
      </c>
      <c r="L214" s="29">
        <v>91231.619503750117</v>
      </c>
      <c r="M214" s="29">
        <v>901754.71636363666</v>
      </c>
      <c r="O214" s="28">
        <f t="shared" si="35"/>
        <v>8.1516891284773671E-2</v>
      </c>
      <c r="P214" s="28">
        <f t="shared" si="36"/>
        <v>9.0899764554496124E-2</v>
      </c>
      <c r="Q214" s="28">
        <f t="shared" si="37"/>
        <v>0.10117121413198193</v>
      </c>
      <c r="R214" s="28">
        <f t="shared" si="38"/>
        <v>1</v>
      </c>
    </row>
    <row r="215" spans="3:18" x14ac:dyDescent="0.35">
      <c r="C215"/>
      <c r="D215"/>
      <c r="G215" s="29">
        <v>213</v>
      </c>
      <c r="H215" s="29">
        <v>74</v>
      </c>
      <c r="I215" s="29">
        <v>28</v>
      </c>
      <c r="J215" s="29">
        <v>45819.000449368716</v>
      </c>
      <c r="K215" s="29">
        <v>51123.452772847879</v>
      </c>
      <c r="L215" s="29">
        <v>56869.803672430222</v>
      </c>
      <c r="M215" s="29">
        <v>562889.20727272728</v>
      </c>
      <c r="O215" s="28">
        <f t="shared" si="35"/>
        <v>8.1399678404508485E-2</v>
      </c>
      <c r="P215" s="28">
        <f t="shared" si="36"/>
        <v>9.0823295441296123E-2</v>
      </c>
      <c r="Q215" s="28">
        <f t="shared" si="37"/>
        <v>0.10103196674878871</v>
      </c>
      <c r="R215" s="28">
        <f t="shared" si="38"/>
        <v>1</v>
      </c>
    </row>
    <row r="216" spans="3:18" x14ac:dyDescent="0.35">
      <c r="C216"/>
      <c r="D216"/>
      <c r="G216" s="29">
        <v>214</v>
      </c>
      <c r="H216" s="29">
        <v>55</v>
      </c>
      <c r="I216" s="29">
        <v>33</v>
      </c>
      <c r="J216" s="29">
        <v>39369.239231283114</v>
      </c>
      <c r="K216" s="29">
        <v>43947.868238882656</v>
      </c>
      <c r="L216" s="29">
        <v>48921.519069624388</v>
      </c>
      <c r="M216" s="29">
        <v>483529.32000000018</v>
      </c>
      <c r="O216" s="28">
        <f t="shared" si="35"/>
        <v>8.1420583205343372E-2</v>
      </c>
      <c r="P216" s="28">
        <f t="shared" si="36"/>
        <v>9.0889769081392291E-2</v>
      </c>
      <c r="Q216" s="28">
        <f t="shared" si="37"/>
        <v>0.10117591022117205</v>
      </c>
      <c r="R216" s="28">
        <f t="shared" si="38"/>
        <v>1</v>
      </c>
    </row>
    <row r="217" spans="3:18" x14ac:dyDescent="0.35">
      <c r="C217"/>
      <c r="D217"/>
      <c r="G217" s="29">
        <v>215</v>
      </c>
      <c r="H217" s="29">
        <v>29</v>
      </c>
      <c r="I217" s="29">
        <v>74</v>
      </c>
      <c r="J217" s="29">
        <v>59375.192815455543</v>
      </c>
      <c r="K217" s="29">
        <v>66214.170930399312</v>
      </c>
      <c r="L217" s="29">
        <v>73694.506949864633</v>
      </c>
      <c r="M217" s="29">
        <v>728474.29818181798</v>
      </c>
      <c r="O217" s="28">
        <f t="shared" si="35"/>
        <v>8.150622879029322E-2</v>
      </c>
      <c r="P217" s="28">
        <f t="shared" si="36"/>
        <v>9.089431308099917E-2</v>
      </c>
      <c r="Q217" s="28">
        <f t="shared" si="37"/>
        <v>0.10116280990804623</v>
      </c>
      <c r="R217" s="28">
        <f t="shared" si="38"/>
        <v>1</v>
      </c>
    </row>
    <row r="218" spans="3:18" x14ac:dyDescent="0.35">
      <c r="C218"/>
      <c r="D218"/>
      <c r="G218" s="29">
        <v>216</v>
      </c>
      <c r="H218" s="29">
        <v>62</v>
      </c>
      <c r="I218" s="29">
        <v>45</v>
      </c>
      <c r="J218" s="29">
        <v>29220.359015514296</v>
      </c>
      <c r="K218" s="29">
        <v>32644.400673295051</v>
      </c>
      <c r="L218" s="29">
        <v>36386.113500373009</v>
      </c>
      <c r="M218" s="29">
        <v>358656.47272727243</v>
      </c>
      <c r="O218" s="28">
        <f t="shared" si="35"/>
        <v>8.147171802956385E-2</v>
      </c>
      <c r="P218" s="28">
        <f t="shared" si="36"/>
        <v>9.1018573915765705E-2</v>
      </c>
      <c r="Q218" s="28">
        <f t="shared" si="37"/>
        <v>0.10145115526199226</v>
      </c>
      <c r="R218" s="28">
        <f t="shared" si="38"/>
        <v>1</v>
      </c>
    </row>
    <row r="219" spans="3:18" x14ac:dyDescent="0.35">
      <c r="C219"/>
      <c r="D219"/>
      <c r="G219" s="29">
        <v>217</v>
      </c>
      <c r="H219" s="29">
        <v>24</v>
      </c>
      <c r="I219" s="29">
        <v>72</v>
      </c>
      <c r="J219" s="29">
        <v>97200.870944958675</v>
      </c>
      <c r="K219" s="29">
        <v>108432.05549825424</v>
      </c>
      <c r="L219" s="29">
        <v>120668.62677796023</v>
      </c>
      <c r="M219" s="29">
        <v>1193209.5018181817</v>
      </c>
      <c r="O219" s="28">
        <f t="shared" si="35"/>
        <v>8.1461697042176165E-2</v>
      </c>
      <c r="P219" s="28">
        <f t="shared" si="36"/>
        <v>9.0874280948172376E-2</v>
      </c>
      <c r="Q219" s="28">
        <f t="shared" si="37"/>
        <v>0.10112945513263891</v>
      </c>
      <c r="R219" s="28">
        <f t="shared" si="38"/>
        <v>1</v>
      </c>
    </row>
    <row r="220" spans="3:18" x14ac:dyDescent="0.35">
      <c r="C220"/>
      <c r="D220"/>
      <c r="G220" s="29">
        <v>218</v>
      </c>
      <c r="H220" s="29">
        <v>28</v>
      </c>
      <c r="I220" s="29">
        <v>98</v>
      </c>
      <c r="J220" s="29">
        <v>117549.1176844982</v>
      </c>
      <c r="K220" s="29">
        <v>131122.89010069458</v>
      </c>
      <c r="L220" s="29">
        <v>145917.03115098967</v>
      </c>
      <c r="M220" s="29">
        <v>1442921.8290909098</v>
      </c>
      <c r="O220" s="28">
        <f t="shared" si="35"/>
        <v>8.1466033235187918E-2</v>
      </c>
      <c r="P220" s="28">
        <f t="shared" si="36"/>
        <v>9.0873176534661274E-2</v>
      </c>
      <c r="Q220" s="28">
        <f t="shared" si="37"/>
        <v>0.10112608196032519</v>
      </c>
      <c r="R220" s="28">
        <f t="shared" si="38"/>
        <v>1</v>
      </c>
    </row>
    <row r="221" spans="3:18" x14ac:dyDescent="0.35">
      <c r="C221"/>
      <c r="D221"/>
      <c r="G221" s="29">
        <v>219</v>
      </c>
      <c r="H221" s="29">
        <v>19</v>
      </c>
      <c r="I221" s="29">
        <v>51</v>
      </c>
      <c r="J221" s="29">
        <v>66483.878401445516</v>
      </c>
      <c r="K221" s="29">
        <v>74172.299770754704</v>
      </c>
      <c r="L221" s="29">
        <v>82555.966248741868</v>
      </c>
      <c r="M221" s="29">
        <v>816071.7309090913</v>
      </c>
      <c r="O221" s="28">
        <f t="shared" si="35"/>
        <v>8.1468179675067906E-2</v>
      </c>
      <c r="P221" s="28">
        <f t="shared" si="36"/>
        <v>9.0889436505940363E-2</v>
      </c>
      <c r="Q221" s="28">
        <f t="shared" si="37"/>
        <v>0.10116263451103226</v>
      </c>
      <c r="R221" s="28">
        <f t="shared" si="38"/>
        <v>1</v>
      </c>
    </row>
    <row r="222" spans="3:18" x14ac:dyDescent="0.35">
      <c r="C222"/>
      <c r="D222"/>
      <c r="G222" s="29">
        <v>220</v>
      </c>
      <c r="H222" s="29">
        <v>75</v>
      </c>
      <c r="I222" s="29">
        <v>54</v>
      </c>
      <c r="J222" s="29">
        <v>57402.502295373619</v>
      </c>
      <c r="K222" s="29">
        <v>64082.863164290233</v>
      </c>
      <c r="L222" s="29">
        <v>71342.659198495065</v>
      </c>
      <c r="M222" s="29">
        <v>704983.73818181874</v>
      </c>
      <c r="O222" s="28">
        <f t="shared" si="35"/>
        <v>8.1423867227656863E-2</v>
      </c>
      <c r="P222" s="28">
        <f t="shared" si="36"/>
        <v>9.0899774978586742E-2</v>
      </c>
      <c r="Q222" s="28">
        <f t="shared" si="37"/>
        <v>0.10119759553956612</v>
      </c>
      <c r="R222" s="28">
        <f t="shared" si="38"/>
        <v>1</v>
      </c>
    </row>
    <row r="223" spans="3:18" x14ac:dyDescent="0.35">
      <c r="C223"/>
      <c r="D223"/>
      <c r="G223" s="29">
        <v>221</v>
      </c>
      <c r="H223" s="29">
        <v>59</v>
      </c>
      <c r="I223" s="29">
        <v>12</v>
      </c>
      <c r="J223" s="29">
        <v>1833.740334104162</v>
      </c>
      <c r="K223" s="29">
        <v>2045.9527688481735</v>
      </c>
      <c r="L223" s="29">
        <v>2282.5715355738698</v>
      </c>
      <c r="M223" s="29">
        <v>22447.832727272747</v>
      </c>
      <c r="O223" s="28">
        <f t="shared" si="35"/>
        <v>8.1688969994697047E-2</v>
      </c>
      <c r="P223" s="28">
        <f t="shared" si="36"/>
        <v>9.114255232143037E-2</v>
      </c>
      <c r="Q223" s="28">
        <f t="shared" si="37"/>
        <v>0.10168338134490305</v>
      </c>
      <c r="R223" s="28">
        <f t="shared" si="38"/>
        <v>1</v>
      </c>
    </row>
    <row r="224" spans="3:18" x14ac:dyDescent="0.35">
      <c r="C224"/>
      <c r="D224"/>
      <c r="G224" s="29">
        <v>222</v>
      </c>
      <c r="H224" s="29">
        <v>21</v>
      </c>
      <c r="I224" s="29">
        <v>96</v>
      </c>
      <c r="J224" s="29">
        <v>109910.34340178958</v>
      </c>
      <c r="K224" s="29">
        <v>122613.30401815553</v>
      </c>
      <c r="L224" s="29">
        <v>136494.93790763136</v>
      </c>
      <c r="M224" s="29">
        <v>1348717.6763636367</v>
      </c>
      <c r="O224" s="28">
        <f t="shared" si="35"/>
        <v>8.1492476392928892E-2</v>
      </c>
      <c r="P224" s="28">
        <f t="shared" si="36"/>
        <v>9.0911023238563191E-2</v>
      </c>
      <c r="Q224" s="28">
        <f t="shared" si="37"/>
        <v>0.10120349150879673</v>
      </c>
      <c r="R224" s="28">
        <f t="shared" si="38"/>
        <v>1</v>
      </c>
    </row>
    <row r="225" spans="3:18" x14ac:dyDescent="0.35">
      <c r="C225"/>
      <c r="D225"/>
      <c r="G225" s="29">
        <v>223</v>
      </c>
      <c r="H225" s="29">
        <v>42</v>
      </c>
      <c r="I225" s="29">
        <v>93</v>
      </c>
      <c r="J225" s="29">
        <v>101197.66189447218</v>
      </c>
      <c r="K225" s="29">
        <v>112909.9757952042</v>
      </c>
      <c r="L225" s="29">
        <v>125665.60131163085</v>
      </c>
      <c r="M225" s="29">
        <v>1242380.3490909094</v>
      </c>
      <c r="O225" s="28">
        <f t="shared" si="35"/>
        <v>8.1454654340373175E-2</v>
      </c>
      <c r="P225" s="28">
        <f t="shared" si="36"/>
        <v>9.0881971755126481E-2</v>
      </c>
      <c r="Q225" s="28">
        <f t="shared" si="37"/>
        <v>0.10114905745537951</v>
      </c>
      <c r="R225" s="28">
        <f t="shared" si="38"/>
        <v>1</v>
      </c>
    </row>
    <row r="226" spans="3:18" x14ac:dyDescent="0.35">
      <c r="C226"/>
      <c r="D226"/>
      <c r="G226" s="29">
        <v>224</v>
      </c>
      <c r="H226" s="29">
        <v>39</v>
      </c>
      <c r="I226" s="29">
        <v>72</v>
      </c>
      <c r="J226" s="29">
        <v>135591.79927379274</v>
      </c>
      <c r="K226" s="29">
        <v>151276.52092396133</v>
      </c>
      <c r="L226" s="29">
        <v>168292.87398023979</v>
      </c>
      <c r="M226" s="29">
        <v>1665423.1454545448</v>
      </c>
      <c r="O226" s="28">
        <f t="shared" si="35"/>
        <v>8.1415824947470392E-2</v>
      </c>
      <c r="P226" s="28">
        <f t="shared" si="36"/>
        <v>9.0833684722613453E-2</v>
      </c>
      <c r="Q226" s="28">
        <f t="shared" si="37"/>
        <v>0.10105111991481752</v>
      </c>
      <c r="R226" s="28">
        <f t="shared" si="38"/>
        <v>1</v>
      </c>
    </row>
    <row r="227" spans="3:18" x14ac:dyDescent="0.35">
      <c r="C227"/>
      <c r="D227"/>
      <c r="G227" s="29">
        <v>225</v>
      </c>
      <c r="H227" s="29">
        <v>74</v>
      </c>
      <c r="I227" s="29">
        <v>66</v>
      </c>
      <c r="J227" s="29">
        <v>103748.17544581149</v>
      </c>
      <c r="K227" s="29">
        <v>115783.25588667749</v>
      </c>
      <c r="L227" s="29">
        <v>128834.79182387698</v>
      </c>
      <c r="M227" s="29">
        <v>1274433.7854545463</v>
      </c>
      <c r="O227" s="28">
        <f t="shared" si="35"/>
        <v>8.140727013825054E-2</v>
      </c>
      <c r="P227" s="28">
        <f t="shared" si="36"/>
        <v>9.0850742665600018E-2</v>
      </c>
      <c r="Q227" s="28">
        <f t="shared" si="37"/>
        <v>0.10109178938466865</v>
      </c>
      <c r="R227" s="28">
        <f t="shared" si="38"/>
        <v>1</v>
      </c>
    </row>
    <row r="228" spans="3:18" x14ac:dyDescent="0.35">
      <c r="C228"/>
      <c r="D228"/>
      <c r="G228" s="29">
        <v>226</v>
      </c>
      <c r="H228" s="29">
        <v>16</v>
      </c>
      <c r="I228" s="29">
        <v>25</v>
      </c>
      <c r="J228" s="29">
        <v>49477.039454834077</v>
      </c>
      <c r="K228" s="29">
        <v>55202.842805615182</v>
      </c>
      <c r="L228" s="29">
        <v>61426.737638052145</v>
      </c>
      <c r="M228" s="29">
        <v>607567.98545454582</v>
      </c>
      <c r="O228" s="28">
        <f t="shared" si="35"/>
        <v>8.1434572984977693E-2</v>
      </c>
      <c r="P228" s="28">
        <f t="shared" si="36"/>
        <v>9.0858709028777643E-2</v>
      </c>
      <c r="Q228" s="28">
        <f t="shared" si="37"/>
        <v>0.10110265700075746</v>
      </c>
      <c r="R228" s="28">
        <f t="shared" si="38"/>
        <v>1</v>
      </c>
    </row>
    <row r="229" spans="3:18" x14ac:dyDescent="0.35">
      <c r="C229"/>
      <c r="D229"/>
      <c r="G229" s="29">
        <v>227</v>
      </c>
      <c r="H229" s="29">
        <v>74</v>
      </c>
      <c r="I229" s="29">
        <v>23</v>
      </c>
      <c r="J229" s="29">
        <v>41763.037025790574</v>
      </c>
      <c r="K229" s="29">
        <v>46611.57146992319</v>
      </c>
      <c r="L229" s="29">
        <v>51863.707087327239</v>
      </c>
      <c r="M229" s="29">
        <v>513092.72363636392</v>
      </c>
      <c r="O229" s="28">
        <f t="shared" si="35"/>
        <v>8.1394716981776236E-2</v>
      </c>
      <c r="P229" s="28">
        <f t="shared" si="36"/>
        <v>9.0844343181443105E-2</v>
      </c>
      <c r="Q229" s="28">
        <f t="shared" si="37"/>
        <v>0.10108057413046415</v>
      </c>
      <c r="R229" s="28">
        <f t="shared" si="38"/>
        <v>1</v>
      </c>
    </row>
    <row r="230" spans="3:18" x14ac:dyDescent="0.35">
      <c r="C230"/>
      <c r="D230"/>
      <c r="G230" s="29">
        <v>228</v>
      </c>
      <c r="H230" s="29">
        <v>43</v>
      </c>
      <c r="I230" s="29">
        <v>73</v>
      </c>
      <c r="J230" s="29">
        <v>92598.218834780579</v>
      </c>
      <c r="K230" s="29">
        <v>103330.65627357525</v>
      </c>
      <c r="L230" s="29">
        <v>114999.50597040467</v>
      </c>
      <c r="M230" s="29">
        <v>1137077.4072727279</v>
      </c>
      <c r="O230" s="28">
        <f t="shared" si="35"/>
        <v>8.1435281575839902E-2</v>
      </c>
      <c r="P230" s="28">
        <f t="shared" si="36"/>
        <v>9.087389795336194E-2</v>
      </c>
      <c r="Q230" s="28">
        <f t="shared" si="37"/>
        <v>0.10113603984642539</v>
      </c>
      <c r="R230" s="28">
        <f t="shared" si="38"/>
        <v>1</v>
      </c>
    </row>
    <row r="231" spans="3:18" x14ac:dyDescent="0.35">
      <c r="C231"/>
      <c r="D231"/>
      <c r="G231" s="29">
        <v>229</v>
      </c>
      <c r="H231" s="29">
        <v>41</v>
      </c>
      <c r="I231" s="29">
        <v>16</v>
      </c>
      <c r="J231" s="29">
        <v>19484.750879586634</v>
      </c>
      <c r="K231" s="29">
        <v>21751.525827274578</v>
      </c>
      <c r="L231" s="29">
        <v>24214.505879681492</v>
      </c>
      <c r="M231" s="29">
        <v>239301.73818181828</v>
      </c>
      <c r="O231" s="28">
        <f t="shared" ref="O231:O294" si="39">J231/$M231</f>
        <v>8.1423357087286929E-2</v>
      </c>
      <c r="P231" s="28">
        <f t="shared" ref="P231:P294" si="40">K231/$M231</f>
        <v>9.0895812092881903E-2</v>
      </c>
      <c r="Q231" s="28">
        <f t="shared" ref="Q231:Q294" si="41">L231/$M231</f>
        <v>0.1011881738246449</v>
      </c>
      <c r="R231" s="28">
        <f t="shared" ref="R231:R294" si="42">M231/$M231</f>
        <v>1</v>
      </c>
    </row>
    <row r="232" spans="3:18" x14ac:dyDescent="0.35">
      <c r="C232"/>
      <c r="D232"/>
      <c r="G232" s="29">
        <v>230</v>
      </c>
      <c r="H232" s="29">
        <v>62</v>
      </c>
      <c r="I232" s="29">
        <v>98</v>
      </c>
      <c r="J232" s="29">
        <v>114503.09651976527</v>
      </c>
      <c r="K232" s="29">
        <v>127775.36343191871</v>
      </c>
      <c r="L232" s="29">
        <v>142200.39229405412</v>
      </c>
      <c r="M232" s="29">
        <v>1406130.2400000012</v>
      </c>
      <c r="O232" s="28">
        <f t="shared" si="39"/>
        <v>8.1431359103524559E-2</v>
      </c>
      <c r="P232" s="28">
        <f t="shared" si="40"/>
        <v>9.0870219412903463E-2</v>
      </c>
      <c r="Q232" s="28">
        <f t="shared" si="41"/>
        <v>0.1011288913707268</v>
      </c>
      <c r="R232" s="28">
        <f t="shared" si="42"/>
        <v>1</v>
      </c>
    </row>
    <row r="233" spans="3:18" x14ac:dyDescent="0.35">
      <c r="C233"/>
      <c r="D233"/>
      <c r="G233" s="29">
        <v>231</v>
      </c>
      <c r="H233" s="29">
        <v>68</v>
      </c>
      <c r="I233" s="29">
        <v>87</v>
      </c>
      <c r="J233" s="29">
        <v>60717.086761430844</v>
      </c>
      <c r="K233" s="29">
        <v>67786.740469731129</v>
      </c>
      <c r="L233" s="29">
        <v>75504.808891285604</v>
      </c>
      <c r="M233" s="29">
        <v>745258.03636363661</v>
      </c>
      <c r="O233" s="28">
        <f t="shared" si="39"/>
        <v>8.1471227143943101E-2</v>
      </c>
      <c r="P233" s="28">
        <f t="shared" si="40"/>
        <v>9.0957409598003566E-2</v>
      </c>
      <c r="Q233" s="28">
        <f t="shared" si="41"/>
        <v>0.10131364602211985</v>
      </c>
      <c r="R233" s="28">
        <f t="shared" si="42"/>
        <v>1</v>
      </c>
    </row>
    <row r="234" spans="3:18" x14ac:dyDescent="0.35">
      <c r="C234"/>
      <c r="D234"/>
      <c r="G234" s="29">
        <v>232</v>
      </c>
      <c r="H234" s="29">
        <v>23</v>
      </c>
      <c r="I234" s="29">
        <v>40</v>
      </c>
      <c r="J234" s="29">
        <v>32368.788926837129</v>
      </c>
      <c r="K234" s="29">
        <v>36110.823219663485</v>
      </c>
      <c r="L234" s="29">
        <v>40204.408522254067</v>
      </c>
      <c r="M234" s="29">
        <v>397153.96363636397</v>
      </c>
      <c r="O234" s="28">
        <f t="shared" si="39"/>
        <v>8.1501865499381349E-2</v>
      </c>
      <c r="P234" s="28">
        <f t="shared" si="40"/>
        <v>9.0923990507436367E-2</v>
      </c>
      <c r="Q234" s="28">
        <f t="shared" si="41"/>
        <v>0.10123129114497624</v>
      </c>
      <c r="R234" s="28">
        <f t="shared" si="42"/>
        <v>1</v>
      </c>
    </row>
    <row r="235" spans="3:18" x14ac:dyDescent="0.35">
      <c r="C235"/>
      <c r="D235"/>
      <c r="G235" s="29">
        <v>233</v>
      </c>
      <c r="H235" s="29">
        <v>66</v>
      </c>
      <c r="I235" s="29">
        <v>51</v>
      </c>
      <c r="J235" s="29">
        <v>70916.6770471856</v>
      </c>
      <c r="K235" s="29">
        <v>79135.021802514326</v>
      </c>
      <c r="L235" s="29">
        <v>88053.832327263517</v>
      </c>
      <c r="M235" s="29">
        <v>871040.14181818219</v>
      </c>
      <c r="O235" s="28">
        <f t="shared" si="39"/>
        <v>8.1416083648173002E-2</v>
      </c>
      <c r="P235" s="28">
        <f t="shared" si="40"/>
        <v>9.0851176660274618E-2</v>
      </c>
      <c r="Q235" s="28">
        <f t="shared" si="41"/>
        <v>0.10109044130097458</v>
      </c>
      <c r="R235" s="28">
        <f t="shared" si="42"/>
        <v>1</v>
      </c>
    </row>
    <row r="236" spans="3:18" x14ac:dyDescent="0.35">
      <c r="C236"/>
      <c r="D236"/>
      <c r="G236" s="29">
        <v>234</v>
      </c>
      <c r="H236" s="29">
        <v>52</v>
      </c>
      <c r="I236" s="29">
        <v>15</v>
      </c>
      <c r="J236" s="29">
        <v>16084.820813064651</v>
      </c>
      <c r="K236" s="29">
        <v>17950.232458509909</v>
      </c>
      <c r="L236" s="29">
        <v>19975.673892834202</v>
      </c>
      <c r="M236" s="29">
        <v>197550.93818181808</v>
      </c>
      <c r="O236" s="28">
        <f t="shared" si="39"/>
        <v>8.1421130980713519E-2</v>
      </c>
      <c r="P236" s="28">
        <f t="shared" si="40"/>
        <v>9.086381782702152E-2</v>
      </c>
      <c r="Q236" s="28">
        <f t="shared" si="41"/>
        <v>0.10111657315668823</v>
      </c>
      <c r="R236" s="28">
        <f t="shared" si="42"/>
        <v>1</v>
      </c>
    </row>
    <row r="237" spans="3:18" x14ac:dyDescent="0.35">
      <c r="C237"/>
      <c r="D237"/>
      <c r="G237" s="29">
        <v>235</v>
      </c>
      <c r="H237" s="29">
        <v>50</v>
      </c>
      <c r="I237" s="29">
        <v>72</v>
      </c>
      <c r="J237" s="29">
        <v>95357.085800106113</v>
      </c>
      <c r="K237" s="29">
        <v>106407.48626731086</v>
      </c>
      <c r="L237" s="29">
        <v>118413.74374497632</v>
      </c>
      <c r="M237" s="29">
        <v>1171053.6327272737</v>
      </c>
      <c r="O237" s="28">
        <f t="shared" si="39"/>
        <v>8.1428453091451011E-2</v>
      </c>
      <c r="P237" s="28">
        <f t="shared" si="40"/>
        <v>9.0864742052418068E-2</v>
      </c>
      <c r="Q237" s="28">
        <f t="shared" si="41"/>
        <v>0.10111726776270857</v>
      </c>
      <c r="R237" s="28">
        <f t="shared" si="42"/>
        <v>1</v>
      </c>
    </row>
    <row r="238" spans="3:18" x14ac:dyDescent="0.35">
      <c r="C238"/>
      <c r="D238"/>
      <c r="G238" s="29">
        <v>236</v>
      </c>
      <c r="H238" s="29">
        <v>17</v>
      </c>
      <c r="I238" s="29">
        <v>17</v>
      </c>
      <c r="J238" s="29">
        <v>18832.515282787957</v>
      </c>
      <c r="K238" s="29">
        <v>21001.251773319931</v>
      </c>
      <c r="L238" s="29">
        <v>23365.871244625625</v>
      </c>
      <c r="M238" s="29">
        <v>231139.26909090922</v>
      </c>
      <c r="O238" s="28">
        <f t="shared" si="39"/>
        <v>8.1476918036722495E-2</v>
      </c>
      <c r="P238" s="28">
        <f t="shared" si="40"/>
        <v>9.0859730827737212E-2</v>
      </c>
      <c r="Q238" s="28">
        <f t="shared" si="41"/>
        <v>0.10109001095541066</v>
      </c>
      <c r="R238" s="28">
        <f t="shared" si="42"/>
        <v>1</v>
      </c>
    </row>
    <row r="239" spans="3:18" x14ac:dyDescent="0.35">
      <c r="C239"/>
      <c r="D239"/>
      <c r="G239" s="29">
        <v>237</v>
      </c>
      <c r="H239" s="29">
        <v>63</v>
      </c>
      <c r="I239" s="29">
        <v>100</v>
      </c>
      <c r="J239" s="29">
        <v>89185.096086620368</v>
      </c>
      <c r="K239" s="29">
        <v>99531.504116759141</v>
      </c>
      <c r="L239" s="29">
        <v>110806.01599139812</v>
      </c>
      <c r="M239" s="29">
        <v>1094876.1490909094</v>
      </c>
      <c r="O239" s="28">
        <f t="shared" si="39"/>
        <v>8.1456789574484725E-2</v>
      </c>
      <c r="P239" s="28">
        <f t="shared" si="40"/>
        <v>9.0906632863818893E-2</v>
      </c>
      <c r="Q239" s="28">
        <f t="shared" si="41"/>
        <v>0.10120415545027797</v>
      </c>
      <c r="R239" s="28">
        <f t="shared" si="42"/>
        <v>1</v>
      </c>
    </row>
    <row r="240" spans="3:18" x14ac:dyDescent="0.35">
      <c r="C240"/>
      <c r="D240"/>
      <c r="G240" s="29">
        <v>238</v>
      </c>
      <c r="H240" s="29">
        <v>27</v>
      </c>
      <c r="I240" s="29">
        <v>11</v>
      </c>
      <c r="J240" s="29">
        <v>13108.600205346736</v>
      </c>
      <c r="K240" s="29">
        <v>14626.670018675122</v>
      </c>
      <c r="L240" s="29">
        <v>16277.515774432408</v>
      </c>
      <c r="M240" s="29">
        <v>160963.72363636375</v>
      </c>
      <c r="O240" s="28">
        <f t="shared" si="39"/>
        <v>8.1438226633975166E-2</v>
      </c>
      <c r="P240" s="28">
        <f t="shared" si="40"/>
        <v>9.0869356698770928E-2</v>
      </c>
      <c r="Q240" s="28">
        <f t="shared" si="41"/>
        <v>0.10112536791957707</v>
      </c>
      <c r="R240" s="28">
        <f t="shared" si="42"/>
        <v>1</v>
      </c>
    </row>
    <row r="241" spans="3:18" x14ac:dyDescent="0.35">
      <c r="C241"/>
      <c r="D241"/>
      <c r="G241" s="29">
        <v>239</v>
      </c>
      <c r="H241" s="29">
        <v>25</v>
      </c>
      <c r="I241" s="29">
        <v>82</v>
      </c>
      <c r="J241" s="29">
        <v>91666.539562399019</v>
      </c>
      <c r="K241" s="29">
        <v>102242.65782953605</v>
      </c>
      <c r="L241" s="29">
        <v>113779.25924761113</v>
      </c>
      <c r="M241" s="29">
        <v>1125086.0436363644</v>
      </c>
      <c r="O241" s="28">
        <f t="shared" si="39"/>
        <v>8.1475137018077057E-2</v>
      </c>
      <c r="P241" s="28">
        <f t="shared" si="40"/>
        <v>9.0875412069889291E-2</v>
      </c>
      <c r="Q241" s="28">
        <f t="shared" si="41"/>
        <v>0.10112938462899054</v>
      </c>
      <c r="R241" s="28">
        <f t="shared" si="42"/>
        <v>1</v>
      </c>
    </row>
    <row r="242" spans="3:18" x14ac:dyDescent="0.35">
      <c r="C242"/>
      <c r="D242"/>
      <c r="G242" s="29">
        <v>240</v>
      </c>
      <c r="H242" s="29">
        <v>71</v>
      </c>
      <c r="I242" s="29">
        <v>88</v>
      </c>
      <c r="J242" s="29">
        <v>80860.0116346664</v>
      </c>
      <c r="K242" s="29">
        <v>90221.559074603196</v>
      </c>
      <c r="L242" s="29">
        <v>100405.99185748526</v>
      </c>
      <c r="M242" s="29">
        <v>992839.02909090847</v>
      </c>
      <c r="O242" s="28">
        <f t="shared" si="39"/>
        <v>8.1443224193861255E-2</v>
      </c>
      <c r="P242" s="28">
        <f t="shared" si="40"/>
        <v>9.0872292920650424E-2</v>
      </c>
      <c r="Q242" s="28">
        <f t="shared" si="41"/>
        <v>0.10113018214989176</v>
      </c>
      <c r="R242" s="28">
        <f t="shared" si="42"/>
        <v>1</v>
      </c>
    </row>
    <row r="243" spans="3:18" x14ac:dyDescent="0.35">
      <c r="C243"/>
      <c r="D243"/>
      <c r="G243" s="29">
        <v>241</v>
      </c>
      <c r="H243" s="29">
        <v>48</v>
      </c>
      <c r="I243" s="29">
        <v>10</v>
      </c>
      <c r="J243" s="29">
        <v>26504.589450341326</v>
      </c>
      <c r="K243" s="29">
        <v>29594.895358847512</v>
      </c>
      <c r="L243" s="29">
        <v>32941.88806005993</v>
      </c>
      <c r="M243" s="29">
        <v>325664.58181818179</v>
      </c>
      <c r="O243" s="28">
        <f t="shared" si="39"/>
        <v>8.1386159042431003E-2</v>
      </c>
      <c r="P243" s="28">
        <f t="shared" si="40"/>
        <v>9.0875388393848469E-2</v>
      </c>
      <c r="Q243" s="28">
        <f t="shared" si="41"/>
        <v>0.10115281150976176</v>
      </c>
      <c r="R243" s="28">
        <f t="shared" si="42"/>
        <v>1</v>
      </c>
    </row>
    <row r="244" spans="3:18" x14ac:dyDescent="0.35">
      <c r="C244"/>
      <c r="D244"/>
      <c r="G244" s="29">
        <v>242</v>
      </c>
      <c r="H244" s="29">
        <v>40</v>
      </c>
      <c r="I244" s="29">
        <v>74</v>
      </c>
      <c r="J244" s="29">
        <v>88861.856914173492</v>
      </c>
      <c r="K244" s="29">
        <v>99129.147254992407</v>
      </c>
      <c r="L244" s="29">
        <v>110299.221911806</v>
      </c>
      <c r="M244" s="29">
        <v>1091047.2545454549</v>
      </c>
      <c r="O244" s="28">
        <f t="shared" si="39"/>
        <v>8.1446386986413849E-2</v>
      </c>
      <c r="P244" s="28">
        <f t="shared" si="40"/>
        <v>9.0856877960149365E-2</v>
      </c>
      <c r="Q244" s="28">
        <f t="shared" si="41"/>
        <v>0.10109481642732161</v>
      </c>
      <c r="R244" s="28">
        <f t="shared" si="42"/>
        <v>1</v>
      </c>
    </row>
    <row r="245" spans="3:18" x14ac:dyDescent="0.35">
      <c r="C245"/>
      <c r="D245"/>
      <c r="G245" s="29">
        <v>243</v>
      </c>
      <c r="H245" s="29">
        <v>20</v>
      </c>
      <c r="I245" s="29">
        <v>24</v>
      </c>
      <c r="J245" s="29">
        <v>34055.866710979411</v>
      </c>
      <c r="K245" s="29">
        <v>38004.969877902695</v>
      </c>
      <c r="L245" s="29">
        <v>42300.957880491667</v>
      </c>
      <c r="M245" s="29">
        <v>418167.0036363632</v>
      </c>
      <c r="O245" s="28">
        <f t="shared" si="39"/>
        <v>8.1440827264779345E-2</v>
      </c>
      <c r="P245" s="28">
        <f t="shared" si="40"/>
        <v>9.0884669396229328E-2</v>
      </c>
      <c r="Q245" s="28">
        <f t="shared" si="41"/>
        <v>0.10115804813063743</v>
      </c>
      <c r="R245" s="28">
        <f t="shared" si="42"/>
        <v>1</v>
      </c>
    </row>
    <row r="246" spans="3:18" x14ac:dyDescent="0.35">
      <c r="C246"/>
      <c r="D246"/>
      <c r="G246" s="29">
        <v>244</v>
      </c>
      <c r="H246" s="29">
        <v>19</v>
      </c>
      <c r="I246" s="29">
        <v>48</v>
      </c>
      <c r="J246" s="29">
        <v>75026.252282595888</v>
      </c>
      <c r="K246" s="29">
        <v>83679.630245290406</v>
      </c>
      <c r="L246" s="29">
        <v>93092.851047093296</v>
      </c>
      <c r="M246" s="29">
        <v>921166.12727272755</v>
      </c>
      <c r="O246" s="28">
        <f t="shared" si="39"/>
        <v>8.1447037685508636E-2</v>
      </c>
      <c r="P246" s="28">
        <f t="shared" si="40"/>
        <v>9.0840976201587542E-2</v>
      </c>
      <c r="Q246" s="28">
        <f t="shared" si="41"/>
        <v>0.10105978529921728</v>
      </c>
      <c r="R246" s="28">
        <f t="shared" si="42"/>
        <v>1</v>
      </c>
    </row>
    <row r="247" spans="3:18" x14ac:dyDescent="0.35">
      <c r="C247"/>
      <c r="D247"/>
      <c r="G247" s="29">
        <v>245</v>
      </c>
      <c r="H247" s="29">
        <v>64</v>
      </c>
      <c r="I247" s="29">
        <v>40</v>
      </c>
      <c r="J247" s="29">
        <v>51568.562984605051</v>
      </c>
      <c r="K247" s="29">
        <v>57559.401185883908</v>
      </c>
      <c r="L247" s="29">
        <v>64063.1783396725</v>
      </c>
      <c r="M247" s="29">
        <v>633394.25454545452</v>
      </c>
      <c r="O247" s="28">
        <f t="shared" si="39"/>
        <v>8.1416215279079884E-2</v>
      </c>
      <c r="P247" s="28">
        <f t="shared" si="40"/>
        <v>9.087452368381603E-2</v>
      </c>
      <c r="Q247" s="28">
        <f t="shared" si="41"/>
        <v>0.10114265779951925</v>
      </c>
      <c r="R247" s="28">
        <f t="shared" si="42"/>
        <v>1</v>
      </c>
    </row>
    <row r="248" spans="3:18" x14ac:dyDescent="0.35">
      <c r="C248"/>
      <c r="D248"/>
      <c r="G248" s="29">
        <v>246</v>
      </c>
      <c r="H248" s="29">
        <v>63</v>
      </c>
      <c r="I248" s="29">
        <v>38</v>
      </c>
      <c r="J248" s="29">
        <v>73749.859106514239</v>
      </c>
      <c r="K248" s="29">
        <v>82309.710201033682</v>
      </c>
      <c r="L248" s="29">
        <v>91586.18548223564</v>
      </c>
      <c r="M248" s="29">
        <v>906021.55636363651</v>
      </c>
      <c r="O248" s="28">
        <f t="shared" si="39"/>
        <v>8.1399673758881672E-2</v>
      </c>
      <c r="P248" s="28">
        <f t="shared" si="40"/>
        <v>9.0847408235393293E-2</v>
      </c>
      <c r="Q248" s="28">
        <f t="shared" si="41"/>
        <v>0.10108609981623555</v>
      </c>
      <c r="R248" s="28">
        <f t="shared" si="42"/>
        <v>1</v>
      </c>
    </row>
    <row r="249" spans="3:18" x14ac:dyDescent="0.35">
      <c r="C249"/>
      <c r="D249"/>
      <c r="G249" s="29">
        <v>247</v>
      </c>
      <c r="H249" s="29">
        <v>12</v>
      </c>
      <c r="I249" s="29">
        <v>38</v>
      </c>
      <c r="J249" s="29">
        <v>66740.130207081645</v>
      </c>
      <c r="K249" s="29">
        <v>74434.806159774162</v>
      </c>
      <c r="L249" s="29">
        <v>82817.998113714231</v>
      </c>
      <c r="M249" s="29">
        <v>819258.30545454612</v>
      </c>
      <c r="O249" s="28">
        <f t="shared" si="39"/>
        <v>8.1464087410200212E-2</v>
      </c>
      <c r="P249" s="28">
        <f t="shared" si="40"/>
        <v>9.0856333911043807E-2</v>
      </c>
      <c r="Q249" s="28">
        <f t="shared" si="41"/>
        <v>0.10108899423090331</v>
      </c>
      <c r="R249" s="28">
        <f t="shared" si="42"/>
        <v>1</v>
      </c>
    </row>
    <row r="250" spans="3:18" x14ac:dyDescent="0.35">
      <c r="C250"/>
      <c r="D250"/>
      <c r="G250" s="29">
        <v>248</v>
      </c>
      <c r="H250" s="29">
        <v>10</v>
      </c>
      <c r="I250" s="29">
        <v>33</v>
      </c>
      <c r="J250" s="29">
        <v>22833.471965526045</v>
      </c>
      <c r="K250" s="29">
        <v>25433.842622988188</v>
      </c>
      <c r="L250" s="29">
        <v>28299.911771809788</v>
      </c>
      <c r="M250" s="29">
        <v>279801.26545454527</v>
      </c>
      <c r="O250" s="28">
        <f t="shared" si="39"/>
        <v>8.1606035370970914E-2</v>
      </c>
      <c r="P250" s="28">
        <f t="shared" si="40"/>
        <v>9.0899669741200687E-2</v>
      </c>
      <c r="Q250" s="28">
        <f t="shared" si="41"/>
        <v>0.10114290128686788</v>
      </c>
      <c r="R250" s="28">
        <f t="shared" si="42"/>
        <v>1</v>
      </c>
    </row>
    <row r="251" spans="3:18" x14ac:dyDescent="0.35">
      <c r="C251"/>
      <c r="D251"/>
      <c r="G251" s="29">
        <v>249</v>
      </c>
      <c r="H251" s="29">
        <v>14</v>
      </c>
      <c r="I251" s="29">
        <v>52</v>
      </c>
      <c r="J251" s="29">
        <v>61778.565256606962</v>
      </c>
      <c r="K251" s="29">
        <v>68893.920096083064</v>
      </c>
      <c r="L251" s="29">
        <v>76675.19728874226</v>
      </c>
      <c r="M251" s="29">
        <v>757983.48000000068</v>
      </c>
      <c r="O251" s="28">
        <f t="shared" si="39"/>
        <v>8.1503841292961829E-2</v>
      </c>
      <c r="P251" s="28">
        <f t="shared" si="40"/>
        <v>9.0891057541363562E-2</v>
      </c>
      <c r="Q251" s="28">
        <f t="shared" si="41"/>
        <v>0.1011568184688434</v>
      </c>
      <c r="R251" s="28">
        <f t="shared" si="42"/>
        <v>1</v>
      </c>
    </row>
    <row r="252" spans="3:18" x14ac:dyDescent="0.35">
      <c r="C252"/>
      <c r="D252"/>
      <c r="G252" s="29">
        <v>250</v>
      </c>
      <c r="H252" s="29">
        <v>61</v>
      </c>
      <c r="I252" s="29">
        <v>12</v>
      </c>
      <c r="J252" s="29">
        <v>25274.689723649488</v>
      </c>
      <c r="K252" s="29">
        <v>28211.184714799201</v>
      </c>
      <c r="L252" s="29">
        <v>31390.227041672817</v>
      </c>
      <c r="M252" s="29">
        <v>310549.20727272745</v>
      </c>
      <c r="O252" s="28">
        <f t="shared" si="39"/>
        <v>8.1387068882301156E-2</v>
      </c>
      <c r="P252" s="28">
        <f t="shared" si="40"/>
        <v>9.0842881109092166E-2</v>
      </c>
      <c r="Q252" s="28">
        <f t="shared" si="41"/>
        <v>0.1010797204003345</v>
      </c>
      <c r="R252" s="28">
        <f t="shared" si="42"/>
        <v>1</v>
      </c>
    </row>
    <row r="253" spans="3:18" x14ac:dyDescent="0.35">
      <c r="C253"/>
      <c r="D253"/>
      <c r="G253" s="29">
        <v>251</v>
      </c>
      <c r="H253" s="29">
        <v>58</v>
      </c>
      <c r="I253" s="29">
        <v>54</v>
      </c>
      <c r="J253" s="29">
        <v>61524.131013553888</v>
      </c>
      <c r="K253" s="29">
        <v>68667.182588753683</v>
      </c>
      <c r="L253" s="29">
        <v>76434.079450115649</v>
      </c>
      <c r="M253" s="29">
        <v>755514.30181818118</v>
      </c>
      <c r="O253" s="28">
        <f t="shared" si="39"/>
        <v>8.1433443239251904E-2</v>
      </c>
      <c r="P253" s="28">
        <f t="shared" si="40"/>
        <v>9.0887998312543961E-2</v>
      </c>
      <c r="Q253" s="28">
        <f t="shared" si="41"/>
        <v>0.10116827605536174</v>
      </c>
      <c r="R253" s="28">
        <f t="shared" si="42"/>
        <v>1</v>
      </c>
    </row>
    <row r="254" spans="3:18" x14ac:dyDescent="0.35">
      <c r="C254"/>
      <c r="D254"/>
      <c r="G254" s="29">
        <v>252</v>
      </c>
      <c r="H254" s="29">
        <v>33</v>
      </c>
      <c r="I254" s="29">
        <v>36</v>
      </c>
      <c r="J254" s="29">
        <v>44129.295551740048</v>
      </c>
      <c r="K254" s="29">
        <v>49252.997128048599</v>
      </c>
      <c r="L254" s="29">
        <v>54823.548610280952</v>
      </c>
      <c r="M254" s="29">
        <v>541913.70545454544</v>
      </c>
      <c r="O254" s="28">
        <f t="shared" si="39"/>
        <v>8.1432329737306339E-2</v>
      </c>
      <c r="P254" s="28">
        <f t="shared" si="40"/>
        <v>9.0887159029750419E-2</v>
      </c>
      <c r="Q254" s="28">
        <f t="shared" si="41"/>
        <v>0.10116656592823418</v>
      </c>
      <c r="R254" s="28">
        <f t="shared" si="42"/>
        <v>1</v>
      </c>
    </row>
    <row r="255" spans="3:18" x14ac:dyDescent="0.35">
      <c r="C255"/>
      <c r="D255"/>
      <c r="G255" s="29">
        <v>253</v>
      </c>
      <c r="H255" s="29">
        <v>51</v>
      </c>
      <c r="I255" s="29">
        <v>19</v>
      </c>
      <c r="J255" s="29">
        <v>35866.736397488632</v>
      </c>
      <c r="K255" s="29">
        <v>40022.672913125338</v>
      </c>
      <c r="L255" s="29">
        <v>44524.353408030678</v>
      </c>
      <c r="M255" s="29">
        <v>440635.69090909086</v>
      </c>
      <c r="O255" s="28">
        <f t="shared" si="39"/>
        <v>8.1397710483893659E-2</v>
      </c>
      <c r="P255" s="28">
        <f t="shared" si="40"/>
        <v>9.0829394302021166E-2</v>
      </c>
      <c r="Q255" s="28">
        <f t="shared" si="41"/>
        <v>0.10104572626917926</v>
      </c>
      <c r="R255" s="28">
        <f t="shared" si="42"/>
        <v>1</v>
      </c>
    </row>
    <row r="256" spans="3:18" x14ac:dyDescent="0.35">
      <c r="C256"/>
      <c r="D256"/>
      <c r="G256" s="29">
        <v>254</v>
      </c>
      <c r="H256" s="29">
        <v>70</v>
      </c>
      <c r="I256" s="29">
        <v>100</v>
      </c>
      <c r="J256" s="29">
        <v>94656.765864021771</v>
      </c>
      <c r="K256" s="29">
        <v>105607.36010152459</v>
      </c>
      <c r="L256" s="29">
        <v>117522.39231734064</v>
      </c>
      <c r="M256" s="29">
        <v>1162211.3054545452</v>
      </c>
      <c r="O256" s="28">
        <f t="shared" si="39"/>
        <v>8.1445401038325954E-2</v>
      </c>
      <c r="P256" s="28">
        <f t="shared" si="40"/>
        <v>9.086760695398774E-2</v>
      </c>
      <c r="Q256" s="28">
        <f t="shared" si="41"/>
        <v>0.10111964301653148</v>
      </c>
      <c r="R256" s="28">
        <f t="shared" si="42"/>
        <v>1</v>
      </c>
    </row>
    <row r="257" spans="3:18" x14ac:dyDescent="0.35">
      <c r="C257"/>
      <c r="D257"/>
      <c r="G257" s="29">
        <v>255</v>
      </c>
      <c r="H257" s="29">
        <v>29</v>
      </c>
      <c r="I257" s="29">
        <v>96</v>
      </c>
      <c r="J257" s="29">
        <v>101348.1721090463</v>
      </c>
      <c r="K257" s="29">
        <v>113067.30245919163</v>
      </c>
      <c r="L257" s="29">
        <v>125855.66283130828</v>
      </c>
      <c r="M257" s="29">
        <v>1243894.3890909099</v>
      </c>
      <c r="O257" s="28">
        <f t="shared" si="39"/>
        <v>8.1476508775890355E-2</v>
      </c>
      <c r="P257" s="28">
        <f t="shared" si="40"/>
        <v>9.0897831400160875E-2</v>
      </c>
      <c r="Q257" s="28">
        <f t="shared" si="41"/>
        <v>0.1011787366637202</v>
      </c>
      <c r="R257" s="28">
        <f t="shared" si="42"/>
        <v>1</v>
      </c>
    </row>
    <row r="258" spans="3:18" x14ac:dyDescent="0.35">
      <c r="C258"/>
      <c r="D258"/>
      <c r="G258" s="29">
        <v>256</v>
      </c>
      <c r="H258" s="29">
        <v>75</v>
      </c>
      <c r="I258" s="29">
        <v>52</v>
      </c>
      <c r="J258" s="29">
        <v>49049.502281313697</v>
      </c>
      <c r="K258" s="29">
        <v>54737.064123798555</v>
      </c>
      <c r="L258" s="29">
        <v>60916.878668630896</v>
      </c>
      <c r="M258" s="29">
        <v>602366.86181818147</v>
      </c>
      <c r="O258" s="28">
        <f t="shared" si="39"/>
        <v>8.1427955935794508E-2</v>
      </c>
      <c r="P258" s="28">
        <f t="shared" si="40"/>
        <v>9.0869979066544995E-2</v>
      </c>
      <c r="Q258" s="28">
        <f t="shared" si="41"/>
        <v>0.10112919971188265</v>
      </c>
      <c r="R258" s="28">
        <f t="shared" si="42"/>
        <v>1</v>
      </c>
    </row>
    <row r="259" spans="3:18" x14ac:dyDescent="0.35">
      <c r="C259"/>
      <c r="D259"/>
      <c r="G259" s="29">
        <v>257</v>
      </c>
      <c r="H259" s="29">
        <v>38</v>
      </c>
      <c r="I259" s="29">
        <v>17</v>
      </c>
      <c r="J259" s="29">
        <v>2504.7815604068282</v>
      </c>
      <c r="K259" s="29">
        <v>2796.1287211040035</v>
      </c>
      <c r="L259" s="29">
        <v>3126.0377489147613</v>
      </c>
      <c r="M259" s="29">
        <v>30601.959999999974</v>
      </c>
      <c r="O259" s="28">
        <f t="shared" si="39"/>
        <v>8.1850363846199078E-2</v>
      </c>
      <c r="P259" s="28">
        <f t="shared" si="40"/>
        <v>9.1370903076273741E-2</v>
      </c>
      <c r="Q259" s="28">
        <f t="shared" si="41"/>
        <v>0.10215155332909277</v>
      </c>
      <c r="R259" s="28">
        <f t="shared" si="42"/>
        <v>1</v>
      </c>
    </row>
    <row r="260" spans="3:18" x14ac:dyDescent="0.35">
      <c r="C260"/>
      <c r="D260"/>
      <c r="G260" s="29">
        <v>258</v>
      </c>
      <c r="H260" s="29">
        <v>32</v>
      </c>
      <c r="I260" s="29">
        <v>29</v>
      </c>
      <c r="J260" s="29">
        <v>36037.761454582491</v>
      </c>
      <c r="K260" s="29">
        <v>40201.86739665403</v>
      </c>
      <c r="L260" s="29">
        <v>44726.85900684035</v>
      </c>
      <c r="M260" s="29">
        <v>442533.45454545453</v>
      </c>
      <c r="O260" s="28">
        <f t="shared" si="39"/>
        <v>8.1435112045028221E-2</v>
      </c>
      <c r="P260" s="28">
        <f t="shared" si="40"/>
        <v>9.0844809547669395E-2</v>
      </c>
      <c r="Q260" s="28">
        <f t="shared" si="41"/>
        <v>0.10107000622762241</v>
      </c>
      <c r="R260" s="28">
        <f t="shared" si="42"/>
        <v>1</v>
      </c>
    </row>
    <row r="261" spans="3:18" x14ac:dyDescent="0.35">
      <c r="C261"/>
      <c r="D261"/>
      <c r="G261" s="29">
        <v>259</v>
      </c>
      <c r="H261" s="29">
        <v>26</v>
      </c>
      <c r="I261" s="29">
        <v>42</v>
      </c>
      <c r="J261" s="29">
        <v>36839.647374124586</v>
      </c>
      <c r="K261" s="29">
        <v>41107.331154241547</v>
      </c>
      <c r="L261" s="29">
        <v>45764.165240512026</v>
      </c>
      <c r="M261" s="29">
        <v>452164.08363636356</v>
      </c>
      <c r="O261" s="28">
        <f t="shared" si="39"/>
        <v>8.1474068169800781E-2</v>
      </c>
      <c r="P261" s="28">
        <f t="shared" si="40"/>
        <v>9.0912420163164961E-2</v>
      </c>
      <c r="Q261" s="28">
        <f t="shared" si="41"/>
        <v>0.10121141173458656</v>
      </c>
      <c r="R261" s="28">
        <f t="shared" si="42"/>
        <v>1</v>
      </c>
    </row>
    <row r="262" spans="3:18" x14ac:dyDescent="0.35">
      <c r="C262"/>
      <c r="D262"/>
      <c r="G262" s="29">
        <v>260</v>
      </c>
      <c r="H262" s="29">
        <v>20</v>
      </c>
      <c r="I262" s="29">
        <v>38</v>
      </c>
      <c r="J262" s="29">
        <v>36383.41720216121</v>
      </c>
      <c r="K262" s="29">
        <v>40582.781210650355</v>
      </c>
      <c r="L262" s="29">
        <v>45165.790997716809</v>
      </c>
      <c r="M262" s="29">
        <v>446529.18545454525</v>
      </c>
      <c r="O262" s="28">
        <f t="shared" si="39"/>
        <v>8.1480490833145972E-2</v>
      </c>
      <c r="P262" s="28">
        <f t="shared" si="40"/>
        <v>9.088494667899262E-2</v>
      </c>
      <c r="Q262" s="28">
        <f t="shared" si="41"/>
        <v>0.10114857543239912</v>
      </c>
      <c r="R262" s="28">
        <f t="shared" si="42"/>
        <v>1</v>
      </c>
    </row>
    <row r="263" spans="3:18" x14ac:dyDescent="0.35">
      <c r="C263"/>
      <c r="D263"/>
      <c r="G263" s="29">
        <v>261</v>
      </c>
      <c r="H263" s="29">
        <v>14</v>
      </c>
      <c r="I263" s="29">
        <v>59</v>
      </c>
      <c r="J263" s="29">
        <v>104159.85191760591</v>
      </c>
      <c r="K263" s="29">
        <v>116180.16754380072</v>
      </c>
      <c r="L263" s="29">
        <v>129261.6504959507</v>
      </c>
      <c r="M263" s="29">
        <v>1278788.2145454546</v>
      </c>
      <c r="O263" s="28">
        <f t="shared" si="39"/>
        <v>8.145199551641906E-2</v>
      </c>
      <c r="P263" s="28">
        <f t="shared" si="40"/>
        <v>9.0851765931465808E-2</v>
      </c>
      <c r="Q263" s="28">
        <f t="shared" si="41"/>
        <v>0.10108135891907384</v>
      </c>
      <c r="R263" s="28">
        <f t="shared" si="42"/>
        <v>1</v>
      </c>
    </row>
    <row r="264" spans="3:18" x14ac:dyDescent="0.35">
      <c r="C264"/>
      <c r="D264"/>
      <c r="G264" s="29">
        <v>262</v>
      </c>
      <c r="H264" s="29">
        <v>62</v>
      </c>
      <c r="I264" s="29">
        <v>99</v>
      </c>
      <c r="J264" s="29">
        <v>107906.12665362099</v>
      </c>
      <c r="K264" s="29">
        <v>120432.9630554079</v>
      </c>
      <c r="L264" s="29">
        <v>134061.45927777389</v>
      </c>
      <c r="M264" s="29">
        <v>1324993.5454545452</v>
      </c>
      <c r="O264" s="28">
        <f t="shared" si="39"/>
        <v>8.1438982871877535E-2</v>
      </c>
      <c r="P264" s="28">
        <f t="shared" si="40"/>
        <v>9.0893245079237586E-2</v>
      </c>
      <c r="Q264" s="28">
        <f t="shared" si="41"/>
        <v>0.10117895271088545</v>
      </c>
      <c r="R264" s="28">
        <f t="shared" si="42"/>
        <v>1</v>
      </c>
    </row>
    <row r="265" spans="3:18" x14ac:dyDescent="0.35">
      <c r="C265"/>
      <c r="D265"/>
      <c r="G265" s="29">
        <v>263</v>
      </c>
      <c r="H265" s="29">
        <v>67</v>
      </c>
      <c r="I265" s="29">
        <v>44</v>
      </c>
      <c r="J265" s="29">
        <v>35375.785525921608</v>
      </c>
      <c r="K265" s="29">
        <v>39489.241918695741</v>
      </c>
      <c r="L265" s="29">
        <v>43973.318490136713</v>
      </c>
      <c r="M265" s="29">
        <v>434291.73818181793</v>
      </c>
      <c r="O265" s="28">
        <f t="shared" si="39"/>
        <v>8.1456271017321072E-2</v>
      </c>
      <c r="P265" s="28">
        <f t="shared" si="40"/>
        <v>9.0927914226550208E-2</v>
      </c>
      <c r="Q265" s="28">
        <f t="shared" si="41"/>
        <v>0.1012529473257608</v>
      </c>
      <c r="R265" s="28">
        <f t="shared" si="42"/>
        <v>1</v>
      </c>
    </row>
    <row r="266" spans="3:18" x14ac:dyDescent="0.35">
      <c r="C266"/>
      <c r="D266"/>
      <c r="G266" s="29">
        <v>264</v>
      </c>
      <c r="H266" s="29">
        <v>69</v>
      </c>
      <c r="I266" s="29">
        <v>79</v>
      </c>
      <c r="J266" s="29">
        <v>74199.715210463139</v>
      </c>
      <c r="K266" s="29">
        <v>82814.07282071613</v>
      </c>
      <c r="L266" s="29">
        <v>92187.164438090127</v>
      </c>
      <c r="M266" s="29">
        <v>911093.38181818242</v>
      </c>
      <c r="O266" s="28">
        <f t="shared" si="39"/>
        <v>8.1440296561467521E-2</v>
      </c>
      <c r="P266" s="28">
        <f t="shared" si="40"/>
        <v>9.0895263288436973E-2</v>
      </c>
      <c r="Q266" s="28">
        <f t="shared" si="41"/>
        <v>0.10118300305740446</v>
      </c>
      <c r="R266" s="28">
        <f t="shared" si="42"/>
        <v>1</v>
      </c>
    </row>
    <row r="267" spans="3:18" x14ac:dyDescent="0.35">
      <c r="C267"/>
      <c r="D267"/>
      <c r="G267" s="29">
        <v>265</v>
      </c>
      <c r="H267" s="29">
        <v>29</v>
      </c>
      <c r="I267" s="29">
        <v>22</v>
      </c>
      <c r="J267" s="29">
        <v>47962.778934535258</v>
      </c>
      <c r="K267" s="29">
        <v>53518.43334238432</v>
      </c>
      <c r="L267" s="29">
        <v>59544.530561757907</v>
      </c>
      <c r="M267" s="29">
        <v>589140.90909090871</v>
      </c>
      <c r="O267" s="28">
        <f t="shared" si="39"/>
        <v>8.1411387656894582E-2</v>
      </c>
      <c r="P267" s="28">
        <f t="shared" si="40"/>
        <v>9.0841482091215703E-2</v>
      </c>
      <c r="Q267" s="28">
        <f t="shared" si="41"/>
        <v>0.1010700999420323</v>
      </c>
      <c r="R267" s="28">
        <f t="shared" si="42"/>
        <v>1</v>
      </c>
    </row>
    <row r="268" spans="3:18" x14ac:dyDescent="0.35">
      <c r="C268"/>
      <c r="D268"/>
      <c r="G268" s="29">
        <v>266</v>
      </c>
      <c r="H268" s="29">
        <v>70</v>
      </c>
      <c r="I268" s="29">
        <v>70</v>
      </c>
      <c r="J268" s="29">
        <v>91993.982995545608</v>
      </c>
      <c r="K268" s="29">
        <v>102658.69401085221</v>
      </c>
      <c r="L268" s="29">
        <v>114236.71668524144</v>
      </c>
      <c r="M268" s="29">
        <v>1129882.5890909089</v>
      </c>
      <c r="O268" s="28">
        <f t="shared" si="39"/>
        <v>8.1419064143260195E-2</v>
      </c>
      <c r="P268" s="28">
        <f t="shared" si="40"/>
        <v>9.0857842223633398E-2</v>
      </c>
      <c r="Q268" s="28">
        <f t="shared" si="41"/>
        <v>0.10110494469797525</v>
      </c>
      <c r="R268" s="28">
        <f t="shared" si="42"/>
        <v>1</v>
      </c>
    </row>
    <row r="269" spans="3:18" x14ac:dyDescent="0.35">
      <c r="C269"/>
      <c r="D269"/>
      <c r="G269" s="29">
        <v>267</v>
      </c>
      <c r="H269" s="29">
        <v>54</v>
      </c>
      <c r="I269" s="29">
        <v>59</v>
      </c>
      <c r="J269" s="29">
        <v>35240.287996213039</v>
      </c>
      <c r="K269" s="29">
        <v>39351.187454078012</v>
      </c>
      <c r="L269" s="29">
        <v>43848.208796208193</v>
      </c>
      <c r="M269" s="29">
        <v>432460.70909090876</v>
      </c>
      <c r="O269" s="28">
        <f t="shared" si="39"/>
        <v>8.1487837520067247E-2</v>
      </c>
      <c r="P269" s="28">
        <f t="shared" si="40"/>
        <v>9.0993670932093609E-2</v>
      </c>
      <c r="Q269" s="28">
        <f t="shared" si="41"/>
        <v>0.10139235281832445</v>
      </c>
      <c r="R269" s="28">
        <f t="shared" si="42"/>
        <v>1</v>
      </c>
    </row>
    <row r="270" spans="3:18" x14ac:dyDescent="0.35">
      <c r="C270"/>
      <c r="D270"/>
      <c r="G270" s="29">
        <v>268</v>
      </c>
      <c r="H270" s="29">
        <v>18</v>
      </c>
      <c r="I270" s="29">
        <v>78</v>
      </c>
      <c r="J270" s="29">
        <v>84457.561616377774</v>
      </c>
      <c r="K270" s="29">
        <v>94195.156164098677</v>
      </c>
      <c r="L270" s="29">
        <v>104844.22354890963</v>
      </c>
      <c r="M270" s="29">
        <v>1036249.8509090907</v>
      </c>
      <c r="O270" s="28">
        <f t="shared" si="39"/>
        <v>8.1503086868754751E-2</v>
      </c>
      <c r="P270" s="28">
        <f t="shared" si="40"/>
        <v>9.090004315220146E-2</v>
      </c>
      <c r="Q270" s="28">
        <f t="shared" si="41"/>
        <v>0.10117658734226204</v>
      </c>
      <c r="R270" s="28">
        <f t="shared" si="42"/>
        <v>1</v>
      </c>
    </row>
    <row r="271" spans="3:18" x14ac:dyDescent="0.35">
      <c r="C271"/>
      <c r="D271"/>
      <c r="G271" s="29">
        <v>269</v>
      </c>
      <c r="H271" s="29">
        <v>57</v>
      </c>
      <c r="I271" s="29">
        <v>69</v>
      </c>
      <c r="J271" s="29">
        <v>54178.722109117916</v>
      </c>
      <c r="K271" s="29">
        <v>60472.07097672698</v>
      </c>
      <c r="L271" s="29">
        <v>67332.04449818877</v>
      </c>
      <c r="M271" s="29">
        <v>665114.01818181842</v>
      </c>
      <c r="O271" s="28">
        <f t="shared" si="39"/>
        <v>8.1457796149332379E-2</v>
      </c>
      <c r="P271" s="28">
        <f t="shared" si="40"/>
        <v>9.0919856330852547E-2</v>
      </c>
      <c r="Q271" s="28">
        <f t="shared" si="41"/>
        <v>0.10123383759411697</v>
      </c>
      <c r="R271" s="28">
        <f t="shared" si="42"/>
        <v>1</v>
      </c>
    </row>
    <row r="272" spans="3:18" x14ac:dyDescent="0.35">
      <c r="C272"/>
      <c r="D272"/>
      <c r="G272" s="29">
        <v>270</v>
      </c>
      <c r="H272" s="29">
        <v>31</v>
      </c>
      <c r="I272" s="29">
        <v>97</v>
      </c>
      <c r="J272" s="29">
        <v>90946.515694017944</v>
      </c>
      <c r="K272" s="29">
        <v>101472.53796993048</v>
      </c>
      <c r="L272" s="29">
        <v>112968.75617340038</v>
      </c>
      <c r="M272" s="29">
        <v>1116126.9309090914</v>
      </c>
      <c r="O272" s="28">
        <f t="shared" si="39"/>
        <v>8.1484025853530401E-2</v>
      </c>
      <c r="P272" s="28">
        <f t="shared" si="40"/>
        <v>9.0914872815836947E-2</v>
      </c>
      <c r="Q272" s="28">
        <f t="shared" si="41"/>
        <v>0.10121497210123469</v>
      </c>
      <c r="R272" s="28">
        <f t="shared" si="42"/>
        <v>1</v>
      </c>
    </row>
    <row r="273" spans="3:18" x14ac:dyDescent="0.35">
      <c r="C273"/>
      <c r="D273"/>
      <c r="G273" s="29">
        <v>271</v>
      </c>
      <c r="H273" s="29">
        <v>71</v>
      </c>
      <c r="I273" s="29">
        <v>21</v>
      </c>
      <c r="J273" s="29">
        <v>19506.928570053398</v>
      </c>
      <c r="K273" s="29">
        <v>21774.583433180414</v>
      </c>
      <c r="L273" s="29">
        <v>24238.285460774183</v>
      </c>
      <c r="M273" s="29">
        <v>239572.84727272717</v>
      </c>
      <c r="O273" s="28">
        <f t="shared" si="39"/>
        <v>8.1423787345345194E-2</v>
      </c>
      <c r="P273" s="28">
        <f t="shared" si="40"/>
        <v>9.0889195837758952E-2</v>
      </c>
      <c r="Q273" s="28">
        <f t="shared" si="41"/>
        <v>0.10117292396321348</v>
      </c>
      <c r="R273" s="28">
        <f t="shared" si="42"/>
        <v>1</v>
      </c>
    </row>
    <row r="274" spans="3:18" x14ac:dyDescent="0.35">
      <c r="C274"/>
      <c r="D274"/>
      <c r="G274" s="29">
        <v>272</v>
      </c>
      <c r="H274" s="29">
        <v>48</v>
      </c>
      <c r="I274" s="29">
        <v>86</v>
      </c>
      <c r="J274" s="29">
        <v>89211.433095858229</v>
      </c>
      <c r="K274" s="29">
        <v>99520.776115702291</v>
      </c>
      <c r="L274" s="29">
        <v>110742.519297133</v>
      </c>
      <c r="M274" s="29">
        <v>1095268.2145454546</v>
      </c>
      <c r="O274" s="28">
        <f t="shared" si="39"/>
        <v>8.1451677234038705E-2</v>
      </c>
      <c r="P274" s="28">
        <f t="shared" si="40"/>
        <v>9.0864296794191404E-2</v>
      </c>
      <c r="Q274" s="28">
        <f t="shared" si="41"/>
        <v>0.10110995446269941</v>
      </c>
      <c r="R274" s="28">
        <f t="shared" si="42"/>
        <v>1</v>
      </c>
    </row>
    <row r="275" spans="3:18" x14ac:dyDescent="0.35">
      <c r="C275"/>
      <c r="D275"/>
      <c r="G275" s="29">
        <v>273</v>
      </c>
      <c r="H275" s="29">
        <v>43</v>
      </c>
      <c r="I275" s="29">
        <v>76</v>
      </c>
      <c r="J275" s="29">
        <v>93109.577883574908</v>
      </c>
      <c r="K275" s="29">
        <v>103890.20766724485</v>
      </c>
      <c r="L275" s="29">
        <v>115617.14347679631</v>
      </c>
      <c r="M275" s="29">
        <v>1143267.0363636366</v>
      </c>
      <c r="O275" s="28">
        <f t="shared" si="39"/>
        <v>8.1441671037526295E-2</v>
      </c>
      <c r="P275" s="28">
        <f t="shared" si="40"/>
        <v>9.0871340083141086E-2</v>
      </c>
      <c r="Q275" s="28">
        <f t="shared" si="41"/>
        <v>0.10112873003365611</v>
      </c>
      <c r="R275" s="28">
        <f t="shared" si="42"/>
        <v>1</v>
      </c>
    </row>
    <row r="276" spans="3:18" x14ac:dyDescent="0.35">
      <c r="C276"/>
      <c r="D276"/>
      <c r="G276" s="29">
        <v>274</v>
      </c>
      <c r="H276" s="29">
        <v>32</v>
      </c>
      <c r="I276" s="29">
        <v>32</v>
      </c>
      <c r="J276" s="29">
        <v>27786.657886002096</v>
      </c>
      <c r="K276" s="29">
        <v>31002.586518654542</v>
      </c>
      <c r="L276" s="29">
        <v>34510.900737606964</v>
      </c>
      <c r="M276" s="29">
        <v>341055.23636363656</v>
      </c>
      <c r="O276" s="28">
        <f t="shared" si="39"/>
        <v>8.1472603037168093E-2</v>
      </c>
      <c r="P276" s="28">
        <f t="shared" si="40"/>
        <v>9.0901951394170261E-2</v>
      </c>
      <c r="Q276" s="28">
        <f t="shared" si="41"/>
        <v>0.10118859662019994</v>
      </c>
      <c r="R276" s="28">
        <f t="shared" si="42"/>
        <v>1</v>
      </c>
    </row>
    <row r="277" spans="3:18" x14ac:dyDescent="0.35">
      <c r="C277"/>
      <c r="D277"/>
      <c r="G277" s="29">
        <v>275</v>
      </c>
      <c r="H277" s="29">
        <v>64</v>
      </c>
      <c r="I277" s="29">
        <v>80</v>
      </c>
      <c r="J277" s="29">
        <v>63631.300037442728</v>
      </c>
      <c r="K277" s="29">
        <v>71051.331257607017</v>
      </c>
      <c r="L277" s="29">
        <v>79144.74495196261</v>
      </c>
      <c r="M277" s="29">
        <v>781140.36727272766</v>
      </c>
      <c r="O277" s="28">
        <f t="shared" si="39"/>
        <v>8.145949525000859E-2</v>
      </c>
      <c r="P277" s="28">
        <f t="shared" si="40"/>
        <v>9.0958468201656928E-2</v>
      </c>
      <c r="Q277" s="28">
        <f t="shared" si="41"/>
        <v>0.10131949169172816</v>
      </c>
      <c r="R277" s="28">
        <f t="shared" si="42"/>
        <v>1</v>
      </c>
    </row>
    <row r="278" spans="3:18" x14ac:dyDescent="0.35">
      <c r="C278"/>
      <c r="D278"/>
      <c r="G278" s="29">
        <v>276</v>
      </c>
      <c r="H278" s="29">
        <v>18</v>
      </c>
      <c r="I278" s="29">
        <v>43</v>
      </c>
      <c r="J278" s="29">
        <v>42276.421800486649</v>
      </c>
      <c r="K278" s="29">
        <v>47141.689949796491</v>
      </c>
      <c r="L278" s="29">
        <v>52463.275619918313</v>
      </c>
      <c r="M278" s="29">
        <v>518685.91272727301</v>
      </c>
      <c r="O278" s="28">
        <f t="shared" si="39"/>
        <v>8.1506786213250693E-2</v>
      </c>
      <c r="P278" s="28">
        <f t="shared" si="40"/>
        <v>9.0886775200667097E-2</v>
      </c>
      <c r="Q278" s="28">
        <f t="shared" si="41"/>
        <v>0.10114652110766637</v>
      </c>
      <c r="R278" s="28">
        <f t="shared" si="42"/>
        <v>1</v>
      </c>
    </row>
    <row r="279" spans="3:18" x14ac:dyDescent="0.35">
      <c r="C279"/>
      <c r="D279"/>
      <c r="G279" s="29">
        <v>277</v>
      </c>
      <c r="H279" s="29">
        <v>56</v>
      </c>
      <c r="I279" s="29">
        <v>88</v>
      </c>
      <c r="J279" s="29">
        <v>59565.375955962321</v>
      </c>
      <c r="K279" s="29">
        <v>66458.508147204455</v>
      </c>
      <c r="L279" s="29">
        <v>73988.5032954372</v>
      </c>
      <c r="M279" s="29">
        <v>730985.18545454519</v>
      </c>
      <c r="O279" s="28">
        <f t="shared" si="39"/>
        <v>8.148643384465179E-2</v>
      </c>
      <c r="P279" s="28">
        <f t="shared" si="40"/>
        <v>9.0916354352487821E-2</v>
      </c>
      <c r="Q279" s="28">
        <f t="shared" si="41"/>
        <v>0.10121751407236695</v>
      </c>
      <c r="R279" s="28">
        <f t="shared" si="42"/>
        <v>1</v>
      </c>
    </row>
    <row r="280" spans="3:18" x14ac:dyDescent="0.35">
      <c r="C280"/>
      <c r="D280"/>
      <c r="G280" s="29">
        <v>278</v>
      </c>
      <c r="H280" s="29">
        <v>65</v>
      </c>
      <c r="I280" s="29">
        <v>94</v>
      </c>
      <c r="J280" s="29">
        <v>148884.49573504477</v>
      </c>
      <c r="K280" s="29">
        <v>166155.03781701007</v>
      </c>
      <c r="L280" s="29">
        <v>184894.94015758135</v>
      </c>
      <c r="M280" s="29">
        <v>1828743.4327272719</v>
      </c>
      <c r="O280" s="28">
        <f t="shared" si="39"/>
        <v>8.141355045798189E-2</v>
      </c>
      <c r="P280" s="28">
        <f t="shared" si="40"/>
        <v>9.0857489817047207E-2</v>
      </c>
      <c r="Q280" s="28">
        <f t="shared" si="41"/>
        <v>0.10110490998829769</v>
      </c>
      <c r="R280" s="28">
        <f t="shared" si="42"/>
        <v>1</v>
      </c>
    </row>
    <row r="281" spans="3:18" x14ac:dyDescent="0.35">
      <c r="C281"/>
      <c r="D281"/>
      <c r="G281" s="29">
        <v>279</v>
      </c>
      <c r="H281" s="29">
        <v>60</v>
      </c>
      <c r="I281" s="29">
        <v>64</v>
      </c>
      <c r="J281" s="29">
        <v>87115.489163552076</v>
      </c>
      <c r="K281" s="29">
        <v>97181.976706790112</v>
      </c>
      <c r="L281" s="29">
        <v>108104.66817224916</v>
      </c>
      <c r="M281" s="29">
        <v>1069963.3090909095</v>
      </c>
      <c r="O281" s="28">
        <f t="shared" si="39"/>
        <v>8.1419136921217827E-2</v>
      </c>
      <c r="P281" s="28">
        <f t="shared" si="40"/>
        <v>9.082739181903389E-2</v>
      </c>
      <c r="Q281" s="28">
        <f t="shared" si="41"/>
        <v>0.1010358647382964</v>
      </c>
      <c r="R281" s="28">
        <f t="shared" si="42"/>
        <v>1</v>
      </c>
    </row>
    <row r="282" spans="3:18" x14ac:dyDescent="0.35">
      <c r="C282"/>
      <c r="D282"/>
      <c r="G282" s="29">
        <v>280</v>
      </c>
      <c r="H282" s="29">
        <v>41</v>
      </c>
      <c r="I282" s="29">
        <v>74</v>
      </c>
      <c r="J282" s="29">
        <v>50759.697606704169</v>
      </c>
      <c r="K282" s="29">
        <v>56654.496836086553</v>
      </c>
      <c r="L282" s="29">
        <v>63104.894567612871</v>
      </c>
      <c r="M282" s="29">
        <v>622829.34181818226</v>
      </c>
      <c r="O282" s="28">
        <f t="shared" si="39"/>
        <v>8.1498565013852622E-2</v>
      </c>
      <c r="P282" s="28">
        <f t="shared" si="40"/>
        <v>9.0963114664281919E-2</v>
      </c>
      <c r="Q282" s="28">
        <f t="shared" si="41"/>
        <v>0.10131972007515759</v>
      </c>
      <c r="R282" s="28">
        <f t="shared" si="42"/>
        <v>1</v>
      </c>
    </row>
    <row r="283" spans="3:18" x14ac:dyDescent="0.35">
      <c r="C283"/>
      <c r="D283"/>
      <c r="G283" s="29">
        <v>281</v>
      </c>
      <c r="H283" s="29">
        <v>21</v>
      </c>
      <c r="I283" s="29">
        <v>87</v>
      </c>
      <c r="J283" s="29">
        <v>94125.446781775099</v>
      </c>
      <c r="K283" s="29">
        <v>105002.15231159846</v>
      </c>
      <c r="L283" s="29">
        <v>116889.61660231694</v>
      </c>
      <c r="M283" s="29">
        <v>1155008.1454545448</v>
      </c>
      <c r="O283" s="28">
        <f t="shared" si="39"/>
        <v>8.1493318598833547E-2</v>
      </c>
      <c r="P283" s="28">
        <f t="shared" si="40"/>
        <v>9.091031325175257E-2</v>
      </c>
      <c r="Q283" s="28">
        <f t="shared" si="41"/>
        <v>0.10120241754339827</v>
      </c>
      <c r="R283" s="28">
        <f t="shared" si="42"/>
        <v>1</v>
      </c>
    </row>
    <row r="284" spans="3:18" x14ac:dyDescent="0.35">
      <c r="C284"/>
      <c r="D284"/>
      <c r="G284" s="29">
        <v>282</v>
      </c>
      <c r="H284" s="29">
        <v>62</v>
      </c>
      <c r="I284" s="29">
        <v>35</v>
      </c>
      <c r="J284" s="29">
        <v>29925.146938499835</v>
      </c>
      <c r="K284" s="29">
        <v>33411.778623248603</v>
      </c>
      <c r="L284" s="29">
        <v>37206.562155482257</v>
      </c>
      <c r="M284" s="29">
        <v>367457.09090909071</v>
      </c>
      <c r="O284" s="28">
        <f t="shared" si="39"/>
        <v>8.1438479971810779E-2</v>
      </c>
      <c r="P284" s="28">
        <f t="shared" si="40"/>
        <v>9.0927021004242131E-2</v>
      </c>
      <c r="Q284" s="28">
        <f t="shared" si="41"/>
        <v>0.10125416838040337</v>
      </c>
      <c r="R284" s="28">
        <f t="shared" si="42"/>
        <v>1</v>
      </c>
    </row>
    <row r="285" spans="3:18" x14ac:dyDescent="0.35">
      <c r="C285"/>
      <c r="D285"/>
      <c r="G285" s="29">
        <v>283</v>
      </c>
      <c r="H285" s="29">
        <v>31</v>
      </c>
      <c r="I285" s="29">
        <v>17</v>
      </c>
      <c r="J285" s="29">
        <v>8695.3085537548468</v>
      </c>
      <c r="K285" s="29">
        <v>9699.5395649322109</v>
      </c>
      <c r="L285" s="29">
        <v>10800.433301412691</v>
      </c>
      <c r="M285" s="29">
        <v>106654.3163636363</v>
      </c>
      <c r="O285" s="28">
        <f t="shared" si="39"/>
        <v>8.1527957331875081E-2</v>
      </c>
      <c r="P285" s="28">
        <f t="shared" si="40"/>
        <v>9.0943713256402825E-2</v>
      </c>
      <c r="Q285" s="28">
        <f t="shared" si="41"/>
        <v>0.10126578716785146</v>
      </c>
      <c r="R285" s="28">
        <f t="shared" si="42"/>
        <v>1</v>
      </c>
    </row>
    <row r="286" spans="3:18" x14ac:dyDescent="0.35">
      <c r="C286"/>
      <c r="D286"/>
      <c r="G286" s="29">
        <v>284</v>
      </c>
      <c r="H286" s="29">
        <v>15</v>
      </c>
      <c r="I286" s="29">
        <v>66</v>
      </c>
      <c r="J286" s="29">
        <v>91875.101439872073</v>
      </c>
      <c r="K286" s="29">
        <v>102484.08345024244</v>
      </c>
      <c r="L286" s="29">
        <v>114062.91874975356</v>
      </c>
      <c r="M286" s="29">
        <v>1127580.2472727278</v>
      </c>
      <c r="O286" s="28">
        <f t="shared" si="39"/>
        <v>8.147987840518657E-2</v>
      </c>
      <c r="P286" s="28">
        <f t="shared" si="40"/>
        <v>9.088850545060552E-2</v>
      </c>
      <c r="Q286" s="28">
        <f t="shared" si="41"/>
        <v>0.10115725157977619</v>
      </c>
      <c r="R286" s="28">
        <f t="shared" si="42"/>
        <v>1</v>
      </c>
    </row>
    <row r="287" spans="3:18" x14ac:dyDescent="0.35">
      <c r="C287"/>
      <c r="D287"/>
      <c r="G287" s="29">
        <v>285</v>
      </c>
      <c r="H287" s="29">
        <v>65</v>
      </c>
      <c r="I287" s="29">
        <v>99</v>
      </c>
      <c r="J287" s="29">
        <v>111893.13862315544</v>
      </c>
      <c r="K287" s="29">
        <v>124863.10354512163</v>
      </c>
      <c r="L287" s="29">
        <v>138965.40222057479</v>
      </c>
      <c r="M287" s="29">
        <v>1374014.2399999998</v>
      </c>
      <c r="O287" s="28">
        <f t="shared" si="39"/>
        <v>8.1435210324425356E-2</v>
      </c>
      <c r="P287" s="28">
        <f t="shared" si="40"/>
        <v>9.0874679395696545E-2</v>
      </c>
      <c r="Q287" s="28">
        <f t="shared" si="41"/>
        <v>0.1011382547393212</v>
      </c>
      <c r="R287" s="28">
        <f t="shared" si="42"/>
        <v>1</v>
      </c>
    </row>
    <row r="288" spans="3:18" x14ac:dyDescent="0.35">
      <c r="C288"/>
      <c r="D288"/>
      <c r="G288" s="29">
        <v>286</v>
      </c>
      <c r="H288" s="29">
        <v>31</v>
      </c>
      <c r="I288" s="29">
        <v>58</v>
      </c>
      <c r="J288" s="29">
        <v>51429.193093262111</v>
      </c>
      <c r="K288" s="29">
        <v>57393.809151778383</v>
      </c>
      <c r="L288" s="29">
        <v>63908.859801248604</v>
      </c>
      <c r="M288" s="29">
        <v>631166.98909090878</v>
      </c>
      <c r="O288" s="28">
        <f t="shared" si="39"/>
        <v>8.1482704232262407E-2</v>
      </c>
      <c r="P288" s="28">
        <f t="shared" si="40"/>
        <v>9.0932843674927669E-2</v>
      </c>
      <c r="Q288" s="28">
        <f t="shared" si="41"/>
        <v>0.10125507338921305</v>
      </c>
      <c r="R288" s="28">
        <f t="shared" si="42"/>
        <v>1</v>
      </c>
    </row>
    <row r="289" spans="3:18" x14ac:dyDescent="0.35">
      <c r="C289"/>
      <c r="D289"/>
      <c r="G289" s="29">
        <v>287</v>
      </c>
      <c r="H289" s="29">
        <v>29</v>
      </c>
      <c r="I289" s="29">
        <v>46</v>
      </c>
      <c r="J289" s="29">
        <v>56996.652943217297</v>
      </c>
      <c r="K289" s="29">
        <v>63601.091418563017</v>
      </c>
      <c r="L289" s="29">
        <v>70795.361776851176</v>
      </c>
      <c r="M289" s="29">
        <v>699736.7345454545</v>
      </c>
      <c r="O289" s="28">
        <f t="shared" si="39"/>
        <v>8.1454424398973477E-2</v>
      </c>
      <c r="P289" s="28">
        <f t="shared" si="40"/>
        <v>9.0892886250823993E-2</v>
      </c>
      <c r="Q289" s="28">
        <f t="shared" si="41"/>
        <v>0.10117428210030947</v>
      </c>
      <c r="R289" s="28">
        <f t="shared" si="42"/>
        <v>1</v>
      </c>
    </row>
    <row r="290" spans="3:18" x14ac:dyDescent="0.35">
      <c r="C290"/>
      <c r="D290"/>
      <c r="G290" s="29">
        <v>288</v>
      </c>
      <c r="H290" s="29">
        <v>65</v>
      </c>
      <c r="I290" s="29">
        <v>33</v>
      </c>
      <c r="J290" s="29">
        <v>18584.765853685163</v>
      </c>
      <c r="K290" s="29">
        <v>20767.550734502696</v>
      </c>
      <c r="L290" s="29">
        <v>23153.135017211334</v>
      </c>
      <c r="M290" s="29">
        <v>228119.5309090908</v>
      </c>
      <c r="O290" s="28">
        <f t="shared" si="39"/>
        <v>8.1469419911666757E-2</v>
      </c>
      <c r="P290" s="28">
        <f t="shared" si="40"/>
        <v>9.1038021390544108E-2</v>
      </c>
      <c r="Q290" s="28">
        <f t="shared" si="41"/>
        <v>0.10149562786203616</v>
      </c>
      <c r="R290" s="28">
        <f t="shared" si="42"/>
        <v>1</v>
      </c>
    </row>
    <row r="291" spans="3:18" x14ac:dyDescent="0.35">
      <c r="C291"/>
      <c r="D291"/>
      <c r="G291" s="29">
        <v>289</v>
      </c>
      <c r="H291" s="29">
        <v>31</v>
      </c>
      <c r="I291" s="29">
        <v>61</v>
      </c>
      <c r="J291" s="29">
        <v>102506.36927097481</v>
      </c>
      <c r="K291" s="29">
        <v>114355.52230085159</v>
      </c>
      <c r="L291" s="29">
        <v>127221.65193048681</v>
      </c>
      <c r="M291" s="29">
        <v>1258884.6363636376</v>
      </c>
      <c r="O291" s="28">
        <f t="shared" si="39"/>
        <v>8.1426340674925143E-2</v>
      </c>
      <c r="P291" s="28">
        <f t="shared" si="40"/>
        <v>9.0838762343763479E-2</v>
      </c>
      <c r="Q291" s="28">
        <f t="shared" si="41"/>
        <v>0.10105902340501513</v>
      </c>
      <c r="R291" s="28">
        <f t="shared" si="42"/>
        <v>1</v>
      </c>
    </row>
    <row r="292" spans="3:18" x14ac:dyDescent="0.35">
      <c r="C292"/>
      <c r="D292"/>
      <c r="G292" s="29">
        <v>290</v>
      </c>
      <c r="H292" s="29">
        <v>57</v>
      </c>
      <c r="I292" s="29">
        <v>50</v>
      </c>
      <c r="J292" s="29">
        <v>34188.663454231188</v>
      </c>
      <c r="K292" s="29">
        <v>38165.87094140819</v>
      </c>
      <c r="L292" s="29">
        <v>42508.913244905772</v>
      </c>
      <c r="M292" s="29">
        <v>419622.65090909088</v>
      </c>
      <c r="O292" s="28">
        <f t="shared" si="39"/>
        <v>8.1474780687275122E-2</v>
      </c>
      <c r="P292" s="28">
        <f t="shared" si="40"/>
        <v>9.0952837885952514E-2</v>
      </c>
      <c r="Q292" s="28">
        <f t="shared" si="41"/>
        <v>0.1013027136471599</v>
      </c>
      <c r="R292" s="28">
        <f t="shared" si="42"/>
        <v>1</v>
      </c>
    </row>
    <row r="293" spans="3:18" x14ac:dyDescent="0.35">
      <c r="C293"/>
      <c r="D293"/>
      <c r="G293" s="29">
        <v>291</v>
      </c>
      <c r="H293" s="29">
        <v>39</v>
      </c>
      <c r="I293" s="29">
        <v>12</v>
      </c>
      <c r="J293" s="29">
        <v>1332.6607745153033</v>
      </c>
      <c r="K293" s="29">
        <v>1488.8547732073237</v>
      </c>
      <c r="L293" s="29">
        <v>1666.2587398217975</v>
      </c>
      <c r="M293" s="29">
        <v>16274.887272727279</v>
      </c>
      <c r="O293" s="28">
        <f t="shared" si="39"/>
        <v>8.1884485722276926E-2</v>
      </c>
      <c r="P293" s="28">
        <f t="shared" si="40"/>
        <v>9.1481725695407995E-2</v>
      </c>
      <c r="Q293" s="28">
        <f t="shared" si="41"/>
        <v>0.10238219853074119</v>
      </c>
      <c r="R293" s="28">
        <f t="shared" si="42"/>
        <v>1</v>
      </c>
    </row>
    <row r="294" spans="3:18" x14ac:dyDescent="0.35">
      <c r="C294"/>
      <c r="D294"/>
      <c r="G294" s="29">
        <v>292</v>
      </c>
      <c r="H294" s="29">
        <v>14</v>
      </c>
      <c r="I294" s="29">
        <v>25</v>
      </c>
      <c r="J294" s="29">
        <v>18033.859635544355</v>
      </c>
      <c r="K294" s="29">
        <v>20110.318900399427</v>
      </c>
      <c r="L294" s="29">
        <v>22392.061705219257</v>
      </c>
      <c r="M294" s="29">
        <v>221116.57454545467</v>
      </c>
      <c r="O294" s="28">
        <f t="shared" si="39"/>
        <v>8.1558153985589882E-2</v>
      </c>
      <c r="P294" s="28">
        <f t="shared" si="40"/>
        <v>9.0948943749421973E-2</v>
      </c>
      <c r="Q294" s="28">
        <f t="shared" si="41"/>
        <v>0.10126812859348157</v>
      </c>
      <c r="R294" s="28">
        <f t="shared" si="42"/>
        <v>1</v>
      </c>
    </row>
    <row r="295" spans="3:18" x14ac:dyDescent="0.35">
      <c r="C295"/>
      <c r="D295"/>
      <c r="G295" s="29">
        <v>293</v>
      </c>
      <c r="H295" s="29">
        <v>71</v>
      </c>
      <c r="I295" s="29">
        <v>61</v>
      </c>
      <c r="J295" s="29">
        <v>57554.429632290317</v>
      </c>
      <c r="K295" s="29">
        <v>64234.08911816105</v>
      </c>
      <c r="L295" s="29">
        <v>71499.778081243858</v>
      </c>
      <c r="M295" s="29">
        <v>706735.52000000014</v>
      </c>
      <c r="O295" s="28">
        <f t="shared" ref="O295:O358" si="43">J295/$M295</f>
        <v>8.1437012862025537E-2</v>
      </c>
      <c r="P295" s="28">
        <f t="shared" ref="P295:P358" si="44">K295/$M295</f>
        <v>9.0888440301063453E-2</v>
      </c>
      <c r="Q295" s="28">
        <f t="shared" ref="Q295:Q358" si="45">L295/$M295</f>
        <v>0.10116907394331029</v>
      </c>
      <c r="R295" s="28">
        <f t="shared" ref="R295:R358" si="46">M295/$M295</f>
        <v>1</v>
      </c>
    </row>
    <row r="296" spans="3:18" x14ac:dyDescent="0.35">
      <c r="C296"/>
      <c r="D296"/>
      <c r="G296" s="29">
        <v>294</v>
      </c>
      <c r="H296" s="29">
        <v>26</v>
      </c>
      <c r="I296" s="29">
        <v>68</v>
      </c>
      <c r="J296" s="29">
        <v>70481.797197713095</v>
      </c>
      <c r="K296" s="29">
        <v>78622.358411375899</v>
      </c>
      <c r="L296" s="29">
        <v>87509.877435521426</v>
      </c>
      <c r="M296" s="29">
        <v>864983.981818181</v>
      </c>
      <c r="O296" s="28">
        <f t="shared" si="43"/>
        <v>8.1483355390653142E-2</v>
      </c>
      <c r="P296" s="28">
        <f t="shared" si="44"/>
        <v>9.0894583095184139E-2</v>
      </c>
      <c r="Q296" s="28">
        <f t="shared" si="45"/>
        <v>0.10116936183208527</v>
      </c>
      <c r="R296" s="28">
        <f t="shared" si="46"/>
        <v>1</v>
      </c>
    </row>
    <row r="297" spans="3:18" x14ac:dyDescent="0.35">
      <c r="C297"/>
      <c r="D297"/>
      <c r="G297" s="29">
        <v>295</v>
      </c>
      <c r="H297" s="29">
        <v>58</v>
      </c>
      <c r="I297" s="29">
        <v>49</v>
      </c>
      <c r="J297" s="29">
        <v>65024.992860085389</v>
      </c>
      <c r="K297" s="29">
        <v>72575.566292722884</v>
      </c>
      <c r="L297" s="29">
        <v>80775.109787485271</v>
      </c>
      <c r="M297" s="29">
        <v>798637.33090909151</v>
      </c>
      <c r="O297" s="28">
        <f t="shared" si="43"/>
        <v>8.141992659680361E-2</v>
      </c>
      <c r="P297" s="28">
        <f t="shared" si="44"/>
        <v>9.0874247275806494E-2</v>
      </c>
      <c r="Q297" s="28">
        <f t="shared" si="45"/>
        <v>0.10114116465797898</v>
      </c>
      <c r="R297" s="28">
        <f t="shared" si="46"/>
        <v>1</v>
      </c>
    </row>
    <row r="298" spans="3:18" x14ac:dyDescent="0.35">
      <c r="C298"/>
      <c r="D298"/>
      <c r="G298" s="29">
        <v>296</v>
      </c>
      <c r="H298" s="29">
        <v>21</v>
      </c>
      <c r="I298" s="29">
        <v>56</v>
      </c>
      <c r="J298" s="29">
        <v>71216.832444697415</v>
      </c>
      <c r="K298" s="29">
        <v>79432.725318676705</v>
      </c>
      <c r="L298" s="29">
        <v>88385.311833278989</v>
      </c>
      <c r="M298" s="29">
        <v>874193.34909090877</v>
      </c>
      <c r="O298" s="28">
        <f t="shared" si="43"/>
        <v>8.1465767863319064E-2</v>
      </c>
      <c r="P298" s="28">
        <f t="shared" si="44"/>
        <v>9.0864023846990369E-2</v>
      </c>
      <c r="Q298" s="28">
        <f t="shared" si="45"/>
        <v>0.10110499230541235</v>
      </c>
      <c r="R298" s="28">
        <f t="shared" si="46"/>
        <v>1</v>
      </c>
    </row>
    <row r="299" spans="3:18" x14ac:dyDescent="0.35">
      <c r="C299"/>
      <c r="D299"/>
      <c r="G299" s="29">
        <v>297</v>
      </c>
      <c r="H299" s="29">
        <v>60</v>
      </c>
      <c r="I299" s="29">
        <v>60</v>
      </c>
      <c r="J299" s="29">
        <v>77082.183619868927</v>
      </c>
      <c r="K299" s="29">
        <v>86025.54422607235</v>
      </c>
      <c r="L299" s="29">
        <v>95741.430277938372</v>
      </c>
      <c r="M299" s="29">
        <v>946662.89454545395</v>
      </c>
      <c r="O299" s="28">
        <f t="shared" si="43"/>
        <v>8.1425166301548571E-2</v>
      </c>
      <c r="P299" s="28">
        <f t="shared" si="44"/>
        <v>9.0872415853351943E-2</v>
      </c>
      <c r="Q299" s="28">
        <f t="shared" si="45"/>
        <v>0.10113571666280341</v>
      </c>
      <c r="R299" s="28">
        <f t="shared" si="46"/>
        <v>1</v>
      </c>
    </row>
    <row r="300" spans="3:18" x14ac:dyDescent="0.35">
      <c r="C300"/>
      <c r="D300"/>
      <c r="G300" s="29">
        <v>298</v>
      </c>
      <c r="H300" s="29">
        <v>46</v>
      </c>
      <c r="I300" s="29">
        <v>71</v>
      </c>
      <c r="J300" s="29">
        <v>66721.085770323887</v>
      </c>
      <c r="K300" s="29">
        <v>74459.507078035807</v>
      </c>
      <c r="L300" s="29">
        <v>82893.547624580635</v>
      </c>
      <c r="M300" s="29">
        <v>819074.7854545447</v>
      </c>
      <c r="O300" s="28">
        <f t="shared" si="43"/>
        <v>8.1459088907610666E-2</v>
      </c>
      <c r="P300" s="28">
        <f t="shared" si="44"/>
        <v>9.0906848068475918E-2</v>
      </c>
      <c r="Q300" s="28">
        <f t="shared" si="45"/>
        <v>0.1012038816194042</v>
      </c>
      <c r="R300" s="28">
        <f t="shared" si="46"/>
        <v>1</v>
      </c>
    </row>
    <row r="301" spans="3:18" x14ac:dyDescent="0.35">
      <c r="C301"/>
      <c r="D301"/>
      <c r="G301" s="29">
        <v>299</v>
      </c>
      <c r="H301" s="29">
        <v>30</v>
      </c>
      <c r="I301" s="29">
        <v>39</v>
      </c>
      <c r="J301" s="29">
        <v>32656.265564835587</v>
      </c>
      <c r="K301" s="29">
        <v>36442.586743755295</v>
      </c>
      <c r="L301" s="29">
        <v>40578.148347896051</v>
      </c>
      <c r="M301" s="29">
        <v>400782.65454545442</v>
      </c>
      <c r="O301" s="28">
        <f t="shared" si="43"/>
        <v>8.1481234765193422E-2</v>
      </c>
      <c r="P301" s="28">
        <f t="shared" si="44"/>
        <v>9.0928552746591451E-2</v>
      </c>
      <c r="Q301" s="28">
        <f t="shared" si="45"/>
        <v>0.10124726678582821</v>
      </c>
      <c r="R301" s="28">
        <f t="shared" si="46"/>
        <v>1</v>
      </c>
    </row>
    <row r="302" spans="3:18" x14ac:dyDescent="0.35">
      <c r="C302"/>
      <c r="D302"/>
      <c r="G302" s="29">
        <v>300</v>
      </c>
      <c r="H302" s="29">
        <v>51</v>
      </c>
      <c r="I302" s="29">
        <v>62</v>
      </c>
      <c r="J302" s="29">
        <v>58921.33443032566</v>
      </c>
      <c r="K302" s="29">
        <v>65773.032912841067</v>
      </c>
      <c r="L302" s="29">
        <v>73232.68411778369</v>
      </c>
      <c r="M302" s="29">
        <v>723452.52363636321</v>
      </c>
      <c r="O302" s="28">
        <f t="shared" si="43"/>
        <v>8.14446456474619E-2</v>
      </c>
      <c r="P302" s="28">
        <f t="shared" si="44"/>
        <v>9.0915479266337154E-2</v>
      </c>
      <c r="Q302" s="28">
        <f t="shared" si="45"/>
        <v>0.1012266620478242</v>
      </c>
      <c r="R302" s="28">
        <f t="shared" si="46"/>
        <v>1</v>
      </c>
    </row>
    <row r="303" spans="3:18" x14ac:dyDescent="0.35">
      <c r="C303"/>
      <c r="D303"/>
      <c r="G303" s="29">
        <v>301</v>
      </c>
      <c r="H303" s="29">
        <v>44</v>
      </c>
      <c r="I303" s="29">
        <v>40</v>
      </c>
      <c r="J303" s="29">
        <v>24722.069254748298</v>
      </c>
      <c r="K303" s="29">
        <v>27589.873359688383</v>
      </c>
      <c r="L303" s="29">
        <v>30726.571217202956</v>
      </c>
      <c r="M303" s="29">
        <v>303354.38909090904</v>
      </c>
      <c r="O303" s="28">
        <f t="shared" si="43"/>
        <v>8.1495670225294164E-2</v>
      </c>
      <c r="P303" s="28">
        <f t="shared" si="44"/>
        <v>9.0949313251638061E-2</v>
      </c>
      <c r="Q303" s="28">
        <f t="shared" si="45"/>
        <v>0.1012893576693721</v>
      </c>
      <c r="R303" s="28">
        <f t="shared" si="46"/>
        <v>1</v>
      </c>
    </row>
    <row r="304" spans="3:18" x14ac:dyDescent="0.35">
      <c r="G304" s="29">
        <v>302</v>
      </c>
      <c r="H304" s="29">
        <v>29</v>
      </c>
      <c r="I304" s="29">
        <v>24</v>
      </c>
      <c r="J304" s="29">
        <v>25394.183148501597</v>
      </c>
      <c r="K304" s="29">
        <v>28334.115144614796</v>
      </c>
      <c r="L304" s="29">
        <v>31535.835293397478</v>
      </c>
      <c r="M304" s="29">
        <v>311758.7709090907</v>
      </c>
      <c r="O304" s="28">
        <f t="shared" si="43"/>
        <v>8.1454590914802449E-2</v>
      </c>
      <c r="P304" s="28">
        <f t="shared" si="44"/>
        <v>9.0884740987374063E-2</v>
      </c>
      <c r="Q304" s="28">
        <f t="shared" si="45"/>
        <v>0.10115460489351677</v>
      </c>
      <c r="R304" s="28">
        <f t="shared" si="46"/>
        <v>1</v>
      </c>
    </row>
    <row r="305" spans="7:18" x14ac:dyDescent="0.35">
      <c r="G305" s="29">
        <v>303</v>
      </c>
      <c r="H305" s="29">
        <v>50</v>
      </c>
      <c r="I305" s="29">
        <v>26</v>
      </c>
      <c r="J305" s="29">
        <v>24624.130751380544</v>
      </c>
      <c r="K305" s="29">
        <v>27477.173841993786</v>
      </c>
      <c r="L305" s="29">
        <v>30578.900437995941</v>
      </c>
      <c r="M305" s="29">
        <v>302374.22545454546</v>
      </c>
      <c r="O305" s="28">
        <f t="shared" si="43"/>
        <v>8.1435944860591886E-2</v>
      </c>
      <c r="P305" s="28">
        <f t="shared" si="44"/>
        <v>9.0871415381680087E-2</v>
      </c>
      <c r="Q305" s="28">
        <f t="shared" si="45"/>
        <v>0.10112932209095556</v>
      </c>
      <c r="R305" s="28">
        <f t="shared" si="46"/>
        <v>1</v>
      </c>
    </row>
    <row r="306" spans="7:18" x14ac:dyDescent="0.35">
      <c r="G306" s="29">
        <v>304</v>
      </c>
      <c r="H306" s="29">
        <v>22</v>
      </c>
      <c r="I306" s="29">
        <v>41</v>
      </c>
      <c r="J306" s="29">
        <v>44021.495035805245</v>
      </c>
      <c r="K306" s="29">
        <v>49100.13338874311</v>
      </c>
      <c r="L306" s="29">
        <v>54635.940880617411</v>
      </c>
      <c r="M306" s="29">
        <v>540345.44363636349</v>
      </c>
      <c r="O306" s="28">
        <f t="shared" si="43"/>
        <v>8.1469170424670792E-2</v>
      </c>
      <c r="P306" s="28">
        <f t="shared" si="44"/>
        <v>9.0868043706103768E-2</v>
      </c>
      <c r="Q306" s="28">
        <f t="shared" si="45"/>
        <v>0.10111298526537735</v>
      </c>
      <c r="R306" s="28">
        <f t="shared" si="46"/>
        <v>1</v>
      </c>
    </row>
    <row r="307" spans="7:18" x14ac:dyDescent="0.35">
      <c r="G307" s="29">
        <v>305</v>
      </c>
      <c r="H307" s="29">
        <v>40</v>
      </c>
      <c r="I307" s="29">
        <v>25</v>
      </c>
      <c r="J307" s="29">
        <v>36423.713244253064</v>
      </c>
      <c r="K307" s="29">
        <v>40643.3482181082</v>
      </c>
      <c r="L307" s="29">
        <v>45223.014396911436</v>
      </c>
      <c r="M307" s="29">
        <v>447363.36727272725</v>
      </c>
      <c r="O307" s="28">
        <f t="shared" si="43"/>
        <v>8.1418631718336437E-2</v>
      </c>
      <c r="P307" s="28">
        <f t="shared" si="44"/>
        <v>9.0850863506959201E-2</v>
      </c>
      <c r="Q307" s="28">
        <f t="shared" si="45"/>
        <v>0.10108788002157096</v>
      </c>
      <c r="R307" s="28">
        <f t="shared" si="46"/>
        <v>1</v>
      </c>
    </row>
    <row r="308" spans="7:18" x14ac:dyDescent="0.35">
      <c r="G308" s="29">
        <v>306</v>
      </c>
      <c r="H308" s="29">
        <v>66</v>
      </c>
      <c r="I308" s="29">
        <v>90</v>
      </c>
      <c r="J308" s="29">
        <v>88192.890027403351</v>
      </c>
      <c r="K308" s="29">
        <v>98427.333394095607</v>
      </c>
      <c r="L308" s="29">
        <v>109565.16079216635</v>
      </c>
      <c r="M308" s="29">
        <v>1082880.6145454536</v>
      </c>
      <c r="O308" s="28">
        <f t="shared" si="43"/>
        <v>8.1442856066292132E-2</v>
      </c>
      <c r="P308" s="28">
        <f t="shared" si="44"/>
        <v>9.0893984130846359E-2</v>
      </c>
      <c r="Q308" s="28">
        <f t="shared" si="45"/>
        <v>0.10117935377221345</v>
      </c>
      <c r="R308" s="28">
        <f t="shared" si="46"/>
        <v>1</v>
      </c>
    </row>
    <row r="309" spans="7:18" x14ac:dyDescent="0.35">
      <c r="G309" s="29">
        <v>307</v>
      </c>
      <c r="H309" s="29">
        <v>21</v>
      </c>
      <c r="I309" s="29">
        <v>86</v>
      </c>
      <c r="J309" s="29">
        <v>113861.24617413167</v>
      </c>
      <c r="K309" s="29">
        <v>127024.7949041431</v>
      </c>
      <c r="L309" s="29">
        <v>141378.01153230623</v>
      </c>
      <c r="M309" s="29">
        <v>1397617.4145454543</v>
      </c>
      <c r="O309" s="28">
        <f t="shared" si="43"/>
        <v>8.1468107787682834E-2</v>
      </c>
      <c r="P309" s="28">
        <f t="shared" si="44"/>
        <v>9.0886671546987874E-2</v>
      </c>
      <c r="Q309" s="28">
        <f t="shared" si="45"/>
        <v>0.10115644672207126</v>
      </c>
      <c r="R309" s="28">
        <f t="shared" si="46"/>
        <v>1</v>
      </c>
    </row>
    <row r="310" spans="7:18" x14ac:dyDescent="0.35">
      <c r="G310" s="29">
        <v>308</v>
      </c>
      <c r="H310" s="29">
        <v>43</v>
      </c>
      <c r="I310" s="29">
        <v>30</v>
      </c>
      <c r="J310" s="29">
        <v>14953.55866116272</v>
      </c>
      <c r="K310" s="29">
        <v>16693.589649278318</v>
      </c>
      <c r="L310" s="29">
        <v>18598.850472868769</v>
      </c>
      <c r="M310" s="29">
        <v>183474.12000000008</v>
      </c>
      <c r="O310" s="28">
        <f t="shared" si="43"/>
        <v>8.1502277602763337E-2</v>
      </c>
      <c r="P310" s="28">
        <f t="shared" si="44"/>
        <v>9.0986072854734548E-2</v>
      </c>
      <c r="Q310" s="28">
        <f t="shared" si="45"/>
        <v>0.10137043018856698</v>
      </c>
      <c r="R310" s="28">
        <f t="shared" si="46"/>
        <v>1</v>
      </c>
    </row>
    <row r="311" spans="7:18" x14ac:dyDescent="0.35">
      <c r="G311" s="29">
        <v>309</v>
      </c>
      <c r="H311" s="29">
        <v>64</v>
      </c>
      <c r="I311" s="29">
        <v>71</v>
      </c>
      <c r="J311" s="29">
        <v>94748.577633876761</v>
      </c>
      <c r="K311" s="29">
        <v>105739.05705400748</v>
      </c>
      <c r="L311" s="29">
        <v>117671.23688414184</v>
      </c>
      <c r="M311" s="29">
        <v>1163717.0036363641</v>
      </c>
      <c r="O311" s="28">
        <f t="shared" si="43"/>
        <v>8.1418916573194292E-2</v>
      </c>
      <c r="P311" s="28">
        <f t="shared" si="44"/>
        <v>9.0863205335657879E-2</v>
      </c>
      <c r="Q311" s="28">
        <f t="shared" si="45"/>
        <v>0.10111671180918097</v>
      </c>
      <c r="R311" s="28">
        <f t="shared" si="46"/>
        <v>1</v>
      </c>
    </row>
    <row r="312" spans="7:18" x14ac:dyDescent="0.35">
      <c r="G312" s="29">
        <v>310</v>
      </c>
      <c r="H312" s="29">
        <v>60</v>
      </c>
      <c r="I312" s="29">
        <v>25</v>
      </c>
      <c r="J312" s="29">
        <v>29530.355087522348</v>
      </c>
      <c r="K312" s="29">
        <v>32969.890464966731</v>
      </c>
      <c r="L312" s="29">
        <v>36705.433974961968</v>
      </c>
      <c r="M312" s="29">
        <v>362706.42545454518</v>
      </c>
      <c r="O312" s="28">
        <f t="shared" si="43"/>
        <v>8.1416685823844412E-2</v>
      </c>
      <c r="P312" s="28">
        <f t="shared" si="44"/>
        <v>9.0899659204131081E-2</v>
      </c>
      <c r="Q312" s="28">
        <f t="shared" si="45"/>
        <v>0.10119874201005005</v>
      </c>
      <c r="R312" s="28">
        <f t="shared" si="46"/>
        <v>1</v>
      </c>
    </row>
    <row r="313" spans="7:18" x14ac:dyDescent="0.35">
      <c r="G313" s="29">
        <v>311</v>
      </c>
      <c r="H313" s="29">
        <v>46</v>
      </c>
      <c r="I313" s="29">
        <v>60</v>
      </c>
      <c r="J313" s="29">
        <v>69851.540599106564</v>
      </c>
      <c r="K313" s="29">
        <v>77937.103609539787</v>
      </c>
      <c r="L313" s="29">
        <v>86727.673963716079</v>
      </c>
      <c r="M313" s="29">
        <v>857743.28363636392</v>
      </c>
      <c r="O313" s="28">
        <f t="shared" si="43"/>
        <v>8.1436418018890344E-2</v>
      </c>
      <c r="P313" s="28">
        <f t="shared" si="44"/>
        <v>9.086297158647394E-2</v>
      </c>
      <c r="Q313" s="28">
        <f t="shared" si="45"/>
        <v>0.10111145795981989</v>
      </c>
      <c r="R313" s="28">
        <f t="shared" si="46"/>
        <v>1</v>
      </c>
    </row>
    <row r="314" spans="7:18" x14ac:dyDescent="0.35">
      <c r="G314" s="29">
        <v>312</v>
      </c>
      <c r="H314" s="29">
        <v>29</v>
      </c>
      <c r="I314" s="29">
        <v>45</v>
      </c>
      <c r="J314" s="29">
        <v>54754.888321475744</v>
      </c>
      <c r="K314" s="29">
        <v>61080.925182022998</v>
      </c>
      <c r="L314" s="29">
        <v>67967.208792804187</v>
      </c>
      <c r="M314" s="29">
        <v>672233.75999999989</v>
      </c>
      <c r="O314" s="28">
        <f t="shared" si="43"/>
        <v>8.1452154859755557E-2</v>
      </c>
      <c r="P314" s="28">
        <f t="shared" si="44"/>
        <v>9.0862626688107725E-2</v>
      </c>
      <c r="Q314" s="28">
        <f t="shared" si="45"/>
        <v>0.10110650912980657</v>
      </c>
      <c r="R314" s="28">
        <f t="shared" si="46"/>
        <v>1</v>
      </c>
    </row>
    <row r="315" spans="7:18" x14ac:dyDescent="0.35">
      <c r="G315" s="29">
        <v>313</v>
      </c>
      <c r="H315" s="29">
        <v>19</v>
      </c>
      <c r="I315" s="29">
        <v>72</v>
      </c>
      <c r="J315" s="29">
        <v>73789.876702897061</v>
      </c>
      <c r="K315" s="29">
        <v>82300.514307771824</v>
      </c>
      <c r="L315" s="29">
        <v>91600.38653894281</v>
      </c>
      <c r="M315" s="29">
        <v>905462.65454545512</v>
      </c>
      <c r="O315" s="28">
        <f t="shared" si="43"/>
        <v>8.1494113901295906E-2</v>
      </c>
      <c r="P315" s="28">
        <f t="shared" si="44"/>
        <v>9.0893328283193436E-2</v>
      </c>
      <c r="Q315" s="28">
        <f t="shared" si="45"/>
        <v>0.10116417952646149</v>
      </c>
      <c r="R315" s="28">
        <f t="shared" si="46"/>
        <v>1</v>
      </c>
    </row>
    <row r="316" spans="7:18" x14ac:dyDescent="0.35">
      <c r="G316" s="29">
        <v>314</v>
      </c>
      <c r="H316" s="29">
        <v>56</v>
      </c>
      <c r="I316" s="29">
        <v>85</v>
      </c>
      <c r="J316" s="29">
        <v>95443.299066792504</v>
      </c>
      <c r="K316" s="29">
        <v>106500.83870052265</v>
      </c>
      <c r="L316" s="29">
        <v>118529.0140728316</v>
      </c>
      <c r="M316" s="29">
        <v>1171937.8654545455</v>
      </c>
      <c r="O316" s="28">
        <f t="shared" si="43"/>
        <v>8.1440579641800431E-2</v>
      </c>
      <c r="P316" s="28">
        <f t="shared" si="44"/>
        <v>9.0875840639567912E-2</v>
      </c>
      <c r="Q316" s="28">
        <f t="shared" si="45"/>
        <v>0.10113933303696027</v>
      </c>
      <c r="R316" s="28">
        <f t="shared" si="46"/>
        <v>1</v>
      </c>
    </row>
    <row r="317" spans="7:18" x14ac:dyDescent="0.35">
      <c r="G317" s="29">
        <v>315</v>
      </c>
      <c r="H317" s="29">
        <v>58</v>
      </c>
      <c r="I317" s="29">
        <v>30</v>
      </c>
      <c r="J317" s="29">
        <v>26694.228194081734</v>
      </c>
      <c r="K317" s="29">
        <v>29791.519023451288</v>
      </c>
      <c r="L317" s="29">
        <v>33157.836396532381</v>
      </c>
      <c r="M317" s="29">
        <v>327816.77090909093</v>
      </c>
      <c r="O317" s="28">
        <f t="shared" si="43"/>
        <v>8.1430331096405337E-2</v>
      </c>
      <c r="P317" s="28">
        <f t="shared" si="44"/>
        <v>9.087856896654313E-2</v>
      </c>
      <c r="Q317" s="28">
        <f t="shared" si="45"/>
        <v>0.1011474681560072</v>
      </c>
      <c r="R317" s="28">
        <f t="shared" si="46"/>
        <v>1</v>
      </c>
    </row>
    <row r="318" spans="7:18" x14ac:dyDescent="0.35">
      <c r="G318" s="29">
        <v>316</v>
      </c>
      <c r="H318" s="29">
        <v>69</v>
      </c>
      <c r="I318" s="29">
        <v>59</v>
      </c>
      <c r="J318" s="29">
        <v>31909.729771597413</v>
      </c>
      <c r="K318" s="29">
        <v>35645.519571442499</v>
      </c>
      <c r="L318" s="29">
        <v>39729.880769353185</v>
      </c>
      <c r="M318" s="29">
        <v>391631.68000000005</v>
      </c>
      <c r="O318" s="28">
        <f t="shared" si="43"/>
        <v>8.147892880268881E-2</v>
      </c>
      <c r="P318" s="28">
        <f t="shared" si="44"/>
        <v>9.1017967625710197E-2</v>
      </c>
      <c r="Q318" s="28">
        <f t="shared" si="45"/>
        <v>0.1014470554817046</v>
      </c>
      <c r="R318" s="28">
        <f t="shared" si="46"/>
        <v>1</v>
      </c>
    </row>
    <row r="319" spans="7:18" x14ac:dyDescent="0.35">
      <c r="G319" s="29">
        <v>317</v>
      </c>
      <c r="H319" s="29">
        <v>44</v>
      </c>
      <c r="I319" s="29">
        <v>54</v>
      </c>
      <c r="J319" s="29">
        <v>61431.536971360081</v>
      </c>
      <c r="K319" s="29">
        <v>68537.313155164127</v>
      </c>
      <c r="L319" s="29">
        <v>76269.057011748766</v>
      </c>
      <c r="M319" s="29">
        <v>754258.85818181874</v>
      </c>
      <c r="O319" s="28">
        <f t="shared" si="43"/>
        <v>8.1446225397264913E-2</v>
      </c>
      <c r="P319" s="28">
        <f t="shared" si="44"/>
        <v>9.0867097431745092E-2</v>
      </c>
      <c r="Q319" s="28">
        <f t="shared" si="45"/>
        <v>0.10111788039930933</v>
      </c>
      <c r="R319" s="28">
        <f t="shared" si="46"/>
        <v>1</v>
      </c>
    </row>
    <row r="320" spans="7:18" x14ac:dyDescent="0.35">
      <c r="G320" s="29">
        <v>318</v>
      </c>
      <c r="H320" s="29">
        <v>75</v>
      </c>
      <c r="I320" s="29">
        <v>93</v>
      </c>
      <c r="J320" s="29">
        <v>88491.963168682531</v>
      </c>
      <c r="K320" s="29">
        <v>98775.946634195236</v>
      </c>
      <c r="L320" s="29">
        <v>109971.17064831615</v>
      </c>
      <c r="M320" s="29">
        <v>1086546.843636363</v>
      </c>
      <c r="O320" s="28">
        <f t="shared" si="43"/>
        <v>8.1443302409793139E-2</v>
      </c>
      <c r="P320" s="28">
        <f t="shared" si="44"/>
        <v>9.0908134529773477E-2</v>
      </c>
      <c r="Q320" s="28">
        <f t="shared" si="45"/>
        <v>0.10121162404767929</v>
      </c>
      <c r="R320" s="28">
        <f t="shared" si="46"/>
        <v>1</v>
      </c>
    </row>
    <row r="321" spans="7:18" x14ac:dyDescent="0.35">
      <c r="G321" s="29">
        <v>319</v>
      </c>
      <c r="H321" s="29">
        <v>57</v>
      </c>
      <c r="I321" s="29">
        <v>69</v>
      </c>
      <c r="J321" s="29">
        <v>91375.398552319879</v>
      </c>
      <c r="K321" s="29">
        <v>101964.4782929153</v>
      </c>
      <c r="L321" s="29">
        <v>113463.87190053774</v>
      </c>
      <c r="M321" s="29">
        <v>1122220.6290909091</v>
      </c>
      <c r="O321" s="28">
        <f t="shared" si="43"/>
        <v>8.1423738063291048E-2</v>
      </c>
      <c r="P321" s="28">
        <f t="shared" si="44"/>
        <v>9.0859565088831862E-2</v>
      </c>
      <c r="Q321" s="28">
        <f t="shared" si="45"/>
        <v>0.1011065640385285</v>
      </c>
      <c r="R321" s="28">
        <f t="shared" si="46"/>
        <v>1</v>
      </c>
    </row>
    <row r="322" spans="7:18" x14ac:dyDescent="0.35">
      <c r="G322" s="29">
        <v>320</v>
      </c>
      <c r="H322" s="29">
        <v>70</v>
      </c>
      <c r="I322" s="29">
        <v>63</v>
      </c>
      <c r="J322" s="29">
        <v>88823.064400523319</v>
      </c>
      <c r="K322" s="29">
        <v>99124.882721082191</v>
      </c>
      <c r="L322" s="29">
        <v>110303.00041245944</v>
      </c>
      <c r="M322" s="29">
        <v>1091009.7163636365</v>
      </c>
      <c r="O322" s="28">
        <f t="shared" si="43"/>
        <v>8.1413632773659317E-2</v>
      </c>
      <c r="P322" s="28">
        <f t="shared" si="44"/>
        <v>9.0856095261431749E-2</v>
      </c>
      <c r="Q322" s="28">
        <f t="shared" si="45"/>
        <v>0.10110175808525536</v>
      </c>
      <c r="R322" s="28">
        <f t="shared" si="46"/>
        <v>1</v>
      </c>
    </row>
    <row r="323" spans="7:18" x14ac:dyDescent="0.35">
      <c r="G323" s="29">
        <v>321</v>
      </c>
      <c r="H323" s="29">
        <v>42</v>
      </c>
      <c r="I323" s="29">
        <v>32</v>
      </c>
      <c r="J323" s="29">
        <v>47791.221255692813</v>
      </c>
      <c r="K323" s="29">
        <v>53337.468065330839</v>
      </c>
      <c r="L323" s="29">
        <v>59358.202834513897</v>
      </c>
      <c r="M323" s="29">
        <v>586992.89090909075</v>
      </c>
      <c r="O323" s="28">
        <f t="shared" si="43"/>
        <v>8.1417035871895041E-2</v>
      </c>
      <c r="P323" s="28">
        <f t="shared" si="44"/>
        <v>9.0865611647742026E-2</v>
      </c>
      <c r="Q323" s="28">
        <f t="shared" si="45"/>
        <v>0.10112252423122935</v>
      </c>
      <c r="R323" s="28">
        <f t="shared" si="46"/>
        <v>1</v>
      </c>
    </row>
    <row r="324" spans="7:18" x14ac:dyDescent="0.35">
      <c r="G324" s="29">
        <v>322</v>
      </c>
      <c r="H324" s="29">
        <v>11</v>
      </c>
      <c r="I324" s="29">
        <v>95</v>
      </c>
      <c r="J324" s="29">
        <v>90604.010935821483</v>
      </c>
      <c r="K324" s="29">
        <v>100962.33645961362</v>
      </c>
      <c r="L324" s="29">
        <v>112354.13884861763</v>
      </c>
      <c r="M324" s="29">
        <v>1110713.0909090913</v>
      </c>
      <c r="O324" s="28">
        <f t="shared" si="43"/>
        <v>8.1572830713343203E-2</v>
      </c>
      <c r="P324" s="28">
        <f t="shared" si="44"/>
        <v>9.0898664367931814E-2</v>
      </c>
      <c r="Q324" s="28">
        <f t="shared" si="45"/>
        <v>0.10115496050979154</v>
      </c>
      <c r="R324" s="28">
        <f t="shared" si="46"/>
        <v>1</v>
      </c>
    </row>
    <row r="325" spans="7:18" x14ac:dyDescent="0.35">
      <c r="G325" s="29">
        <v>323</v>
      </c>
      <c r="H325" s="29">
        <v>59</v>
      </c>
      <c r="I325" s="29">
        <v>22</v>
      </c>
      <c r="J325" s="29">
        <v>25592.812776376941</v>
      </c>
      <c r="K325" s="29">
        <v>28559.956994903583</v>
      </c>
      <c r="L325" s="29">
        <v>31779.798184569241</v>
      </c>
      <c r="M325" s="29">
        <v>314348.90545454557</v>
      </c>
      <c r="O325" s="28">
        <f t="shared" si="43"/>
        <v>8.1415307425263567E-2</v>
      </c>
      <c r="P325" s="28">
        <f t="shared" si="44"/>
        <v>9.0854323012851443E-2</v>
      </c>
      <c r="Q325" s="28">
        <f t="shared" si="45"/>
        <v>0.10109721278849675</v>
      </c>
      <c r="R325" s="28">
        <f t="shared" si="46"/>
        <v>1</v>
      </c>
    </row>
    <row r="326" spans="7:18" x14ac:dyDescent="0.35">
      <c r="G326" s="29">
        <v>324</v>
      </c>
      <c r="H326" s="29">
        <v>65</v>
      </c>
      <c r="I326" s="29">
        <v>59</v>
      </c>
      <c r="J326" s="29">
        <v>59099.324521031471</v>
      </c>
      <c r="K326" s="29">
        <v>65979.134165161915</v>
      </c>
      <c r="L326" s="29">
        <v>73465.592850884554</v>
      </c>
      <c r="M326" s="29">
        <v>725704.81454545481</v>
      </c>
      <c r="O326" s="28">
        <f t="shared" si="43"/>
        <v>8.1437139917623844E-2</v>
      </c>
      <c r="P326" s="28">
        <f t="shared" si="44"/>
        <v>9.0917316300964529E-2</v>
      </c>
      <c r="Q326" s="28">
        <f t="shared" si="45"/>
        <v>0.10123343731280014</v>
      </c>
      <c r="R326" s="28">
        <f t="shared" si="46"/>
        <v>1</v>
      </c>
    </row>
    <row r="327" spans="7:18" x14ac:dyDescent="0.35">
      <c r="G327" s="29">
        <v>325</v>
      </c>
      <c r="H327" s="29">
        <v>29</v>
      </c>
      <c r="I327" s="29">
        <v>44</v>
      </c>
      <c r="J327" s="29">
        <v>38610.742146528682</v>
      </c>
      <c r="K327" s="29">
        <v>43082.743977599348</v>
      </c>
      <c r="L327" s="29">
        <v>47963.997320425769</v>
      </c>
      <c r="M327" s="29">
        <v>473882.00727272761</v>
      </c>
      <c r="O327" s="28">
        <f t="shared" si="43"/>
        <v>8.147754410162171E-2</v>
      </c>
      <c r="P327" s="28">
        <f t="shared" si="44"/>
        <v>9.0914496259412642E-2</v>
      </c>
      <c r="Q327" s="28">
        <f t="shared" si="45"/>
        <v>0.10121506321049582</v>
      </c>
      <c r="R327" s="28">
        <f t="shared" si="46"/>
        <v>1</v>
      </c>
    </row>
    <row r="328" spans="7:18" x14ac:dyDescent="0.35">
      <c r="G328" s="29">
        <v>326</v>
      </c>
      <c r="H328" s="29">
        <v>13</v>
      </c>
      <c r="I328" s="29">
        <v>94</v>
      </c>
      <c r="J328" s="29">
        <v>95972.574480054536</v>
      </c>
      <c r="K328" s="29">
        <v>106997.19658997889</v>
      </c>
      <c r="L328" s="29">
        <v>119088.84128623189</v>
      </c>
      <c r="M328" s="29">
        <v>1177030.5454545459</v>
      </c>
      <c r="O328" s="28">
        <f t="shared" si="43"/>
        <v>8.1537879242540662E-2</v>
      </c>
      <c r="P328" s="28">
        <f t="shared" si="44"/>
        <v>9.0904349936524964E-2</v>
      </c>
      <c r="Q328" s="28">
        <f t="shared" si="45"/>
        <v>0.10117735834989919</v>
      </c>
      <c r="R328" s="28">
        <f t="shared" si="46"/>
        <v>1</v>
      </c>
    </row>
    <row r="329" spans="7:18" x14ac:dyDescent="0.35">
      <c r="G329" s="29">
        <v>327</v>
      </c>
      <c r="H329" s="29">
        <v>66</v>
      </c>
      <c r="I329" s="29">
        <v>63</v>
      </c>
      <c r="J329" s="29">
        <v>67433.058328149215</v>
      </c>
      <c r="K329" s="29">
        <v>75251.243789472021</v>
      </c>
      <c r="L329" s="29">
        <v>83747.982283368648</v>
      </c>
      <c r="M329" s="29">
        <v>828104.80363636313</v>
      </c>
      <c r="O329" s="28">
        <f t="shared" si="43"/>
        <v>8.1430584670005579E-2</v>
      </c>
      <c r="P329" s="28">
        <f t="shared" si="44"/>
        <v>9.087164264599086E-2</v>
      </c>
      <c r="Q329" s="28">
        <f t="shared" si="45"/>
        <v>0.10113210539972185</v>
      </c>
      <c r="R329" s="28">
        <f t="shared" si="46"/>
        <v>1</v>
      </c>
    </row>
    <row r="330" spans="7:18" x14ac:dyDescent="0.35">
      <c r="G330" s="29">
        <v>328</v>
      </c>
      <c r="H330" s="29">
        <v>47</v>
      </c>
      <c r="I330" s="29">
        <v>73</v>
      </c>
      <c r="J330" s="29">
        <v>76177.232764082146</v>
      </c>
      <c r="K330" s="29">
        <v>84982.825907576713</v>
      </c>
      <c r="L330" s="29">
        <v>94562.510426662833</v>
      </c>
      <c r="M330" s="29">
        <v>935305.50909090822</v>
      </c>
      <c r="O330" s="28">
        <f t="shared" si="43"/>
        <v>8.1446363806970803E-2</v>
      </c>
      <c r="P330" s="28">
        <f t="shared" si="44"/>
        <v>9.0861034262673945E-2</v>
      </c>
      <c r="Q330" s="28">
        <f t="shared" si="45"/>
        <v>0.10110333950515811</v>
      </c>
      <c r="R330" s="28">
        <f t="shared" si="46"/>
        <v>1</v>
      </c>
    </row>
    <row r="331" spans="7:18" x14ac:dyDescent="0.35">
      <c r="G331" s="29">
        <v>329</v>
      </c>
      <c r="H331" s="29">
        <v>50</v>
      </c>
      <c r="I331" s="29">
        <v>12</v>
      </c>
      <c r="J331" s="29">
        <v>14978.451814164673</v>
      </c>
      <c r="K331" s="29">
        <v>16724.260018015117</v>
      </c>
      <c r="L331" s="29">
        <v>18619.308026261268</v>
      </c>
      <c r="M331" s="29">
        <v>183987.14181818182</v>
      </c>
      <c r="O331" s="28">
        <f t="shared" si="43"/>
        <v>8.1410318493705114E-2</v>
      </c>
      <c r="P331" s="28">
        <f t="shared" si="44"/>
        <v>9.0899069645541966E-2</v>
      </c>
      <c r="Q331" s="28">
        <f t="shared" si="45"/>
        <v>0.10119896337463125</v>
      </c>
      <c r="R331" s="28">
        <f t="shared" si="46"/>
        <v>1</v>
      </c>
    </row>
    <row r="332" spans="7:18" x14ac:dyDescent="0.35">
      <c r="G332" s="29">
        <v>330</v>
      </c>
      <c r="H332" s="29">
        <v>48</v>
      </c>
      <c r="I332" s="29">
        <v>22</v>
      </c>
      <c r="J332" s="29">
        <v>22443.584745903892</v>
      </c>
      <c r="K332" s="29">
        <v>25042.242471838963</v>
      </c>
      <c r="L332" s="29">
        <v>27868.210730130646</v>
      </c>
      <c r="M332" s="29">
        <v>275584.4763636365</v>
      </c>
      <c r="O332" s="28">
        <f t="shared" si="43"/>
        <v>8.1439945537024216E-2</v>
      </c>
      <c r="P332" s="28">
        <f t="shared" si="44"/>
        <v>9.0869568570311893E-2</v>
      </c>
      <c r="Q332" s="28">
        <f t="shared" si="45"/>
        <v>0.10112402228838993</v>
      </c>
      <c r="R332" s="28">
        <f t="shared" si="46"/>
        <v>1</v>
      </c>
    </row>
    <row r="333" spans="7:18" x14ac:dyDescent="0.35">
      <c r="G333" s="29">
        <v>331</v>
      </c>
      <c r="H333" s="29">
        <v>55</v>
      </c>
      <c r="I333" s="29">
        <v>57</v>
      </c>
      <c r="J333" s="29">
        <v>48289.200014557988</v>
      </c>
      <c r="K333" s="29">
        <v>53893.051332461444</v>
      </c>
      <c r="L333" s="29">
        <v>60002.029003791969</v>
      </c>
      <c r="M333" s="29">
        <v>592802.96727272694</v>
      </c>
      <c r="O333" s="28">
        <f t="shared" si="43"/>
        <v>8.1459106449347271E-2</v>
      </c>
      <c r="P333" s="28">
        <f t="shared" si="44"/>
        <v>9.0912249613735868E-2</v>
      </c>
      <c r="Q333" s="28">
        <f t="shared" si="45"/>
        <v>0.10121749099846734</v>
      </c>
      <c r="R333" s="28">
        <f t="shared" si="46"/>
        <v>1</v>
      </c>
    </row>
    <row r="334" spans="7:18" x14ac:dyDescent="0.35">
      <c r="G334" s="29">
        <v>332</v>
      </c>
      <c r="H334" s="29">
        <v>12</v>
      </c>
      <c r="I334" s="29">
        <v>72</v>
      </c>
      <c r="J334" s="29">
        <v>71740.882583567305</v>
      </c>
      <c r="K334" s="29">
        <v>79948.575059200026</v>
      </c>
      <c r="L334" s="29">
        <v>88943.85904425956</v>
      </c>
      <c r="M334" s="29">
        <v>879865.78545454459</v>
      </c>
      <c r="O334" s="28">
        <f t="shared" si="43"/>
        <v>8.1536165821592302E-2</v>
      </c>
      <c r="P334" s="28">
        <f t="shared" si="44"/>
        <v>9.0864511816308502E-2</v>
      </c>
      <c r="Q334" s="28">
        <f t="shared" si="45"/>
        <v>0.10108798468428973</v>
      </c>
      <c r="R334" s="28">
        <f t="shared" si="46"/>
        <v>1</v>
      </c>
    </row>
    <row r="335" spans="7:18" x14ac:dyDescent="0.35">
      <c r="G335" s="29">
        <v>333</v>
      </c>
      <c r="H335" s="29">
        <v>68</v>
      </c>
      <c r="I335" s="29">
        <v>29</v>
      </c>
      <c r="J335" s="29">
        <v>32973.588123740767</v>
      </c>
      <c r="K335" s="29">
        <v>36795.666095955341</v>
      </c>
      <c r="L335" s="29">
        <v>40942.920748967794</v>
      </c>
      <c r="M335" s="29">
        <v>405007.78545454552</v>
      </c>
      <c r="O335" s="28">
        <f t="shared" si="43"/>
        <v>8.1414701909332629E-2</v>
      </c>
      <c r="P335" s="28">
        <f t="shared" si="44"/>
        <v>9.0851750058728087E-2</v>
      </c>
      <c r="Q335" s="28">
        <f t="shared" si="45"/>
        <v>0.10109168815857952</v>
      </c>
      <c r="R335" s="28">
        <f t="shared" si="46"/>
        <v>1</v>
      </c>
    </row>
    <row r="336" spans="7:18" x14ac:dyDescent="0.35">
      <c r="G336" s="29">
        <v>334</v>
      </c>
      <c r="H336" s="29">
        <v>39</v>
      </c>
      <c r="I336" s="29">
        <v>37</v>
      </c>
      <c r="J336" s="29">
        <v>52636.684148074077</v>
      </c>
      <c r="K336" s="29">
        <v>58736.913138241951</v>
      </c>
      <c r="L336" s="29">
        <v>65364.297621909507</v>
      </c>
      <c r="M336" s="29">
        <v>646432.51636363601</v>
      </c>
      <c r="O336" s="28">
        <f t="shared" si="43"/>
        <v>8.1426417786299138E-2</v>
      </c>
      <c r="P336" s="28">
        <f t="shared" si="44"/>
        <v>9.08631785242697E-2</v>
      </c>
      <c r="Q336" s="28">
        <f t="shared" si="45"/>
        <v>0.10111542344683092</v>
      </c>
      <c r="R336" s="28">
        <f t="shared" si="46"/>
        <v>1</v>
      </c>
    </row>
    <row r="337" spans="7:18" x14ac:dyDescent="0.35">
      <c r="G337" s="29">
        <v>335</v>
      </c>
      <c r="H337" s="29">
        <v>23</v>
      </c>
      <c r="I337" s="29">
        <v>61</v>
      </c>
      <c r="J337" s="29">
        <v>47270.264129461109</v>
      </c>
      <c r="K337" s="29">
        <v>52758.244131296371</v>
      </c>
      <c r="L337" s="29">
        <v>58777.046126218316</v>
      </c>
      <c r="M337" s="29">
        <v>579843.95272727287</v>
      </c>
      <c r="O337" s="28">
        <f t="shared" si="43"/>
        <v>8.1522388751537903E-2</v>
      </c>
      <c r="P337" s="28">
        <f t="shared" si="44"/>
        <v>9.0986969654766728E-2</v>
      </c>
      <c r="Q337" s="28">
        <f t="shared" si="45"/>
        <v>0.10136700719178467</v>
      </c>
      <c r="R337" s="28">
        <f t="shared" si="46"/>
        <v>1</v>
      </c>
    </row>
    <row r="338" spans="7:18" x14ac:dyDescent="0.35">
      <c r="G338" s="29">
        <v>336</v>
      </c>
      <c r="H338" s="29">
        <v>50</v>
      </c>
      <c r="I338" s="29">
        <v>98</v>
      </c>
      <c r="J338" s="29">
        <v>96305.017583533321</v>
      </c>
      <c r="K338" s="29">
        <v>107464.86060531171</v>
      </c>
      <c r="L338" s="29">
        <v>119620.7638635746</v>
      </c>
      <c r="M338" s="29">
        <v>1182310.9163636353</v>
      </c>
      <c r="O338" s="28">
        <f t="shared" si="43"/>
        <v>8.1454900103378095E-2</v>
      </c>
      <c r="P338" s="28">
        <f t="shared" si="44"/>
        <v>9.0893908800093889E-2</v>
      </c>
      <c r="Q338" s="28">
        <f t="shared" si="45"/>
        <v>0.10117538644698063</v>
      </c>
      <c r="R338" s="28">
        <f t="shared" si="46"/>
        <v>1</v>
      </c>
    </row>
    <row r="339" spans="7:18" x14ac:dyDescent="0.35">
      <c r="G339" s="29">
        <v>337</v>
      </c>
      <c r="H339" s="29">
        <v>52</v>
      </c>
      <c r="I339" s="29">
        <v>27</v>
      </c>
      <c r="J339" s="29">
        <v>36869.730696798077</v>
      </c>
      <c r="K339" s="29">
        <v>41147.44769272858</v>
      </c>
      <c r="L339" s="29">
        <v>45787.663477715287</v>
      </c>
      <c r="M339" s="29">
        <v>452885.65090909117</v>
      </c>
      <c r="O339" s="28">
        <f t="shared" si="43"/>
        <v>8.1410684182173454E-2</v>
      </c>
      <c r="P339" s="28">
        <f t="shared" si="44"/>
        <v>9.0856152342499816E-2</v>
      </c>
      <c r="Q339" s="28">
        <f t="shared" si="45"/>
        <v>0.10110204062726279</v>
      </c>
      <c r="R339" s="28">
        <f t="shared" si="46"/>
        <v>1</v>
      </c>
    </row>
    <row r="340" spans="7:18" x14ac:dyDescent="0.35">
      <c r="G340" s="29">
        <v>338</v>
      </c>
      <c r="H340" s="29">
        <v>38</v>
      </c>
      <c r="I340" s="29">
        <v>52</v>
      </c>
      <c r="J340" s="29">
        <v>42499.857415439401</v>
      </c>
      <c r="K340" s="29">
        <v>47392.762845765035</v>
      </c>
      <c r="L340" s="29">
        <v>52727.370012373038</v>
      </c>
      <c r="M340" s="29">
        <v>521643.08727272769</v>
      </c>
      <c r="O340" s="28">
        <f t="shared" si="43"/>
        <v>8.1473057828943193E-2</v>
      </c>
      <c r="P340" s="28">
        <f t="shared" si="44"/>
        <v>9.0852853228719097E-2</v>
      </c>
      <c r="Q340" s="28">
        <f t="shared" si="45"/>
        <v>0.10107939949524508</v>
      </c>
      <c r="R340" s="28">
        <f t="shared" si="46"/>
        <v>1</v>
      </c>
    </row>
    <row r="341" spans="7:18" x14ac:dyDescent="0.35">
      <c r="G341" s="29">
        <v>339</v>
      </c>
      <c r="H341" s="29">
        <v>48</v>
      </c>
      <c r="I341" s="29">
        <v>36</v>
      </c>
      <c r="J341" s="29">
        <v>51457.201191040069</v>
      </c>
      <c r="K341" s="29">
        <v>57427.06408573407</v>
      </c>
      <c r="L341" s="29">
        <v>63909.426192843974</v>
      </c>
      <c r="M341" s="29">
        <v>631997</v>
      </c>
      <c r="O341" s="28">
        <f t="shared" si="43"/>
        <v>8.1420008625104345E-2</v>
      </c>
      <c r="P341" s="28">
        <f t="shared" si="44"/>
        <v>9.0866039056726647E-2</v>
      </c>
      <c r="Q341" s="28">
        <f t="shared" si="45"/>
        <v>0.1011229898129959</v>
      </c>
      <c r="R341" s="28">
        <f t="shared" si="46"/>
        <v>1</v>
      </c>
    </row>
    <row r="342" spans="7:18" x14ac:dyDescent="0.35">
      <c r="G342" s="29">
        <v>340</v>
      </c>
      <c r="H342" s="29">
        <v>74</v>
      </c>
      <c r="I342" s="29">
        <v>73</v>
      </c>
      <c r="J342" s="29">
        <v>78944.90990430463</v>
      </c>
      <c r="K342" s="29">
        <v>88117.121357030599</v>
      </c>
      <c r="L342" s="29">
        <v>98085.41547809336</v>
      </c>
      <c r="M342" s="29">
        <v>969515.30545454484</v>
      </c>
      <c r="O342" s="28">
        <f t="shared" si="43"/>
        <v>8.1427193010936857E-2</v>
      </c>
      <c r="P342" s="28">
        <f t="shared" si="44"/>
        <v>9.0887808435079848E-2</v>
      </c>
      <c r="Q342" s="28">
        <f t="shared" si="45"/>
        <v>0.10116953793948334</v>
      </c>
      <c r="R342" s="28">
        <f t="shared" si="46"/>
        <v>1</v>
      </c>
    </row>
    <row r="343" spans="7:18" x14ac:dyDescent="0.35">
      <c r="G343" s="29">
        <v>341</v>
      </c>
      <c r="H343" s="29">
        <v>53</v>
      </c>
      <c r="I343" s="29">
        <v>85</v>
      </c>
      <c r="J343" s="29">
        <v>120550.34566029106</v>
      </c>
      <c r="K343" s="29">
        <v>134520.65178395406</v>
      </c>
      <c r="L343" s="29">
        <v>149694.67190777321</v>
      </c>
      <c r="M343" s="29">
        <v>1480510.0618181818</v>
      </c>
      <c r="O343" s="28">
        <f t="shared" si="43"/>
        <v>8.1424874284370508E-2</v>
      </c>
      <c r="P343" s="28">
        <f t="shared" si="44"/>
        <v>9.0861018275520677E-2</v>
      </c>
      <c r="Q343" s="28">
        <f t="shared" si="45"/>
        <v>0.10111020233387437</v>
      </c>
      <c r="R343" s="28">
        <f t="shared" si="46"/>
        <v>1</v>
      </c>
    </row>
    <row r="344" spans="7:18" x14ac:dyDescent="0.35">
      <c r="G344" s="29">
        <v>342</v>
      </c>
      <c r="H344" s="29">
        <v>29</v>
      </c>
      <c r="I344" s="29">
        <v>52</v>
      </c>
      <c r="J344" s="29">
        <v>51952.460020820108</v>
      </c>
      <c r="K344" s="29">
        <v>57952.208315105512</v>
      </c>
      <c r="L344" s="29">
        <v>64497.528802631059</v>
      </c>
      <c r="M344" s="29">
        <v>637644.41090909112</v>
      </c>
      <c r="O344" s="28">
        <f t="shared" si="43"/>
        <v>8.1475598518540082E-2</v>
      </c>
      <c r="P344" s="28">
        <f t="shared" si="44"/>
        <v>9.0884836946163949E-2</v>
      </c>
      <c r="Q344" s="28">
        <f t="shared" si="45"/>
        <v>0.10114968107487492</v>
      </c>
      <c r="R344" s="28">
        <f t="shared" si="46"/>
        <v>1</v>
      </c>
    </row>
    <row r="345" spans="7:18" x14ac:dyDescent="0.35">
      <c r="G345" s="29">
        <v>343</v>
      </c>
      <c r="H345" s="29">
        <v>42</v>
      </c>
      <c r="I345" s="29">
        <v>52</v>
      </c>
      <c r="J345" s="29">
        <v>45291.054280063356</v>
      </c>
      <c r="K345" s="29">
        <v>50537.543190010198</v>
      </c>
      <c r="L345" s="29">
        <v>56258.223327641557</v>
      </c>
      <c r="M345" s="29">
        <v>555952.98545454571</v>
      </c>
      <c r="O345" s="28">
        <f t="shared" si="43"/>
        <v>8.1465619332961231E-2</v>
      </c>
      <c r="P345" s="28">
        <f t="shared" si="44"/>
        <v>9.0902548438859157E-2</v>
      </c>
      <c r="Q345" s="28">
        <f t="shared" si="45"/>
        <v>0.10119241158790609</v>
      </c>
      <c r="R345" s="28">
        <f t="shared" si="46"/>
        <v>1</v>
      </c>
    </row>
    <row r="346" spans="7:18" x14ac:dyDescent="0.35">
      <c r="G346" s="29">
        <v>344</v>
      </c>
      <c r="H346" s="29">
        <v>70</v>
      </c>
      <c r="I346" s="29">
        <v>25</v>
      </c>
      <c r="J346" s="29">
        <v>33051.324046487985</v>
      </c>
      <c r="K346" s="29">
        <v>36883.328598226552</v>
      </c>
      <c r="L346" s="29">
        <v>41039.102942290439</v>
      </c>
      <c r="M346" s="29">
        <v>405992.1200000004</v>
      </c>
      <c r="O346" s="28">
        <f t="shared" si="43"/>
        <v>8.1408782137170427E-2</v>
      </c>
      <c r="P346" s="28">
        <f t="shared" si="44"/>
        <v>9.0847400186551686E-2</v>
      </c>
      <c r="Q346" s="28">
        <f t="shared" si="45"/>
        <v>0.10108349625675099</v>
      </c>
      <c r="R346" s="28">
        <f t="shared" si="46"/>
        <v>1</v>
      </c>
    </row>
    <row r="347" spans="7:18" x14ac:dyDescent="0.35">
      <c r="G347" s="29">
        <v>345</v>
      </c>
      <c r="H347" s="29">
        <v>25</v>
      </c>
      <c r="I347" s="29">
        <v>35</v>
      </c>
      <c r="J347" s="29">
        <v>58452.539339112875</v>
      </c>
      <c r="K347" s="29">
        <v>65204.252783819007</v>
      </c>
      <c r="L347" s="29">
        <v>72537.760625152747</v>
      </c>
      <c r="M347" s="29">
        <v>717821.79636363569</v>
      </c>
      <c r="O347" s="28">
        <f t="shared" si="43"/>
        <v>8.1430432504590408E-2</v>
      </c>
      <c r="P347" s="28">
        <f t="shared" si="44"/>
        <v>9.0836267600305221E-2</v>
      </c>
      <c r="Q347" s="28">
        <f t="shared" si="45"/>
        <v>0.10105260246013262</v>
      </c>
      <c r="R347" s="28">
        <f t="shared" si="46"/>
        <v>1</v>
      </c>
    </row>
    <row r="348" spans="7:18" x14ac:dyDescent="0.35">
      <c r="G348" s="29">
        <v>346</v>
      </c>
      <c r="H348" s="29">
        <v>43</v>
      </c>
      <c r="I348" s="29">
        <v>48</v>
      </c>
      <c r="J348" s="29">
        <v>96219.94760587452</v>
      </c>
      <c r="K348" s="29">
        <v>107393.47239062071</v>
      </c>
      <c r="L348" s="29">
        <v>119513.09524524614</v>
      </c>
      <c r="M348" s="29">
        <v>1181948.0472727274</v>
      </c>
      <c r="O348" s="28">
        <f t="shared" si="43"/>
        <v>8.1407933138767097E-2</v>
      </c>
      <c r="P348" s="28">
        <f t="shared" si="44"/>
        <v>9.0861415303679846E-2</v>
      </c>
      <c r="Q348" s="28">
        <f t="shared" si="45"/>
        <v>0.10111535403016679</v>
      </c>
      <c r="R348" s="28">
        <f t="shared" si="46"/>
        <v>1</v>
      </c>
    </row>
    <row r="349" spans="7:18" x14ac:dyDescent="0.35">
      <c r="G349" s="29">
        <v>347</v>
      </c>
      <c r="H349" s="29">
        <v>19</v>
      </c>
      <c r="I349" s="29">
        <v>71</v>
      </c>
      <c r="J349" s="29">
        <v>58626.26310821165</v>
      </c>
      <c r="K349" s="29">
        <v>65375.688103356537</v>
      </c>
      <c r="L349" s="29">
        <v>72773.620625624288</v>
      </c>
      <c r="M349" s="29">
        <v>719089.75272727234</v>
      </c>
      <c r="O349" s="28">
        <f t="shared" si="43"/>
        <v>8.1528436312520658E-2</v>
      </c>
      <c r="P349" s="28">
        <f t="shared" si="44"/>
        <v>9.0914503864653787E-2</v>
      </c>
      <c r="Q349" s="28">
        <f t="shared" si="45"/>
        <v>0.10120241645721934</v>
      </c>
      <c r="R349" s="28">
        <f t="shared" si="46"/>
        <v>1</v>
      </c>
    </row>
    <row r="350" spans="7:18" x14ac:dyDescent="0.35">
      <c r="G350" s="29">
        <v>348</v>
      </c>
      <c r="H350" s="29">
        <v>65</v>
      </c>
      <c r="I350" s="29">
        <v>47</v>
      </c>
      <c r="J350" s="29">
        <v>83936.572189296727</v>
      </c>
      <c r="K350" s="29">
        <v>93671.849252875516</v>
      </c>
      <c r="L350" s="29">
        <v>104225.08990663094</v>
      </c>
      <c r="M350" s="29">
        <v>1031119.6327272719</v>
      </c>
      <c r="O350" s="28">
        <f t="shared" si="43"/>
        <v>8.1403330443129779E-2</v>
      </c>
      <c r="P350" s="28">
        <f t="shared" si="44"/>
        <v>9.0844792669805996E-2</v>
      </c>
      <c r="Q350" s="28">
        <f t="shared" si="45"/>
        <v>0.10107953199471101</v>
      </c>
      <c r="R350" s="28">
        <f t="shared" si="46"/>
        <v>1</v>
      </c>
    </row>
    <row r="351" spans="7:18" x14ac:dyDescent="0.35">
      <c r="G351" s="29">
        <v>349</v>
      </c>
      <c r="H351" s="29">
        <v>30</v>
      </c>
      <c r="I351" s="29">
        <v>12</v>
      </c>
      <c r="J351" s="29">
        <v>4760.359251949827</v>
      </c>
      <c r="K351" s="29">
        <v>5321.1860872420193</v>
      </c>
      <c r="L351" s="29">
        <v>5940.5970722533493</v>
      </c>
      <c r="M351" s="29">
        <v>58359.35999999995</v>
      </c>
      <c r="O351" s="28">
        <f t="shared" si="43"/>
        <v>8.1569764506496154E-2</v>
      </c>
      <c r="P351" s="28">
        <f t="shared" si="44"/>
        <v>9.1179651168930301E-2</v>
      </c>
      <c r="Q351" s="28">
        <f t="shared" si="45"/>
        <v>0.10179338965083501</v>
      </c>
      <c r="R351" s="28">
        <f t="shared" si="46"/>
        <v>1</v>
      </c>
    </row>
    <row r="352" spans="7:18" x14ac:dyDescent="0.35">
      <c r="G352" s="29">
        <v>350</v>
      </c>
      <c r="H352" s="29">
        <v>54</v>
      </c>
      <c r="I352" s="29">
        <v>66</v>
      </c>
      <c r="J352" s="29">
        <v>46968.202404272561</v>
      </c>
      <c r="K352" s="29">
        <v>52414.311661777298</v>
      </c>
      <c r="L352" s="29">
        <v>58356.313529986299</v>
      </c>
      <c r="M352" s="29">
        <v>576503.05454545445</v>
      </c>
      <c r="O352" s="28">
        <f t="shared" si="43"/>
        <v>8.1470864783717026E-2</v>
      </c>
      <c r="P352" s="28">
        <f t="shared" si="44"/>
        <v>9.0917665133801451E-2</v>
      </c>
      <c r="Q352" s="28">
        <f t="shared" si="45"/>
        <v>0.1012246389153957</v>
      </c>
      <c r="R352" s="28">
        <f t="shared" si="46"/>
        <v>1</v>
      </c>
    </row>
    <row r="353" spans="7:18" x14ac:dyDescent="0.35">
      <c r="G353" s="29">
        <v>351</v>
      </c>
      <c r="H353" s="29">
        <v>39</v>
      </c>
      <c r="I353" s="29">
        <v>18</v>
      </c>
      <c r="J353" s="29">
        <v>12054.304749037101</v>
      </c>
      <c r="K353" s="29">
        <v>13451.242200666973</v>
      </c>
      <c r="L353" s="29">
        <v>14975.202202399503</v>
      </c>
      <c r="M353" s="29">
        <v>147967.17090909087</v>
      </c>
      <c r="O353" s="28">
        <f t="shared" si="43"/>
        <v>8.1466075717857106E-2</v>
      </c>
      <c r="P353" s="28">
        <f t="shared" si="44"/>
        <v>9.0906936437483446E-2</v>
      </c>
      <c r="Q353" s="28">
        <f t="shared" si="45"/>
        <v>0.1012062480507928</v>
      </c>
      <c r="R353" s="28">
        <f t="shared" si="46"/>
        <v>1</v>
      </c>
    </row>
    <row r="354" spans="7:18" x14ac:dyDescent="0.35">
      <c r="G354" s="29">
        <v>352</v>
      </c>
      <c r="H354" s="29">
        <v>63</v>
      </c>
      <c r="I354" s="29">
        <v>25</v>
      </c>
      <c r="J354" s="29">
        <v>22104.93490002623</v>
      </c>
      <c r="K354" s="29">
        <v>24680.586568649571</v>
      </c>
      <c r="L354" s="29">
        <v>27483.025483886522</v>
      </c>
      <c r="M354" s="29">
        <v>271442.76363636361</v>
      </c>
      <c r="O354" s="28">
        <f t="shared" si="43"/>
        <v>8.1434975844995997E-2</v>
      </c>
      <c r="P354" s="28">
        <f t="shared" si="44"/>
        <v>9.0923722695782541E-2</v>
      </c>
      <c r="Q354" s="28">
        <f t="shared" si="45"/>
        <v>0.10124795782253368</v>
      </c>
      <c r="R354" s="28">
        <f t="shared" si="46"/>
        <v>1</v>
      </c>
    </row>
    <row r="355" spans="7:18" x14ac:dyDescent="0.35">
      <c r="G355" s="29">
        <v>353</v>
      </c>
      <c r="H355" s="29">
        <v>55</v>
      </c>
      <c r="I355" s="29">
        <v>59</v>
      </c>
      <c r="J355" s="29">
        <v>44676.696739950283</v>
      </c>
      <c r="K355" s="29">
        <v>49873.447331309471</v>
      </c>
      <c r="L355" s="29">
        <v>55547.334393095887</v>
      </c>
      <c r="M355" s="29">
        <v>548361.93090909114</v>
      </c>
      <c r="O355" s="28">
        <f t="shared" si="43"/>
        <v>8.1473009378831049E-2</v>
      </c>
      <c r="P355" s="28">
        <f t="shared" si="44"/>
        <v>9.0949871827586112E-2</v>
      </c>
      <c r="Q355" s="28">
        <f t="shared" si="45"/>
        <v>0.10129684659364997</v>
      </c>
      <c r="R355" s="28">
        <f t="shared" si="46"/>
        <v>1</v>
      </c>
    </row>
    <row r="356" spans="7:18" x14ac:dyDescent="0.35">
      <c r="G356" s="29">
        <v>354</v>
      </c>
      <c r="H356" s="29">
        <v>13</v>
      </c>
      <c r="I356" s="29">
        <v>57</v>
      </c>
      <c r="J356" s="29">
        <v>51480.789516252582</v>
      </c>
      <c r="K356" s="29">
        <v>57402.677110166376</v>
      </c>
      <c r="L356" s="29">
        <v>63906.536432078756</v>
      </c>
      <c r="M356" s="29">
        <v>631279.60363636306</v>
      </c>
      <c r="O356" s="28">
        <f t="shared" si="43"/>
        <v>8.1549901532866786E-2</v>
      </c>
      <c r="P356" s="28">
        <f t="shared" si="44"/>
        <v>9.0930669673959755E-2</v>
      </c>
      <c r="Q356" s="28">
        <f t="shared" si="45"/>
        <v>0.10123332999190472</v>
      </c>
      <c r="R356" s="28">
        <f t="shared" si="46"/>
        <v>1</v>
      </c>
    </row>
    <row r="357" spans="7:18" x14ac:dyDescent="0.35">
      <c r="G357" s="29">
        <v>355</v>
      </c>
      <c r="H357" s="29">
        <v>35</v>
      </c>
      <c r="I357" s="29">
        <v>51</v>
      </c>
      <c r="J357" s="29">
        <v>26975.328494086647</v>
      </c>
      <c r="K357" s="29">
        <v>30083.758581608934</v>
      </c>
      <c r="L357" s="29">
        <v>33491.639271717679</v>
      </c>
      <c r="M357" s="29">
        <v>330857.36363636336</v>
      </c>
      <c r="O357" s="28">
        <f t="shared" si="43"/>
        <v>8.1531594756145492E-2</v>
      </c>
      <c r="P357" s="28">
        <f t="shared" si="44"/>
        <v>9.0926670789389485E-2</v>
      </c>
      <c r="Q357" s="28">
        <f t="shared" si="45"/>
        <v>0.10122682144238887</v>
      </c>
      <c r="R357" s="28">
        <f t="shared" si="46"/>
        <v>1</v>
      </c>
    </row>
    <row r="358" spans="7:18" x14ac:dyDescent="0.35">
      <c r="G358" s="29">
        <v>356</v>
      </c>
      <c r="H358" s="29">
        <v>30</v>
      </c>
      <c r="I358" s="29">
        <v>34</v>
      </c>
      <c r="J358" s="29">
        <v>52585.780509534452</v>
      </c>
      <c r="K358" s="29">
        <v>58671.192555039706</v>
      </c>
      <c r="L358" s="29">
        <v>65281.75379751515</v>
      </c>
      <c r="M358" s="29">
        <v>645790.19636363676</v>
      </c>
      <c r="O358" s="28">
        <f t="shared" si="43"/>
        <v>8.14285828518896E-2</v>
      </c>
      <c r="P358" s="28">
        <f t="shared" si="44"/>
        <v>9.0851785743124941E-2</v>
      </c>
      <c r="Q358" s="28">
        <f t="shared" si="45"/>
        <v>0.10108817718991164</v>
      </c>
      <c r="R358" s="28">
        <f t="shared" si="46"/>
        <v>1</v>
      </c>
    </row>
    <row r="359" spans="7:18" x14ac:dyDescent="0.35">
      <c r="G359" s="29">
        <v>357</v>
      </c>
      <c r="H359" s="29">
        <v>14</v>
      </c>
      <c r="I359" s="29">
        <v>95</v>
      </c>
      <c r="J359" s="29">
        <v>69183.739530543491</v>
      </c>
      <c r="K359" s="29">
        <v>77091.186615073093</v>
      </c>
      <c r="L359" s="29">
        <v>85809.45756295693</v>
      </c>
      <c r="M359" s="29">
        <v>847824.86181818089</v>
      </c>
      <c r="O359" s="28">
        <f t="shared" ref="O359:O360" si="47">J359/$M359</f>
        <v>8.1601451722207452E-2</v>
      </c>
      <c r="P359" s="28">
        <f t="shared" ref="P359:P360" si="48">K359/$M359</f>
        <v>9.0928197658357385E-2</v>
      </c>
      <c r="Q359" s="28">
        <f t="shared" ref="Q359:Q360" si="49">L359/$M359</f>
        <v>0.10121130132812628</v>
      </c>
      <c r="R359" s="28">
        <f t="shared" ref="R359:R360" si="50">M359/$M359</f>
        <v>1</v>
      </c>
    </row>
    <row r="360" spans="7:18" x14ac:dyDescent="0.35">
      <c r="G360" s="29">
        <v>358</v>
      </c>
      <c r="H360" s="29">
        <v>26</v>
      </c>
      <c r="I360" s="29">
        <v>87</v>
      </c>
      <c r="J360" s="29">
        <v>96967.020925120887</v>
      </c>
      <c r="K360" s="29">
        <v>108151.55115029713</v>
      </c>
      <c r="L360" s="29">
        <v>120353.9772477295</v>
      </c>
      <c r="M360" s="29">
        <v>1190098.0036363648</v>
      </c>
      <c r="O360" s="28">
        <f t="shared" si="47"/>
        <v>8.1478181316863393E-2</v>
      </c>
      <c r="P360" s="28">
        <f t="shared" si="48"/>
        <v>9.0876172231058469E-2</v>
      </c>
      <c r="Q360" s="28">
        <f t="shared" si="49"/>
        <v>0.10112946738838807</v>
      </c>
      <c r="R360" s="28">
        <f t="shared" si="50"/>
        <v>1</v>
      </c>
    </row>
    <row r="361" spans="7:18" x14ac:dyDescent="0.35">
      <c r="G361" s="29">
        <f>G360+1</f>
        <v>359</v>
      </c>
      <c r="H361" s="29">
        <v>66</v>
      </c>
      <c r="I361" s="29">
        <v>22</v>
      </c>
      <c r="J361" s="29">
        <v>32553.094613989804</v>
      </c>
      <c r="K361" s="29">
        <v>36320.66378130731</v>
      </c>
      <c r="L361" s="29">
        <v>40403.636801583838</v>
      </c>
      <c r="M361" s="29">
        <v>399890.07999999978</v>
      </c>
      <c r="O361" s="28">
        <f t="shared" ref="O361:O424" si="51">J361/$M361</f>
        <v>8.1405106658284251E-2</v>
      </c>
      <c r="P361" s="28">
        <f t="shared" ref="P361:P424" si="52">K361/$M361</f>
        <v>9.0826618608061821E-2</v>
      </c>
      <c r="Q361" s="28">
        <f t="shared" ref="Q361:Q424" si="53">L361/$M361</f>
        <v>0.10103685693224464</v>
      </c>
      <c r="R361" s="28">
        <f t="shared" ref="R361:R424" si="54">M361/$M361</f>
        <v>1</v>
      </c>
    </row>
    <row r="362" spans="7:18" x14ac:dyDescent="0.35">
      <c r="G362" s="29">
        <f t="shared" ref="G362:G425" si="55">G361+1</f>
        <v>360</v>
      </c>
      <c r="H362" s="29">
        <v>24</v>
      </c>
      <c r="I362" s="29">
        <v>99</v>
      </c>
      <c r="J362" s="29">
        <v>114153.75576980173</v>
      </c>
      <c r="K362" s="29">
        <v>127319.07084139768</v>
      </c>
      <c r="L362" s="29">
        <v>141683.04153374772</v>
      </c>
      <c r="M362" s="29">
        <v>1401033.3890909082</v>
      </c>
      <c r="O362" s="28">
        <f t="shared" si="51"/>
        <v>8.1478255021368864E-2</v>
      </c>
      <c r="P362" s="28">
        <f t="shared" si="52"/>
        <v>9.0875115348972163E-2</v>
      </c>
      <c r="Q362" s="28">
        <f t="shared" si="53"/>
        <v>0.10112752675058082</v>
      </c>
      <c r="R362" s="28">
        <f t="shared" si="54"/>
        <v>1</v>
      </c>
    </row>
    <row r="363" spans="7:18" x14ac:dyDescent="0.35">
      <c r="G363" s="29">
        <f t="shared" si="55"/>
        <v>361</v>
      </c>
      <c r="H363" s="29">
        <v>37</v>
      </c>
      <c r="I363" s="29">
        <v>21</v>
      </c>
      <c r="J363" s="29">
        <v>56032.277260959003</v>
      </c>
      <c r="K363" s="29">
        <v>62541.504782611526</v>
      </c>
      <c r="L363" s="29">
        <v>69594.573948919729</v>
      </c>
      <c r="M363" s="29">
        <v>688387.69090909057</v>
      </c>
      <c r="O363" s="28">
        <f t="shared" si="51"/>
        <v>8.1396396247240141E-2</v>
      </c>
      <c r="P363" s="28">
        <f t="shared" si="52"/>
        <v>9.085215440156795E-2</v>
      </c>
      <c r="Q363" s="28">
        <f t="shared" si="53"/>
        <v>0.10109793488174164</v>
      </c>
      <c r="R363" s="28">
        <f t="shared" si="54"/>
        <v>1</v>
      </c>
    </row>
    <row r="364" spans="7:18" x14ac:dyDescent="0.35">
      <c r="G364" s="29">
        <f t="shared" si="55"/>
        <v>362</v>
      </c>
      <c r="H364" s="29">
        <v>69</v>
      </c>
      <c r="I364" s="29">
        <v>88</v>
      </c>
      <c r="J364" s="29">
        <v>103289.03724735776</v>
      </c>
      <c r="K364" s="29">
        <v>115277.70207052997</v>
      </c>
      <c r="L364" s="29">
        <v>128307.73211834149</v>
      </c>
      <c r="M364" s="29">
        <v>1268448.5309090922</v>
      </c>
      <c r="O364" s="28">
        <f t="shared" si="51"/>
        <v>8.1429427154865244E-2</v>
      </c>
      <c r="P364" s="28">
        <f t="shared" si="52"/>
        <v>9.0880866871209096E-2</v>
      </c>
      <c r="Q364" s="28">
        <f t="shared" si="53"/>
        <v>0.10115328213308256</v>
      </c>
      <c r="R364" s="28">
        <f t="shared" si="54"/>
        <v>1</v>
      </c>
    </row>
    <row r="365" spans="7:18" x14ac:dyDescent="0.35">
      <c r="G365" s="29">
        <f t="shared" si="55"/>
        <v>363</v>
      </c>
      <c r="H365" s="29">
        <v>64</v>
      </c>
      <c r="I365" s="29">
        <v>90</v>
      </c>
      <c r="J365" s="29">
        <v>88350.482964812545</v>
      </c>
      <c r="K365" s="29">
        <v>98591.087506064243</v>
      </c>
      <c r="L365" s="29">
        <v>109727.9697800055</v>
      </c>
      <c r="M365" s="29">
        <v>1084874.3090909079</v>
      </c>
      <c r="O365" s="28">
        <f t="shared" si="51"/>
        <v>8.143845072600861E-2</v>
      </c>
      <c r="P365" s="28">
        <f t="shared" si="52"/>
        <v>9.0877889429127154E-2</v>
      </c>
      <c r="Q365" s="28">
        <f t="shared" si="53"/>
        <v>0.10114348626427908</v>
      </c>
      <c r="R365" s="28">
        <f t="shared" si="54"/>
        <v>1</v>
      </c>
    </row>
    <row r="366" spans="7:18" x14ac:dyDescent="0.35">
      <c r="G366" s="29">
        <f t="shared" si="55"/>
        <v>364</v>
      </c>
      <c r="H366" s="29">
        <v>39</v>
      </c>
      <c r="I366" s="29">
        <v>25</v>
      </c>
      <c r="J366" s="29">
        <v>33652.886121112388</v>
      </c>
      <c r="K366" s="29">
        <v>37565.794350281183</v>
      </c>
      <c r="L366" s="29">
        <v>41818.852624082181</v>
      </c>
      <c r="M366" s="29">
        <v>413287.0399999998</v>
      </c>
      <c r="O366" s="28">
        <f t="shared" si="51"/>
        <v>8.1427392741646107E-2</v>
      </c>
      <c r="P366" s="28">
        <f t="shared" si="52"/>
        <v>9.0895166589983561E-2</v>
      </c>
      <c r="Q366" s="28">
        <f t="shared" si="53"/>
        <v>0.10118597627470292</v>
      </c>
      <c r="R366" s="28">
        <f t="shared" si="54"/>
        <v>1</v>
      </c>
    </row>
    <row r="367" spans="7:18" x14ac:dyDescent="0.35">
      <c r="G367" s="29">
        <f t="shared" si="55"/>
        <v>365</v>
      </c>
      <c r="H367" s="29">
        <v>70</v>
      </c>
      <c r="I367" s="29">
        <v>91</v>
      </c>
      <c r="J367" s="29">
        <v>91748.181001018893</v>
      </c>
      <c r="K367" s="29">
        <v>102407.03392586859</v>
      </c>
      <c r="L367" s="29">
        <v>114006.56358824532</v>
      </c>
      <c r="M367" s="29">
        <v>1126558.374545454</v>
      </c>
      <c r="O367" s="28">
        <f t="shared" si="51"/>
        <v>8.144112464481712E-2</v>
      </c>
      <c r="P367" s="28">
        <f t="shared" si="52"/>
        <v>9.0902554399090035E-2</v>
      </c>
      <c r="Q367" s="28">
        <f t="shared" si="53"/>
        <v>0.10119898459256042</v>
      </c>
      <c r="R367" s="28">
        <f t="shared" si="54"/>
        <v>1</v>
      </c>
    </row>
    <row r="368" spans="7:18" x14ac:dyDescent="0.35">
      <c r="G368" s="29">
        <f t="shared" si="55"/>
        <v>366</v>
      </c>
      <c r="H368" s="29">
        <v>63</v>
      </c>
      <c r="I368" s="29">
        <v>57</v>
      </c>
      <c r="J368" s="29">
        <v>54052.396786055244</v>
      </c>
      <c r="K368" s="29">
        <v>60315.195913493779</v>
      </c>
      <c r="L368" s="29">
        <v>67125.544265258184</v>
      </c>
      <c r="M368" s="29">
        <v>663733.4472727268</v>
      </c>
      <c r="O368" s="28">
        <f t="shared" si="51"/>
        <v>8.143690363677758E-2</v>
      </c>
      <c r="P368" s="28">
        <f t="shared" si="52"/>
        <v>9.0872617857858801E-2</v>
      </c>
      <c r="Q368" s="28">
        <f t="shared" si="53"/>
        <v>0.10113328556979656</v>
      </c>
      <c r="R368" s="28">
        <f t="shared" si="54"/>
        <v>1</v>
      </c>
    </row>
    <row r="369" spans="7:18" x14ac:dyDescent="0.35">
      <c r="G369" s="29">
        <f t="shared" si="55"/>
        <v>367</v>
      </c>
      <c r="H369" s="29">
        <v>33</v>
      </c>
      <c r="I369" s="29">
        <v>80</v>
      </c>
      <c r="J369" s="29">
        <v>74637.248487572462</v>
      </c>
      <c r="K369" s="29">
        <v>83277.247524671489</v>
      </c>
      <c r="L369" s="29">
        <v>92710.55185779772</v>
      </c>
      <c r="M369" s="29">
        <v>916010.8836363632</v>
      </c>
      <c r="O369" s="28">
        <f t="shared" si="51"/>
        <v>8.1480744192993518E-2</v>
      </c>
      <c r="P369" s="28">
        <f t="shared" si="52"/>
        <v>9.0912945481694499E-2</v>
      </c>
      <c r="Q369" s="28">
        <f t="shared" si="53"/>
        <v>0.10121119029695048</v>
      </c>
      <c r="R369" s="28">
        <f t="shared" si="54"/>
        <v>1</v>
      </c>
    </row>
    <row r="370" spans="7:18" x14ac:dyDescent="0.35">
      <c r="G370" s="29">
        <f t="shared" si="55"/>
        <v>368</v>
      </c>
      <c r="H370" s="29">
        <v>67</v>
      </c>
      <c r="I370" s="29">
        <v>47</v>
      </c>
      <c r="J370" s="29">
        <v>68508.43866711561</v>
      </c>
      <c r="K370" s="29">
        <v>76475.901345143255</v>
      </c>
      <c r="L370" s="29">
        <v>85120.786863194764</v>
      </c>
      <c r="M370" s="29">
        <v>841535.13090909028</v>
      </c>
      <c r="O370" s="28">
        <f t="shared" si="51"/>
        <v>8.1408887342715661E-2</v>
      </c>
      <c r="P370" s="28">
        <f t="shared" si="52"/>
        <v>9.0876659257859108E-2</v>
      </c>
      <c r="Q370" s="28">
        <f t="shared" si="53"/>
        <v>0.1011494157959167</v>
      </c>
      <c r="R370" s="28">
        <f t="shared" si="54"/>
        <v>1</v>
      </c>
    </row>
    <row r="371" spans="7:18" x14ac:dyDescent="0.35">
      <c r="G371" s="29">
        <f t="shared" si="55"/>
        <v>369</v>
      </c>
      <c r="H371" s="29">
        <v>41</v>
      </c>
      <c r="I371" s="29">
        <v>20</v>
      </c>
      <c r="J371" s="29">
        <v>33857.059945802161</v>
      </c>
      <c r="K371" s="29">
        <v>37788.339944742096</v>
      </c>
      <c r="L371" s="29">
        <v>42052.543882245787</v>
      </c>
      <c r="M371" s="29">
        <v>415889.68727272708</v>
      </c>
      <c r="O371" s="28">
        <f t="shared" si="51"/>
        <v>8.1408750882538211E-2</v>
      </c>
      <c r="P371" s="28">
        <f t="shared" si="52"/>
        <v>9.0861449805466607E-2</v>
      </c>
      <c r="Q371" s="28">
        <f t="shared" si="53"/>
        <v>0.1011146589327883</v>
      </c>
      <c r="R371" s="28">
        <f t="shared" si="54"/>
        <v>1</v>
      </c>
    </row>
    <row r="372" spans="7:18" x14ac:dyDescent="0.35">
      <c r="G372" s="29">
        <f t="shared" si="55"/>
        <v>370</v>
      </c>
      <c r="H372" s="29">
        <v>22</v>
      </c>
      <c r="I372" s="29">
        <v>27</v>
      </c>
      <c r="J372" s="29">
        <v>39257.331127305479</v>
      </c>
      <c r="K372" s="29">
        <v>43788.092876059534</v>
      </c>
      <c r="L372" s="29">
        <v>48709.719994135077</v>
      </c>
      <c r="M372" s="29">
        <v>482082.01454545424</v>
      </c>
      <c r="O372" s="28">
        <f t="shared" si="51"/>
        <v>8.1432888891987507E-2</v>
      </c>
      <c r="P372" s="28">
        <f t="shared" si="52"/>
        <v>9.083121036437436E-2</v>
      </c>
      <c r="Q372" s="28">
        <f t="shared" si="53"/>
        <v>0.10104031788048042</v>
      </c>
      <c r="R372" s="28">
        <f t="shared" si="54"/>
        <v>1</v>
      </c>
    </row>
    <row r="373" spans="7:18" x14ac:dyDescent="0.35">
      <c r="G373" s="29">
        <f t="shared" si="55"/>
        <v>371</v>
      </c>
      <c r="H373" s="29">
        <v>30</v>
      </c>
      <c r="I373" s="29">
        <v>13</v>
      </c>
      <c r="J373" s="29">
        <v>15138.735682469385</v>
      </c>
      <c r="K373" s="29">
        <v>16897.920020283618</v>
      </c>
      <c r="L373" s="29">
        <v>18811.541992062943</v>
      </c>
      <c r="M373" s="29">
        <v>185897.41818181818</v>
      </c>
      <c r="O373" s="28">
        <f t="shared" si="51"/>
        <v>8.1435965224986862E-2</v>
      </c>
      <c r="P373" s="28">
        <f t="shared" si="52"/>
        <v>9.0899164633671772E-2</v>
      </c>
      <c r="Q373" s="28">
        <f t="shared" si="53"/>
        <v>0.10119313208354616</v>
      </c>
      <c r="R373" s="28">
        <f t="shared" si="54"/>
        <v>1</v>
      </c>
    </row>
    <row r="374" spans="7:18" x14ac:dyDescent="0.35">
      <c r="G374" s="29">
        <f t="shared" si="55"/>
        <v>372</v>
      </c>
      <c r="H374" s="29">
        <v>72</v>
      </c>
      <c r="I374" s="29">
        <v>47</v>
      </c>
      <c r="J374" s="29">
        <v>68865.979167605605</v>
      </c>
      <c r="K374" s="29">
        <v>76857.577507796523</v>
      </c>
      <c r="L374" s="29">
        <v>85525.84276903444</v>
      </c>
      <c r="M374" s="29">
        <v>845927.09818181721</v>
      </c>
      <c r="O374" s="28">
        <f t="shared" si="51"/>
        <v>8.1408881824003312E-2</v>
      </c>
      <c r="P374" s="28">
        <f t="shared" si="52"/>
        <v>9.0856029642494479E-2</v>
      </c>
      <c r="Q374" s="28">
        <f t="shared" si="53"/>
        <v>0.10110308908753288</v>
      </c>
      <c r="R374" s="28">
        <f t="shared" si="54"/>
        <v>1</v>
      </c>
    </row>
    <row r="375" spans="7:18" x14ac:dyDescent="0.35">
      <c r="G375" s="29">
        <f t="shared" si="55"/>
        <v>373</v>
      </c>
      <c r="H375" s="29">
        <v>71</v>
      </c>
      <c r="I375" s="29">
        <v>50</v>
      </c>
      <c r="J375" s="29">
        <v>39737.333457692708</v>
      </c>
      <c r="K375" s="29">
        <v>44344.083484137351</v>
      </c>
      <c r="L375" s="29">
        <v>49357.455084910238</v>
      </c>
      <c r="M375" s="29">
        <v>487912.94545454497</v>
      </c>
      <c r="O375" s="28">
        <f t="shared" si="51"/>
        <v>8.1443490745409464E-2</v>
      </c>
      <c r="P375" s="28">
        <f t="shared" si="52"/>
        <v>9.0885236592412863E-2</v>
      </c>
      <c r="Q375" s="28">
        <f t="shared" si="53"/>
        <v>0.10116037203917248</v>
      </c>
      <c r="R375" s="28">
        <f t="shared" si="54"/>
        <v>1</v>
      </c>
    </row>
    <row r="376" spans="7:18" x14ac:dyDescent="0.35">
      <c r="G376" s="29">
        <f t="shared" si="55"/>
        <v>374</v>
      </c>
      <c r="H376" s="29">
        <v>61</v>
      </c>
      <c r="I376" s="29">
        <v>83</v>
      </c>
      <c r="J376" s="29">
        <v>80487.048017790235</v>
      </c>
      <c r="K376" s="29">
        <v>89811.191480458845</v>
      </c>
      <c r="L376" s="29">
        <v>99954.224524944962</v>
      </c>
      <c r="M376" s="29">
        <v>988284.39636363636</v>
      </c>
      <c r="O376" s="28">
        <f t="shared" si="51"/>
        <v>8.1441180609488503E-2</v>
      </c>
      <c r="P376" s="28">
        <f t="shared" si="52"/>
        <v>9.0875857001199767E-2</v>
      </c>
      <c r="Q376" s="28">
        <f t="shared" si="53"/>
        <v>0.10113913048989098</v>
      </c>
      <c r="R376" s="28">
        <f t="shared" si="54"/>
        <v>1</v>
      </c>
    </row>
    <row r="377" spans="7:18" x14ac:dyDescent="0.35">
      <c r="G377" s="29">
        <f t="shared" si="55"/>
        <v>375</v>
      </c>
      <c r="H377" s="29">
        <v>45</v>
      </c>
      <c r="I377" s="29">
        <v>97</v>
      </c>
      <c r="J377" s="29">
        <v>110182.1665543511</v>
      </c>
      <c r="K377" s="29">
        <v>122944.1220563556</v>
      </c>
      <c r="L377" s="29">
        <v>136836.19156929798</v>
      </c>
      <c r="M377" s="29">
        <v>1352788.4836363634</v>
      </c>
      <c r="O377" s="28">
        <f t="shared" si="51"/>
        <v>8.1448184906317292E-2</v>
      </c>
      <c r="P377" s="28">
        <f t="shared" si="52"/>
        <v>9.0881999324739685E-2</v>
      </c>
      <c r="Q377" s="28">
        <f t="shared" si="53"/>
        <v>0.10115120968614061</v>
      </c>
      <c r="R377" s="28">
        <f t="shared" si="54"/>
        <v>1</v>
      </c>
    </row>
    <row r="378" spans="7:18" x14ac:dyDescent="0.35">
      <c r="G378" s="29">
        <f t="shared" si="55"/>
        <v>376</v>
      </c>
      <c r="H378" s="29">
        <v>29</v>
      </c>
      <c r="I378" s="29">
        <v>63</v>
      </c>
      <c r="J378" s="29">
        <v>67500.076450634006</v>
      </c>
      <c r="K378" s="29">
        <v>75305.18117937434</v>
      </c>
      <c r="L378" s="29">
        <v>83818.408080740075</v>
      </c>
      <c r="M378" s="29">
        <v>828509.38181818137</v>
      </c>
      <c r="O378" s="28">
        <f t="shared" si="51"/>
        <v>8.1471710437971939E-2</v>
      </c>
      <c r="P378" s="28">
        <f t="shared" si="52"/>
        <v>9.0892369877714027E-2</v>
      </c>
      <c r="Q378" s="28">
        <f t="shared" si="53"/>
        <v>0.10116772352872916</v>
      </c>
      <c r="R378" s="28">
        <f t="shared" si="54"/>
        <v>1</v>
      </c>
    </row>
    <row r="379" spans="7:18" x14ac:dyDescent="0.35">
      <c r="G379" s="29">
        <f t="shared" si="55"/>
        <v>377</v>
      </c>
      <c r="H379" s="29">
        <v>74</v>
      </c>
      <c r="I379" s="29">
        <v>88</v>
      </c>
      <c r="J379" s="29">
        <v>107621.77544806577</v>
      </c>
      <c r="K379" s="29">
        <v>120117.11480906594</v>
      </c>
      <c r="L379" s="29">
        <v>133691.15139847406</v>
      </c>
      <c r="M379" s="29">
        <v>1321748.5781818172</v>
      </c>
      <c r="O379" s="28">
        <f t="shared" si="51"/>
        <v>8.1423787567911826E-2</v>
      </c>
      <c r="P379" s="28">
        <f t="shared" si="52"/>
        <v>9.0877430694344091E-2</v>
      </c>
      <c r="Q379" s="28">
        <f t="shared" si="53"/>
        <v>0.10114718760082053</v>
      </c>
      <c r="R379" s="28">
        <f t="shared" si="54"/>
        <v>1</v>
      </c>
    </row>
    <row r="380" spans="7:18" x14ac:dyDescent="0.35">
      <c r="G380" s="29">
        <f t="shared" si="55"/>
        <v>378</v>
      </c>
      <c r="H380" s="29">
        <v>36</v>
      </c>
      <c r="I380" s="29">
        <v>63</v>
      </c>
      <c r="J380" s="29">
        <v>121414.04265704767</v>
      </c>
      <c r="K380" s="29">
        <v>135500.45170526029</v>
      </c>
      <c r="L380" s="29">
        <v>150794.8916457296</v>
      </c>
      <c r="M380" s="29">
        <v>1491216.7854545454</v>
      </c>
      <c r="O380" s="28">
        <f t="shared" si="51"/>
        <v>8.1419444738907526E-2</v>
      </c>
      <c r="P380" s="28">
        <f t="shared" si="52"/>
        <v>9.0865696407754493E-2</v>
      </c>
      <c r="Q380" s="28">
        <f t="shared" si="53"/>
        <v>0.10112204551115285</v>
      </c>
      <c r="R380" s="28">
        <f t="shared" si="54"/>
        <v>1</v>
      </c>
    </row>
    <row r="381" spans="7:18" x14ac:dyDescent="0.35">
      <c r="G381" s="29">
        <f t="shared" si="55"/>
        <v>379</v>
      </c>
      <c r="H381" s="29">
        <v>69</v>
      </c>
      <c r="I381" s="29">
        <v>50</v>
      </c>
      <c r="J381" s="29">
        <v>39191.414517569894</v>
      </c>
      <c r="K381" s="29">
        <v>43742.497709395037</v>
      </c>
      <c r="L381" s="29">
        <v>48697.426838048144</v>
      </c>
      <c r="M381" s="29">
        <v>481189.43999999959</v>
      </c>
      <c r="O381" s="28">
        <f t="shared" si="51"/>
        <v>8.144695469121252E-2</v>
      </c>
      <c r="P381" s="28">
        <f t="shared" si="52"/>
        <v>9.090494111715143E-2</v>
      </c>
      <c r="Q381" s="28">
        <f t="shared" si="53"/>
        <v>0.10120219354366584</v>
      </c>
      <c r="R381" s="28">
        <f t="shared" si="54"/>
        <v>1</v>
      </c>
    </row>
    <row r="382" spans="7:18" x14ac:dyDescent="0.35">
      <c r="G382" s="29">
        <f t="shared" si="55"/>
        <v>380</v>
      </c>
      <c r="H382" s="29">
        <v>24</v>
      </c>
      <c r="I382" s="29">
        <v>47</v>
      </c>
      <c r="J382" s="29">
        <v>50436.909157909657</v>
      </c>
      <c r="K382" s="29">
        <v>56267.307255777749</v>
      </c>
      <c r="L382" s="29">
        <v>62626.592017875038</v>
      </c>
      <c r="M382" s="29">
        <v>619075.52363636403</v>
      </c>
      <c r="O382" s="28">
        <f t="shared" si="51"/>
        <v>8.147133464694295E-2</v>
      </c>
      <c r="P382" s="28">
        <f t="shared" si="52"/>
        <v>9.0889245507997735E-2</v>
      </c>
      <c r="Q382" s="28">
        <f t="shared" si="53"/>
        <v>0.10116147323999355</v>
      </c>
      <c r="R382" s="28">
        <f t="shared" si="54"/>
        <v>1</v>
      </c>
    </row>
    <row r="383" spans="7:18" x14ac:dyDescent="0.35">
      <c r="G383" s="29">
        <f t="shared" si="55"/>
        <v>381</v>
      </c>
      <c r="H383" s="29">
        <v>47</v>
      </c>
      <c r="I383" s="29">
        <v>14</v>
      </c>
      <c r="J383" s="29">
        <v>6560.9494584456188</v>
      </c>
      <c r="K383" s="29">
        <v>7324.4357481235456</v>
      </c>
      <c r="L383" s="29">
        <v>8159.4315740761958</v>
      </c>
      <c r="M383" s="29">
        <v>80515.22909090911</v>
      </c>
      <c r="O383" s="28">
        <f t="shared" si="51"/>
        <v>8.1487061920145598E-2</v>
      </c>
      <c r="P383" s="28">
        <f t="shared" si="52"/>
        <v>9.0969569742558681E-2</v>
      </c>
      <c r="Q383" s="28">
        <f t="shared" si="53"/>
        <v>0.10134022676459686</v>
      </c>
      <c r="R383" s="28">
        <f t="shared" si="54"/>
        <v>1</v>
      </c>
    </row>
    <row r="384" spans="7:18" x14ac:dyDescent="0.35">
      <c r="G384" s="29">
        <f t="shared" si="55"/>
        <v>382</v>
      </c>
      <c r="H384" s="29">
        <v>54</v>
      </c>
      <c r="I384" s="29">
        <v>96</v>
      </c>
      <c r="J384" s="29">
        <v>102047.53958146923</v>
      </c>
      <c r="K384" s="29">
        <v>113894.62149099869</v>
      </c>
      <c r="L384" s="29">
        <v>126792.53139584861</v>
      </c>
      <c r="M384" s="29">
        <v>1252941.0909090906</v>
      </c>
      <c r="O384" s="28">
        <f t="shared" si="51"/>
        <v>8.1446398655045368E-2</v>
      </c>
      <c r="P384" s="28">
        <f t="shared" si="52"/>
        <v>9.0901816787220785E-2</v>
      </c>
      <c r="Q384" s="28">
        <f t="shared" si="53"/>
        <v>0.1011959239870187</v>
      </c>
      <c r="R384" s="28">
        <f t="shared" si="54"/>
        <v>1</v>
      </c>
    </row>
    <row r="385" spans="7:18" x14ac:dyDescent="0.35">
      <c r="G385" s="29">
        <f t="shared" si="55"/>
        <v>383</v>
      </c>
      <c r="H385" s="29">
        <v>46</v>
      </c>
      <c r="I385" s="29">
        <v>28</v>
      </c>
      <c r="J385" s="29">
        <v>32807.460252266523</v>
      </c>
      <c r="K385" s="29">
        <v>36620.258294148392</v>
      </c>
      <c r="L385" s="29">
        <v>40763.151364500292</v>
      </c>
      <c r="M385" s="29">
        <v>402913.98909090937</v>
      </c>
      <c r="O385" s="28">
        <f t="shared" si="51"/>
        <v>8.1425468314688332E-2</v>
      </c>
      <c r="P385" s="28">
        <f t="shared" si="52"/>
        <v>9.0888525307285306E-2</v>
      </c>
      <c r="Q385" s="28">
        <f t="shared" si="53"/>
        <v>0.10117085151715324</v>
      </c>
      <c r="R385" s="28">
        <f t="shared" si="54"/>
        <v>1</v>
      </c>
    </row>
    <row r="386" spans="7:18" x14ac:dyDescent="0.35">
      <c r="G386" s="29">
        <f t="shared" si="55"/>
        <v>384</v>
      </c>
      <c r="H386" s="29">
        <v>62</v>
      </c>
      <c r="I386" s="29">
        <v>83</v>
      </c>
      <c r="J386" s="29">
        <v>129384.05143459018</v>
      </c>
      <c r="K386" s="29">
        <v>144371.33704670143</v>
      </c>
      <c r="L386" s="29">
        <v>160631.00821949777</v>
      </c>
      <c r="M386" s="29">
        <v>1589216.465454546</v>
      </c>
      <c r="O386" s="28">
        <f t="shared" si="51"/>
        <v>8.1413737050341897E-2</v>
      </c>
      <c r="P386" s="28">
        <f t="shared" si="52"/>
        <v>9.0844350146730007E-2</v>
      </c>
      <c r="Q386" s="28">
        <f t="shared" si="53"/>
        <v>0.10107560027925727</v>
      </c>
      <c r="R386" s="28">
        <f t="shared" si="54"/>
        <v>1</v>
      </c>
    </row>
    <row r="387" spans="7:18" x14ac:dyDescent="0.35">
      <c r="G387" s="29">
        <f t="shared" si="55"/>
        <v>385</v>
      </c>
      <c r="H387" s="29">
        <v>22</v>
      </c>
      <c r="I387" s="29">
        <v>19</v>
      </c>
      <c r="J387" s="29">
        <v>23060.153863727261</v>
      </c>
      <c r="K387" s="29">
        <v>25728.398741433666</v>
      </c>
      <c r="L387" s="29">
        <v>28631.782540356558</v>
      </c>
      <c r="M387" s="29">
        <v>283129.65090909071</v>
      </c>
      <c r="O387" s="28">
        <f t="shared" si="51"/>
        <v>8.1447329128843449E-2</v>
      </c>
      <c r="P387" s="28">
        <f t="shared" si="52"/>
        <v>9.0871438787224465E-2</v>
      </c>
      <c r="Q387" s="28">
        <f t="shared" si="53"/>
        <v>0.10112604754897203</v>
      </c>
      <c r="R387" s="28">
        <f t="shared" si="54"/>
        <v>1</v>
      </c>
    </row>
    <row r="388" spans="7:18" x14ac:dyDescent="0.35">
      <c r="G388" s="29">
        <f t="shared" si="55"/>
        <v>386</v>
      </c>
      <c r="H388" s="29">
        <v>61</v>
      </c>
      <c r="I388" s="29">
        <v>59</v>
      </c>
      <c r="J388" s="29">
        <v>72446.405741206079</v>
      </c>
      <c r="K388" s="29">
        <v>80866.977425440578</v>
      </c>
      <c r="L388" s="29">
        <v>90013.956991813975</v>
      </c>
      <c r="M388" s="29">
        <v>889767.52363636286</v>
      </c>
      <c r="O388" s="28">
        <f t="shared" si="51"/>
        <v>8.1421724008454641E-2</v>
      </c>
      <c r="P388" s="28">
        <f t="shared" si="52"/>
        <v>9.0885512538092961E-2</v>
      </c>
      <c r="Q388" s="28">
        <f t="shared" si="53"/>
        <v>0.10116570295119198</v>
      </c>
      <c r="R388" s="28">
        <f t="shared" si="54"/>
        <v>1</v>
      </c>
    </row>
    <row r="389" spans="7:18" x14ac:dyDescent="0.35">
      <c r="G389" s="29">
        <f t="shared" si="55"/>
        <v>387</v>
      </c>
      <c r="H389" s="29">
        <v>68</v>
      </c>
      <c r="I389" s="29">
        <v>60</v>
      </c>
      <c r="J389" s="29">
        <v>68493.357732034186</v>
      </c>
      <c r="K389" s="29">
        <v>76443.891569452215</v>
      </c>
      <c r="L389" s="29">
        <v>85081.371596113357</v>
      </c>
      <c r="M389" s="29">
        <v>841180.60363636352</v>
      </c>
      <c r="O389" s="28">
        <f t="shared" si="51"/>
        <v>8.142526995503975E-2</v>
      </c>
      <c r="P389" s="28">
        <f t="shared" si="52"/>
        <v>9.0876907098179333E-2</v>
      </c>
      <c r="Q389" s="28">
        <f t="shared" si="53"/>
        <v>0.10114518954468597</v>
      </c>
      <c r="R389" s="28">
        <f t="shared" si="54"/>
        <v>1</v>
      </c>
    </row>
    <row r="390" spans="7:18" x14ac:dyDescent="0.35">
      <c r="G390" s="29">
        <f t="shared" si="55"/>
        <v>388</v>
      </c>
      <c r="H390" s="29">
        <v>61</v>
      </c>
      <c r="I390" s="29">
        <v>94</v>
      </c>
      <c r="J390" s="29">
        <v>113170.29805006448</v>
      </c>
      <c r="K390" s="29">
        <v>126273.91013119671</v>
      </c>
      <c r="L390" s="29">
        <v>140514.58894674637</v>
      </c>
      <c r="M390" s="29">
        <v>1389751.0799999998</v>
      </c>
      <c r="O390" s="28">
        <f t="shared" si="51"/>
        <v>8.1432063395168938E-2</v>
      </c>
      <c r="P390" s="28">
        <f t="shared" si="52"/>
        <v>9.0860810938313302E-2</v>
      </c>
      <c r="Q390" s="28">
        <f t="shared" si="53"/>
        <v>0.10110773862233399</v>
      </c>
      <c r="R390" s="28">
        <f t="shared" si="54"/>
        <v>1</v>
      </c>
    </row>
    <row r="391" spans="7:18" x14ac:dyDescent="0.35">
      <c r="G391" s="29">
        <f t="shared" si="55"/>
        <v>389</v>
      </c>
      <c r="H391" s="29">
        <v>71</v>
      </c>
      <c r="I391" s="29">
        <v>22</v>
      </c>
      <c r="J391" s="29">
        <v>23067.707729918598</v>
      </c>
      <c r="K391" s="29">
        <v>25759.409388141354</v>
      </c>
      <c r="L391" s="29">
        <v>28683.727599194113</v>
      </c>
      <c r="M391" s="29">
        <v>283329.85454545461</v>
      </c>
      <c r="O391" s="28">
        <f t="shared" si="51"/>
        <v>8.1416438683901013E-2</v>
      </c>
      <c r="P391" s="28">
        <f t="shared" si="52"/>
        <v>9.0916678828170477E-2</v>
      </c>
      <c r="Q391" s="28">
        <f t="shared" si="53"/>
        <v>0.10123792865108178</v>
      </c>
      <c r="R391" s="28">
        <f t="shared" si="54"/>
        <v>1</v>
      </c>
    </row>
    <row r="392" spans="7:18" x14ac:dyDescent="0.35">
      <c r="G392" s="29">
        <f t="shared" si="55"/>
        <v>390</v>
      </c>
      <c r="H392" s="29">
        <v>56</v>
      </c>
      <c r="I392" s="29">
        <v>37</v>
      </c>
      <c r="J392" s="29">
        <v>32023.491807323426</v>
      </c>
      <c r="K392" s="29">
        <v>35748.584423967528</v>
      </c>
      <c r="L392" s="29">
        <v>39806.693484253759</v>
      </c>
      <c r="M392" s="29">
        <v>393166.57454545441</v>
      </c>
      <c r="O392" s="28">
        <f t="shared" si="51"/>
        <v>8.1450189005375775E-2</v>
      </c>
      <c r="P392" s="28">
        <f t="shared" si="52"/>
        <v>9.0924780330822852E-2</v>
      </c>
      <c r="Q392" s="28">
        <f t="shared" si="53"/>
        <v>0.10124638273300536</v>
      </c>
      <c r="R392" s="28">
        <f t="shared" si="54"/>
        <v>1</v>
      </c>
    </row>
    <row r="393" spans="7:18" x14ac:dyDescent="0.35">
      <c r="G393" s="29">
        <f t="shared" si="55"/>
        <v>391</v>
      </c>
      <c r="H393" s="29">
        <v>57</v>
      </c>
      <c r="I393" s="29">
        <v>92</v>
      </c>
      <c r="J393" s="29">
        <v>106147.18673303782</v>
      </c>
      <c r="K393" s="29">
        <v>118466.89389629013</v>
      </c>
      <c r="L393" s="29">
        <v>131865.86217146672</v>
      </c>
      <c r="M393" s="29">
        <v>1303442.4581818187</v>
      </c>
      <c r="O393" s="28">
        <f t="shared" si="51"/>
        <v>8.1436035834756601E-2</v>
      </c>
      <c r="P393" s="28">
        <f t="shared" si="52"/>
        <v>9.0887705209127881E-2</v>
      </c>
      <c r="Q393" s="28">
        <f t="shared" si="53"/>
        <v>0.10116738283591542</v>
      </c>
      <c r="R393" s="28">
        <f t="shared" si="54"/>
        <v>1</v>
      </c>
    </row>
    <row r="394" spans="7:18" x14ac:dyDescent="0.35">
      <c r="G394" s="29">
        <f t="shared" si="55"/>
        <v>392</v>
      </c>
      <c r="H394" s="29">
        <v>26</v>
      </c>
      <c r="I394" s="29">
        <v>63</v>
      </c>
      <c r="J394" s="29">
        <v>59746.673388261843</v>
      </c>
      <c r="K394" s="29">
        <v>66632.267066650646</v>
      </c>
      <c r="L394" s="29">
        <v>74153.028256447229</v>
      </c>
      <c r="M394" s="29">
        <v>733170.7418181824</v>
      </c>
      <c r="O394" s="28">
        <f t="shared" si="51"/>
        <v>8.1490804229444144E-2</v>
      </c>
      <c r="P394" s="28">
        <f t="shared" si="52"/>
        <v>9.0882332403786306E-2</v>
      </c>
      <c r="Q394" s="28">
        <f t="shared" si="53"/>
        <v>0.10114019017255914</v>
      </c>
      <c r="R394" s="28">
        <f t="shared" si="54"/>
        <v>1</v>
      </c>
    </row>
    <row r="395" spans="7:18" x14ac:dyDescent="0.35">
      <c r="G395" s="29">
        <f t="shared" si="55"/>
        <v>393</v>
      </c>
      <c r="H395" s="29">
        <v>73</v>
      </c>
      <c r="I395" s="29">
        <v>55</v>
      </c>
      <c r="J395" s="29">
        <v>43032.462479082991</v>
      </c>
      <c r="K395" s="29">
        <v>48037.641963981849</v>
      </c>
      <c r="L395" s="29">
        <v>53490.310220581741</v>
      </c>
      <c r="M395" s="29">
        <v>528329.05454545491</v>
      </c>
      <c r="O395" s="28">
        <f t="shared" si="51"/>
        <v>8.1450115432522896E-2</v>
      </c>
      <c r="P395" s="28">
        <f t="shared" si="52"/>
        <v>9.0923717994859807E-2</v>
      </c>
      <c r="Q395" s="28">
        <f t="shared" si="53"/>
        <v>0.10124430931893731</v>
      </c>
      <c r="R395" s="28">
        <f t="shared" si="54"/>
        <v>1</v>
      </c>
    </row>
    <row r="396" spans="7:18" x14ac:dyDescent="0.35">
      <c r="G396" s="29">
        <f t="shared" si="55"/>
        <v>394</v>
      </c>
      <c r="H396" s="29">
        <v>32</v>
      </c>
      <c r="I396" s="29">
        <v>52</v>
      </c>
      <c r="J396" s="29">
        <v>56607.511417324691</v>
      </c>
      <c r="K396" s="29">
        <v>63149.625692828675</v>
      </c>
      <c r="L396" s="29">
        <v>70273.559909470801</v>
      </c>
      <c r="M396" s="29">
        <v>694952.70181818225</v>
      </c>
      <c r="O396" s="28">
        <f t="shared" si="51"/>
        <v>8.145520014415987E-2</v>
      </c>
      <c r="P396" s="28">
        <f t="shared" si="52"/>
        <v>9.0868954862125664E-2</v>
      </c>
      <c r="Q396" s="28">
        <f t="shared" si="53"/>
        <v>0.10111991755067123</v>
      </c>
      <c r="R396" s="28">
        <f t="shared" si="54"/>
        <v>1</v>
      </c>
    </row>
    <row r="397" spans="7:18" x14ac:dyDescent="0.35">
      <c r="G397" s="29">
        <f t="shared" si="55"/>
        <v>395</v>
      </c>
      <c r="H397" s="29">
        <v>24</v>
      </c>
      <c r="I397" s="29">
        <v>97</v>
      </c>
      <c r="J397" s="29">
        <v>123681.47552483763</v>
      </c>
      <c r="K397" s="29">
        <v>137966.29050377072</v>
      </c>
      <c r="L397" s="29">
        <v>153540.63122622567</v>
      </c>
      <c r="M397" s="29">
        <v>1518135.8327272723</v>
      </c>
      <c r="O397" s="28">
        <f t="shared" si="51"/>
        <v>8.1469307856760514E-2</v>
      </c>
      <c r="P397" s="28">
        <f t="shared" si="52"/>
        <v>9.0878752434108367E-2</v>
      </c>
      <c r="Q397" s="28">
        <f t="shared" si="53"/>
        <v>0.10113761095434778</v>
      </c>
      <c r="R397" s="28">
        <f t="shared" si="54"/>
        <v>1</v>
      </c>
    </row>
    <row r="398" spans="7:18" x14ac:dyDescent="0.35">
      <c r="G398" s="29">
        <f t="shared" si="55"/>
        <v>396</v>
      </c>
      <c r="H398" s="29">
        <v>22</v>
      </c>
      <c r="I398" s="29">
        <v>52</v>
      </c>
      <c r="J398" s="29">
        <v>72541.179808203859</v>
      </c>
      <c r="K398" s="29">
        <v>80921.617949389634</v>
      </c>
      <c r="L398" s="29">
        <v>90051.635783522739</v>
      </c>
      <c r="M398" s="29">
        <v>890497.4327272732</v>
      </c>
      <c r="O398" s="28">
        <f t="shared" si="51"/>
        <v>8.1461413747186587E-2</v>
      </c>
      <c r="P398" s="28">
        <f t="shared" si="52"/>
        <v>9.0872376466662949E-2</v>
      </c>
      <c r="Q398" s="28">
        <f t="shared" si="53"/>
        <v>0.10112509309288741</v>
      </c>
      <c r="R398" s="28">
        <f t="shared" si="54"/>
        <v>1</v>
      </c>
    </row>
    <row r="399" spans="7:18" x14ac:dyDescent="0.35">
      <c r="G399" s="29">
        <f t="shared" si="55"/>
        <v>397</v>
      </c>
      <c r="H399" s="29">
        <v>34</v>
      </c>
      <c r="I399" s="29">
        <v>86</v>
      </c>
      <c r="J399" s="29">
        <v>74235.072894342549</v>
      </c>
      <c r="K399" s="29">
        <v>82844.081748457655</v>
      </c>
      <c r="L399" s="29">
        <v>92250.118946778472</v>
      </c>
      <c r="M399" s="29">
        <v>911034.98909090983</v>
      </c>
      <c r="O399" s="28">
        <f t="shared" si="51"/>
        <v>8.1484326928452172E-2</v>
      </c>
      <c r="P399" s="28">
        <f t="shared" si="52"/>
        <v>9.0934028594362643E-2</v>
      </c>
      <c r="Q399" s="28">
        <f t="shared" si="53"/>
        <v>0.10125859056064539</v>
      </c>
      <c r="R399" s="28">
        <f t="shared" si="54"/>
        <v>1</v>
      </c>
    </row>
    <row r="400" spans="7:18" x14ac:dyDescent="0.35">
      <c r="G400" s="29">
        <f t="shared" si="55"/>
        <v>398</v>
      </c>
      <c r="H400" s="29">
        <v>40</v>
      </c>
      <c r="I400" s="29">
        <v>86</v>
      </c>
      <c r="J400" s="29">
        <v>115053.13805021551</v>
      </c>
      <c r="K400" s="29">
        <v>128374.41804872353</v>
      </c>
      <c r="L400" s="29">
        <v>142856.44640899697</v>
      </c>
      <c r="M400" s="29">
        <v>1412803.6945454553</v>
      </c>
      <c r="O400" s="28">
        <f t="shared" si="51"/>
        <v>8.14360399073219E-2</v>
      </c>
      <c r="P400" s="28">
        <f t="shared" si="52"/>
        <v>9.0865007321506E-2</v>
      </c>
      <c r="Q400" s="28">
        <f t="shared" si="53"/>
        <v>0.10111556684098176</v>
      </c>
      <c r="R400" s="28">
        <f t="shared" si="54"/>
        <v>1</v>
      </c>
    </row>
    <row r="401" spans="7:18" x14ac:dyDescent="0.35">
      <c r="G401" s="29">
        <f t="shared" si="55"/>
        <v>399</v>
      </c>
      <c r="H401" s="29">
        <v>68</v>
      </c>
      <c r="I401" s="29">
        <v>72</v>
      </c>
      <c r="J401" s="29">
        <v>84979.112431254398</v>
      </c>
      <c r="K401" s="29">
        <v>94830.01479156714</v>
      </c>
      <c r="L401" s="29">
        <v>105531.46332320642</v>
      </c>
      <c r="M401" s="29">
        <v>1043628.1890909093</v>
      </c>
      <c r="O401" s="28">
        <f t="shared" si="51"/>
        <v>8.1426616604979379E-2</v>
      </c>
      <c r="P401" s="28">
        <f t="shared" si="52"/>
        <v>9.0865708480117144E-2</v>
      </c>
      <c r="Q401" s="28">
        <f t="shared" si="53"/>
        <v>0.10111979000407557</v>
      </c>
      <c r="R401" s="28">
        <f t="shared" si="54"/>
        <v>1</v>
      </c>
    </row>
    <row r="402" spans="7:18" x14ac:dyDescent="0.35">
      <c r="G402" s="29">
        <f t="shared" si="55"/>
        <v>400</v>
      </c>
      <c r="H402" s="29">
        <v>28</v>
      </c>
      <c r="I402" s="29">
        <v>23</v>
      </c>
      <c r="J402" s="29">
        <v>31331.76200917958</v>
      </c>
      <c r="K402" s="29">
        <v>34958.338973213751</v>
      </c>
      <c r="L402" s="29">
        <v>38899.555447583836</v>
      </c>
      <c r="M402" s="29">
        <v>384749.68000000034</v>
      </c>
      <c r="O402" s="28">
        <f t="shared" si="51"/>
        <v>8.14341470256182E-2</v>
      </c>
      <c r="P402" s="28">
        <f t="shared" si="52"/>
        <v>9.0859955941259576E-2</v>
      </c>
      <c r="Q402" s="28">
        <f t="shared" si="53"/>
        <v>0.10110354204215011</v>
      </c>
      <c r="R402" s="28">
        <f t="shared" si="54"/>
        <v>1</v>
      </c>
    </row>
    <row r="403" spans="7:18" x14ac:dyDescent="0.35">
      <c r="G403" s="29">
        <f t="shared" si="55"/>
        <v>401</v>
      </c>
      <c r="H403" s="29">
        <v>54</v>
      </c>
      <c r="I403" s="29">
        <v>64</v>
      </c>
      <c r="J403" s="29">
        <v>55806.79713559604</v>
      </c>
      <c r="K403" s="29">
        <v>62294.479500727328</v>
      </c>
      <c r="L403" s="29">
        <v>69365.810772985351</v>
      </c>
      <c r="M403" s="29">
        <v>685109.35636363621</v>
      </c>
      <c r="O403" s="28">
        <f t="shared" si="51"/>
        <v>8.1456772728666998E-2</v>
      </c>
      <c r="P403" s="28">
        <f t="shared" si="52"/>
        <v>9.0926330113733286E-2</v>
      </c>
      <c r="Q403" s="28">
        <f t="shared" si="53"/>
        <v>0.10124779369699337</v>
      </c>
      <c r="R403" s="28">
        <f t="shared" si="54"/>
        <v>1</v>
      </c>
    </row>
    <row r="404" spans="7:18" x14ac:dyDescent="0.35">
      <c r="G404" s="29">
        <f t="shared" si="55"/>
        <v>402</v>
      </c>
      <c r="H404" s="29">
        <v>42</v>
      </c>
      <c r="I404" s="29">
        <v>95</v>
      </c>
      <c r="J404" s="29">
        <v>105221.51253789882</v>
      </c>
      <c r="K404" s="29">
        <v>117413.44088159912</v>
      </c>
      <c r="L404" s="29">
        <v>130693.97763812302</v>
      </c>
      <c r="M404" s="29">
        <v>1291776.4254545451</v>
      </c>
      <c r="O404" s="28">
        <f t="shared" si="51"/>
        <v>8.145489456573253E-2</v>
      </c>
      <c r="P404" s="28">
        <f t="shared" si="52"/>
        <v>9.0893004832693206E-2</v>
      </c>
      <c r="Q404" s="28">
        <f t="shared" si="53"/>
        <v>0.10117383709966293</v>
      </c>
      <c r="R404" s="28">
        <f t="shared" si="54"/>
        <v>1</v>
      </c>
    </row>
    <row r="405" spans="7:18" x14ac:dyDescent="0.35">
      <c r="G405" s="29">
        <f t="shared" si="55"/>
        <v>403</v>
      </c>
      <c r="H405" s="29">
        <v>18</v>
      </c>
      <c r="I405" s="29">
        <v>58</v>
      </c>
      <c r="J405" s="29">
        <v>76382.544387513713</v>
      </c>
      <c r="K405" s="29">
        <v>85190.583176879038</v>
      </c>
      <c r="L405" s="29">
        <v>94801.586240009114</v>
      </c>
      <c r="M405" s="29">
        <v>937436.84363636293</v>
      </c>
      <c r="O405" s="28">
        <f t="shared" si="51"/>
        <v>8.1480203072904753E-2</v>
      </c>
      <c r="P405" s="28">
        <f t="shared" si="52"/>
        <v>9.0876077418101719E-2</v>
      </c>
      <c r="Q405" s="28">
        <f t="shared" si="53"/>
        <v>0.10112850469186721</v>
      </c>
      <c r="R405" s="28">
        <f t="shared" si="54"/>
        <v>1</v>
      </c>
    </row>
    <row r="406" spans="7:18" x14ac:dyDescent="0.35">
      <c r="G406" s="29">
        <f t="shared" si="55"/>
        <v>404</v>
      </c>
      <c r="H406" s="29">
        <v>30</v>
      </c>
      <c r="I406" s="29">
        <v>54</v>
      </c>
      <c r="J406" s="29">
        <v>44203.241521252879</v>
      </c>
      <c r="K406" s="29">
        <v>49300.349285071286</v>
      </c>
      <c r="L406" s="29">
        <v>54867.198850969107</v>
      </c>
      <c r="M406" s="29">
        <v>542435.06909090851</v>
      </c>
      <c r="O406" s="28">
        <f t="shared" si="51"/>
        <v>8.1490382978621004E-2</v>
      </c>
      <c r="P406" s="28">
        <f t="shared" si="52"/>
        <v>9.0887098003630137E-2</v>
      </c>
      <c r="Q406" s="28">
        <f t="shared" si="53"/>
        <v>0.10114980018331693</v>
      </c>
      <c r="R406" s="28">
        <f t="shared" si="54"/>
        <v>1</v>
      </c>
    </row>
    <row r="407" spans="7:18" x14ac:dyDescent="0.35">
      <c r="G407" s="29">
        <f t="shared" si="55"/>
        <v>405</v>
      </c>
      <c r="H407" s="29">
        <v>37</v>
      </c>
      <c r="I407" s="29">
        <v>74</v>
      </c>
      <c r="J407" s="29">
        <v>77639.697025323461</v>
      </c>
      <c r="K407" s="29">
        <v>86623.347175340416</v>
      </c>
      <c r="L407" s="29">
        <v>96411.143264011393</v>
      </c>
      <c r="M407" s="29">
        <v>953111.12000000069</v>
      </c>
      <c r="O407" s="28">
        <f t="shared" si="51"/>
        <v>8.1459229040705558E-2</v>
      </c>
      <c r="P407" s="28">
        <f t="shared" si="52"/>
        <v>9.0884835312109627E-2</v>
      </c>
      <c r="Q407" s="28">
        <f t="shared" si="53"/>
        <v>0.1011541479696631</v>
      </c>
      <c r="R407" s="28">
        <f t="shared" si="54"/>
        <v>1</v>
      </c>
    </row>
    <row r="408" spans="7:18" x14ac:dyDescent="0.35">
      <c r="G408" s="29">
        <f t="shared" si="55"/>
        <v>406</v>
      </c>
      <c r="H408" s="29">
        <v>11</v>
      </c>
      <c r="I408" s="29">
        <v>18</v>
      </c>
      <c r="J408" s="29">
        <v>19576.01061929487</v>
      </c>
      <c r="K408" s="29">
        <v>21828.535868765244</v>
      </c>
      <c r="L408" s="29">
        <v>24291.143465518249</v>
      </c>
      <c r="M408" s="29">
        <v>240181.80000000022</v>
      </c>
      <c r="O408" s="28">
        <f t="shared" si="51"/>
        <v>8.1504970898273105E-2</v>
      </c>
      <c r="P408" s="28">
        <f t="shared" si="52"/>
        <v>9.0883388619642388E-2</v>
      </c>
      <c r="Q408" s="28">
        <f t="shared" si="53"/>
        <v>0.10113648688417785</v>
      </c>
      <c r="R408" s="28">
        <f t="shared" si="54"/>
        <v>1</v>
      </c>
    </row>
    <row r="409" spans="7:18" x14ac:dyDescent="0.35">
      <c r="G409" s="29">
        <f t="shared" si="55"/>
        <v>407</v>
      </c>
      <c r="H409" s="29">
        <v>68</v>
      </c>
      <c r="I409" s="29">
        <v>21</v>
      </c>
      <c r="J409" s="29">
        <v>35384.752802106785</v>
      </c>
      <c r="K409" s="29">
        <v>39489.760252144275</v>
      </c>
      <c r="L409" s="29">
        <v>43938.182904882116</v>
      </c>
      <c r="M409" s="29">
        <v>434700.48727272759</v>
      </c>
      <c r="O409" s="28">
        <f t="shared" si="51"/>
        <v>8.1400306275494633E-2</v>
      </c>
      <c r="P409" s="28">
        <f t="shared" si="52"/>
        <v>9.0843607054364117E-2</v>
      </c>
      <c r="Q409" s="28">
        <f t="shared" si="53"/>
        <v>0.10107691201485967</v>
      </c>
      <c r="R409" s="28">
        <f t="shared" si="54"/>
        <v>1</v>
      </c>
    </row>
    <row r="410" spans="7:18" x14ac:dyDescent="0.35">
      <c r="G410" s="29">
        <f t="shared" si="55"/>
        <v>408</v>
      </c>
      <c r="H410" s="29">
        <v>34</v>
      </c>
      <c r="I410" s="29">
        <v>37</v>
      </c>
      <c r="J410" s="29">
        <v>26600.686083158456</v>
      </c>
      <c r="K410" s="29">
        <v>29685.170089895626</v>
      </c>
      <c r="L410" s="29">
        <v>33054.378545792184</v>
      </c>
      <c r="M410" s="29">
        <v>326457.05454545468</v>
      </c>
      <c r="O410" s="28">
        <f t="shared" si="51"/>
        <v>8.1482956832396078E-2</v>
      </c>
      <c r="P410" s="28">
        <f t="shared" si="52"/>
        <v>9.0931317539539869E-2</v>
      </c>
      <c r="Q410" s="28">
        <f t="shared" si="53"/>
        <v>0.10125184334526248</v>
      </c>
      <c r="R410" s="28">
        <f t="shared" si="54"/>
        <v>1</v>
      </c>
    </row>
    <row r="411" spans="7:18" x14ac:dyDescent="0.35">
      <c r="G411" s="29">
        <f t="shared" si="55"/>
        <v>409</v>
      </c>
      <c r="H411" s="29">
        <v>49</v>
      </c>
      <c r="I411" s="29">
        <v>23</v>
      </c>
      <c r="J411" s="29">
        <v>18108.775788918127</v>
      </c>
      <c r="K411" s="29">
        <v>20207.400973695723</v>
      </c>
      <c r="L411" s="29">
        <v>22491.349792774621</v>
      </c>
      <c r="M411" s="29">
        <v>222338.65090909073</v>
      </c>
      <c r="O411" s="28">
        <f t="shared" si="51"/>
        <v>8.1446818692456652E-2</v>
      </c>
      <c r="P411" s="28">
        <f t="shared" si="52"/>
        <v>9.0885686726407608E-2</v>
      </c>
      <c r="Q411" s="28">
        <f t="shared" si="53"/>
        <v>0.10115807440952237</v>
      </c>
      <c r="R411" s="28">
        <f t="shared" si="54"/>
        <v>1</v>
      </c>
    </row>
    <row r="412" spans="7:18" x14ac:dyDescent="0.35">
      <c r="G412" s="29">
        <f t="shared" si="55"/>
        <v>410</v>
      </c>
      <c r="H412" s="29">
        <v>67</v>
      </c>
      <c r="I412" s="29">
        <v>58</v>
      </c>
      <c r="J412" s="29">
        <v>69941.398054716119</v>
      </c>
      <c r="K412" s="29">
        <v>78061.294987841669</v>
      </c>
      <c r="L412" s="29">
        <v>86878.58105799956</v>
      </c>
      <c r="M412" s="29">
        <v>859019.58181818132</v>
      </c>
      <c r="O412" s="28">
        <f t="shared" si="51"/>
        <v>8.1420027593177499E-2</v>
      </c>
      <c r="P412" s="28">
        <f t="shared" si="52"/>
        <v>9.0872544281957929E-2</v>
      </c>
      <c r="Q412" s="28">
        <f t="shared" si="53"/>
        <v>0.10113690409025872</v>
      </c>
      <c r="R412" s="28">
        <f t="shared" si="54"/>
        <v>1</v>
      </c>
    </row>
    <row r="413" spans="7:18" x14ac:dyDescent="0.35">
      <c r="G413" s="29">
        <f t="shared" si="55"/>
        <v>411</v>
      </c>
      <c r="H413" s="29">
        <v>71</v>
      </c>
      <c r="I413" s="29">
        <v>25</v>
      </c>
      <c r="J413" s="29">
        <v>23757.162615483638</v>
      </c>
      <c r="K413" s="29">
        <v>26522.926200806756</v>
      </c>
      <c r="L413" s="29">
        <v>29529.105416971794</v>
      </c>
      <c r="M413" s="29">
        <v>291763.43272727245</v>
      </c>
      <c r="O413" s="28">
        <f t="shared" si="51"/>
        <v>8.1426114278312534E-2</v>
      </c>
      <c r="P413" s="28">
        <f t="shared" si="52"/>
        <v>9.0905587286530226E-2</v>
      </c>
      <c r="Q413" s="28">
        <f t="shared" si="53"/>
        <v>0.10120906907677596</v>
      </c>
      <c r="R413" s="28">
        <f t="shared" si="54"/>
        <v>1</v>
      </c>
    </row>
    <row r="414" spans="7:18" x14ac:dyDescent="0.35">
      <c r="G414" s="29">
        <f t="shared" si="55"/>
        <v>412</v>
      </c>
      <c r="H414" s="29">
        <v>56</v>
      </c>
      <c r="I414" s="29">
        <v>88</v>
      </c>
      <c r="J414" s="29">
        <v>86569.973056102477</v>
      </c>
      <c r="K414" s="29">
        <v>96595.02915030242</v>
      </c>
      <c r="L414" s="29">
        <v>107503.16382920305</v>
      </c>
      <c r="M414" s="29">
        <v>1062926.9854545454</v>
      </c>
      <c r="O414" s="28">
        <f t="shared" si="51"/>
        <v>8.1444891550177437E-2</v>
      </c>
      <c r="P414" s="28">
        <f t="shared" si="52"/>
        <v>9.0876448215297639E-2</v>
      </c>
      <c r="Q414" s="28">
        <f t="shared" si="53"/>
        <v>0.10113880379396981</v>
      </c>
      <c r="R414" s="28">
        <f t="shared" si="54"/>
        <v>1</v>
      </c>
    </row>
    <row r="415" spans="7:18" x14ac:dyDescent="0.35">
      <c r="G415" s="29">
        <f t="shared" si="55"/>
        <v>413</v>
      </c>
      <c r="H415" s="29">
        <v>68</v>
      </c>
      <c r="I415" s="29">
        <v>70</v>
      </c>
      <c r="J415" s="29">
        <v>90653.775764637176</v>
      </c>
      <c r="K415" s="29">
        <v>101189.07478792308</v>
      </c>
      <c r="L415" s="29">
        <v>112626.78890090954</v>
      </c>
      <c r="M415" s="29">
        <v>1113465.8909090899</v>
      </c>
      <c r="O415" s="28">
        <f t="shared" si="51"/>
        <v>8.1415853421987483E-2</v>
      </c>
      <c r="P415" s="28">
        <f t="shared" si="52"/>
        <v>9.087757030914273E-2</v>
      </c>
      <c r="Q415" s="28">
        <f t="shared" si="53"/>
        <v>0.10114974317619674</v>
      </c>
      <c r="R415" s="28">
        <f t="shared" si="54"/>
        <v>1</v>
      </c>
    </row>
    <row r="416" spans="7:18" x14ac:dyDescent="0.35">
      <c r="G416" s="29">
        <f t="shared" si="55"/>
        <v>414</v>
      </c>
      <c r="H416" s="29">
        <v>29</v>
      </c>
      <c r="I416" s="29">
        <v>58</v>
      </c>
      <c r="J416" s="29">
        <v>46220.001961409333</v>
      </c>
      <c r="K416" s="29">
        <v>51573.167238796108</v>
      </c>
      <c r="L416" s="29">
        <v>57427.739783595374</v>
      </c>
      <c r="M416" s="29">
        <v>567135.19272727263</v>
      </c>
      <c r="O416" s="28">
        <f t="shared" si="51"/>
        <v>8.1497326482498647E-2</v>
      </c>
      <c r="P416" s="28">
        <f t="shared" si="52"/>
        <v>9.093628450526596E-2</v>
      </c>
      <c r="Q416" s="28">
        <f t="shared" si="53"/>
        <v>0.10125934789451793</v>
      </c>
      <c r="R416" s="28">
        <f t="shared" si="54"/>
        <v>1</v>
      </c>
    </row>
    <row r="417" spans="7:18" x14ac:dyDescent="0.35">
      <c r="G417" s="29">
        <f t="shared" si="55"/>
        <v>415</v>
      </c>
      <c r="H417" s="29">
        <v>30</v>
      </c>
      <c r="I417" s="29">
        <v>33</v>
      </c>
      <c r="J417" s="29">
        <v>17536.515727189468</v>
      </c>
      <c r="K417" s="29">
        <v>19565.296724064567</v>
      </c>
      <c r="L417" s="29">
        <v>21790.255516081932</v>
      </c>
      <c r="M417" s="29">
        <v>215097.95272727267</v>
      </c>
      <c r="O417" s="28">
        <f t="shared" si="51"/>
        <v>8.1528045733770385E-2</v>
      </c>
      <c r="P417" s="28">
        <f t="shared" si="52"/>
        <v>9.0959939302034304E-2</v>
      </c>
      <c r="Q417" s="28">
        <f t="shared" si="53"/>
        <v>0.10130387221170006</v>
      </c>
      <c r="R417" s="28">
        <f t="shared" si="54"/>
        <v>1</v>
      </c>
    </row>
    <row r="418" spans="7:18" x14ac:dyDescent="0.35">
      <c r="G418" s="29">
        <f t="shared" si="55"/>
        <v>416</v>
      </c>
      <c r="H418" s="29">
        <v>69</v>
      </c>
      <c r="I418" s="29">
        <v>42</v>
      </c>
      <c r="J418" s="29">
        <v>60212.975846113703</v>
      </c>
      <c r="K418" s="29">
        <v>67199.089839353299</v>
      </c>
      <c r="L418" s="29">
        <v>74777.680578568805</v>
      </c>
      <c r="M418" s="29">
        <v>739618.96727272763</v>
      </c>
      <c r="O418" s="28">
        <f t="shared" si="51"/>
        <v>8.1410805442352491E-2</v>
      </c>
      <c r="P418" s="28">
        <f t="shared" si="52"/>
        <v>9.0856363631591747E-2</v>
      </c>
      <c r="Q418" s="28">
        <f t="shared" si="53"/>
        <v>0.10110297854353865</v>
      </c>
      <c r="R418" s="28">
        <f t="shared" si="54"/>
        <v>1</v>
      </c>
    </row>
    <row r="419" spans="7:18" x14ac:dyDescent="0.35">
      <c r="G419" s="29">
        <f t="shared" si="55"/>
        <v>417</v>
      </c>
      <c r="H419" s="29">
        <v>39</v>
      </c>
      <c r="I419" s="29">
        <v>37</v>
      </c>
      <c r="J419" s="29">
        <v>25469.812439654463</v>
      </c>
      <c r="K419" s="29">
        <v>28424.567426729678</v>
      </c>
      <c r="L419" s="29">
        <v>31653.494200844736</v>
      </c>
      <c r="M419" s="29">
        <v>312559.58545454551</v>
      </c>
      <c r="O419" s="28">
        <f t="shared" si="51"/>
        <v>8.1487862234698449E-2</v>
      </c>
      <c r="P419" s="28">
        <f t="shared" si="52"/>
        <v>9.0941275678340594E-2</v>
      </c>
      <c r="Q419" s="28">
        <f t="shared" si="53"/>
        <v>0.10127187158509972</v>
      </c>
      <c r="R419" s="28">
        <f t="shared" si="54"/>
        <v>1</v>
      </c>
    </row>
    <row r="420" spans="7:18" x14ac:dyDescent="0.35">
      <c r="G420" s="29">
        <f t="shared" si="55"/>
        <v>418</v>
      </c>
      <c r="H420" s="29">
        <v>63</v>
      </c>
      <c r="I420" s="29">
        <v>33</v>
      </c>
      <c r="J420" s="29">
        <v>50029.356045821245</v>
      </c>
      <c r="K420" s="29">
        <v>55828.435661193718</v>
      </c>
      <c r="L420" s="29">
        <v>62114.454387504062</v>
      </c>
      <c r="M420" s="29">
        <v>614583.45454545424</v>
      </c>
      <c r="O420" s="28">
        <f t="shared" si="51"/>
        <v>8.1403681917898263E-2</v>
      </c>
      <c r="P420" s="28">
        <f t="shared" si="52"/>
        <v>9.0839470617516724E-2</v>
      </c>
      <c r="Q420" s="28">
        <f t="shared" si="53"/>
        <v>0.10106756686680395</v>
      </c>
      <c r="R420" s="28">
        <f t="shared" si="54"/>
        <v>1</v>
      </c>
    </row>
    <row r="421" spans="7:18" x14ac:dyDescent="0.35">
      <c r="G421" s="29">
        <f t="shared" si="55"/>
        <v>419</v>
      </c>
      <c r="H421" s="29">
        <v>26</v>
      </c>
      <c r="I421" s="29">
        <v>48</v>
      </c>
      <c r="J421" s="29">
        <v>67359.261736165776</v>
      </c>
      <c r="K421" s="29">
        <v>75162.418235230856</v>
      </c>
      <c r="L421" s="29">
        <v>83655.448169855488</v>
      </c>
      <c r="M421" s="29">
        <v>827024.53818181856</v>
      </c>
      <c r="O421" s="28">
        <f t="shared" si="51"/>
        <v>8.1447718448901779E-2</v>
      </c>
      <c r="P421" s="28">
        <f t="shared" si="52"/>
        <v>9.0882936074028128E-2</v>
      </c>
      <c r="Q421" s="28">
        <f t="shared" si="53"/>
        <v>0.10115231689953089</v>
      </c>
      <c r="R421" s="28">
        <f t="shared" si="54"/>
        <v>1</v>
      </c>
    </row>
    <row r="422" spans="7:18" x14ac:dyDescent="0.35">
      <c r="G422" s="29">
        <f t="shared" si="55"/>
        <v>420</v>
      </c>
      <c r="H422" s="29">
        <v>10</v>
      </c>
      <c r="I422" s="29">
        <v>41</v>
      </c>
      <c r="J422" s="29">
        <v>54066.060829903392</v>
      </c>
      <c r="K422" s="29">
        <v>60288.060178248146</v>
      </c>
      <c r="L422" s="29">
        <v>67088.713209034147</v>
      </c>
      <c r="M422" s="29">
        <v>663383.09090909094</v>
      </c>
      <c r="O422" s="28">
        <f t="shared" si="51"/>
        <v>8.1500510897575054E-2</v>
      </c>
      <c r="P422" s="28">
        <f t="shared" si="52"/>
        <v>9.0879705865927682E-2</v>
      </c>
      <c r="Q422" s="28">
        <f t="shared" si="53"/>
        <v>0.10113117763839399</v>
      </c>
      <c r="R422" s="28">
        <f t="shared" si="54"/>
        <v>1</v>
      </c>
    </row>
    <row r="423" spans="7:18" x14ac:dyDescent="0.35">
      <c r="G423" s="29">
        <f t="shared" si="55"/>
        <v>421</v>
      </c>
      <c r="H423" s="29">
        <v>46</v>
      </c>
      <c r="I423" s="29">
        <v>88</v>
      </c>
      <c r="J423" s="29">
        <v>99521.820140876807</v>
      </c>
      <c r="K423" s="29">
        <v>111061.47499112232</v>
      </c>
      <c r="L423" s="29">
        <v>123616.80674684451</v>
      </c>
      <c r="M423" s="29">
        <v>1221997.1163636355</v>
      </c>
      <c r="O423" s="28">
        <f t="shared" si="51"/>
        <v>8.1441943526863139E-2</v>
      </c>
      <c r="P423" s="28">
        <f t="shared" si="52"/>
        <v>9.0885218552408775E-2</v>
      </c>
      <c r="Q423" s="28">
        <f t="shared" si="53"/>
        <v>0.1011596550364193</v>
      </c>
      <c r="R423" s="28">
        <f t="shared" si="54"/>
        <v>1</v>
      </c>
    </row>
    <row r="424" spans="7:18" x14ac:dyDescent="0.35">
      <c r="G424" s="29">
        <f t="shared" si="55"/>
        <v>422</v>
      </c>
      <c r="H424" s="29">
        <v>74</v>
      </c>
      <c r="I424" s="29">
        <v>45</v>
      </c>
      <c r="J424" s="29">
        <v>39712.242421946052</v>
      </c>
      <c r="K424" s="29">
        <v>44333.069449502633</v>
      </c>
      <c r="L424" s="29">
        <v>49363.230902624069</v>
      </c>
      <c r="M424" s="29">
        <v>487616.81090909068</v>
      </c>
      <c r="O424" s="28">
        <f t="shared" si="51"/>
        <v>8.1441495726753854E-2</v>
      </c>
      <c r="P424" s="28">
        <f t="shared" si="52"/>
        <v>9.0917844622399435E-2</v>
      </c>
      <c r="Q424" s="28">
        <f t="shared" si="53"/>
        <v>0.10123365273357475</v>
      </c>
      <c r="R424" s="28">
        <f t="shared" si="54"/>
        <v>1</v>
      </c>
    </row>
    <row r="425" spans="7:18" x14ac:dyDescent="0.35">
      <c r="G425" s="29">
        <f t="shared" si="55"/>
        <v>423</v>
      </c>
      <c r="H425" s="29">
        <v>22</v>
      </c>
      <c r="I425" s="29">
        <v>14</v>
      </c>
      <c r="J425" s="29">
        <v>10472.959970300693</v>
      </c>
      <c r="K425" s="29">
        <v>11701.313894841931</v>
      </c>
      <c r="L425" s="29">
        <v>13046.911597605262</v>
      </c>
      <c r="M425" s="29">
        <v>128505.70909090918</v>
      </c>
      <c r="O425" s="28">
        <f t="shared" ref="O425:O488" si="56">J425/$M425</f>
        <v>8.1498013157468172E-2</v>
      </c>
      <c r="P425" s="28">
        <f t="shared" ref="P425:P488" si="57">K425/$M425</f>
        <v>9.1056762984468145E-2</v>
      </c>
      <c r="Q425" s="28">
        <f t="shared" ref="Q425:Q488" si="58">L425/$M425</f>
        <v>0.10152787521973398</v>
      </c>
      <c r="R425" s="28">
        <f t="shared" ref="R425:R488" si="59">M425/$M425</f>
        <v>1</v>
      </c>
    </row>
    <row r="426" spans="7:18" x14ac:dyDescent="0.35">
      <c r="G426" s="29">
        <f t="shared" ref="G426:G489" si="60">G425+1</f>
        <v>424</v>
      </c>
      <c r="H426" s="29">
        <v>45</v>
      </c>
      <c r="I426" s="29">
        <v>86</v>
      </c>
      <c r="J426" s="29">
        <v>91269.599372891957</v>
      </c>
      <c r="K426" s="29">
        <v>101835.99125184074</v>
      </c>
      <c r="L426" s="29">
        <v>113337.89396892267</v>
      </c>
      <c r="M426" s="29">
        <v>1120577.2909090905</v>
      </c>
      <c r="O426" s="28">
        <f t="shared" si="56"/>
        <v>8.1448731928921825E-2</v>
      </c>
      <c r="P426" s="28">
        <f t="shared" si="57"/>
        <v>9.0878150108882061E-2</v>
      </c>
      <c r="Q426" s="28">
        <f t="shared" si="58"/>
        <v>0.10114241551064725</v>
      </c>
      <c r="R426" s="28">
        <f t="shared" si="59"/>
        <v>1</v>
      </c>
    </row>
    <row r="427" spans="7:18" x14ac:dyDescent="0.35">
      <c r="G427" s="29">
        <f t="shared" si="60"/>
        <v>425</v>
      </c>
      <c r="H427" s="29">
        <v>62</v>
      </c>
      <c r="I427" s="29">
        <v>10</v>
      </c>
      <c r="J427" s="29">
        <v>8116.9048184955645</v>
      </c>
      <c r="K427" s="29">
        <v>9066.3401672324198</v>
      </c>
      <c r="L427" s="29">
        <v>10099.92591851707</v>
      </c>
      <c r="M427" s="29">
        <v>99676.385454545394</v>
      </c>
      <c r="O427" s="28">
        <f t="shared" si="56"/>
        <v>8.1432575845128835E-2</v>
      </c>
      <c r="P427" s="28">
        <f t="shared" si="57"/>
        <v>9.0957754195118451E-2</v>
      </c>
      <c r="Q427" s="28">
        <f t="shared" si="58"/>
        <v>0.10132716864139156</v>
      </c>
      <c r="R427" s="28">
        <f t="shared" si="59"/>
        <v>1</v>
      </c>
    </row>
    <row r="428" spans="7:18" x14ac:dyDescent="0.35">
      <c r="G428" s="29">
        <f t="shared" si="60"/>
        <v>426</v>
      </c>
      <c r="H428" s="29">
        <v>54</v>
      </c>
      <c r="I428" s="29">
        <v>16</v>
      </c>
      <c r="J428" s="29">
        <v>12445.051783913765</v>
      </c>
      <c r="K428" s="29">
        <v>13896.329766136161</v>
      </c>
      <c r="L428" s="29">
        <v>15477.7855144033</v>
      </c>
      <c r="M428" s="29">
        <v>152792.91272727269</v>
      </c>
      <c r="O428" s="28">
        <f t="shared" si="56"/>
        <v>8.1450451868324072E-2</v>
      </c>
      <c r="P428" s="28">
        <f t="shared" si="57"/>
        <v>9.0948784980232553E-2</v>
      </c>
      <c r="Q428" s="28">
        <f t="shared" si="58"/>
        <v>0.10129910634029428</v>
      </c>
      <c r="R428" s="28">
        <f t="shared" si="59"/>
        <v>1</v>
      </c>
    </row>
    <row r="429" spans="7:18" x14ac:dyDescent="0.35">
      <c r="G429" s="29">
        <f t="shared" si="60"/>
        <v>427</v>
      </c>
      <c r="H429" s="29">
        <v>51</v>
      </c>
      <c r="I429" s="29">
        <v>47</v>
      </c>
      <c r="J429" s="29">
        <v>79193.304152914294</v>
      </c>
      <c r="K429" s="29">
        <v>88381.782025523789</v>
      </c>
      <c r="L429" s="29">
        <v>98348.902474549308</v>
      </c>
      <c r="M429" s="29">
        <v>972776.95636363677</v>
      </c>
      <c r="O429" s="28">
        <f t="shared" si="56"/>
        <v>8.1409519042215883E-2</v>
      </c>
      <c r="P429" s="28">
        <f t="shared" si="57"/>
        <v>9.0855135339457535E-2</v>
      </c>
      <c r="Q429" s="28">
        <f t="shared" si="58"/>
        <v>0.10110118442997451</v>
      </c>
      <c r="R429" s="28">
        <f t="shared" si="59"/>
        <v>1</v>
      </c>
    </row>
    <row r="430" spans="7:18" x14ac:dyDescent="0.35">
      <c r="G430" s="29">
        <f t="shared" si="60"/>
        <v>428</v>
      </c>
      <c r="H430" s="29">
        <v>62</v>
      </c>
      <c r="I430" s="29">
        <v>71</v>
      </c>
      <c r="J430" s="29">
        <v>80336.565562244141</v>
      </c>
      <c r="K430" s="29">
        <v>89661.468119872254</v>
      </c>
      <c r="L430" s="29">
        <v>99799.6898530537</v>
      </c>
      <c r="M430" s="29">
        <v>986536.78545454529</v>
      </c>
      <c r="O430" s="28">
        <f t="shared" si="56"/>
        <v>8.1432914359325384E-2</v>
      </c>
      <c r="P430" s="28">
        <f t="shared" si="57"/>
        <v>9.0885073361517757E-2</v>
      </c>
      <c r="Q430" s="28">
        <f t="shared" si="58"/>
        <v>0.10116165086238639</v>
      </c>
      <c r="R430" s="28">
        <f t="shared" si="59"/>
        <v>1</v>
      </c>
    </row>
    <row r="431" spans="7:18" x14ac:dyDescent="0.35">
      <c r="G431" s="29">
        <f t="shared" si="60"/>
        <v>429</v>
      </c>
      <c r="H431" s="29">
        <v>66</v>
      </c>
      <c r="I431" s="29">
        <v>69</v>
      </c>
      <c r="J431" s="29">
        <v>62451.965086160119</v>
      </c>
      <c r="K431" s="29">
        <v>69682.251868257619</v>
      </c>
      <c r="L431" s="29">
        <v>77552.23774102889</v>
      </c>
      <c r="M431" s="29">
        <v>766759.0727272724</v>
      </c>
      <c r="O431" s="28">
        <f t="shared" si="56"/>
        <v>8.1449267843712342E-2</v>
      </c>
      <c r="P431" s="28">
        <f t="shared" si="57"/>
        <v>9.0878940134879654E-2</v>
      </c>
      <c r="Q431" s="28">
        <f t="shared" si="58"/>
        <v>0.10114290198769302</v>
      </c>
      <c r="R431" s="28">
        <f t="shared" si="59"/>
        <v>1</v>
      </c>
    </row>
    <row r="432" spans="7:18" x14ac:dyDescent="0.35">
      <c r="G432" s="29">
        <f t="shared" si="60"/>
        <v>430</v>
      </c>
      <c r="H432" s="29">
        <v>13</v>
      </c>
      <c r="I432" s="29">
        <v>78</v>
      </c>
      <c r="J432" s="29">
        <v>96985.730157821657</v>
      </c>
      <c r="K432" s="29">
        <v>108170.35889346756</v>
      </c>
      <c r="L432" s="29">
        <v>120405.07457108243</v>
      </c>
      <c r="M432" s="29">
        <v>1189918.6545454534</v>
      </c>
      <c r="O432" s="28">
        <f t="shared" si="56"/>
        <v>8.150618513907576E-2</v>
      </c>
      <c r="P432" s="28">
        <f t="shared" si="57"/>
        <v>9.0905675341974052E-2</v>
      </c>
      <c r="Q432" s="28">
        <f t="shared" si="58"/>
        <v>0.10118765187110788</v>
      </c>
      <c r="R432" s="28">
        <f t="shared" si="59"/>
        <v>1</v>
      </c>
    </row>
    <row r="433" spans="7:18" x14ac:dyDescent="0.35">
      <c r="G433" s="29">
        <f t="shared" si="60"/>
        <v>431</v>
      </c>
      <c r="H433" s="29">
        <v>71</v>
      </c>
      <c r="I433" s="29">
        <v>27</v>
      </c>
      <c r="J433" s="29">
        <v>28519.564217780477</v>
      </c>
      <c r="K433" s="29">
        <v>31839.176567315259</v>
      </c>
      <c r="L433" s="29">
        <v>35444.316853603392</v>
      </c>
      <c r="M433" s="29">
        <v>350285.4581818179</v>
      </c>
      <c r="O433" s="28">
        <f t="shared" si="56"/>
        <v>8.1418065042760682E-2</v>
      </c>
      <c r="P433" s="28">
        <f t="shared" si="57"/>
        <v>9.0894942463723205E-2</v>
      </c>
      <c r="Q433" s="28">
        <f t="shared" si="58"/>
        <v>0.10118694917448098</v>
      </c>
      <c r="R433" s="28">
        <f t="shared" si="59"/>
        <v>1</v>
      </c>
    </row>
    <row r="434" spans="7:18" x14ac:dyDescent="0.35">
      <c r="G434" s="29">
        <f t="shared" si="60"/>
        <v>432</v>
      </c>
      <c r="H434" s="29">
        <v>25</v>
      </c>
      <c r="I434" s="29">
        <v>25</v>
      </c>
      <c r="J434" s="29">
        <v>41788.641245955208</v>
      </c>
      <c r="K434" s="29">
        <v>46621.749690001234</v>
      </c>
      <c r="L434" s="29">
        <v>51869.136350729816</v>
      </c>
      <c r="M434" s="29">
        <v>513217.85090909101</v>
      </c>
      <c r="O434" s="28">
        <f t="shared" si="56"/>
        <v>8.1424761769164286E-2</v>
      </c>
      <c r="P434" s="28">
        <f t="shared" si="57"/>
        <v>9.0842026650899937E-2</v>
      </c>
      <c r="Q434" s="28">
        <f t="shared" si="58"/>
        <v>0.10106650861588536</v>
      </c>
      <c r="R434" s="28">
        <f t="shared" si="59"/>
        <v>1</v>
      </c>
    </row>
    <row r="435" spans="7:18" x14ac:dyDescent="0.35">
      <c r="G435" s="29">
        <f t="shared" si="60"/>
        <v>433</v>
      </c>
      <c r="H435" s="29">
        <v>28</v>
      </c>
      <c r="I435" s="29">
        <v>59</v>
      </c>
      <c r="J435" s="29">
        <v>52645.019849776851</v>
      </c>
      <c r="K435" s="29">
        <v>58739.233009624339</v>
      </c>
      <c r="L435" s="29">
        <v>65398.173706946385</v>
      </c>
      <c r="M435" s="29">
        <v>646036.28000000014</v>
      </c>
      <c r="O435" s="28">
        <f t="shared" si="56"/>
        <v>8.1489262259043474E-2</v>
      </c>
      <c r="P435" s="28">
        <f t="shared" si="57"/>
        <v>9.0922498980435473E-2</v>
      </c>
      <c r="Q435" s="28">
        <f t="shared" si="58"/>
        <v>0.10122987784361952</v>
      </c>
      <c r="R435" s="28">
        <f t="shared" si="59"/>
        <v>1</v>
      </c>
    </row>
    <row r="436" spans="7:18" x14ac:dyDescent="0.35">
      <c r="G436" s="29">
        <f t="shared" si="60"/>
        <v>434</v>
      </c>
      <c r="H436" s="29">
        <v>20</v>
      </c>
      <c r="I436" s="29">
        <v>49</v>
      </c>
      <c r="J436" s="29">
        <v>48553.995616518921</v>
      </c>
      <c r="K436" s="29">
        <v>54162.15911861082</v>
      </c>
      <c r="L436" s="29">
        <v>60288.187004168256</v>
      </c>
      <c r="M436" s="29">
        <v>595839.38909090892</v>
      </c>
      <c r="O436" s="28">
        <f t="shared" si="56"/>
        <v>8.1488395204283651E-2</v>
      </c>
      <c r="P436" s="28">
        <f t="shared" si="57"/>
        <v>9.090060192436715E-2</v>
      </c>
      <c r="Q436" s="28">
        <f t="shared" si="58"/>
        <v>0.10118194283219821</v>
      </c>
      <c r="R436" s="28">
        <f t="shared" si="59"/>
        <v>1</v>
      </c>
    </row>
    <row r="437" spans="7:18" x14ac:dyDescent="0.35">
      <c r="G437" s="29">
        <f t="shared" si="60"/>
        <v>435</v>
      </c>
      <c r="H437" s="29">
        <v>39</v>
      </c>
      <c r="I437" s="29">
        <v>43</v>
      </c>
      <c r="J437" s="29">
        <v>45783.082978454157</v>
      </c>
      <c r="K437" s="29">
        <v>51078.05043092103</v>
      </c>
      <c r="L437" s="29">
        <v>56841.006592668091</v>
      </c>
      <c r="M437" s="29">
        <v>562100.9054545454</v>
      </c>
      <c r="O437" s="28">
        <f t="shared" si="56"/>
        <v>8.1449936362282607E-2</v>
      </c>
      <c r="P437" s="28">
        <f t="shared" si="57"/>
        <v>9.0869895307527634E-2</v>
      </c>
      <c r="Q437" s="28">
        <f t="shared" si="58"/>
        <v>0.10112242489042667</v>
      </c>
      <c r="R437" s="28">
        <f t="shared" si="59"/>
        <v>1</v>
      </c>
    </row>
    <row r="438" spans="7:18" x14ac:dyDescent="0.35">
      <c r="G438" s="29">
        <f t="shared" si="60"/>
        <v>436</v>
      </c>
      <c r="H438" s="29">
        <v>64</v>
      </c>
      <c r="I438" s="29">
        <v>38</v>
      </c>
      <c r="J438" s="29">
        <v>42334.442949899589</v>
      </c>
      <c r="K438" s="29">
        <v>47250.48209743738</v>
      </c>
      <c r="L438" s="29">
        <v>52593.443816919847</v>
      </c>
      <c r="M438" s="29">
        <v>519899.64727272739</v>
      </c>
      <c r="O438" s="28">
        <f t="shared" si="56"/>
        <v>8.1428104773635115E-2</v>
      </c>
      <c r="P438" s="28">
        <f t="shared" si="57"/>
        <v>9.0883851037988614E-2</v>
      </c>
      <c r="Q438" s="28">
        <f t="shared" si="58"/>
        <v>0.10116076072144464</v>
      </c>
      <c r="R438" s="28">
        <f t="shared" si="59"/>
        <v>1</v>
      </c>
    </row>
    <row r="439" spans="7:18" x14ac:dyDescent="0.35">
      <c r="G439" s="29">
        <f t="shared" si="60"/>
        <v>437</v>
      </c>
      <c r="H439" s="29">
        <v>11</v>
      </c>
      <c r="I439" s="29">
        <v>47</v>
      </c>
      <c r="J439" s="29">
        <v>61036.216375422526</v>
      </c>
      <c r="K439" s="29">
        <v>68053.99772118601</v>
      </c>
      <c r="L439" s="29">
        <v>75726.601959710257</v>
      </c>
      <c r="M439" s="29">
        <v>748874.21454545448</v>
      </c>
      <c r="O439" s="28">
        <f t="shared" si="56"/>
        <v>8.1503963135477683E-2</v>
      </c>
      <c r="P439" s="28">
        <f t="shared" si="57"/>
        <v>9.0875071406341407E-2</v>
      </c>
      <c r="Q439" s="28">
        <f t="shared" si="58"/>
        <v>0.10112058939787928</v>
      </c>
      <c r="R439" s="28">
        <f t="shared" si="59"/>
        <v>1</v>
      </c>
    </row>
    <row r="440" spans="7:18" x14ac:dyDescent="0.35">
      <c r="G440" s="29">
        <f t="shared" si="60"/>
        <v>438</v>
      </c>
      <c r="H440" s="29">
        <v>18</v>
      </c>
      <c r="I440" s="29">
        <v>31</v>
      </c>
      <c r="J440" s="29">
        <v>16631.397096231831</v>
      </c>
      <c r="K440" s="29">
        <v>18554.695890888244</v>
      </c>
      <c r="L440" s="29">
        <v>20673.421935808401</v>
      </c>
      <c r="M440" s="29">
        <v>203869.86545454559</v>
      </c>
      <c r="O440" s="28">
        <f t="shared" si="56"/>
        <v>8.1578496454837432E-2</v>
      </c>
      <c r="P440" s="28">
        <f t="shared" si="57"/>
        <v>9.1012449777797891E-2</v>
      </c>
      <c r="Q440" s="28">
        <f t="shared" si="58"/>
        <v>0.10140499131499993</v>
      </c>
      <c r="R440" s="28">
        <f t="shared" si="59"/>
        <v>1</v>
      </c>
    </row>
    <row r="441" spans="7:18" x14ac:dyDescent="0.35">
      <c r="G441" s="29">
        <f t="shared" si="60"/>
        <v>439</v>
      </c>
      <c r="H441" s="29">
        <v>20</v>
      </c>
      <c r="I441" s="29">
        <v>80</v>
      </c>
      <c r="J441" s="29">
        <v>102264.22641774308</v>
      </c>
      <c r="K441" s="29">
        <v>114076.53186697935</v>
      </c>
      <c r="L441" s="29">
        <v>126962.28998899569</v>
      </c>
      <c r="M441" s="29">
        <v>1255164.1854545465</v>
      </c>
      <c r="O441" s="28">
        <f t="shared" si="56"/>
        <v>8.1474780433373348E-2</v>
      </c>
      <c r="P441" s="28">
        <f t="shared" si="57"/>
        <v>9.0885744820441608E-2</v>
      </c>
      <c r="Q441" s="28">
        <f t="shared" si="58"/>
        <v>0.10115193809725971</v>
      </c>
      <c r="R441" s="28">
        <f t="shared" si="59"/>
        <v>1</v>
      </c>
    </row>
    <row r="442" spans="7:18" x14ac:dyDescent="0.35">
      <c r="G442" s="29">
        <f t="shared" si="60"/>
        <v>440</v>
      </c>
      <c r="H442" s="29">
        <v>52</v>
      </c>
      <c r="I442" s="29">
        <v>15</v>
      </c>
      <c r="J442" s="29">
        <v>17561.465149488547</v>
      </c>
      <c r="K442" s="29">
        <v>19597.821516130181</v>
      </c>
      <c r="L442" s="29">
        <v>21808.324489882645</v>
      </c>
      <c r="M442" s="29">
        <v>215694.39272727261</v>
      </c>
      <c r="O442" s="28">
        <f t="shared" si="56"/>
        <v>8.1418273917271189E-2</v>
      </c>
      <c r="P442" s="28">
        <f t="shared" si="57"/>
        <v>9.0859207178880977E-2</v>
      </c>
      <c r="Q442" s="28">
        <f t="shared" si="58"/>
        <v>0.10110751704824072</v>
      </c>
      <c r="R442" s="28">
        <f t="shared" si="59"/>
        <v>1</v>
      </c>
    </row>
    <row r="443" spans="7:18" x14ac:dyDescent="0.35">
      <c r="G443" s="29">
        <f t="shared" si="60"/>
        <v>441</v>
      </c>
      <c r="H443" s="29">
        <v>55</v>
      </c>
      <c r="I443" s="29">
        <v>77</v>
      </c>
      <c r="J443" s="29">
        <v>78499.551569777963</v>
      </c>
      <c r="K443" s="29">
        <v>87601.050041162758</v>
      </c>
      <c r="L443" s="29">
        <v>97506.25979067458</v>
      </c>
      <c r="M443" s="29">
        <v>963838.69818181766</v>
      </c>
      <c r="O443" s="28">
        <f t="shared" si="56"/>
        <v>8.1444697870981186E-2</v>
      </c>
      <c r="P443" s="28">
        <f t="shared" si="57"/>
        <v>9.0887666376555654E-2</v>
      </c>
      <c r="Q443" s="28">
        <f t="shared" si="58"/>
        <v>0.10116449980127389</v>
      </c>
      <c r="R443" s="28">
        <f t="shared" si="59"/>
        <v>1</v>
      </c>
    </row>
    <row r="444" spans="7:18" x14ac:dyDescent="0.35">
      <c r="G444" s="29">
        <f t="shared" si="60"/>
        <v>442</v>
      </c>
      <c r="H444" s="29">
        <v>31</v>
      </c>
      <c r="I444" s="29">
        <v>64</v>
      </c>
      <c r="J444" s="29">
        <v>64206.91053343784</v>
      </c>
      <c r="K444" s="29">
        <v>71645.390271584271</v>
      </c>
      <c r="L444" s="29">
        <v>79760.234218248341</v>
      </c>
      <c r="M444" s="29">
        <v>788097.44363636291</v>
      </c>
      <c r="O444" s="28">
        <f t="shared" si="56"/>
        <v>8.1470776300428704E-2</v>
      </c>
      <c r="P444" s="28">
        <f t="shared" si="57"/>
        <v>9.0909304236548527E-2</v>
      </c>
      <c r="Q444" s="28">
        <f t="shared" si="58"/>
        <v>0.10120605625901588</v>
      </c>
      <c r="R444" s="28">
        <f t="shared" si="59"/>
        <v>1</v>
      </c>
    </row>
    <row r="445" spans="7:18" x14ac:dyDescent="0.35">
      <c r="G445" s="29">
        <f t="shared" si="60"/>
        <v>443</v>
      </c>
      <c r="H445" s="29">
        <v>10</v>
      </c>
      <c r="I445" s="29">
        <v>19</v>
      </c>
      <c r="J445" s="29">
        <v>8018.1108156693726</v>
      </c>
      <c r="K445" s="29">
        <v>8924.8610634193647</v>
      </c>
      <c r="L445" s="29">
        <v>9934.2513759312496</v>
      </c>
      <c r="M445" s="29">
        <v>98128.978181818209</v>
      </c>
      <c r="O445" s="28">
        <f t="shared" si="56"/>
        <v>8.1709918560580769E-2</v>
      </c>
      <c r="P445" s="28">
        <f t="shared" si="57"/>
        <v>9.0950310792831682E-2</v>
      </c>
      <c r="Q445" s="28">
        <f t="shared" si="58"/>
        <v>0.10123667401819449</v>
      </c>
      <c r="R445" s="28">
        <f t="shared" si="59"/>
        <v>1</v>
      </c>
    </row>
    <row r="446" spans="7:18" x14ac:dyDescent="0.35">
      <c r="G446" s="29">
        <f t="shared" si="60"/>
        <v>444</v>
      </c>
      <c r="H446" s="29">
        <v>10</v>
      </c>
      <c r="I446" s="29">
        <v>46</v>
      </c>
      <c r="J446" s="29">
        <v>34594.308235187331</v>
      </c>
      <c r="K446" s="29">
        <v>38552.999518651297</v>
      </c>
      <c r="L446" s="29">
        <v>42918.941941194666</v>
      </c>
      <c r="M446" s="29">
        <v>423935.37090909132</v>
      </c>
      <c r="O446" s="28">
        <f t="shared" si="56"/>
        <v>8.1602788087728903E-2</v>
      </c>
      <c r="P446" s="28">
        <f t="shared" si="57"/>
        <v>9.0940747491717558E-2</v>
      </c>
      <c r="Q446" s="28">
        <f t="shared" si="58"/>
        <v>0.10123935129347393</v>
      </c>
      <c r="R446" s="28">
        <f t="shared" si="59"/>
        <v>1</v>
      </c>
    </row>
    <row r="447" spans="7:18" x14ac:dyDescent="0.35">
      <c r="G447" s="29">
        <f t="shared" si="60"/>
        <v>445</v>
      </c>
      <c r="H447" s="29">
        <v>42</v>
      </c>
      <c r="I447" s="29">
        <v>27</v>
      </c>
      <c r="J447" s="29">
        <v>23135.863154128434</v>
      </c>
      <c r="K447" s="29">
        <v>25813.51797918294</v>
      </c>
      <c r="L447" s="29">
        <v>28727.834312835479</v>
      </c>
      <c r="M447" s="29">
        <v>284055.59272727254</v>
      </c>
      <c r="O447" s="28">
        <f t="shared" si="56"/>
        <v>8.1448363441805699E-2</v>
      </c>
      <c r="P447" s="28">
        <f t="shared" si="57"/>
        <v>9.0874880270239974E-2</v>
      </c>
      <c r="Q447" s="28">
        <f t="shared" si="58"/>
        <v>0.10113454918107403</v>
      </c>
      <c r="R447" s="28">
        <f t="shared" si="59"/>
        <v>1</v>
      </c>
    </row>
    <row r="448" spans="7:18" x14ac:dyDescent="0.35">
      <c r="G448" s="29">
        <f t="shared" si="60"/>
        <v>446</v>
      </c>
      <c r="H448" s="29">
        <v>53</v>
      </c>
      <c r="I448" s="29">
        <v>33</v>
      </c>
      <c r="J448" s="29">
        <v>48639.630693596999</v>
      </c>
      <c r="K448" s="29">
        <v>54281.492410141887</v>
      </c>
      <c r="L448" s="29">
        <v>60402.503381713548</v>
      </c>
      <c r="M448" s="29">
        <v>597449.36000000022</v>
      </c>
      <c r="O448" s="28">
        <f t="shared" si="56"/>
        <v>8.1412139588863203E-2</v>
      </c>
      <c r="P448" s="28">
        <f t="shared" si="57"/>
        <v>9.0855386321180204E-2</v>
      </c>
      <c r="Q448" s="28">
        <f t="shared" si="58"/>
        <v>0.10110062446416132</v>
      </c>
      <c r="R448" s="28">
        <f t="shared" si="59"/>
        <v>1</v>
      </c>
    </row>
    <row r="449" spans="7:18" x14ac:dyDescent="0.35">
      <c r="G449" s="29">
        <f t="shared" si="60"/>
        <v>447</v>
      </c>
      <c r="H449" s="29">
        <v>11</v>
      </c>
      <c r="I449" s="29">
        <v>42</v>
      </c>
      <c r="J449" s="29">
        <v>76607.410186116977</v>
      </c>
      <c r="K449" s="29">
        <v>85448.278140852679</v>
      </c>
      <c r="L449" s="29">
        <v>95078.601686751237</v>
      </c>
      <c r="M449" s="29">
        <v>940414.87272727292</v>
      </c>
      <c r="O449" s="28">
        <f t="shared" si="56"/>
        <v>8.1461291614784659E-2</v>
      </c>
      <c r="P449" s="28">
        <f t="shared" si="57"/>
        <v>9.0862321108391583E-2</v>
      </c>
      <c r="Q449" s="28">
        <f t="shared" si="58"/>
        <v>0.10110282646957319</v>
      </c>
      <c r="R449" s="28">
        <f t="shared" si="59"/>
        <v>1</v>
      </c>
    </row>
    <row r="450" spans="7:18" x14ac:dyDescent="0.35">
      <c r="G450" s="29">
        <f t="shared" si="60"/>
        <v>448</v>
      </c>
      <c r="H450" s="29">
        <v>62</v>
      </c>
      <c r="I450" s="29">
        <v>29</v>
      </c>
      <c r="J450" s="29">
        <v>42612.791835461656</v>
      </c>
      <c r="K450" s="29">
        <v>47551.296995527802</v>
      </c>
      <c r="L450" s="29">
        <v>52905.227792403726</v>
      </c>
      <c r="M450" s="29">
        <v>523457.43272727303</v>
      </c>
      <c r="O450" s="28">
        <f t="shared" si="56"/>
        <v>8.140641276874061E-2</v>
      </c>
      <c r="P450" s="28">
        <f t="shared" si="57"/>
        <v>9.0840809629505331E-2</v>
      </c>
      <c r="Q450" s="28">
        <f t="shared" si="58"/>
        <v>0.10106882524670907</v>
      </c>
      <c r="R450" s="28">
        <f t="shared" si="59"/>
        <v>1</v>
      </c>
    </row>
    <row r="451" spans="7:18" x14ac:dyDescent="0.35">
      <c r="G451" s="29">
        <f t="shared" si="60"/>
        <v>449</v>
      </c>
      <c r="H451" s="29">
        <v>39</v>
      </c>
      <c r="I451" s="29">
        <v>99</v>
      </c>
      <c r="J451" s="29">
        <v>141248.02092946242</v>
      </c>
      <c r="K451" s="29">
        <v>157587.52864352282</v>
      </c>
      <c r="L451" s="29">
        <v>175340.31434364789</v>
      </c>
      <c r="M451" s="29">
        <v>1734572.6472727279</v>
      </c>
      <c r="O451" s="28">
        <f t="shared" si="56"/>
        <v>8.1431020575325558E-2</v>
      </c>
      <c r="P451" s="28">
        <f t="shared" si="57"/>
        <v>9.0850924515210138E-2</v>
      </c>
      <c r="Q451" s="28">
        <f t="shared" si="58"/>
        <v>0.1010855985878342</v>
      </c>
      <c r="R451" s="28">
        <f t="shared" si="59"/>
        <v>1</v>
      </c>
    </row>
    <row r="452" spans="7:18" x14ac:dyDescent="0.35">
      <c r="G452" s="29">
        <f t="shared" si="60"/>
        <v>450</v>
      </c>
      <c r="H452" s="29">
        <v>53</v>
      </c>
      <c r="I452" s="29">
        <v>38</v>
      </c>
      <c r="J452" s="29">
        <v>41492.054163007044</v>
      </c>
      <c r="K452" s="29">
        <v>46312.875654677489</v>
      </c>
      <c r="L452" s="29">
        <v>51551.988322265242</v>
      </c>
      <c r="M452" s="29">
        <v>509564.13454545435</v>
      </c>
      <c r="O452" s="28">
        <f t="shared" si="56"/>
        <v>8.1426559190668185E-2</v>
      </c>
      <c r="P452" s="28">
        <f t="shared" si="57"/>
        <v>9.0887235805930278E-2</v>
      </c>
      <c r="Q452" s="28">
        <f t="shared" si="58"/>
        <v>0.10116879275314594</v>
      </c>
      <c r="R452" s="28">
        <f t="shared" si="59"/>
        <v>1</v>
      </c>
    </row>
    <row r="453" spans="7:18" x14ac:dyDescent="0.35">
      <c r="G453" s="29">
        <f t="shared" si="60"/>
        <v>451</v>
      </c>
      <c r="H453" s="29">
        <v>21</v>
      </c>
      <c r="I453" s="29">
        <v>80</v>
      </c>
      <c r="J453" s="29">
        <v>112691.53372465905</v>
      </c>
      <c r="K453" s="29">
        <v>125735.15461001683</v>
      </c>
      <c r="L453" s="29">
        <v>139953.08676457842</v>
      </c>
      <c r="M453" s="29">
        <v>1383332.0509090917</v>
      </c>
      <c r="O453" s="28">
        <f t="shared" si="56"/>
        <v>8.1463834840377586E-2</v>
      </c>
      <c r="P453" s="28">
        <f t="shared" si="57"/>
        <v>9.0892967113273201E-2</v>
      </c>
      <c r="Q453" s="28">
        <f t="shared" si="58"/>
        <v>0.10117099988582257</v>
      </c>
      <c r="R453" s="28">
        <f t="shared" si="59"/>
        <v>1</v>
      </c>
    </row>
    <row r="454" spans="7:18" x14ac:dyDescent="0.35">
      <c r="G454" s="29">
        <f t="shared" si="60"/>
        <v>452</v>
      </c>
      <c r="H454" s="29">
        <v>37</v>
      </c>
      <c r="I454" s="29">
        <v>18</v>
      </c>
      <c r="J454" s="29">
        <v>14940.184446239207</v>
      </c>
      <c r="K454" s="29">
        <v>16665.732364409003</v>
      </c>
      <c r="L454" s="29">
        <v>18544.647255283209</v>
      </c>
      <c r="M454" s="29">
        <v>183415.72727272741</v>
      </c>
      <c r="O454" s="28">
        <f t="shared" si="56"/>
        <v>8.1455307395881665E-2</v>
      </c>
      <c r="P454" s="28">
        <f t="shared" si="57"/>
        <v>9.0863158858935408E-2</v>
      </c>
      <c r="Q454" s="28">
        <f t="shared" si="58"/>
        <v>0.10110718165246817</v>
      </c>
      <c r="R454" s="28">
        <f t="shared" si="59"/>
        <v>1</v>
      </c>
    </row>
    <row r="455" spans="7:18" x14ac:dyDescent="0.35">
      <c r="G455" s="29">
        <f t="shared" si="60"/>
        <v>453</v>
      </c>
      <c r="H455" s="29">
        <v>39</v>
      </c>
      <c r="I455" s="29">
        <v>86</v>
      </c>
      <c r="J455" s="29">
        <v>63277.132207941497</v>
      </c>
      <c r="K455" s="29">
        <v>70604.13833466536</v>
      </c>
      <c r="L455" s="29">
        <v>78615.451293697406</v>
      </c>
      <c r="M455" s="29">
        <v>776460.60727272683</v>
      </c>
      <c r="O455" s="28">
        <f t="shared" si="56"/>
        <v>8.1494323878449904E-2</v>
      </c>
      <c r="P455" s="28">
        <f t="shared" si="57"/>
        <v>9.093074094596805E-2</v>
      </c>
      <c r="Q455" s="28">
        <f t="shared" si="58"/>
        <v>0.10124847359588486</v>
      </c>
      <c r="R455" s="28">
        <f t="shared" si="59"/>
        <v>1</v>
      </c>
    </row>
    <row r="456" spans="7:18" x14ac:dyDescent="0.35">
      <c r="G456" s="29">
        <f t="shared" si="60"/>
        <v>454</v>
      </c>
      <c r="H456" s="29">
        <v>60</v>
      </c>
      <c r="I456" s="29">
        <v>14</v>
      </c>
      <c r="J456" s="29">
        <v>15529.357244564191</v>
      </c>
      <c r="K456" s="29">
        <v>17345.405387718602</v>
      </c>
      <c r="L456" s="29">
        <v>19319.293725781754</v>
      </c>
      <c r="M456" s="29">
        <v>190731.50181818174</v>
      </c>
      <c r="O456" s="28">
        <f t="shared" si="56"/>
        <v>8.1419991435750516E-2</v>
      </c>
      <c r="P456" s="28">
        <f t="shared" si="57"/>
        <v>9.0941481728872578E-2</v>
      </c>
      <c r="Q456" s="28">
        <f t="shared" si="58"/>
        <v>0.10129052380764149</v>
      </c>
      <c r="R456" s="28">
        <f t="shared" si="59"/>
        <v>1</v>
      </c>
    </row>
    <row r="457" spans="7:18" x14ac:dyDescent="0.35">
      <c r="G457" s="29">
        <f t="shared" si="60"/>
        <v>455</v>
      </c>
      <c r="H457" s="29">
        <v>73</v>
      </c>
      <c r="I457" s="29">
        <v>95</v>
      </c>
      <c r="J457" s="29">
        <v>103702.28300146048</v>
      </c>
      <c r="K457" s="29">
        <v>115689.83385609991</v>
      </c>
      <c r="L457" s="29">
        <v>128714.22265346292</v>
      </c>
      <c r="M457" s="29">
        <v>1273482.8181818186</v>
      </c>
      <c r="O457" s="28">
        <f t="shared" si="56"/>
        <v>8.143202367623513E-2</v>
      </c>
      <c r="P457" s="28">
        <f t="shared" si="57"/>
        <v>9.0845225553394596E-2</v>
      </c>
      <c r="Q457" s="28">
        <f t="shared" si="58"/>
        <v>0.1010726024849171</v>
      </c>
      <c r="R457" s="28">
        <f t="shared" si="59"/>
        <v>1</v>
      </c>
    </row>
    <row r="458" spans="7:18" x14ac:dyDescent="0.35">
      <c r="G458" s="29">
        <f t="shared" si="60"/>
        <v>456</v>
      </c>
      <c r="H458" s="29">
        <v>36</v>
      </c>
      <c r="I458" s="29">
        <v>85</v>
      </c>
      <c r="J458" s="29">
        <v>75716.361106373137</v>
      </c>
      <c r="K458" s="29">
        <v>84486.481196938927</v>
      </c>
      <c r="L458" s="29">
        <v>94063.616198872289</v>
      </c>
      <c r="M458" s="29">
        <v>929249.34909090877</v>
      </c>
      <c r="O458" s="28">
        <f t="shared" si="56"/>
        <v>8.1481209731754975E-2</v>
      </c>
      <c r="P458" s="28">
        <f t="shared" si="57"/>
        <v>9.0919064166784358E-2</v>
      </c>
      <c r="Q458" s="28">
        <f t="shared" si="58"/>
        <v>0.10122537754898121</v>
      </c>
      <c r="R458" s="28">
        <f t="shared" si="59"/>
        <v>1</v>
      </c>
    </row>
    <row r="459" spans="7:18" x14ac:dyDescent="0.35">
      <c r="G459" s="29">
        <f t="shared" si="60"/>
        <v>457</v>
      </c>
      <c r="H459" s="29">
        <v>45</v>
      </c>
      <c r="I459" s="29">
        <v>85</v>
      </c>
      <c r="J459" s="29">
        <v>88171.36411782405</v>
      </c>
      <c r="K459" s="29">
        <v>98384.681613783483</v>
      </c>
      <c r="L459" s="29">
        <v>109511.36933931407</v>
      </c>
      <c r="M459" s="29">
        <v>1082430.1563636358</v>
      </c>
      <c r="O459" s="28">
        <f t="shared" si="56"/>
        <v>8.1456862227518564E-2</v>
      </c>
      <c r="P459" s="28">
        <f t="shared" si="57"/>
        <v>9.089240634638393E-2</v>
      </c>
      <c r="Q459" s="28">
        <f t="shared" si="58"/>
        <v>0.10117176493605043</v>
      </c>
      <c r="R459" s="28">
        <f t="shared" si="59"/>
        <v>1</v>
      </c>
    </row>
    <row r="460" spans="7:18" x14ac:dyDescent="0.35">
      <c r="G460" s="29">
        <f t="shared" si="60"/>
        <v>458</v>
      </c>
      <c r="H460" s="29">
        <v>21</v>
      </c>
      <c r="I460" s="29">
        <v>45</v>
      </c>
      <c r="J460" s="29">
        <v>44132.10088017385</v>
      </c>
      <c r="K460" s="29">
        <v>49245.242430925871</v>
      </c>
      <c r="L460" s="29">
        <v>54829.324427994812</v>
      </c>
      <c r="M460" s="29">
        <v>541617.57090909116</v>
      </c>
      <c r="O460" s="28">
        <f t="shared" si="56"/>
        <v>8.1482033173516238E-2</v>
      </c>
      <c r="P460" s="28">
        <f t="shared" si="57"/>
        <v>9.0922534784587949E-2</v>
      </c>
      <c r="Q460" s="28">
        <f t="shared" si="58"/>
        <v>0.10123254372262186</v>
      </c>
      <c r="R460" s="28">
        <f t="shared" si="59"/>
        <v>1</v>
      </c>
    </row>
    <row r="461" spans="7:18" x14ac:dyDescent="0.35">
      <c r="G461" s="29">
        <f t="shared" si="60"/>
        <v>459</v>
      </c>
      <c r="H461" s="29">
        <v>23</v>
      </c>
      <c r="I461" s="29">
        <v>45</v>
      </c>
      <c r="J461" s="29">
        <v>27612.911598586292</v>
      </c>
      <c r="K461" s="29">
        <v>30792.208287525391</v>
      </c>
      <c r="L461" s="29">
        <v>34285.222953703334</v>
      </c>
      <c r="M461" s="29">
        <v>338581.88727272698</v>
      </c>
      <c r="O461" s="28">
        <f t="shared" si="56"/>
        <v>8.155460358794725E-2</v>
      </c>
      <c r="P461" s="28">
        <f t="shared" si="57"/>
        <v>9.0944641296545004E-2</v>
      </c>
      <c r="Q461" s="28">
        <f t="shared" si="58"/>
        <v>0.10126124356465253</v>
      </c>
      <c r="R461" s="28">
        <f t="shared" si="59"/>
        <v>1</v>
      </c>
    </row>
    <row r="462" spans="7:18" x14ac:dyDescent="0.35">
      <c r="G462" s="29">
        <f t="shared" si="60"/>
        <v>460</v>
      </c>
      <c r="H462" s="29">
        <v>50</v>
      </c>
      <c r="I462" s="29">
        <v>76</v>
      </c>
      <c r="J462" s="29">
        <v>90349.759742033159</v>
      </c>
      <c r="K462" s="29">
        <v>100828.51005483663</v>
      </c>
      <c r="L462" s="29">
        <v>112228.87823164348</v>
      </c>
      <c r="M462" s="29">
        <v>1109390.9127272724</v>
      </c>
      <c r="O462" s="28">
        <f t="shared" si="56"/>
        <v>8.1440868773588318E-2</v>
      </c>
      <c r="P462" s="28">
        <f t="shared" si="57"/>
        <v>9.0886367373394783E-2</v>
      </c>
      <c r="Q462" s="28">
        <f t="shared" si="58"/>
        <v>0.10116260818807817</v>
      </c>
      <c r="R462" s="28">
        <f t="shared" si="59"/>
        <v>1</v>
      </c>
    </row>
    <row r="463" spans="7:18" x14ac:dyDescent="0.35">
      <c r="G463" s="29">
        <f t="shared" si="60"/>
        <v>461</v>
      </c>
      <c r="H463" s="29">
        <v>56</v>
      </c>
      <c r="I463" s="29">
        <v>16</v>
      </c>
      <c r="J463" s="29">
        <v>14240.249220455653</v>
      </c>
      <c r="K463" s="29">
        <v>15899.247756664792</v>
      </c>
      <c r="L463" s="29">
        <v>17702.91751731516</v>
      </c>
      <c r="M463" s="29">
        <v>174886.21818181823</v>
      </c>
      <c r="O463" s="28">
        <f t="shared" si="56"/>
        <v>8.1425794259276388E-2</v>
      </c>
      <c r="P463" s="28">
        <f t="shared" si="57"/>
        <v>9.0911953623099923E-2</v>
      </c>
      <c r="Q463" s="28">
        <f t="shared" si="58"/>
        <v>0.10122534354828662</v>
      </c>
      <c r="R463" s="28">
        <f t="shared" si="59"/>
        <v>1</v>
      </c>
    </row>
    <row r="464" spans="7:18" x14ac:dyDescent="0.35">
      <c r="G464" s="29">
        <f t="shared" si="60"/>
        <v>462</v>
      </c>
      <c r="H464" s="29">
        <v>66</v>
      </c>
      <c r="I464" s="29">
        <v>23</v>
      </c>
      <c r="J464" s="29">
        <v>26667.098440862406</v>
      </c>
      <c r="K464" s="29">
        <v>29754.526562373358</v>
      </c>
      <c r="L464" s="29">
        <v>33103.17670599353</v>
      </c>
      <c r="M464" s="29">
        <v>327554.00363636366</v>
      </c>
      <c r="O464" s="28">
        <f t="shared" si="56"/>
        <v>8.1412830082416177E-2</v>
      </c>
      <c r="P464" s="28">
        <f t="shared" si="57"/>
        <v>9.0838537255082827E-2</v>
      </c>
      <c r="Q464" s="28">
        <f t="shared" si="58"/>
        <v>0.10106173741885704</v>
      </c>
      <c r="R464" s="28">
        <f t="shared" si="59"/>
        <v>1</v>
      </c>
    </row>
    <row r="465" spans="7:18" x14ac:dyDescent="0.35">
      <c r="G465" s="29">
        <f t="shared" si="60"/>
        <v>463</v>
      </c>
      <c r="H465" s="29">
        <v>19</v>
      </c>
      <c r="I465" s="29">
        <v>28</v>
      </c>
      <c r="J465" s="29">
        <v>25818.825015945135</v>
      </c>
      <c r="K465" s="29">
        <v>28794.358157902745</v>
      </c>
      <c r="L465" s="29">
        <v>32042.849210273693</v>
      </c>
      <c r="M465" s="29">
        <v>316838.938181818</v>
      </c>
      <c r="O465" s="28">
        <f t="shared" si="56"/>
        <v>8.1488800474167108E-2</v>
      </c>
      <c r="P465" s="28">
        <f t="shared" si="57"/>
        <v>9.0880111905245392E-2</v>
      </c>
      <c r="Q465" s="28">
        <f t="shared" si="58"/>
        <v>0.10113292701380633</v>
      </c>
      <c r="R465" s="28">
        <f t="shared" si="59"/>
        <v>1</v>
      </c>
    </row>
    <row r="466" spans="7:18" x14ac:dyDescent="0.35">
      <c r="G466" s="29">
        <f t="shared" si="60"/>
        <v>464</v>
      </c>
      <c r="H466" s="29">
        <v>64</v>
      </c>
      <c r="I466" s="29">
        <v>31</v>
      </c>
      <c r="J466" s="29">
        <v>51120.393623844306</v>
      </c>
      <c r="K466" s="29">
        <v>57050.234313824287</v>
      </c>
      <c r="L466" s="29">
        <v>63479.441124335921</v>
      </c>
      <c r="M466" s="29">
        <v>627972.07272727229</v>
      </c>
      <c r="O466" s="28">
        <f t="shared" si="56"/>
        <v>8.1405520793033495E-2</v>
      </c>
      <c r="P466" s="28">
        <f t="shared" si="57"/>
        <v>9.0848362198745661E-2</v>
      </c>
      <c r="Q466" s="28">
        <f t="shared" si="58"/>
        <v>0.10108640794907608</v>
      </c>
      <c r="R466" s="28">
        <f t="shared" si="59"/>
        <v>1</v>
      </c>
    </row>
    <row r="467" spans="7:18" x14ac:dyDescent="0.35">
      <c r="G467" s="29">
        <f t="shared" si="60"/>
        <v>465</v>
      </c>
      <c r="H467" s="29">
        <v>33</v>
      </c>
      <c r="I467" s="29">
        <v>55</v>
      </c>
      <c r="J467" s="29">
        <v>84462.974098266335</v>
      </c>
      <c r="K467" s="29">
        <v>94226.715507566521</v>
      </c>
      <c r="L467" s="29">
        <v>104841.07665027332</v>
      </c>
      <c r="M467" s="29">
        <v>1037146.5963636374</v>
      </c>
      <c r="O467" s="28">
        <f t="shared" si="56"/>
        <v>8.1437835687263344E-2</v>
      </c>
      <c r="P467" s="28">
        <f t="shared" si="57"/>
        <v>9.0851877485725638E-2</v>
      </c>
      <c r="Q467" s="28">
        <f t="shared" si="58"/>
        <v>0.10108607309502719</v>
      </c>
      <c r="R467" s="28">
        <f t="shared" si="59"/>
        <v>1</v>
      </c>
    </row>
    <row r="468" spans="7:18" x14ac:dyDescent="0.35">
      <c r="G468" s="29">
        <f t="shared" si="60"/>
        <v>466</v>
      </c>
      <c r="H468" s="29">
        <v>42</v>
      </c>
      <c r="I468" s="29">
        <v>27</v>
      </c>
      <c r="J468" s="29">
        <v>14627.249797462111</v>
      </c>
      <c r="K468" s="29">
        <v>16337.8193238891</v>
      </c>
      <c r="L468" s="29">
        <v>18212.666568094384</v>
      </c>
      <c r="M468" s="29">
        <v>179461.70545454527</v>
      </c>
      <c r="O468" s="28">
        <f t="shared" si="56"/>
        <v>8.1506245359776519E-2</v>
      </c>
      <c r="P468" s="28">
        <f t="shared" si="57"/>
        <v>9.1037914091523023E-2</v>
      </c>
      <c r="Q468" s="28">
        <f t="shared" si="58"/>
        <v>0.10148497431229057</v>
      </c>
      <c r="R468" s="28">
        <f t="shared" si="59"/>
        <v>1</v>
      </c>
    </row>
    <row r="469" spans="7:18" x14ac:dyDescent="0.35">
      <c r="G469" s="29">
        <f t="shared" si="60"/>
        <v>467</v>
      </c>
      <c r="H469" s="29">
        <v>31</v>
      </c>
      <c r="I469" s="29">
        <v>62</v>
      </c>
      <c r="J469" s="29">
        <v>83084.459341373193</v>
      </c>
      <c r="K469" s="29">
        <v>92679.997563563898</v>
      </c>
      <c r="L469" s="29">
        <v>103115.27114208721</v>
      </c>
      <c r="M469" s="29">
        <v>1020150.1418181825</v>
      </c>
      <c r="O469" s="28">
        <f t="shared" si="56"/>
        <v>8.1443364006492505E-2</v>
      </c>
      <c r="P469" s="28">
        <f t="shared" si="57"/>
        <v>9.0849369876460695E-2</v>
      </c>
      <c r="Q469" s="28">
        <f t="shared" si="58"/>
        <v>0.10107852453787636</v>
      </c>
      <c r="R469" s="28">
        <f t="shared" si="59"/>
        <v>1</v>
      </c>
    </row>
    <row r="470" spans="7:18" x14ac:dyDescent="0.35">
      <c r="G470" s="29">
        <f t="shared" si="60"/>
        <v>468</v>
      </c>
      <c r="H470" s="29">
        <v>72</v>
      </c>
      <c r="I470" s="29">
        <v>61</v>
      </c>
      <c r="J470" s="29">
        <v>81245.616800058182</v>
      </c>
      <c r="K470" s="29">
        <v>90673.043532135329</v>
      </c>
      <c r="L470" s="29">
        <v>100907.77214222461</v>
      </c>
      <c r="M470" s="29">
        <v>997881.6581818182</v>
      </c>
      <c r="O470" s="28">
        <f t="shared" si="56"/>
        <v>8.1418088140923509E-2</v>
      </c>
      <c r="P470" s="28">
        <f t="shared" si="57"/>
        <v>9.0865527779461719E-2</v>
      </c>
      <c r="Q470" s="28">
        <f t="shared" si="58"/>
        <v>0.10112198306769438</v>
      </c>
      <c r="R470" s="28">
        <f t="shared" si="59"/>
        <v>1</v>
      </c>
    </row>
    <row r="471" spans="7:18" x14ac:dyDescent="0.35">
      <c r="G471" s="29">
        <f t="shared" si="60"/>
        <v>469</v>
      </c>
      <c r="H471" s="29">
        <v>73</v>
      </c>
      <c r="I471" s="29">
        <v>30</v>
      </c>
      <c r="J471" s="29">
        <v>12469.43249913133</v>
      </c>
      <c r="K471" s="29">
        <v>13940.356557655252</v>
      </c>
      <c r="L471" s="29">
        <v>15554.182760754231</v>
      </c>
      <c r="M471" s="29">
        <v>152988.94545454535</v>
      </c>
      <c r="O471" s="28">
        <f t="shared" si="56"/>
        <v>8.150544774384455E-2</v>
      </c>
      <c r="P471" s="28">
        <f t="shared" si="57"/>
        <v>9.112002515107917E-2</v>
      </c>
      <c r="Q471" s="28">
        <f t="shared" si="58"/>
        <v>0.10166867099149686</v>
      </c>
      <c r="R471" s="28">
        <f t="shared" si="59"/>
        <v>1</v>
      </c>
    </row>
    <row r="472" spans="7:18" x14ac:dyDescent="0.35">
      <c r="G472" s="29">
        <f t="shared" si="60"/>
        <v>470</v>
      </c>
      <c r="H472" s="29">
        <v>24</v>
      </c>
      <c r="I472" s="29">
        <v>72</v>
      </c>
      <c r="J472" s="29">
        <v>109249.33607250068</v>
      </c>
      <c r="K472" s="29">
        <v>121864.26424275692</v>
      </c>
      <c r="L472" s="29">
        <v>135591.34173594523</v>
      </c>
      <c r="M472" s="29">
        <v>1341310.1418181816</v>
      </c>
      <c r="O472" s="28">
        <f t="shared" si="56"/>
        <v>8.1449720438563369E-2</v>
      </c>
      <c r="P472" s="28">
        <f t="shared" si="57"/>
        <v>9.0854650571393331E-2</v>
      </c>
      <c r="Q472" s="28">
        <f t="shared" si="58"/>
        <v>0.10108873220935134</v>
      </c>
      <c r="R472" s="28">
        <f t="shared" si="59"/>
        <v>1</v>
      </c>
    </row>
    <row r="473" spans="7:18" x14ac:dyDescent="0.35">
      <c r="G473" s="29">
        <f t="shared" si="60"/>
        <v>471</v>
      </c>
      <c r="H473" s="29">
        <v>37</v>
      </c>
      <c r="I473" s="29">
        <v>24</v>
      </c>
      <c r="J473" s="29">
        <v>18914.845739504228</v>
      </c>
      <c r="K473" s="29">
        <v>21101.930385506588</v>
      </c>
      <c r="L473" s="29">
        <v>23484.117045869942</v>
      </c>
      <c r="M473" s="29">
        <v>232202.85090909104</v>
      </c>
      <c r="O473" s="28">
        <f t="shared" si="56"/>
        <v>8.1458283847296586E-2</v>
      </c>
      <c r="P473" s="28">
        <f t="shared" si="57"/>
        <v>9.0877137394700352E-2</v>
      </c>
      <c r="Q473" s="28">
        <f t="shared" si="58"/>
        <v>0.10113621324599555</v>
      </c>
      <c r="R473" s="28">
        <f t="shared" si="59"/>
        <v>1</v>
      </c>
    </row>
    <row r="474" spans="7:18" x14ac:dyDescent="0.35">
      <c r="G474" s="29">
        <f t="shared" si="60"/>
        <v>472</v>
      </c>
      <c r="H474" s="29">
        <v>48</v>
      </c>
      <c r="I474" s="29">
        <v>92</v>
      </c>
      <c r="J474" s="29">
        <v>112473.90394653086</v>
      </c>
      <c r="K474" s="29">
        <v>125507.80446843468</v>
      </c>
      <c r="L474" s="29">
        <v>139684.12950031651</v>
      </c>
      <c r="M474" s="29">
        <v>1381079.7599999988</v>
      </c>
      <c r="O474" s="28">
        <f t="shared" si="56"/>
        <v>8.1439108155875767E-2</v>
      </c>
      <c r="P474" s="28">
        <f t="shared" si="57"/>
        <v>9.0876579400768848E-2</v>
      </c>
      <c r="Q474" s="28">
        <f t="shared" si="58"/>
        <v>0.10114124726606422</v>
      </c>
      <c r="R474" s="28">
        <f t="shared" si="59"/>
        <v>1</v>
      </c>
    </row>
    <row r="475" spans="7:18" x14ac:dyDescent="0.35">
      <c r="G475" s="29">
        <f t="shared" si="60"/>
        <v>473</v>
      </c>
      <c r="H475" s="29">
        <v>15</v>
      </c>
      <c r="I475" s="29">
        <v>92</v>
      </c>
      <c r="J475" s="29">
        <v>114614.66575030185</v>
      </c>
      <c r="K475" s="29">
        <v>127783.50967734153</v>
      </c>
      <c r="L475" s="29">
        <v>142172.48765799677</v>
      </c>
      <c r="M475" s="29">
        <v>1406317.9309090904</v>
      </c>
      <c r="O475" s="28">
        <f t="shared" si="56"/>
        <v>8.1499825346186924E-2</v>
      </c>
      <c r="P475" s="28">
        <f t="shared" si="57"/>
        <v>9.0863884238991416E-2</v>
      </c>
      <c r="Q475" s="28">
        <f t="shared" si="58"/>
        <v>0.10109555210327992</v>
      </c>
      <c r="R475" s="28">
        <f t="shared" si="59"/>
        <v>1</v>
      </c>
    </row>
    <row r="476" spans="7:18" x14ac:dyDescent="0.35">
      <c r="G476" s="29">
        <f t="shared" si="60"/>
        <v>474</v>
      </c>
      <c r="H476" s="29">
        <v>39</v>
      </c>
      <c r="I476" s="29">
        <v>45</v>
      </c>
      <c r="J476" s="29">
        <v>37899.46670179128</v>
      </c>
      <c r="K476" s="29">
        <v>42313.305054497163</v>
      </c>
      <c r="L476" s="29">
        <v>47132.213163356413</v>
      </c>
      <c r="M476" s="29">
        <v>465194.00363636384</v>
      </c>
      <c r="O476" s="28">
        <f t="shared" si="56"/>
        <v>8.1470239094949312E-2</v>
      </c>
      <c r="P476" s="28">
        <f t="shared" si="57"/>
        <v>9.0958406006395834E-2</v>
      </c>
      <c r="Q476" s="28">
        <f t="shared" si="58"/>
        <v>0.10131732738369315</v>
      </c>
      <c r="R476" s="28">
        <f t="shared" si="59"/>
        <v>1</v>
      </c>
    </row>
    <row r="477" spans="7:18" x14ac:dyDescent="0.35">
      <c r="G477" s="29">
        <f t="shared" si="60"/>
        <v>475</v>
      </c>
      <c r="H477" s="29">
        <v>17</v>
      </c>
      <c r="I477" s="29">
        <v>15</v>
      </c>
      <c r="J477" s="29">
        <v>18752.248562992769</v>
      </c>
      <c r="K477" s="29">
        <v>20921.999173605927</v>
      </c>
      <c r="L477" s="29">
        <v>23285.259526869802</v>
      </c>
      <c r="M477" s="29">
        <v>230209.15636363646</v>
      </c>
      <c r="O477" s="28">
        <f t="shared" si="56"/>
        <v>8.1457440091443942E-2</v>
      </c>
      <c r="P477" s="28">
        <f t="shared" si="57"/>
        <v>9.088256741863783E-2</v>
      </c>
      <c r="Q477" s="28">
        <f t="shared" si="58"/>
        <v>0.10114827704806233</v>
      </c>
      <c r="R477" s="28">
        <f t="shared" si="59"/>
        <v>1</v>
      </c>
    </row>
    <row r="478" spans="7:18" x14ac:dyDescent="0.35">
      <c r="G478" s="29">
        <f t="shared" si="60"/>
        <v>476</v>
      </c>
      <c r="H478" s="29">
        <v>64</v>
      </c>
      <c r="I478" s="29">
        <v>90</v>
      </c>
      <c r="J478" s="29">
        <v>115238.81391169068</v>
      </c>
      <c r="K478" s="29">
        <v>128619.57422629818</v>
      </c>
      <c r="L478" s="29">
        <v>143155.54596586237</v>
      </c>
      <c r="M478" s="29">
        <v>1415293.7272727275</v>
      </c>
      <c r="O478" s="28">
        <f t="shared" si="56"/>
        <v>8.1423955812872845E-2</v>
      </c>
      <c r="P478" s="28">
        <f t="shared" si="57"/>
        <v>9.0878360970445507E-2</v>
      </c>
      <c r="Q478" s="28">
        <f t="shared" si="58"/>
        <v>0.10114900052706603</v>
      </c>
      <c r="R478" s="28">
        <f t="shared" si="59"/>
        <v>1</v>
      </c>
    </row>
    <row r="479" spans="7:18" x14ac:dyDescent="0.35">
      <c r="G479" s="29">
        <f t="shared" si="60"/>
        <v>477</v>
      </c>
      <c r="H479" s="29">
        <v>65</v>
      </c>
      <c r="I479" s="29">
        <v>91</v>
      </c>
      <c r="J479" s="29">
        <v>110268.47543426936</v>
      </c>
      <c r="K479" s="29">
        <v>123066.6475711612</v>
      </c>
      <c r="L479" s="29">
        <v>136971.98466096772</v>
      </c>
      <c r="M479" s="29">
        <v>1354214.9345454546</v>
      </c>
      <c r="O479" s="28">
        <f t="shared" si="56"/>
        <v>8.1426125662453455E-2</v>
      </c>
      <c r="P479" s="28">
        <f t="shared" si="57"/>
        <v>9.0876746690486621E-2</v>
      </c>
      <c r="Q479" s="28">
        <f t="shared" si="58"/>
        <v>0.10114493731155216</v>
      </c>
      <c r="R479" s="28">
        <f t="shared" si="59"/>
        <v>1</v>
      </c>
    </row>
    <row r="480" spans="7:18" x14ac:dyDescent="0.35">
      <c r="G480" s="29">
        <f t="shared" si="60"/>
        <v>478</v>
      </c>
      <c r="H480" s="29">
        <v>49</v>
      </c>
      <c r="I480" s="29">
        <v>17</v>
      </c>
      <c r="J480" s="29">
        <v>50025.681868427891</v>
      </c>
      <c r="K480" s="29">
        <v>55818.129950106944</v>
      </c>
      <c r="L480" s="29">
        <v>62086.288909759191</v>
      </c>
      <c r="M480" s="29">
        <v>614654.36000000022</v>
      </c>
      <c r="O480" s="28">
        <f t="shared" si="56"/>
        <v>8.1388313699471485E-2</v>
      </c>
      <c r="P480" s="28">
        <f t="shared" si="57"/>
        <v>9.0812224857734561E-2</v>
      </c>
      <c r="Q480" s="28">
        <f t="shared" si="58"/>
        <v>0.10101008461041286</v>
      </c>
      <c r="R480" s="28">
        <f t="shared" si="59"/>
        <v>1</v>
      </c>
    </row>
    <row r="481" spans="7:18" x14ac:dyDescent="0.35">
      <c r="G481" s="29">
        <f t="shared" si="60"/>
        <v>479</v>
      </c>
      <c r="H481" s="29">
        <v>33</v>
      </c>
      <c r="I481" s="29">
        <v>79</v>
      </c>
      <c r="J481" s="29">
        <v>99822.02118646109</v>
      </c>
      <c r="K481" s="29">
        <v>111361.1322268504</v>
      </c>
      <c r="L481" s="29">
        <v>123927.13559084474</v>
      </c>
      <c r="M481" s="29">
        <v>1225479.8254545459</v>
      </c>
      <c r="O481" s="28">
        <f t="shared" si="56"/>
        <v>8.1455458599194688E-2</v>
      </c>
      <c r="P481" s="28">
        <f t="shared" si="57"/>
        <v>9.0871452890336366E-2</v>
      </c>
      <c r="Q481" s="28">
        <f t="shared" si="58"/>
        <v>0.1011253984086426</v>
      </c>
      <c r="R481" s="28">
        <f t="shared" si="59"/>
        <v>1</v>
      </c>
    </row>
    <row r="482" spans="7:18" x14ac:dyDescent="0.35">
      <c r="G482" s="29">
        <f t="shared" si="60"/>
        <v>480</v>
      </c>
      <c r="H482" s="29">
        <v>54</v>
      </c>
      <c r="I482" s="29">
        <v>87</v>
      </c>
      <c r="J482" s="29">
        <v>137982.85858856805</v>
      </c>
      <c r="K482" s="29">
        <v>153976.74134119239</v>
      </c>
      <c r="L482" s="29">
        <v>171333.73898568246</v>
      </c>
      <c r="M482" s="29">
        <v>1694782.1745454527</v>
      </c>
      <c r="O482" s="28">
        <f t="shared" si="56"/>
        <v>8.1416279130724037E-2</v>
      </c>
      <c r="P482" s="28">
        <f t="shared" si="57"/>
        <v>9.0853410930221493E-2</v>
      </c>
      <c r="Q482" s="28">
        <f t="shared" si="58"/>
        <v>0.10109484366723107</v>
      </c>
      <c r="R482" s="28">
        <f t="shared" si="59"/>
        <v>1</v>
      </c>
    </row>
    <row r="483" spans="7:18" x14ac:dyDescent="0.35">
      <c r="G483" s="29">
        <f t="shared" si="60"/>
        <v>481</v>
      </c>
      <c r="H483" s="29">
        <v>72</v>
      </c>
      <c r="I483" s="29">
        <v>13</v>
      </c>
      <c r="J483" s="29">
        <v>10073.492400405115</v>
      </c>
      <c r="K483" s="29">
        <v>11240.360954143074</v>
      </c>
      <c r="L483" s="29">
        <v>12508.344964862152</v>
      </c>
      <c r="M483" s="29">
        <v>123709.16363636369</v>
      </c>
      <c r="O483" s="28">
        <f t="shared" si="56"/>
        <v>8.1428829557166793E-2</v>
      </c>
      <c r="P483" s="28">
        <f t="shared" si="57"/>
        <v>9.0861182985469843E-2</v>
      </c>
      <c r="Q483" s="28">
        <f t="shared" si="58"/>
        <v>0.101110900738362</v>
      </c>
      <c r="R483" s="28">
        <f t="shared" si="59"/>
        <v>1</v>
      </c>
    </row>
    <row r="484" spans="7:18" x14ac:dyDescent="0.35">
      <c r="G484" s="29">
        <f t="shared" si="60"/>
        <v>482</v>
      </c>
      <c r="H484" s="29">
        <v>73</v>
      </c>
      <c r="I484" s="29">
        <v>22</v>
      </c>
      <c r="J484" s="29">
        <v>22649.289897374067</v>
      </c>
      <c r="K484" s="29">
        <v>25286.126716818744</v>
      </c>
      <c r="L484" s="29">
        <v>28149.546863103238</v>
      </c>
      <c r="M484" s="29">
        <v>278191.2945454545</v>
      </c>
      <c r="O484" s="28">
        <f t="shared" si="56"/>
        <v>8.1416242497384592E-2</v>
      </c>
      <c r="P484" s="28">
        <f t="shared" si="57"/>
        <v>9.0894744776735523E-2</v>
      </c>
      <c r="Q484" s="28">
        <f t="shared" si="58"/>
        <v>0.10118773453747958</v>
      </c>
      <c r="R484" s="28">
        <f t="shared" si="59"/>
        <v>1</v>
      </c>
    </row>
    <row r="485" spans="7:18" x14ac:dyDescent="0.35">
      <c r="G485" s="29">
        <f t="shared" si="60"/>
        <v>483</v>
      </c>
      <c r="H485" s="29">
        <v>23</v>
      </c>
      <c r="I485" s="29">
        <v>45</v>
      </c>
      <c r="J485" s="29">
        <v>73816.940414083147</v>
      </c>
      <c r="K485" s="29">
        <v>82352.975811935758</v>
      </c>
      <c r="L485" s="29">
        <v>91634.67809252943</v>
      </c>
      <c r="M485" s="29">
        <v>906405.27999999945</v>
      </c>
      <c r="O485" s="28">
        <f t="shared" si="56"/>
        <v>8.14392215522875E-2</v>
      </c>
      <c r="P485" s="28">
        <f t="shared" si="57"/>
        <v>9.0856681474688464E-2</v>
      </c>
      <c r="Q485" s="28">
        <f t="shared" si="58"/>
        <v>0.10109680527515184</v>
      </c>
      <c r="R485" s="28">
        <f t="shared" si="59"/>
        <v>1</v>
      </c>
    </row>
    <row r="486" spans="7:18" x14ac:dyDescent="0.35">
      <c r="G486" s="29">
        <f t="shared" si="60"/>
        <v>484</v>
      </c>
      <c r="H486" s="29">
        <v>23</v>
      </c>
      <c r="I486" s="29">
        <v>35</v>
      </c>
      <c r="J486" s="29">
        <v>41991.617833737262</v>
      </c>
      <c r="K486" s="29">
        <v>46861.519891436481</v>
      </c>
      <c r="L486" s="29">
        <v>52166.51993442433</v>
      </c>
      <c r="M486" s="29">
        <v>515516.0218181815</v>
      </c>
      <c r="O486" s="28">
        <f t="shared" si="56"/>
        <v>8.1455504885447338E-2</v>
      </c>
      <c r="P486" s="28">
        <f t="shared" si="57"/>
        <v>9.0902159987501174E-2</v>
      </c>
      <c r="Q486" s="28">
        <f t="shared" si="58"/>
        <v>0.10119281986704781</v>
      </c>
      <c r="R486" s="28">
        <f t="shared" si="59"/>
        <v>1</v>
      </c>
    </row>
    <row r="487" spans="7:18" x14ac:dyDescent="0.35">
      <c r="G487" s="29">
        <f t="shared" si="60"/>
        <v>485</v>
      </c>
      <c r="H487" s="29">
        <v>12</v>
      </c>
      <c r="I487" s="29">
        <v>14</v>
      </c>
      <c r="J487" s="29">
        <v>18791.323533333325</v>
      </c>
      <c r="K487" s="29">
        <v>20970.569008154107</v>
      </c>
      <c r="L487" s="29">
        <v>23346.803612294687</v>
      </c>
      <c r="M487" s="29">
        <v>230672.12727272738</v>
      </c>
      <c r="O487" s="28">
        <f t="shared" si="56"/>
        <v>8.1463346939684836E-2</v>
      </c>
      <c r="P487" s="28">
        <f t="shared" si="57"/>
        <v>9.0910719279751848E-2</v>
      </c>
      <c r="Q487" s="28">
        <f t="shared" si="58"/>
        <v>0.10121207051899853</v>
      </c>
      <c r="R487" s="28">
        <f t="shared" si="59"/>
        <v>1</v>
      </c>
    </row>
    <row r="488" spans="7:18" x14ac:dyDescent="0.35">
      <c r="G488" s="29">
        <f t="shared" si="60"/>
        <v>486</v>
      </c>
      <c r="H488" s="29">
        <v>21</v>
      </c>
      <c r="I488" s="29">
        <v>13</v>
      </c>
      <c r="J488" s="29">
        <v>10415.973845791465</v>
      </c>
      <c r="K488" s="29">
        <v>11615.852289931847</v>
      </c>
      <c r="L488" s="29">
        <v>12924.410320552513</v>
      </c>
      <c r="M488" s="29">
        <v>127842.53454545453</v>
      </c>
      <c r="O488" s="28">
        <f t="shared" si="56"/>
        <v>8.1475026154836247E-2</v>
      </c>
      <c r="P488" s="28">
        <f t="shared" si="57"/>
        <v>9.0860622649825667E-2</v>
      </c>
      <c r="Q488" s="28">
        <f t="shared" si="58"/>
        <v>0.10109632421248053</v>
      </c>
      <c r="R488" s="28">
        <f t="shared" si="59"/>
        <v>1</v>
      </c>
    </row>
    <row r="489" spans="7:18" x14ac:dyDescent="0.35">
      <c r="G489" s="29">
        <f t="shared" si="60"/>
        <v>487</v>
      </c>
      <c r="H489" s="29">
        <v>27</v>
      </c>
      <c r="I489" s="29">
        <v>37</v>
      </c>
      <c r="J489" s="29">
        <v>45326.115656221235</v>
      </c>
      <c r="K489" s="29">
        <v>50552.117265283392</v>
      </c>
      <c r="L489" s="29">
        <v>56240.048139015489</v>
      </c>
      <c r="M489" s="29">
        <v>556461.83636363607</v>
      </c>
      <c r="O489" s="28">
        <f t="shared" ref="O489:O500" si="61">J489/$M489</f>
        <v>8.1454131612004335E-2</v>
      </c>
      <c r="P489" s="28">
        <f t="shared" ref="P489:P500" si="62">K489/$M489</f>
        <v>9.084561413165565E-2</v>
      </c>
      <c r="Q489" s="28">
        <f t="shared" ref="Q489:Q500" si="63">L489/$M489</f>
        <v>0.10106721515087659</v>
      </c>
      <c r="R489" s="28">
        <f t="shared" ref="R489:R500" si="64">M489/$M489</f>
        <v>1</v>
      </c>
    </row>
    <row r="490" spans="7:18" x14ac:dyDescent="0.35">
      <c r="G490" s="29">
        <f t="shared" ref="G490:G500" si="65">G489+1</f>
        <v>488</v>
      </c>
      <c r="H490" s="29">
        <v>31</v>
      </c>
      <c r="I490" s="29">
        <v>87</v>
      </c>
      <c r="J490" s="29">
        <v>55145.783419868465</v>
      </c>
      <c r="K490" s="29">
        <v>61497.520398932873</v>
      </c>
      <c r="L490" s="29">
        <v>68463.058632967659</v>
      </c>
      <c r="M490" s="29">
        <v>676350.44727272773</v>
      </c>
      <c r="O490" s="28">
        <f t="shared" si="61"/>
        <v>8.1534334223086258E-2</v>
      </c>
      <c r="P490" s="28">
        <f t="shared" si="62"/>
        <v>9.0925526325755443E-2</v>
      </c>
      <c r="Q490" s="28">
        <f t="shared" si="63"/>
        <v>0.10122423798052284</v>
      </c>
      <c r="R490" s="28">
        <f t="shared" si="64"/>
        <v>1</v>
      </c>
    </row>
    <row r="491" spans="7:18" x14ac:dyDescent="0.35">
      <c r="G491" s="29">
        <f t="shared" si="65"/>
        <v>489</v>
      </c>
      <c r="H491" s="29">
        <v>19</v>
      </c>
      <c r="I491" s="29">
        <v>83</v>
      </c>
      <c r="J491" s="29">
        <v>84894.266018184455</v>
      </c>
      <c r="K491" s="29">
        <v>94645.475518935593</v>
      </c>
      <c r="L491" s="29">
        <v>105307.95798542733</v>
      </c>
      <c r="M491" s="29">
        <v>1041551.0763636368</v>
      </c>
      <c r="O491" s="28">
        <f t="shared" si="61"/>
        <v>8.1507539999454925E-2</v>
      </c>
      <c r="P491" s="28">
        <f t="shared" si="62"/>
        <v>9.0869740012531092E-2</v>
      </c>
      <c r="Q491" s="28">
        <f t="shared" si="63"/>
        <v>0.10110685915959935</v>
      </c>
      <c r="R491" s="28">
        <f t="shared" si="64"/>
        <v>1</v>
      </c>
    </row>
    <row r="492" spans="7:18" x14ac:dyDescent="0.35">
      <c r="G492" s="29">
        <f t="shared" si="65"/>
        <v>490</v>
      </c>
      <c r="H492" s="29">
        <v>19</v>
      </c>
      <c r="I492" s="29">
        <v>34</v>
      </c>
      <c r="J492" s="29">
        <v>29610.494456828623</v>
      </c>
      <c r="K492" s="29">
        <v>33032.77677584959</v>
      </c>
      <c r="L492" s="29">
        <v>36772.537744633242</v>
      </c>
      <c r="M492" s="29">
        <v>363352.91636363609</v>
      </c>
      <c r="O492" s="28">
        <f t="shared" si="61"/>
        <v>8.1492381437761885E-2</v>
      </c>
      <c r="P492" s="28">
        <f t="shared" si="62"/>
        <v>9.0910999439429485E-2</v>
      </c>
      <c r="Q492" s="28">
        <f t="shared" si="63"/>
        <v>0.10120336479653309</v>
      </c>
      <c r="R492" s="28">
        <f t="shared" si="64"/>
        <v>1</v>
      </c>
    </row>
    <row r="493" spans="7:18" x14ac:dyDescent="0.35">
      <c r="G493" s="29">
        <f t="shared" si="65"/>
        <v>491</v>
      </c>
      <c r="H493" s="29">
        <v>70</v>
      </c>
      <c r="I493" s="29">
        <v>25</v>
      </c>
      <c r="J493" s="29">
        <v>36111.344174717473</v>
      </c>
      <c r="K493" s="29">
        <v>40290.964697642063</v>
      </c>
      <c r="L493" s="29">
        <v>44820.652620571265</v>
      </c>
      <c r="M493" s="29">
        <v>443601.2072727271</v>
      </c>
      <c r="O493" s="28">
        <f t="shared" si="61"/>
        <v>8.1404972715766605E-2</v>
      </c>
      <c r="P493" s="28">
        <f t="shared" si="62"/>
        <v>9.0826995141316369E-2</v>
      </c>
      <c r="Q493" s="28">
        <f t="shared" si="63"/>
        <v>0.10103816645615082</v>
      </c>
      <c r="R493" s="28">
        <f t="shared" si="64"/>
        <v>1</v>
      </c>
    </row>
    <row r="494" spans="7:18" x14ac:dyDescent="0.35">
      <c r="G494" s="29">
        <f t="shared" si="65"/>
        <v>492</v>
      </c>
      <c r="H494" s="29">
        <v>36</v>
      </c>
      <c r="I494" s="29">
        <v>91</v>
      </c>
      <c r="J494" s="29">
        <v>98200.528875541699</v>
      </c>
      <c r="K494" s="29">
        <v>109538.35269191056</v>
      </c>
      <c r="L494" s="29">
        <v>121888.26610475511</v>
      </c>
      <c r="M494" s="29">
        <v>1205505.3418181827</v>
      </c>
      <c r="O494" s="28">
        <f t="shared" si="61"/>
        <v>8.1460052866652949E-2</v>
      </c>
      <c r="P494" s="28">
        <f t="shared" si="62"/>
        <v>9.086509108844032E-2</v>
      </c>
      <c r="Q494" s="28">
        <f t="shared" si="63"/>
        <v>0.10110968560364836</v>
      </c>
      <c r="R494" s="28">
        <f t="shared" si="64"/>
        <v>1</v>
      </c>
    </row>
    <row r="495" spans="7:18" x14ac:dyDescent="0.35">
      <c r="G495" s="29">
        <f t="shared" si="65"/>
        <v>493</v>
      </c>
      <c r="H495" s="29">
        <v>70</v>
      </c>
      <c r="I495" s="29">
        <v>66</v>
      </c>
      <c r="J495" s="29">
        <v>95871.150468409585</v>
      </c>
      <c r="K495" s="29">
        <v>107007.16509113289</v>
      </c>
      <c r="L495" s="29">
        <v>119092.66449510529</v>
      </c>
      <c r="M495" s="29">
        <v>1177589.4472727273</v>
      </c>
      <c r="O495" s="28">
        <f t="shared" si="61"/>
        <v>8.141305162885519E-2</v>
      </c>
      <c r="P495" s="28">
        <f t="shared" si="62"/>
        <v>9.0869670528178792E-2</v>
      </c>
      <c r="Q495" s="28">
        <f t="shared" si="63"/>
        <v>0.10113258468044312</v>
      </c>
      <c r="R495" s="28">
        <f t="shared" si="64"/>
        <v>1</v>
      </c>
    </row>
    <row r="496" spans="7:18" x14ac:dyDescent="0.35">
      <c r="G496" s="29">
        <f t="shared" si="65"/>
        <v>494</v>
      </c>
      <c r="H496" s="29">
        <v>62</v>
      </c>
      <c r="I496" s="29">
        <v>71</v>
      </c>
      <c r="J496" s="29">
        <v>60466.574659811689</v>
      </c>
      <c r="K496" s="29">
        <v>67476.47076794623</v>
      </c>
      <c r="L496" s="29">
        <v>75107.052848881765</v>
      </c>
      <c r="M496" s="29">
        <v>742405.13454545417</v>
      </c>
      <c r="O496" s="28">
        <f t="shared" si="61"/>
        <v>8.1446870241317804E-2</v>
      </c>
      <c r="P496" s="28">
        <f t="shared" si="62"/>
        <v>9.0889014135468571E-2</v>
      </c>
      <c r="Q496" s="28">
        <f t="shared" si="63"/>
        <v>0.10116720555127477</v>
      </c>
      <c r="R496" s="28">
        <f t="shared" si="64"/>
        <v>1</v>
      </c>
    </row>
    <row r="497" spans="7:18" x14ac:dyDescent="0.35">
      <c r="G497" s="29">
        <f t="shared" si="65"/>
        <v>495</v>
      </c>
      <c r="H497" s="29">
        <v>30</v>
      </c>
      <c r="I497" s="29">
        <v>63</v>
      </c>
      <c r="J497" s="29">
        <v>88588.250840271037</v>
      </c>
      <c r="K497" s="29">
        <v>98842.795165210846</v>
      </c>
      <c r="L497" s="29">
        <v>109995.77746269168</v>
      </c>
      <c r="M497" s="29">
        <v>1087764.749090909</v>
      </c>
      <c r="O497" s="28">
        <f t="shared" si="61"/>
        <v>8.1440634028918463E-2</v>
      </c>
      <c r="P497" s="28">
        <f t="shared" si="62"/>
        <v>9.0867805054188372E-2</v>
      </c>
      <c r="Q497" s="28">
        <f t="shared" si="63"/>
        <v>0.10112092486414898</v>
      </c>
      <c r="R497" s="28">
        <f t="shared" si="64"/>
        <v>1</v>
      </c>
    </row>
    <row r="498" spans="7:18" x14ac:dyDescent="0.35">
      <c r="G498" s="29">
        <f t="shared" si="65"/>
        <v>496</v>
      </c>
      <c r="H498" s="29">
        <v>28</v>
      </c>
      <c r="I498" s="29">
        <v>34</v>
      </c>
      <c r="J498" s="29">
        <v>28256.867452426868</v>
      </c>
      <c r="K498" s="29">
        <v>31523.747222414262</v>
      </c>
      <c r="L498" s="29">
        <v>35090.186845869386</v>
      </c>
      <c r="M498" s="29">
        <v>346790.23636363656</v>
      </c>
      <c r="O498" s="28">
        <f t="shared" si="61"/>
        <v>8.1481150532731098E-2</v>
      </c>
      <c r="P498" s="28">
        <f t="shared" si="62"/>
        <v>9.0901484289076573E-2</v>
      </c>
      <c r="Q498" s="28">
        <f t="shared" si="63"/>
        <v>0.10118562510241665</v>
      </c>
      <c r="R498" s="28">
        <f t="shared" si="64"/>
        <v>1</v>
      </c>
    </row>
    <row r="499" spans="7:18" x14ac:dyDescent="0.35">
      <c r="G499" s="29">
        <f t="shared" si="65"/>
        <v>497</v>
      </c>
      <c r="H499" s="29">
        <v>31</v>
      </c>
      <c r="I499" s="29">
        <v>44</v>
      </c>
      <c r="J499" s="29">
        <v>92807.868893151346</v>
      </c>
      <c r="K499" s="29">
        <v>103568.51711332108</v>
      </c>
      <c r="L499" s="29">
        <v>115242.86146557753</v>
      </c>
      <c r="M499" s="29">
        <v>1139972.0181818178</v>
      </c>
      <c r="O499" s="28">
        <f t="shared" si="61"/>
        <v>8.1412409614381537E-2</v>
      </c>
      <c r="P499" s="28">
        <f t="shared" si="62"/>
        <v>9.0851806414078667E-2</v>
      </c>
      <c r="Q499" s="28">
        <f t="shared" si="63"/>
        <v>0.1010927107223057</v>
      </c>
      <c r="R499" s="28">
        <f t="shared" si="64"/>
        <v>1</v>
      </c>
    </row>
    <row r="500" spans="7:18" x14ac:dyDescent="0.35">
      <c r="G500" s="29">
        <f t="shared" si="65"/>
        <v>498</v>
      </c>
      <c r="H500" s="29">
        <v>56</v>
      </c>
      <c r="I500" s="29">
        <v>28</v>
      </c>
      <c r="J500" s="29">
        <v>20097.046136228735</v>
      </c>
      <c r="K500" s="29">
        <v>22441.023965573706</v>
      </c>
      <c r="L500" s="29">
        <v>24997.100614018254</v>
      </c>
      <c r="M500" s="29">
        <v>246717.61454545436</v>
      </c>
      <c r="O500" s="28">
        <f t="shared" si="61"/>
        <v>8.1457686648174557E-2</v>
      </c>
      <c r="P500" s="28">
        <f t="shared" si="62"/>
        <v>9.0958337153666233E-2</v>
      </c>
      <c r="Q500" s="28">
        <f t="shared" si="63"/>
        <v>0.10131867017307303</v>
      </c>
      <c r="R500" s="28">
        <f t="shared" si="64"/>
        <v>1</v>
      </c>
    </row>
    <row r="501" spans="7:18" x14ac:dyDescent="0.35">
      <c r="G501" s="29">
        <v>499</v>
      </c>
      <c r="H501" s="29">
        <v>46</v>
      </c>
      <c r="I501" s="29">
        <v>98</v>
      </c>
      <c r="J501" s="29">
        <v>91617.637838473995</v>
      </c>
      <c r="K501" s="29">
        <v>102218.59829447336</v>
      </c>
      <c r="L501" s="29">
        <v>113778.15067043886</v>
      </c>
      <c r="M501" s="29">
        <v>1124589.7054545449</v>
      </c>
      <c r="O501" s="28">
        <f t="shared" ref="O501:O564" si="66">J501/$M501</f>
        <v>8.1467612049181362E-2</v>
      </c>
      <c r="P501" s="28">
        <f t="shared" ref="P501:P564" si="67">K501/$M501</f>
        <v>9.089412591871264E-2</v>
      </c>
      <c r="Q501" s="28">
        <f t="shared" ref="Q501:Q564" si="68">L501/$M501</f>
        <v>0.10117303236779246</v>
      </c>
      <c r="R501" s="28">
        <f t="shared" ref="R501:R564" si="69">M501/$M501</f>
        <v>1</v>
      </c>
    </row>
    <row r="502" spans="7:18" x14ac:dyDescent="0.35">
      <c r="G502" s="29">
        <v>500</v>
      </c>
      <c r="H502" s="29">
        <v>50</v>
      </c>
      <c r="I502" s="29">
        <v>34</v>
      </c>
      <c r="J502" s="29">
        <v>37814.587077917808</v>
      </c>
      <c r="K502" s="29">
        <v>42194.048246798207</v>
      </c>
      <c r="L502" s="29">
        <v>46951.469326377031</v>
      </c>
      <c r="M502" s="29">
        <v>464393.18909090926</v>
      </c>
      <c r="O502" s="28">
        <f t="shared" si="66"/>
        <v>8.142795365268643E-2</v>
      </c>
      <c r="P502" s="28">
        <f t="shared" si="67"/>
        <v>9.0858456234891791E-2</v>
      </c>
      <c r="Q502" s="28">
        <f t="shared" si="68"/>
        <v>0.10110283791691409</v>
      </c>
      <c r="R502" s="28">
        <f t="shared" si="69"/>
        <v>1</v>
      </c>
    </row>
    <row r="503" spans="7:18" x14ac:dyDescent="0.35">
      <c r="G503" s="29">
        <v>501</v>
      </c>
      <c r="H503" s="29">
        <v>25</v>
      </c>
      <c r="I503" s="29">
        <v>16</v>
      </c>
      <c r="J503" s="29">
        <v>25628.6954336214</v>
      </c>
      <c r="K503" s="29">
        <v>28590.145217786394</v>
      </c>
      <c r="L503" s="29">
        <v>31803.903817771366</v>
      </c>
      <c r="M503" s="29">
        <v>314765.9963636364</v>
      </c>
      <c r="O503" s="28">
        <f t="shared" si="66"/>
        <v>8.1421423310329893E-2</v>
      </c>
      <c r="P503" s="28">
        <f t="shared" si="67"/>
        <v>9.0829840415028049E-2</v>
      </c>
      <c r="Q503" s="28">
        <f t="shared" si="68"/>
        <v>0.10103983335299536</v>
      </c>
      <c r="R503" s="28">
        <f t="shared" si="69"/>
        <v>1</v>
      </c>
    </row>
    <row r="504" spans="7:18" x14ac:dyDescent="0.35">
      <c r="G504" s="29">
        <v>502</v>
      </c>
      <c r="H504" s="29">
        <v>60</v>
      </c>
      <c r="I504" s="29">
        <v>72</v>
      </c>
      <c r="J504" s="29">
        <v>52576.585921797057</v>
      </c>
      <c r="K504" s="29">
        <v>58715.471987527912</v>
      </c>
      <c r="L504" s="29">
        <v>65418.541843898631</v>
      </c>
      <c r="M504" s="29">
        <v>645356.42181818199</v>
      </c>
      <c r="O504" s="28">
        <f t="shared" si="66"/>
        <v>8.1469067548241736E-2</v>
      </c>
      <c r="P504" s="28">
        <f t="shared" si="67"/>
        <v>9.0981463889531072E-2</v>
      </c>
      <c r="Q504" s="28">
        <f t="shared" si="68"/>
        <v>0.10136808069499488</v>
      </c>
      <c r="R504" s="28">
        <f t="shared" si="69"/>
        <v>1</v>
      </c>
    </row>
    <row r="505" spans="7:18" x14ac:dyDescent="0.35">
      <c r="G505" s="29">
        <v>503</v>
      </c>
      <c r="H505" s="29">
        <v>13</v>
      </c>
      <c r="I505" s="29">
        <v>83</v>
      </c>
      <c r="J505" s="29">
        <v>73492.438362970657</v>
      </c>
      <c r="K505" s="29">
        <v>81932.596280603335</v>
      </c>
      <c r="L505" s="29">
        <v>91211.964977622207</v>
      </c>
      <c r="M505" s="29">
        <v>901024.80727272679</v>
      </c>
      <c r="O505" s="28">
        <f t="shared" si="66"/>
        <v>8.1565388399706507E-2</v>
      </c>
      <c r="P505" s="28">
        <f t="shared" si="67"/>
        <v>9.0932675348419742E-2</v>
      </c>
      <c r="Q505" s="28">
        <f t="shared" si="68"/>
        <v>0.1012313581617223</v>
      </c>
      <c r="R505" s="28">
        <f t="shared" si="69"/>
        <v>1</v>
      </c>
    </row>
    <row r="506" spans="7:18" x14ac:dyDescent="0.35">
      <c r="G506" s="29">
        <v>504</v>
      </c>
      <c r="H506" s="29">
        <v>62</v>
      </c>
      <c r="I506" s="29">
        <v>56</v>
      </c>
      <c r="J506" s="29">
        <v>77859.026296957672</v>
      </c>
      <c r="K506" s="29">
        <v>86889.362117007317</v>
      </c>
      <c r="L506" s="29">
        <v>96693.718395000004</v>
      </c>
      <c r="M506" s="29">
        <v>956272.66909090837</v>
      </c>
      <c r="O506" s="28">
        <f t="shared" si="66"/>
        <v>8.1419273825921692E-2</v>
      </c>
      <c r="P506" s="28">
        <f t="shared" si="67"/>
        <v>9.0862538400903678E-2</v>
      </c>
      <c r="Q506" s="28">
        <f t="shared" si="68"/>
        <v>0.10111521694635799</v>
      </c>
      <c r="R506" s="28">
        <f t="shared" si="69"/>
        <v>1</v>
      </c>
    </row>
    <row r="507" spans="7:18" x14ac:dyDescent="0.35">
      <c r="G507" s="29">
        <v>505</v>
      </c>
      <c r="H507" s="29">
        <v>23</v>
      </c>
      <c r="I507" s="29">
        <v>11</v>
      </c>
      <c r="J507" s="29">
        <v>17413.786715721075</v>
      </c>
      <c r="K507" s="29">
        <v>19434.278252173594</v>
      </c>
      <c r="L507" s="29">
        <v>21629.141999212316</v>
      </c>
      <c r="M507" s="29">
        <v>213863.36363636341</v>
      </c>
      <c r="O507" s="28">
        <f t="shared" si="66"/>
        <v>8.1424823867121632E-2</v>
      </c>
      <c r="P507" s="28">
        <f t="shared" si="67"/>
        <v>9.0872405267215961E-2</v>
      </c>
      <c r="Q507" s="28">
        <f t="shared" si="68"/>
        <v>0.1011353306683646</v>
      </c>
      <c r="R507" s="28">
        <f t="shared" si="69"/>
        <v>1</v>
      </c>
    </row>
    <row r="508" spans="7:18" x14ac:dyDescent="0.35">
      <c r="G508" s="29">
        <v>506</v>
      </c>
      <c r="H508" s="29">
        <v>35</v>
      </c>
      <c r="I508" s="29">
        <v>32</v>
      </c>
      <c r="J508" s="29">
        <v>46163.66756532318</v>
      </c>
      <c r="K508" s="29">
        <v>51505.15340020736</v>
      </c>
      <c r="L508" s="29">
        <v>57306.281873292937</v>
      </c>
      <c r="M508" s="29">
        <v>566939.15999999992</v>
      </c>
      <c r="O508" s="28">
        <f t="shared" si="66"/>
        <v>8.1426140267543329E-2</v>
      </c>
      <c r="P508" s="28">
        <f t="shared" si="67"/>
        <v>9.0847761160487428E-2</v>
      </c>
      <c r="Q508" s="28">
        <f t="shared" si="68"/>
        <v>0.1010801262578033</v>
      </c>
      <c r="R508" s="28">
        <f t="shared" si="69"/>
        <v>1</v>
      </c>
    </row>
    <row r="509" spans="7:18" x14ac:dyDescent="0.35">
      <c r="G509" s="29">
        <v>507</v>
      </c>
      <c r="H509" s="29">
        <v>25</v>
      </c>
      <c r="I509" s="29">
        <v>44</v>
      </c>
      <c r="J509" s="29">
        <v>43071.302924985808</v>
      </c>
      <c r="K509" s="29">
        <v>48050.591188274157</v>
      </c>
      <c r="L509" s="29">
        <v>53487.053403303486</v>
      </c>
      <c r="M509" s="29">
        <v>528600.16363636369</v>
      </c>
      <c r="O509" s="28">
        <f t="shared" si="66"/>
        <v>8.1481819129014796E-2</v>
      </c>
      <c r="P509" s="28">
        <f t="shared" si="67"/>
        <v>9.09015821291521E-2</v>
      </c>
      <c r="Q509" s="28">
        <f t="shared" si="68"/>
        <v>0.10118622180393132</v>
      </c>
      <c r="R509" s="28">
        <f t="shared" si="69"/>
        <v>1</v>
      </c>
    </row>
    <row r="510" spans="7:18" x14ac:dyDescent="0.35">
      <c r="G510" s="29">
        <v>508</v>
      </c>
      <c r="H510" s="29">
        <v>40</v>
      </c>
      <c r="I510" s="29">
        <v>74</v>
      </c>
      <c r="J510" s="29">
        <v>67885.230927556491</v>
      </c>
      <c r="K510" s="29">
        <v>75733.94209552453</v>
      </c>
      <c r="L510" s="29">
        <v>84296.278363542922</v>
      </c>
      <c r="M510" s="29">
        <v>833222.50909090939</v>
      </c>
      <c r="O510" s="28">
        <f t="shared" si="66"/>
        <v>8.1473112148185881E-2</v>
      </c>
      <c r="P510" s="28">
        <f t="shared" si="67"/>
        <v>9.0892818267901021E-2</v>
      </c>
      <c r="Q510" s="28">
        <f t="shared" si="68"/>
        <v>0.10116898840804806</v>
      </c>
      <c r="R510" s="28">
        <f t="shared" si="69"/>
        <v>1</v>
      </c>
    </row>
    <row r="511" spans="7:18" x14ac:dyDescent="0.35">
      <c r="G511" s="29">
        <v>509</v>
      </c>
      <c r="H511" s="29">
        <v>44</v>
      </c>
      <c r="I511" s="29">
        <v>74</v>
      </c>
      <c r="J511" s="29">
        <v>89868.64913421341</v>
      </c>
      <c r="K511" s="29">
        <v>100275.17038316434</v>
      </c>
      <c r="L511" s="29">
        <v>111596.38756432578</v>
      </c>
      <c r="M511" s="29">
        <v>1103468.221818181</v>
      </c>
      <c r="O511" s="28">
        <f t="shared" si="66"/>
        <v>8.1441991130598329E-2</v>
      </c>
      <c r="P511" s="28">
        <f t="shared" si="67"/>
        <v>9.0872730542200186E-2</v>
      </c>
      <c r="Q511" s="28">
        <f t="shared" si="68"/>
        <v>0.10113239815864274</v>
      </c>
      <c r="R511" s="28">
        <f t="shared" si="69"/>
        <v>1</v>
      </c>
    </row>
    <row r="512" spans="7:18" x14ac:dyDescent="0.35">
      <c r="G512" s="29">
        <v>510</v>
      </c>
      <c r="H512" s="29">
        <v>69</v>
      </c>
      <c r="I512" s="29">
        <v>50</v>
      </c>
      <c r="J512" s="29">
        <v>21101.209036970518</v>
      </c>
      <c r="K512" s="29">
        <v>23537.593478449828</v>
      </c>
      <c r="L512" s="29">
        <v>26203.558044837886</v>
      </c>
      <c r="M512" s="29">
        <v>258875.81454545469</v>
      </c>
      <c r="O512" s="28">
        <f t="shared" si="66"/>
        <v>8.1510932467835709E-2</v>
      </c>
      <c r="P512" s="28">
        <f t="shared" si="67"/>
        <v>9.0922334787350248E-2</v>
      </c>
      <c r="Q512" s="28">
        <f t="shared" si="68"/>
        <v>0.10122057207563874</v>
      </c>
      <c r="R512" s="28">
        <f t="shared" si="69"/>
        <v>1</v>
      </c>
    </row>
    <row r="513" spans="7:18" x14ac:dyDescent="0.35">
      <c r="G513" s="29">
        <v>511</v>
      </c>
      <c r="H513" s="29">
        <v>72</v>
      </c>
      <c r="I513" s="29">
        <v>49</v>
      </c>
      <c r="J513" s="29">
        <v>49224.264674686608</v>
      </c>
      <c r="K513" s="29">
        <v>54937.068244124908</v>
      </c>
      <c r="L513" s="29">
        <v>61144.423348751065</v>
      </c>
      <c r="M513" s="29">
        <v>604523.22181818122</v>
      </c>
      <c r="O513" s="28">
        <f t="shared" si="66"/>
        <v>8.1426590241874097E-2</v>
      </c>
      <c r="P513" s="28">
        <f t="shared" si="67"/>
        <v>9.0876688043338719E-2</v>
      </c>
      <c r="Q513" s="28">
        <f t="shared" si="68"/>
        <v>0.10114487110164497</v>
      </c>
      <c r="R513" s="28">
        <f t="shared" si="69"/>
        <v>1</v>
      </c>
    </row>
    <row r="514" spans="7:18" x14ac:dyDescent="0.35">
      <c r="G514" s="29">
        <v>512</v>
      </c>
      <c r="H514" s="29">
        <v>44</v>
      </c>
      <c r="I514" s="29">
        <v>36</v>
      </c>
      <c r="J514" s="29">
        <v>31598.198609664687</v>
      </c>
      <c r="K514" s="29">
        <v>35258.086787545479</v>
      </c>
      <c r="L514" s="29">
        <v>39242.69650766885</v>
      </c>
      <c r="M514" s="29">
        <v>387936.25454545481</v>
      </c>
      <c r="O514" s="28">
        <f t="shared" si="66"/>
        <v>8.1452038162012769E-2</v>
      </c>
      <c r="P514" s="28">
        <f t="shared" si="67"/>
        <v>9.0886289627293032E-2</v>
      </c>
      <c r="Q514" s="28">
        <f t="shared" si="68"/>
        <v>0.10115758980466918</v>
      </c>
      <c r="R514" s="28">
        <f t="shared" si="69"/>
        <v>1</v>
      </c>
    </row>
    <row r="515" spans="7:18" x14ac:dyDescent="0.35">
      <c r="G515" s="29">
        <v>513</v>
      </c>
      <c r="H515" s="29">
        <v>75</v>
      </c>
      <c r="I515" s="29">
        <v>77</v>
      </c>
      <c r="J515" s="29">
        <v>119444.52718464719</v>
      </c>
      <c r="K515" s="29">
        <v>133324.47080111792</v>
      </c>
      <c r="L515" s="29">
        <v>148382.69409873127</v>
      </c>
      <c r="M515" s="29">
        <v>1467221.545454544</v>
      </c>
      <c r="O515" s="28">
        <f t="shared" si="66"/>
        <v>8.1408651307422947E-2</v>
      </c>
      <c r="P515" s="28">
        <f t="shared" si="67"/>
        <v>9.0868670252394715E-2</v>
      </c>
      <c r="Q515" s="28">
        <f t="shared" si="68"/>
        <v>0.10113175788511368</v>
      </c>
      <c r="R515" s="28">
        <f t="shared" si="69"/>
        <v>1</v>
      </c>
    </row>
    <row r="516" spans="7:18" x14ac:dyDescent="0.35">
      <c r="G516" s="29">
        <v>514</v>
      </c>
      <c r="H516" s="29">
        <v>69</v>
      </c>
      <c r="I516" s="29">
        <v>65</v>
      </c>
      <c r="J516" s="29">
        <v>46237.977104910926</v>
      </c>
      <c r="K516" s="29">
        <v>51607.122418699466</v>
      </c>
      <c r="L516" s="29">
        <v>57463.506970867114</v>
      </c>
      <c r="M516" s="29">
        <v>567585.65090909123</v>
      </c>
      <c r="O516" s="28">
        <f t="shared" si="66"/>
        <v>8.1464316497170827E-2</v>
      </c>
      <c r="P516" s="28">
        <f t="shared" si="67"/>
        <v>9.0923937798711635E-2</v>
      </c>
      <c r="Q516" s="28">
        <f t="shared" si="68"/>
        <v>0.10124200088361801</v>
      </c>
      <c r="R516" s="28">
        <f t="shared" si="69"/>
        <v>1</v>
      </c>
    </row>
    <row r="517" spans="7:18" x14ac:dyDescent="0.35">
      <c r="G517" s="29">
        <v>515</v>
      </c>
      <c r="H517" s="29">
        <v>46</v>
      </c>
      <c r="I517" s="29">
        <v>26</v>
      </c>
      <c r="J517" s="29">
        <v>30750.634166330634</v>
      </c>
      <c r="K517" s="29">
        <v>34316.798101299675</v>
      </c>
      <c r="L517" s="29">
        <v>38192.294090645904</v>
      </c>
      <c r="M517" s="29">
        <v>377629.93818181806</v>
      </c>
      <c r="O517" s="28">
        <f t="shared" si="66"/>
        <v>8.1430604560608438E-2</v>
      </c>
      <c r="P517" s="28">
        <f t="shared" si="67"/>
        <v>9.0874145907301224E-2</v>
      </c>
      <c r="Q517" s="28">
        <f t="shared" si="68"/>
        <v>0.10113682796054534</v>
      </c>
      <c r="R517" s="28">
        <f t="shared" si="69"/>
        <v>1</v>
      </c>
    </row>
    <row r="518" spans="7:18" x14ac:dyDescent="0.35">
      <c r="G518" s="29">
        <v>516</v>
      </c>
      <c r="H518" s="29">
        <v>61</v>
      </c>
      <c r="I518" s="29">
        <v>83</v>
      </c>
      <c r="J518" s="29">
        <v>72330.776375872127</v>
      </c>
      <c r="K518" s="29">
        <v>80709.407611264163</v>
      </c>
      <c r="L518" s="29">
        <v>89833.645421769732</v>
      </c>
      <c r="M518" s="29">
        <v>888007.40000000084</v>
      </c>
      <c r="O518" s="28">
        <f t="shared" si="66"/>
        <v>8.1452898225704035E-2</v>
      </c>
      <c r="P518" s="28">
        <f t="shared" si="67"/>
        <v>9.0888215133414524E-2</v>
      </c>
      <c r="Q518" s="28">
        <f t="shared" si="68"/>
        <v>0.1011631720881714</v>
      </c>
      <c r="R518" s="28">
        <f t="shared" si="69"/>
        <v>1</v>
      </c>
    </row>
    <row r="519" spans="7:18" x14ac:dyDescent="0.35">
      <c r="G519" s="29">
        <v>517</v>
      </c>
      <c r="H519" s="29">
        <v>27</v>
      </c>
      <c r="I519" s="29">
        <v>33</v>
      </c>
      <c r="J519" s="29">
        <v>35077.797472663886</v>
      </c>
      <c r="K519" s="29">
        <v>39139.863906140286</v>
      </c>
      <c r="L519" s="29">
        <v>43568.502923782944</v>
      </c>
      <c r="M519" s="29">
        <v>430583.79999999958</v>
      </c>
      <c r="O519" s="28">
        <f t="shared" si="66"/>
        <v>8.1465669336988344E-2</v>
      </c>
      <c r="P519" s="28">
        <f t="shared" si="67"/>
        <v>9.08995273536541E-2</v>
      </c>
      <c r="Q519" s="28">
        <f t="shared" si="68"/>
        <v>0.10118472391154286</v>
      </c>
      <c r="R519" s="28">
        <f t="shared" si="69"/>
        <v>1</v>
      </c>
    </row>
    <row r="520" spans="7:18" x14ac:dyDescent="0.35">
      <c r="G520" s="29">
        <v>518</v>
      </c>
      <c r="H520" s="29">
        <v>40</v>
      </c>
      <c r="I520" s="29">
        <v>62</v>
      </c>
      <c r="J520" s="29">
        <v>48092.420867343637</v>
      </c>
      <c r="K520" s="29">
        <v>53669.129805573473</v>
      </c>
      <c r="L520" s="29">
        <v>59765.68832434887</v>
      </c>
      <c r="M520" s="29">
        <v>590166.95272727241</v>
      </c>
      <c r="O520" s="28">
        <f t="shared" si="66"/>
        <v>8.1489518593170149E-2</v>
      </c>
      <c r="P520" s="28">
        <f t="shared" si="67"/>
        <v>9.0938893744487617E-2</v>
      </c>
      <c r="Q520" s="28">
        <f t="shared" si="68"/>
        <v>0.10126912062452903</v>
      </c>
      <c r="R520" s="28">
        <f t="shared" si="69"/>
        <v>1</v>
      </c>
    </row>
    <row r="521" spans="7:18" x14ac:dyDescent="0.35">
      <c r="G521" s="29">
        <v>519</v>
      </c>
      <c r="H521" s="29">
        <v>27</v>
      </c>
      <c r="I521" s="29">
        <v>71</v>
      </c>
      <c r="J521" s="29">
        <v>134671.68174141319</v>
      </c>
      <c r="K521" s="29">
        <v>150274.63644876823</v>
      </c>
      <c r="L521" s="29">
        <v>167226.81167120938</v>
      </c>
      <c r="M521" s="29">
        <v>1653869.7272727268</v>
      </c>
      <c r="O521" s="28">
        <f t="shared" si="66"/>
        <v>8.1428228306403685E-2</v>
      </c>
      <c r="P521" s="28">
        <f t="shared" si="67"/>
        <v>9.086243854077608E-2</v>
      </c>
      <c r="Q521" s="28">
        <f t="shared" si="68"/>
        <v>0.1011124449003433</v>
      </c>
      <c r="R521" s="28">
        <f t="shared" si="69"/>
        <v>1</v>
      </c>
    </row>
    <row r="522" spans="7:18" x14ac:dyDescent="0.35">
      <c r="G522" s="29">
        <v>520</v>
      </c>
      <c r="H522" s="29">
        <v>73</v>
      </c>
      <c r="I522" s="29">
        <v>69</v>
      </c>
      <c r="J522" s="29">
        <v>67882.789147486576</v>
      </c>
      <c r="K522" s="29">
        <v>75817.549501483838</v>
      </c>
      <c r="L522" s="29">
        <v>84456.695067973356</v>
      </c>
      <c r="M522" s="29">
        <v>833568.69454545446</v>
      </c>
      <c r="O522" s="28">
        <f t="shared" si="66"/>
        <v>8.1436346628280115E-2</v>
      </c>
      <c r="P522" s="28">
        <f t="shared" si="67"/>
        <v>9.0955370562263257E-2</v>
      </c>
      <c r="Q522" s="28">
        <f t="shared" si="68"/>
        <v>0.10131941808830482</v>
      </c>
      <c r="R522" s="28">
        <f t="shared" si="69"/>
        <v>1</v>
      </c>
    </row>
    <row r="523" spans="7:18" x14ac:dyDescent="0.35">
      <c r="G523" s="29">
        <v>521</v>
      </c>
      <c r="H523" s="29">
        <v>51</v>
      </c>
      <c r="I523" s="29">
        <v>47</v>
      </c>
      <c r="J523" s="29">
        <v>49200.814830405136</v>
      </c>
      <c r="K523" s="29">
        <v>54935.131446769366</v>
      </c>
      <c r="L523" s="29">
        <v>61180.818434223504</v>
      </c>
      <c r="M523" s="29">
        <v>604101.96</v>
      </c>
      <c r="O523" s="28">
        <f t="shared" si="66"/>
        <v>8.1444554211353895E-2</v>
      </c>
      <c r="P523" s="28">
        <f t="shared" si="67"/>
        <v>9.0936853518517588E-2</v>
      </c>
      <c r="Q523" s="28">
        <f t="shared" si="68"/>
        <v>0.10127564961753063</v>
      </c>
      <c r="R523" s="28">
        <f t="shared" si="69"/>
        <v>1</v>
      </c>
    </row>
    <row r="524" spans="7:18" x14ac:dyDescent="0.35">
      <c r="G524" s="29">
        <v>522</v>
      </c>
      <c r="H524" s="29">
        <v>52</v>
      </c>
      <c r="I524" s="29">
        <v>66</v>
      </c>
      <c r="J524" s="29">
        <v>85122.998112015397</v>
      </c>
      <c r="K524" s="29">
        <v>94995.543401907009</v>
      </c>
      <c r="L524" s="29">
        <v>105725.82502691232</v>
      </c>
      <c r="M524" s="29">
        <v>1045338.2618181824</v>
      </c>
      <c r="O524" s="28">
        <f t="shared" si="66"/>
        <v>8.1431055593391255E-2</v>
      </c>
      <c r="P524" s="28">
        <f t="shared" si="67"/>
        <v>9.0875410258760586E-2</v>
      </c>
      <c r="Q524" s="28">
        <f t="shared" si="68"/>
        <v>0.10114029964140106</v>
      </c>
      <c r="R524" s="28">
        <f t="shared" si="69"/>
        <v>1</v>
      </c>
    </row>
    <row r="525" spans="7:18" x14ac:dyDescent="0.35">
      <c r="G525" s="29">
        <v>523</v>
      </c>
      <c r="H525" s="29">
        <v>51</v>
      </c>
      <c r="I525" s="29">
        <v>21</v>
      </c>
      <c r="J525" s="29">
        <v>11924.560601086809</v>
      </c>
      <c r="K525" s="29">
        <v>13315.068964413165</v>
      </c>
      <c r="L525" s="29">
        <v>14835.108926701083</v>
      </c>
      <c r="M525" s="29">
        <v>146344.68727272714</v>
      </c>
      <c r="O525" s="28">
        <f t="shared" si="66"/>
        <v>8.1482702401517754E-2</v>
      </c>
      <c r="P525" s="28">
        <f t="shared" si="67"/>
        <v>9.0984300233593565E-2</v>
      </c>
      <c r="Q525" s="28">
        <f t="shared" si="68"/>
        <v>0.10137101115980013</v>
      </c>
      <c r="R525" s="28">
        <f t="shared" si="69"/>
        <v>1</v>
      </c>
    </row>
    <row r="526" spans="7:18" x14ac:dyDescent="0.35">
      <c r="G526" s="29">
        <v>524</v>
      </c>
      <c r="H526" s="29">
        <v>51</v>
      </c>
      <c r="I526" s="29">
        <v>39</v>
      </c>
      <c r="J526" s="29">
        <v>29395.178293919631</v>
      </c>
      <c r="K526" s="29">
        <v>32798.658301581665</v>
      </c>
      <c r="L526" s="29">
        <v>36506.902508071304</v>
      </c>
      <c r="M526" s="29">
        <v>360858.712727273</v>
      </c>
      <c r="O526" s="28">
        <f t="shared" si="66"/>
        <v>8.1458967892887466E-2</v>
      </c>
      <c r="P526" s="28">
        <f t="shared" si="67"/>
        <v>9.0890581673082615E-2</v>
      </c>
      <c r="Q526" s="28">
        <f t="shared" si="68"/>
        <v>0.1011667481496067</v>
      </c>
      <c r="R526" s="28">
        <f t="shared" si="69"/>
        <v>1</v>
      </c>
    </row>
    <row r="527" spans="7:18" x14ac:dyDescent="0.35">
      <c r="G527" s="29">
        <v>525</v>
      </c>
      <c r="H527" s="29">
        <v>57</v>
      </c>
      <c r="I527" s="29">
        <v>75</v>
      </c>
      <c r="J527" s="29">
        <v>45049.335818458661</v>
      </c>
      <c r="K527" s="29">
        <v>50256.406121440436</v>
      </c>
      <c r="L527" s="29">
        <v>55944.833297628684</v>
      </c>
      <c r="M527" s="29">
        <v>552828.97454545426</v>
      </c>
      <c r="O527" s="28">
        <f t="shared" si="66"/>
        <v>8.1488738638380923E-2</v>
      </c>
      <c r="P527" s="28">
        <f t="shared" si="67"/>
        <v>9.0907691954391759E-2</v>
      </c>
      <c r="Q527" s="28">
        <f t="shared" si="68"/>
        <v>0.10119736098063151</v>
      </c>
      <c r="R527" s="28">
        <f t="shared" si="69"/>
        <v>1</v>
      </c>
    </row>
    <row r="528" spans="7:18" x14ac:dyDescent="0.35">
      <c r="G528" s="29">
        <v>526</v>
      </c>
      <c r="H528" s="29">
        <v>51</v>
      </c>
      <c r="I528" s="29">
        <v>55</v>
      </c>
      <c r="J528" s="29">
        <v>57683.930297965184</v>
      </c>
      <c r="K528" s="29">
        <v>64359.880113924264</v>
      </c>
      <c r="L528" s="29">
        <v>71625.429960749505</v>
      </c>
      <c r="M528" s="29">
        <v>708232.87636363576</v>
      </c>
      <c r="O528" s="28">
        <f t="shared" si="66"/>
        <v>8.1447687933012436E-2</v>
      </c>
      <c r="P528" s="28">
        <f t="shared" si="67"/>
        <v>9.0873895101248117E-2</v>
      </c>
      <c r="Q528" s="28">
        <f t="shared" si="68"/>
        <v>0.10113259684936467</v>
      </c>
      <c r="R528" s="28">
        <f t="shared" si="69"/>
        <v>1</v>
      </c>
    </row>
    <row r="529" spans="7:18" x14ac:dyDescent="0.35">
      <c r="G529" s="29">
        <v>527</v>
      </c>
      <c r="H529" s="29">
        <v>31</v>
      </c>
      <c r="I529" s="29">
        <v>96</v>
      </c>
      <c r="J529" s="29">
        <v>140299.89886310001</v>
      </c>
      <c r="K529" s="29">
        <v>156542.10060926923</v>
      </c>
      <c r="L529" s="29">
        <v>174215.42258089402</v>
      </c>
      <c r="M529" s="29">
        <v>1722618.8218181832</v>
      </c>
      <c r="O529" s="28">
        <f t="shared" si="66"/>
        <v>8.1445701792005734E-2</v>
      </c>
      <c r="P529" s="28">
        <f t="shared" si="67"/>
        <v>9.0874486349825645E-2</v>
      </c>
      <c r="Q529" s="28">
        <f t="shared" si="68"/>
        <v>0.10113405262634585</v>
      </c>
      <c r="R529" s="28">
        <f t="shared" si="69"/>
        <v>1</v>
      </c>
    </row>
    <row r="530" spans="7:18" x14ac:dyDescent="0.35">
      <c r="G530" s="29">
        <v>528</v>
      </c>
      <c r="H530" s="29">
        <v>15</v>
      </c>
      <c r="I530" s="29">
        <v>31</v>
      </c>
      <c r="J530" s="29">
        <v>32883.875045590299</v>
      </c>
      <c r="K530" s="29">
        <v>36668.211880323077</v>
      </c>
      <c r="L530" s="29">
        <v>40799.30981430356</v>
      </c>
      <c r="M530" s="29">
        <v>403539.6254545452</v>
      </c>
      <c r="O530" s="28">
        <f t="shared" si="66"/>
        <v>8.1488589896345498E-2</v>
      </c>
      <c r="P530" s="28">
        <f t="shared" si="67"/>
        <v>9.0866446731272477E-2</v>
      </c>
      <c r="Q530" s="28">
        <f t="shared" si="68"/>
        <v>0.10110360232492015</v>
      </c>
      <c r="R530" s="28">
        <f t="shared" si="69"/>
        <v>1</v>
      </c>
    </row>
    <row r="531" spans="7:18" x14ac:dyDescent="0.35">
      <c r="G531" s="29">
        <v>529</v>
      </c>
      <c r="H531" s="29">
        <v>20</v>
      </c>
      <c r="I531" s="29">
        <v>74</v>
      </c>
      <c r="J531" s="29">
        <v>60571.48981157651</v>
      </c>
      <c r="K531" s="29">
        <v>67543.257996310364</v>
      </c>
      <c r="L531" s="29">
        <v>75179.194619424146</v>
      </c>
      <c r="M531" s="29">
        <v>743001.57454545482</v>
      </c>
      <c r="O531" s="28">
        <f t="shared" si="66"/>
        <v>8.1522693742112531E-2</v>
      </c>
      <c r="P531" s="28">
        <f t="shared" si="67"/>
        <v>9.0905941939128765E-2</v>
      </c>
      <c r="Q531" s="28">
        <f t="shared" si="68"/>
        <v>0.10118308923560011</v>
      </c>
      <c r="R531" s="28">
        <f t="shared" si="69"/>
        <v>1</v>
      </c>
    </row>
    <row r="532" spans="7:18" x14ac:dyDescent="0.35">
      <c r="G532" s="29">
        <v>530</v>
      </c>
      <c r="H532" s="29">
        <v>10</v>
      </c>
      <c r="I532" s="29">
        <v>31</v>
      </c>
      <c r="J532" s="29">
        <v>39268.476542723562</v>
      </c>
      <c r="K532" s="29">
        <v>43776.933409663943</v>
      </c>
      <c r="L532" s="29">
        <v>48702.705178405187</v>
      </c>
      <c r="M532" s="29">
        <v>481823.41818181804</v>
      </c>
      <c r="O532" s="28">
        <f t="shared" si="66"/>
        <v>8.1499725959574346E-2</v>
      </c>
      <c r="P532" s="28">
        <f t="shared" si="67"/>
        <v>9.0856798897110763E-2</v>
      </c>
      <c r="Q532" s="28">
        <f t="shared" si="68"/>
        <v>0.10107998768965402</v>
      </c>
      <c r="R532" s="28">
        <f t="shared" si="69"/>
        <v>1</v>
      </c>
    </row>
    <row r="533" spans="7:18" x14ac:dyDescent="0.35">
      <c r="G533" s="29">
        <v>531</v>
      </c>
      <c r="H533" s="29">
        <v>63</v>
      </c>
      <c r="I533" s="29">
        <v>65</v>
      </c>
      <c r="J533" s="29">
        <v>97022.205919391941</v>
      </c>
      <c r="K533" s="29">
        <v>108269.79277824846</v>
      </c>
      <c r="L533" s="29">
        <v>120477.24054764323</v>
      </c>
      <c r="M533" s="29">
        <v>1191678.7781818178</v>
      </c>
      <c r="O533" s="28">
        <f t="shared" si="66"/>
        <v>8.1416408260136852E-2</v>
      </c>
      <c r="P533" s="28">
        <f t="shared" si="67"/>
        <v>9.0854846759492625E-2</v>
      </c>
      <c r="Q533" s="28">
        <f t="shared" si="68"/>
        <v>0.10109875475961667</v>
      </c>
      <c r="R533" s="28">
        <f t="shared" si="69"/>
        <v>1</v>
      </c>
    </row>
    <row r="534" spans="7:18" x14ac:dyDescent="0.35">
      <c r="G534" s="29">
        <v>532</v>
      </c>
      <c r="H534" s="29">
        <v>44</v>
      </c>
      <c r="I534" s="29">
        <v>92</v>
      </c>
      <c r="J534" s="29">
        <v>83715.77629524075</v>
      </c>
      <c r="K534" s="29">
        <v>93411.605216636875</v>
      </c>
      <c r="L534" s="29">
        <v>103989.24670454455</v>
      </c>
      <c r="M534" s="29">
        <v>1027553.5054545465</v>
      </c>
      <c r="O534" s="28">
        <f t="shared" si="66"/>
        <v>8.147096560018878E-2</v>
      </c>
      <c r="P534" s="28">
        <f t="shared" si="67"/>
        <v>9.0906804094172691E-2</v>
      </c>
      <c r="Q534" s="28">
        <f t="shared" si="68"/>
        <v>0.10120080964401369</v>
      </c>
      <c r="R534" s="28">
        <f t="shared" si="69"/>
        <v>1</v>
      </c>
    </row>
    <row r="535" spans="7:18" x14ac:dyDescent="0.35">
      <c r="G535" s="29">
        <v>533</v>
      </c>
      <c r="H535" s="29">
        <v>11</v>
      </c>
      <c r="I535" s="29">
        <v>69</v>
      </c>
      <c r="J535" s="29">
        <v>102648.22553621982</v>
      </c>
      <c r="K535" s="29">
        <v>114452.51546585403</v>
      </c>
      <c r="L535" s="29">
        <v>127341.76462794791</v>
      </c>
      <c r="M535" s="29">
        <v>1259631.2290909085</v>
      </c>
      <c r="O535" s="28">
        <f t="shared" si="66"/>
        <v>8.1490695979570399E-2</v>
      </c>
      <c r="P535" s="28">
        <f t="shared" si="67"/>
        <v>9.0861922777554366E-2</v>
      </c>
      <c r="Q535" s="28">
        <f t="shared" si="68"/>
        <v>0.10109448042174378</v>
      </c>
      <c r="R535" s="28">
        <f t="shared" si="69"/>
        <v>1</v>
      </c>
    </row>
    <row r="536" spans="7:18" x14ac:dyDescent="0.35">
      <c r="G536" s="29">
        <v>534</v>
      </c>
      <c r="H536" s="29">
        <v>66</v>
      </c>
      <c r="I536" s="29">
        <v>70</v>
      </c>
      <c r="J536" s="29">
        <v>35069.547924014805</v>
      </c>
      <c r="K536" s="29">
        <v>39169.550016289984</v>
      </c>
      <c r="L536" s="29">
        <v>43664.334858977811</v>
      </c>
      <c r="M536" s="29">
        <v>430258.46909090894</v>
      </c>
      <c r="O536" s="28">
        <f t="shared" si="66"/>
        <v>8.1508094420809626E-2</v>
      </c>
      <c r="P536" s="28">
        <f t="shared" si="67"/>
        <v>9.1037255115631169E-2</v>
      </c>
      <c r="Q536" s="28">
        <f t="shared" si="68"/>
        <v>0.10148396370032176</v>
      </c>
      <c r="R536" s="28">
        <f t="shared" si="69"/>
        <v>1</v>
      </c>
    </row>
    <row r="537" spans="7:18" x14ac:dyDescent="0.35">
      <c r="G537" s="29">
        <v>535</v>
      </c>
      <c r="H537" s="29">
        <v>56</v>
      </c>
      <c r="I537" s="29">
        <v>45</v>
      </c>
      <c r="J537" s="29">
        <v>72830.604394955342</v>
      </c>
      <c r="K537" s="29">
        <v>81270.832519152958</v>
      </c>
      <c r="L537" s="29">
        <v>90427.678476132613</v>
      </c>
      <c r="M537" s="29">
        <v>894580.7527272728</v>
      </c>
      <c r="O537" s="28">
        <f t="shared" si="66"/>
        <v>8.1413113542762428E-2</v>
      </c>
      <c r="P537" s="28">
        <f t="shared" si="67"/>
        <v>9.0847955616511752E-2</v>
      </c>
      <c r="Q537" s="28">
        <f t="shared" si="68"/>
        <v>0.10108386325152799</v>
      </c>
      <c r="R537" s="28">
        <f t="shared" si="69"/>
        <v>1</v>
      </c>
    </row>
    <row r="538" spans="7:18" x14ac:dyDescent="0.35">
      <c r="G538" s="29">
        <v>536</v>
      </c>
      <c r="H538" s="29">
        <v>38</v>
      </c>
      <c r="I538" s="29">
        <v>16</v>
      </c>
      <c r="J538" s="29">
        <v>16130.22755341061</v>
      </c>
      <c r="K538" s="29">
        <v>18001.967477286806</v>
      </c>
      <c r="L538" s="29">
        <v>20037.34839910291</v>
      </c>
      <c r="M538" s="29">
        <v>198072.30181818167</v>
      </c>
      <c r="O538" s="28">
        <f t="shared" si="66"/>
        <v>8.1436058476349604E-2</v>
      </c>
      <c r="P538" s="28">
        <f t="shared" si="67"/>
        <v>9.0885839726402115E-2</v>
      </c>
      <c r="Q538" s="28">
        <f t="shared" si="68"/>
        <v>0.10116178897893546</v>
      </c>
      <c r="R538" s="28">
        <f t="shared" si="69"/>
        <v>1</v>
      </c>
    </row>
    <row r="539" spans="7:18" x14ac:dyDescent="0.35">
      <c r="G539" s="29">
        <v>537</v>
      </c>
      <c r="H539" s="29">
        <v>25</v>
      </c>
      <c r="I539" s="29">
        <v>45</v>
      </c>
      <c r="J539" s="29">
        <v>91574.510676555554</v>
      </c>
      <c r="K539" s="29">
        <v>102165.21443287638</v>
      </c>
      <c r="L539" s="29">
        <v>113667.48607651958</v>
      </c>
      <c r="M539" s="29">
        <v>1124614.7309090907</v>
      </c>
      <c r="O539" s="28">
        <f t="shared" si="66"/>
        <v>8.1427450805780052E-2</v>
      </c>
      <c r="P539" s="28">
        <f t="shared" si="67"/>
        <v>9.0844634722408779E-2</v>
      </c>
      <c r="Q539" s="28">
        <f t="shared" si="68"/>
        <v>0.1010723787911222</v>
      </c>
      <c r="R539" s="28">
        <f t="shared" si="69"/>
        <v>1</v>
      </c>
    </row>
    <row r="540" spans="7:18" x14ac:dyDescent="0.35">
      <c r="G540" s="29">
        <v>538</v>
      </c>
      <c r="H540" s="29">
        <v>50</v>
      </c>
      <c r="I540" s="29">
        <v>20</v>
      </c>
      <c r="J540" s="29">
        <v>19902.563692345324</v>
      </c>
      <c r="K540" s="29">
        <v>22229.07478679837</v>
      </c>
      <c r="L540" s="29">
        <v>24760.217748998261</v>
      </c>
      <c r="M540" s="29">
        <v>244415.27272727253</v>
      </c>
      <c r="O540" s="28">
        <f t="shared" si="66"/>
        <v>8.1429296419431738E-2</v>
      </c>
      <c r="P540" s="28">
        <f t="shared" si="67"/>
        <v>9.0947977754247719E-2</v>
      </c>
      <c r="Q540" s="28">
        <f t="shared" si="68"/>
        <v>0.10130388937121214</v>
      </c>
      <c r="R540" s="28">
        <f t="shared" si="69"/>
        <v>1</v>
      </c>
    </row>
    <row r="541" spans="7:18" x14ac:dyDescent="0.35">
      <c r="G541" s="29">
        <v>539</v>
      </c>
      <c r="H541" s="29">
        <v>71</v>
      </c>
      <c r="I541" s="29">
        <v>46</v>
      </c>
      <c r="J541" s="29">
        <v>37837.358035107485</v>
      </c>
      <c r="K541" s="29">
        <v>42225.913367630703</v>
      </c>
      <c r="L541" s="29">
        <v>47003.349174792667</v>
      </c>
      <c r="M541" s="29">
        <v>464564.19636363635</v>
      </c>
      <c r="O541" s="28">
        <f t="shared" si="66"/>
        <v>8.1446995552559534E-2</v>
      </c>
      <c r="P541" s="28">
        <f t="shared" si="67"/>
        <v>9.089360243030542E-2</v>
      </c>
      <c r="Q541" s="28">
        <f t="shared" si="68"/>
        <v>0.10117729593177888</v>
      </c>
      <c r="R541" s="28">
        <f t="shared" si="69"/>
        <v>1</v>
      </c>
    </row>
    <row r="542" spans="7:18" x14ac:dyDescent="0.35">
      <c r="G542" s="29">
        <v>540</v>
      </c>
      <c r="H542" s="29">
        <v>68</v>
      </c>
      <c r="I542" s="29">
        <v>21</v>
      </c>
      <c r="J542" s="29">
        <v>16925.007648222614</v>
      </c>
      <c r="K542" s="29">
        <v>18904.049398923384</v>
      </c>
      <c r="L542" s="29">
        <v>21058.215919521168</v>
      </c>
      <c r="M542" s="29">
        <v>207836.40000000011</v>
      </c>
      <c r="O542" s="28">
        <f t="shared" si="66"/>
        <v>8.1434280271514545E-2</v>
      </c>
      <c r="P542" s="28">
        <f t="shared" si="67"/>
        <v>9.0956393581313827E-2</v>
      </c>
      <c r="Q542" s="28">
        <f t="shared" si="68"/>
        <v>0.10132111564442589</v>
      </c>
      <c r="R542" s="28">
        <f t="shared" si="69"/>
        <v>1</v>
      </c>
    </row>
    <row r="543" spans="7:18" x14ac:dyDescent="0.35">
      <c r="G543" s="29">
        <v>541</v>
      </c>
      <c r="H543" s="29">
        <v>64</v>
      </c>
      <c r="I543" s="29">
        <v>48</v>
      </c>
      <c r="J543" s="29">
        <v>58131.837880163708</v>
      </c>
      <c r="K543" s="29">
        <v>64878.563421610081</v>
      </c>
      <c r="L543" s="29">
        <v>72209.754069883042</v>
      </c>
      <c r="M543" s="29">
        <v>713917.82545454497</v>
      </c>
      <c r="O543" s="28">
        <f t="shared" si="66"/>
        <v>8.1426511297923818E-2</v>
      </c>
      <c r="P543" s="28">
        <f t="shared" si="67"/>
        <v>9.0876794370980285E-2</v>
      </c>
      <c r="Q543" s="28">
        <f t="shared" si="68"/>
        <v>0.10114575024640651</v>
      </c>
      <c r="R543" s="28">
        <f t="shared" si="69"/>
        <v>1</v>
      </c>
    </row>
    <row r="544" spans="7:18" x14ac:dyDescent="0.35">
      <c r="G544" s="29">
        <v>542</v>
      </c>
      <c r="H544" s="29">
        <v>58</v>
      </c>
      <c r="I544" s="29">
        <v>82</v>
      </c>
      <c r="J544" s="29">
        <v>118061.72686435794</v>
      </c>
      <c r="K544" s="29">
        <v>131725.60755512625</v>
      </c>
      <c r="L544" s="29">
        <v>146557.2986568982</v>
      </c>
      <c r="M544" s="29">
        <v>1450020.7163636377</v>
      </c>
      <c r="O544" s="28">
        <f t="shared" si="66"/>
        <v>8.1420717326324249E-2</v>
      </c>
      <c r="P544" s="28">
        <f t="shared" si="67"/>
        <v>9.0843948688862711E-2</v>
      </c>
      <c r="Q544" s="28">
        <f t="shared" si="68"/>
        <v>0.10107255503523745</v>
      </c>
      <c r="R544" s="28">
        <f t="shared" si="69"/>
        <v>1</v>
      </c>
    </row>
    <row r="545" spans="7:18" x14ac:dyDescent="0.35">
      <c r="G545" s="29">
        <v>543</v>
      </c>
      <c r="H545" s="29">
        <v>47</v>
      </c>
      <c r="I545" s="29">
        <v>64</v>
      </c>
      <c r="J545" s="29">
        <v>50737.511981397867</v>
      </c>
      <c r="K545" s="29">
        <v>56627.318504648269</v>
      </c>
      <c r="L545" s="29">
        <v>63057.054061538227</v>
      </c>
      <c r="M545" s="29">
        <v>622737.58181818249</v>
      </c>
      <c r="O545" s="28">
        <f t="shared" si="66"/>
        <v>8.1474947815517326E-2</v>
      </c>
      <c r="P545" s="28">
        <f t="shared" si="67"/>
        <v>9.0932874709947181E-2</v>
      </c>
      <c r="Q545" s="28">
        <f t="shared" si="68"/>
        <v>0.10125782657509287</v>
      </c>
      <c r="R545" s="28">
        <f t="shared" si="69"/>
        <v>1</v>
      </c>
    </row>
    <row r="546" spans="7:18" x14ac:dyDescent="0.35">
      <c r="G546" s="29">
        <v>544</v>
      </c>
      <c r="H546" s="29">
        <v>46</v>
      </c>
      <c r="I546" s="29">
        <v>80</v>
      </c>
      <c r="J546" s="29">
        <v>63696.827486729824</v>
      </c>
      <c r="K546" s="29">
        <v>71056.966783743919</v>
      </c>
      <c r="L546" s="29">
        <v>79090.716863440946</v>
      </c>
      <c r="M546" s="29">
        <v>781736.80727272748</v>
      </c>
      <c r="O546" s="28">
        <f t="shared" si="66"/>
        <v>8.1481167183301978E-2</v>
      </c>
      <c r="P546" s="28">
        <f t="shared" si="67"/>
        <v>9.0896278802123753E-2</v>
      </c>
      <c r="Q546" s="28">
        <f t="shared" si="68"/>
        <v>0.10117307529546612</v>
      </c>
      <c r="R546" s="28">
        <f t="shared" si="69"/>
        <v>1</v>
      </c>
    </row>
    <row r="547" spans="7:18" x14ac:dyDescent="0.35">
      <c r="G547" s="29">
        <v>545</v>
      </c>
      <c r="H547" s="29">
        <v>72</v>
      </c>
      <c r="I547" s="29">
        <v>58</v>
      </c>
      <c r="J547" s="29">
        <v>60864.911160848205</v>
      </c>
      <c r="K547" s="29">
        <v>67929.528725424301</v>
      </c>
      <c r="L547" s="29">
        <v>75607.573633403197</v>
      </c>
      <c r="M547" s="29">
        <v>747460.27636363637</v>
      </c>
      <c r="O547" s="28">
        <f t="shared" si="66"/>
        <v>8.1428957612240616E-2</v>
      </c>
      <c r="P547" s="28">
        <f t="shared" si="67"/>
        <v>9.0880453280940465E-2</v>
      </c>
      <c r="Q547" s="28">
        <f t="shared" si="68"/>
        <v>0.10115263114881629</v>
      </c>
      <c r="R547" s="28">
        <f t="shared" si="69"/>
        <v>1</v>
      </c>
    </row>
    <row r="548" spans="7:18" x14ac:dyDescent="0.35">
      <c r="G548" s="29">
        <v>546</v>
      </c>
      <c r="H548" s="29">
        <v>19</v>
      </c>
      <c r="I548" s="29">
        <v>20</v>
      </c>
      <c r="J548" s="29">
        <v>26126.04475371274</v>
      </c>
      <c r="K548" s="29">
        <v>29148.465288138446</v>
      </c>
      <c r="L548" s="29">
        <v>32436.590116354877</v>
      </c>
      <c r="M548" s="29">
        <v>320776.27636363643</v>
      </c>
      <c r="O548" s="28">
        <f t="shared" si="66"/>
        <v>8.1446312208250382E-2</v>
      </c>
      <c r="P548" s="28">
        <f t="shared" si="67"/>
        <v>9.0868519388557722E-2</v>
      </c>
      <c r="Q548" s="28">
        <f t="shared" si="68"/>
        <v>0.10111904310399909</v>
      </c>
      <c r="R548" s="28">
        <f t="shared" si="69"/>
        <v>1</v>
      </c>
    </row>
    <row r="549" spans="7:18" x14ac:dyDescent="0.35">
      <c r="G549" s="29">
        <v>547</v>
      </c>
      <c r="H549" s="29">
        <v>18</v>
      </c>
      <c r="I549" s="29">
        <v>51</v>
      </c>
      <c r="J549" s="29">
        <v>74380.376521461003</v>
      </c>
      <c r="K549" s="29">
        <v>82966.975077157404</v>
      </c>
      <c r="L549" s="29">
        <v>92325.390817571984</v>
      </c>
      <c r="M549" s="29">
        <v>913032.85454545508</v>
      </c>
      <c r="O549" s="28">
        <f t="shared" si="66"/>
        <v>8.1465169792264022E-2</v>
      </c>
      <c r="P549" s="28">
        <f t="shared" si="67"/>
        <v>9.0869649064777347E-2</v>
      </c>
      <c r="Q549" s="28">
        <f t="shared" si="68"/>
        <v>0.10111946175642861</v>
      </c>
      <c r="R549" s="28">
        <f t="shared" si="69"/>
        <v>1</v>
      </c>
    </row>
    <row r="550" spans="7:18" x14ac:dyDescent="0.35">
      <c r="G550" s="29">
        <v>548</v>
      </c>
      <c r="H550" s="29">
        <v>38</v>
      </c>
      <c r="I550" s="29">
        <v>76</v>
      </c>
      <c r="J550" s="29">
        <v>73631.14046479862</v>
      </c>
      <c r="K550" s="29">
        <v>82141.856419194548</v>
      </c>
      <c r="L550" s="29">
        <v>91419.076310368197</v>
      </c>
      <c r="M550" s="29">
        <v>903831.82909090968</v>
      </c>
      <c r="O550" s="28">
        <f t="shared" si="66"/>
        <v>8.146553163419587E-2</v>
      </c>
      <c r="P550" s="28">
        <f t="shared" si="67"/>
        <v>9.088179213805106E-2</v>
      </c>
      <c r="Q550" s="28">
        <f t="shared" si="68"/>
        <v>0.1011461129913063</v>
      </c>
      <c r="R550" s="28">
        <f t="shared" si="69"/>
        <v>1</v>
      </c>
    </row>
    <row r="551" spans="7:18" x14ac:dyDescent="0.35">
      <c r="G551" s="29">
        <v>549</v>
      </c>
      <c r="H551" s="29">
        <v>10</v>
      </c>
      <c r="I551" s="29">
        <v>18</v>
      </c>
      <c r="J551" s="29">
        <v>19609.754707447479</v>
      </c>
      <c r="K551" s="29">
        <v>21873.48153795586</v>
      </c>
      <c r="L551" s="29">
        <v>24351.232419459673</v>
      </c>
      <c r="M551" s="29">
        <v>240569.6945454544</v>
      </c>
      <c r="O551" s="28">
        <f t="shared" si="66"/>
        <v>8.1513819704095422E-2</v>
      </c>
      <c r="P551" s="28">
        <f t="shared" si="67"/>
        <v>9.0923678393011298E-2</v>
      </c>
      <c r="Q551" s="28">
        <f t="shared" si="68"/>
        <v>0.10122319216254662</v>
      </c>
      <c r="R551" s="28">
        <f t="shared" si="69"/>
        <v>1</v>
      </c>
    </row>
    <row r="552" spans="7:18" x14ac:dyDescent="0.35">
      <c r="G552" s="29">
        <v>550</v>
      </c>
      <c r="H552" s="29">
        <v>10</v>
      </c>
      <c r="I552" s="29">
        <v>92</v>
      </c>
      <c r="J552" s="29">
        <v>111128.27761209592</v>
      </c>
      <c r="K552" s="29">
        <v>123896.11069372969</v>
      </c>
      <c r="L552" s="29">
        <v>137895.2800670017</v>
      </c>
      <c r="M552" s="29">
        <v>1362948.8181818181</v>
      </c>
      <c r="O552" s="28">
        <f t="shared" si="66"/>
        <v>8.1535180286770939E-2</v>
      </c>
      <c r="P552" s="28">
        <f t="shared" si="67"/>
        <v>9.0902981125151744E-2</v>
      </c>
      <c r="Q552" s="28">
        <f t="shared" si="68"/>
        <v>0.10117421742289254</v>
      </c>
      <c r="R552" s="28">
        <f t="shared" si="69"/>
        <v>1</v>
      </c>
    </row>
    <row r="553" spans="7:18" x14ac:dyDescent="0.35">
      <c r="G553" s="29">
        <v>551</v>
      </c>
      <c r="H553" s="29">
        <v>13</v>
      </c>
      <c r="I553" s="29">
        <v>81</v>
      </c>
      <c r="J553" s="29">
        <v>91800.865988610603</v>
      </c>
      <c r="K553" s="29">
        <v>102343.18091009586</v>
      </c>
      <c r="L553" s="29">
        <v>113880.80549391439</v>
      </c>
      <c r="M553" s="29">
        <v>1126166.3090909088</v>
      </c>
      <c r="O553" s="28">
        <f t="shared" si="66"/>
        <v>8.1516260296151388E-2</v>
      </c>
      <c r="P553" s="28">
        <f t="shared" si="67"/>
        <v>9.0877501914181577E-2</v>
      </c>
      <c r="Q553" s="28">
        <f t="shared" si="68"/>
        <v>0.10112254697607141</v>
      </c>
      <c r="R553" s="28">
        <f t="shared" si="69"/>
        <v>1</v>
      </c>
    </row>
    <row r="554" spans="7:18" x14ac:dyDescent="0.35">
      <c r="G554" s="29">
        <v>552</v>
      </c>
      <c r="H554" s="29">
        <v>74</v>
      </c>
      <c r="I554" s="29">
        <v>16</v>
      </c>
      <c r="J554" s="29">
        <v>4339.0966047521861</v>
      </c>
      <c r="K554" s="29">
        <v>4853.0239658989713</v>
      </c>
      <c r="L554" s="29">
        <v>5420.5316802459056</v>
      </c>
      <c r="M554" s="29">
        <v>53199.945454545399</v>
      </c>
      <c r="O554" s="28">
        <f t="shared" si="66"/>
        <v>8.1562049879535248E-2</v>
      </c>
      <c r="P554" s="28">
        <f t="shared" si="67"/>
        <v>9.1222348527508296E-2</v>
      </c>
      <c r="Q554" s="28">
        <f t="shared" si="68"/>
        <v>0.10188979770434663</v>
      </c>
      <c r="R554" s="28">
        <f t="shared" si="69"/>
        <v>1</v>
      </c>
    </row>
    <row r="555" spans="7:18" x14ac:dyDescent="0.35">
      <c r="G555" s="29">
        <v>553</v>
      </c>
      <c r="H555" s="29">
        <v>47</v>
      </c>
      <c r="I555" s="29">
        <v>95</v>
      </c>
      <c r="J555" s="29">
        <v>85805.735037354694</v>
      </c>
      <c r="K555" s="29">
        <v>95767.297590677204</v>
      </c>
      <c r="L555" s="29">
        <v>106629.40069639649</v>
      </c>
      <c r="M555" s="29">
        <v>1053313.0399999998</v>
      </c>
      <c r="O555" s="28">
        <f t="shared" si="66"/>
        <v>8.1462710304388439E-2</v>
      </c>
      <c r="P555" s="28">
        <f t="shared" si="67"/>
        <v>9.0920072147475953E-2</v>
      </c>
      <c r="Q555" s="28">
        <f t="shared" si="68"/>
        <v>0.10123239402447397</v>
      </c>
      <c r="R555" s="28">
        <f t="shared" si="69"/>
        <v>1</v>
      </c>
    </row>
    <row r="556" spans="7:18" x14ac:dyDescent="0.35">
      <c r="G556" s="29">
        <v>554</v>
      </c>
      <c r="H556" s="29">
        <v>17</v>
      </c>
      <c r="I556" s="29">
        <v>17</v>
      </c>
      <c r="J556" s="29">
        <v>21778.506065051952</v>
      </c>
      <c r="K556" s="29">
        <v>24285.097601633574</v>
      </c>
      <c r="L556" s="29">
        <v>27010.498751862589</v>
      </c>
      <c r="M556" s="29">
        <v>267392.8109090912</v>
      </c>
      <c r="O556" s="28">
        <f t="shared" si="66"/>
        <v>8.1447612562987923E-2</v>
      </c>
      <c r="P556" s="28">
        <f t="shared" si="67"/>
        <v>9.0821804516988583E-2</v>
      </c>
      <c r="Q556" s="28">
        <f t="shared" si="68"/>
        <v>0.10101430423664486</v>
      </c>
      <c r="R556" s="28">
        <f t="shared" si="69"/>
        <v>1</v>
      </c>
    </row>
    <row r="557" spans="7:18" x14ac:dyDescent="0.35">
      <c r="G557" s="29">
        <v>555</v>
      </c>
      <c r="H557" s="29">
        <v>22</v>
      </c>
      <c r="I557" s="29">
        <v>10</v>
      </c>
      <c r="J557" s="29">
        <v>5086.9957371141636</v>
      </c>
      <c r="K557" s="29">
        <v>5675.5434003271275</v>
      </c>
      <c r="L557" s="29">
        <v>6321.677765734632</v>
      </c>
      <c r="M557" s="29">
        <v>62392.629090909053</v>
      </c>
      <c r="O557" s="28">
        <f t="shared" si="66"/>
        <v>8.1531998430490346E-2</v>
      </c>
      <c r="P557" s="28">
        <f t="shared" si="67"/>
        <v>9.0964966263203759E-2</v>
      </c>
      <c r="Q557" s="28">
        <f t="shared" si="68"/>
        <v>0.10132090693795968</v>
      </c>
      <c r="R557" s="28">
        <f t="shared" si="69"/>
        <v>1</v>
      </c>
    </row>
    <row r="558" spans="7:18" x14ac:dyDescent="0.35">
      <c r="G558" s="29">
        <v>556</v>
      </c>
      <c r="H558" s="29">
        <v>10</v>
      </c>
      <c r="I558" s="29">
        <v>99</v>
      </c>
      <c r="J558" s="29">
        <v>101336.99103000622</v>
      </c>
      <c r="K558" s="29">
        <v>112913.33644273963</v>
      </c>
      <c r="L558" s="29">
        <v>125635.98070240259</v>
      </c>
      <c r="M558" s="29">
        <v>1242376.1781818178</v>
      </c>
      <c r="O558" s="28">
        <f t="shared" si="66"/>
        <v>8.1567075101447964E-2</v>
      </c>
      <c r="P558" s="28">
        <f t="shared" si="67"/>
        <v>9.0884981880435839E-2</v>
      </c>
      <c r="Q558" s="28">
        <f t="shared" si="68"/>
        <v>0.10112555513279986</v>
      </c>
      <c r="R558" s="28">
        <f t="shared" si="69"/>
        <v>1</v>
      </c>
    </row>
    <row r="559" spans="7:18" x14ac:dyDescent="0.35">
      <c r="G559" s="29">
        <v>557</v>
      </c>
      <c r="H559" s="29">
        <v>33</v>
      </c>
      <c r="I559" s="29">
        <v>94</v>
      </c>
      <c r="J559" s="29">
        <v>81379.522551684451</v>
      </c>
      <c r="K559" s="29">
        <v>90776.017046030116</v>
      </c>
      <c r="L559" s="29">
        <v>101038.28689353728</v>
      </c>
      <c r="M559" s="29">
        <v>998674.13090909005</v>
      </c>
      <c r="O559" s="28">
        <f t="shared" si="66"/>
        <v>8.1487564394608802E-2</v>
      </c>
      <c r="P559" s="28">
        <f t="shared" si="67"/>
        <v>9.0896533950866415E-2</v>
      </c>
      <c r="Q559" s="28">
        <f t="shared" si="68"/>
        <v>0.10117242828905805</v>
      </c>
      <c r="R559" s="28">
        <f t="shared" si="69"/>
        <v>1</v>
      </c>
    </row>
    <row r="560" spans="7:18" x14ac:dyDescent="0.35">
      <c r="G560" s="29">
        <v>558</v>
      </c>
      <c r="H560" s="29">
        <v>17</v>
      </c>
      <c r="I560" s="29">
        <v>46</v>
      </c>
      <c r="J560" s="29">
        <v>93414.47749443326</v>
      </c>
      <c r="K560" s="29">
        <v>104213.69581770466</v>
      </c>
      <c r="L560" s="29">
        <v>115956.42032360449</v>
      </c>
      <c r="M560" s="29">
        <v>1147029.1963636358</v>
      </c>
      <c r="O560" s="28">
        <f t="shared" si="66"/>
        <v>8.1440365938879405E-2</v>
      </c>
      <c r="P560" s="28">
        <f t="shared" si="67"/>
        <v>9.0855312269371755E-2</v>
      </c>
      <c r="Q560" s="28">
        <f t="shared" si="68"/>
        <v>0.10109282369726491</v>
      </c>
      <c r="R560" s="28">
        <f t="shared" si="69"/>
        <v>1</v>
      </c>
    </row>
    <row r="561" spans="7:18" x14ac:dyDescent="0.35">
      <c r="G561" s="29">
        <v>559</v>
      </c>
      <c r="H561" s="29">
        <v>64</v>
      </c>
      <c r="I561" s="29">
        <v>84</v>
      </c>
      <c r="J561" s="29">
        <v>84496.187706955461</v>
      </c>
      <c r="K561" s="29">
        <v>94284.234922075324</v>
      </c>
      <c r="L561" s="29">
        <v>104935.75900389257</v>
      </c>
      <c r="M561" s="29">
        <v>1037459.414545455</v>
      </c>
      <c r="O561" s="28">
        <f t="shared" si="66"/>
        <v>8.1445294651816338E-2</v>
      </c>
      <c r="P561" s="28">
        <f t="shared" si="67"/>
        <v>9.0879926096563826E-2</v>
      </c>
      <c r="Q561" s="28">
        <f t="shared" si="68"/>
        <v>0.10114685695909209</v>
      </c>
      <c r="R561" s="28">
        <f t="shared" si="69"/>
        <v>1</v>
      </c>
    </row>
    <row r="562" spans="7:18" x14ac:dyDescent="0.35">
      <c r="G562" s="29">
        <v>560</v>
      </c>
      <c r="H562" s="29">
        <v>21</v>
      </c>
      <c r="I562" s="29">
        <v>36</v>
      </c>
      <c r="J562" s="29">
        <v>28854.536858087642</v>
      </c>
      <c r="K562" s="29">
        <v>32186.691061029978</v>
      </c>
      <c r="L562" s="29">
        <v>35833.692365234172</v>
      </c>
      <c r="M562" s="29">
        <v>353997.56727272714</v>
      </c>
      <c r="O562" s="28">
        <f t="shared" si="66"/>
        <v>8.1510551274092513E-2</v>
      </c>
      <c r="P562" s="28">
        <f t="shared" si="67"/>
        <v>9.0923480940852563E-2</v>
      </c>
      <c r="Q562" s="28">
        <f t="shared" si="68"/>
        <v>0.10122581531083558</v>
      </c>
      <c r="R562" s="28">
        <f t="shared" si="69"/>
        <v>1</v>
      </c>
    </row>
    <row r="563" spans="7:18" x14ac:dyDescent="0.35">
      <c r="G563" s="29">
        <v>561</v>
      </c>
      <c r="H563" s="29">
        <v>22</v>
      </c>
      <c r="I563" s="29">
        <v>62</v>
      </c>
      <c r="J563" s="29">
        <v>64595.455987977854</v>
      </c>
      <c r="K563" s="29">
        <v>72062.114623772184</v>
      </c>
      <c r="L563" s="29">
        <v>80217.300393347294</v>
      </c>
      <c r="M563" s="29">
        <v>792718.81090909126</v>
      </c>
      <c r="O563" s="28">
        <f t="shared" si="66"/>
        <v>8.1485963369406708E-2</v>
      </c>
      <c r="P563" s="28">
        <f t="shared" si="67"/>
        <v>9.0905014025252195E-2</v>
      </c>
      <c r="Q563" s="28">
        <f t="shared" si="68"/>
        <v>0.10119262882301729</v>
      </c>
      <c r="R563" s="28">
        <f t="shared" si="69"/>
        <v>1</v>
      </c>
    </row>
    <row r="564" spans="7:18" x14ac:dyDescent="0.35">
      <c r="G564" s="29">
        <v>562</v>
      </c>
      <c r="H564" s="29">
        <v>22</v>
      </c>
      <c r="I564" s="29">
        <v>39</v>
      </c>
      <c r="J564" s="29">
        <v>52096.176534687438</v>
      </c>
      <c r="K564" s="29">
        <v>58132.274325391329</v>
      </c>
      <c r="L564" s="29">
        <v>64711.565534666617</v>
      </c>
      <c r="M564" s="29">
        <v>639517.1490909094</v>
      </c>
      <c r="O564" s="28">
        <f t="shared" si="66"/>
        <v>8.146173501170928E-2</v>
      </c>
      <c r="P564" s="28">
        <f t="shared" si="67"/>
        <v>9.0900258746818438E-2</v>
      </c>
      <c r="Q564" s="28">
        <f t="shared" si="68"/>
        <v>0.10118816301745125</v>
      </c>
      <c r="R564" s="28">
        <f t="shared" si="69"/>
        <v>1</v>
      </c>
    </row>
    <row r="565" spans="7:18" x14ac:dyDescent="0.35">
      <c r="G565" s="29">
        <v>563</v>
      </c>
      <c r="H565" s="29">
        <v>25</v>
      </c>
      <c r="I565" s="29">
        <v>20</v>
      </c>
      <c r="J565" s="29">
        <v>31781.713593935317</v>
      </c>
      <c r="K565" s="29">
        <v>35449.180739360112</v>
      </c>
      <c r="L565" s="29">
        <v>39432.064918723736</v>
      </c>
      <c r="M565" s="29">
        <v>390292.818181818</v>
      </c>
      <c r="O565" s="28">
        <f t="shared" ref="O565:O628" si="70">J565/$M565</f>
        <v>8.1430434057153972E-2</v>
      </c>
      <c r="P565" s="28">
        <f t="shared" ref="P565:P628" si="71">K565/$M565</f>
        <v>9.0827140772152523E-2</v>
      </c>
      <c r="Q565" s="28">
        <f t="shared" ref="Q565:Q628" si="72">L565/$M565</f>
        <v>0.10103200233716393</v>
      </c>
      <c r="R565" s="28">
        <f t="shared" ref="R565:R628" si="73">M565/$M565</f>
        <v>1</v>
      </c>
    </row>
    <row r="566" spans="7:18" x14ac:dyDescent="0.35">
      <c r="G566" s="29">
        <v>564</v>
      </c>
      <c r="H566" s="29">
        <v>13</v>
      </c>
      <c r="I566" s="29">
        <v>94</v>
      </c>
      <c r="J566" s="29">
        <v>154616.41949135266</v>
      </c>
      <c r="K566" s="29">
        <v>172412.92116705884</v>
      </c>
      <c r="L566" s="29">
        <v>191805.80860807357</v>
      </c>
      <c r="M566" s="29">
        <v>1897847.0545454533</v>
      </c>
      <c r="O566" s="28">
        <f t="shared" si="70"/>
        <v>8.1469378220461658E-2</v>
      </c>
      <c r="P566" s="28">
        <f t="shared" si="71"/>
        <v>9.0846583634924608E-2</v>
      </c>
      <c r="Q566" s="28">
        <f t="shared" si="72"/>
        <v>0.10106494522237057</v>
      </c>
      <c r="R566" s="28">
        <f t="shared" si="73"/>
        <v>1</v>
      </c>
    </row>
    <row r="567" spans="7:18" x14ac:dyDescent="0.35">
      <c r="G567" s="29">
        <v>565</v>
      </c>
      <c r="H567" s="29">
        <v>68</v>
      </c>
      <c r="I567" s="29">
        <v>50</v>
      </c>
      <c r="J567" s="29">
        <v>76899.782504850635</v>
      </c>
      <c r="K567" s="29">
        <v>85817.294710648115</v>
      </c>
      <c r="L567" s="29">
        <v>95490.888541788197</v>
      </c>
      <c r="M567" s="29">
        <v>944585.78181818139</v>
      </c>
      <c r="O567" s="28">
        <f t="shared" si="70"/>
        <v>8.1411115840459153E-2</v>
      </c>
      <c r="P567" s="28">
        <f t="shared" si="71"/>
        <v>9.0851774780542544E-2</v>
      </c>
      <c r="Q567" s="28">
        <f t="shared" si="72"/>
        <v>0.10109287094919323</v>
      </c>
      <c r="R567" s="28">
        <f t="shared" si="73"/>
        <v>1</v>
      </c>
    </row>
    <row r="568" spans="7:18" x14ac:dyDescent="0.35">
      <c r="G568" s="29">
        <v>566</v>
      </c>
      <c r="H568" s="29">
        <v>51</v>
      </c>
      <c r="I568" s="29">
        <v>40</v>
      </c>
      <c r="J568" s="29">
        <v>45420.071327227692</v>
      </c>
      <c r="K568" s="29">
        <v>50681.701617311643</v>
      </c>
      <c r="L568" s="29">
        <v>56403.811077164515</v>
      </c>
      <c r="M568" s="29">
        <v>557729.79272727226</v>
      </c>
      <c r="O568" s="28">
        <f t="shared" si="70"/>
        <v>8.1437412739107401E-2</v>
      </c>
      <c r="P568" s="28">
        <f t="shared" si="71"/>
        <v>9.0871426052892973E-2</v>
      </c>
      <c r="Q568" s="28">
        <f t="shared" si="72"/>
        <v>0.10113107065941834</v>
      </c>
      <c r="R568" s="28">
        <f t="shared" si="73"/>
        <v>1</v>
      </c>
    </row>
    <row r="569" spans="7:18" x14ac:dyDescent="0.35">
      <c r="G569" s="29">
        <v>567</v>
      </c>
      <c r="H569" s="29">
        <v>70</v>
      </c>
      <c r="I569" s="29">
        <v>84</v>
      </c>
      <c r="J569" s="29">
        <v>94965.057852782396</v>
      </c>
      <c r="K569" s="29">
        <v>105972.82173480526</v>
      </c>
      <c r="L569" s="29">
        <v>117933.09362005022</v>
      </c>
      <c r="M569" s="29">
        <v>1166248.7454545458</v>
      </c>
      <c r="O569" s="28">
        <f t="shared" si="70"/>
        <v>8.142778993152934E-2</v>
      </c>
      <c r="P569" s="28">
        <f t="shared" si="71"/>
        <v>9.086639719685384E-2</v>
      </c>
      <c r="Q569" s="28">
        <f t="shared" si="72"/>
        <v>0.10112173246033011</v>
      </c>
      <c r="R569" s="28">
        <f t="shared" si="73"/>
        <v>1</v>
      </c>
    </row>
    <row r="570" spans="7:18" x14ac:dyDescent="0.35">
      <c r="G570" s="29">
        <v>568</v>
      </c>
      <c r="H570" s="29">
        <v>62</v>
      </c>
      <c r="I570" s="29">
        <v>83</v>
      </c>
      <c r="J570" s="29">
        <v>79317.378485711801</v>
      </c>
      <c r="K570" s="29">
        <v>88514.575427527554</v>
      </c>
      <c r="L570" s="29">
        <v>98526.38949425031</v>
      </c>
      <c r="M570" s="29">
        <v>973848.87999999919</v>
      </c>
      <c r="O570" s="28">
        <f t="shared" si="70"/>
        <v>8.1447317047499065E-2</v>
      </c>
      <c r="P570" s="28">
        <f t="shared" si="71"/>
        <v>9.0891489681158358E-2</v>
      </c>
      <c r="Q570" s="28">
        <f t="shared" si="72"/>
        <v>0.10117215465119228</v>
      </c>
      <c r="R570" s="28">
        <f t="shared" si="73"/>
        <v>1</v>
      </c>
    </row>
    <row r="571" spans="7:18" x14ac:dyDescent="0.35">
      <c r="G571" s="29">
        <v>569</v>
      </c>
      <c r="H571" s="29">
        <v>75</v>
      </c>
      <c r="I571" s="29">
        <v>49</v>
      </c>
      <c r="J571" s="29">
        <v>61744.312861511615</v>
      </c>
      <c r="K571" s="29">
        <v>68911.646235673354</v>
      </c>
      <c r="L571" s="29">
        <v>76690.29078915414</v>
      </c>
      <c r="M571" s="29">
        <v>758400.57090909092</v>
      </c>
      <c r="O571" s="28">
        <f t="shared" si="70"/>
        <v>8.1413853351269258E-2</v>
      </c>
      <c r="P571" s="28">
        <f t="shared" si="71"/>
        <v>9.0864444040527709E-2</v>
      </c>
      <c r="Q571" s="28">
        <f t="shared" si="72"/>
        <v>0.10112108789320381</v>
      </c>
      <c r="R571" s="28">
        <f t="shared" si="73"/>
        <v>1</v>
      </c>
    </row>
    <row r="572" spans="7:18" x14ac:dyDescent="0.35">
      <c r="G572" s="29">
        <v>570</v>
      </c>
      <c r="H572" s="29">
        <v>15</v>
      </c>
      <c r="I572" s="29">
        <v>42</v>
      </c>
      <c r="J572" s="29">
        <v>32215.146966394233</v>
      </c>
      <c r="K572" s="29">
        <v>35921.651157349552</v>
      </c>
      <c r="L572" s="29">
        <v>39988.655817047358</v>
      </c>
      <c r="M572" s="29">
        <v>395089.36363636347</v>
      </c>
      <c r="O572" s="28">
        <f t="shared" si="70"/>
        <v>8.1538886974554831E-2</v>
      </c>
      <c r="P572" s="28">
        <f t="shared" si="71"/>
        <v>9.0920319460716992E-2</v>
      </c>
      <c r="Q572" s="28">
        <f t="shared" si="72"/>
        <v>0.10121420493074205</v>
      </c>
      <c r="R572" s="28">
        <f t="shared" si="73"/>
        <v>1</v>
      </c>
    </row>
    <row r="573" spans="7:18" x14ac:dyDescent="0.35">
      <c r="G573" s="29">
        <v>571</v>
      </c>
      <c r="H573" s="29">
        <v>11</v>
      </c>
      <c r="I573" s="29">
        <v>86</v>
      </c>
      <c r="J573" s="29">
        <v>74552.956603438957</v>
      </c>
      <c r="K573" s="29">
        <v>83055.942753888652</v>
      </c>
      <c r="L573" s="29">
        <v>92414.688616008483</v>
      </c>
      <c r="M573" s="29">
        <v>913816.98545454536</v>
      </c>
      <c r="O573" s="28">
        <f t="shared" si="70"/>
        <v>8.1584122193083627E-2</v>
      </c>
      <c r="P573" s="28">
        <f t="shared" si="71"/>
        <v>9.0889033664192029E-2</v>
      </c>
      <c r="Q573" s="28">
        <f t="shared" si="72"/>
        <v>0.10113041242064473</v>
      </c>
      <c r="R573" s="28">
        <f t="shared" si="73"/>
        <v>1</v>
      </c>
    </row>
    <row r="574" spans="7:18" x14ac:dyDescent="0.35">
      <c r="G574" s="29">
        <v>572</v>
      </c>
      <c r="H574" s="29">
        <v>16</v>
      </c>
      <c r="I574" s="29">
        <v>34</v>
      </c>
      <c r="J574" s="29">
        <v>21705.532622514893</v>
      </c>
      <c r="K574" s="29">
        <v>24216.80674483785</v>
      </c>
      <c r="L574" s="29">
        <v>26980.593094928252</v>
      </c>
      <c r="M574" s="29">
        <v>266108.17090909107</v>
      </c>
      <c r="O574" s="28">
        <f t="shared" si="70"/>
        <v>8.1566577036561658E-2</v>
      </c>
      <c r="P574" s="28">
        <f t="shared" si="71"/>
        <v>9.1003619551054266E-2</v>
      </c>
      <c r="Q574" s="28">
        <f t="shared" si="72"/>
        <v>0.10138957027420803</v>
      </c>
      <c r="R574" s="28">
        <f t="shared" si="73"/>
        <v>1</v>
      </c>
    </row>
    <row r="575" spans="7:18" x14ac:dyDescent="0.35">
      <c r="G575" s="29">
        <v>573</v>
      </c>
      <c r="H575" s="29">
        <v>75</v>
      </c>
      <c r="I575" s="29">
        <v>85</v>
      </c>
      <c r="J575" s="29">
        <v>111504.59381968905</v>
      </c>
      <c r="K575" s="29">
        <v>124432.13382525527</v>
      </c>
      <c r="L575" s="29">
        <v>138467.37993428673</v>
      </c>
      <c r="M575" s="29">
        <v>1369501.3163636355</v>
      </c>
      <c r="O575" s="28">
        <f t="shared" si="70"/>
        <v>8.1419851508986729E-2</v>
      </c>
      <c r="P575" s="28">
        <f t="shared" si="71"/>
        <v>9.0859448135218554E-2</v>
      </c>
      <c r="Q575" s="28">
        <f t="shared" si="72"/>
        <v>0.10110788378207029</v>
      </c>
      <c r="R575" s="28">
        <f t="shared" si="73"/>
        <v>1</v>
      </c>
    </row>
    <row r="576" spans="7:18" x14ac:dyDescent="0.35">
      <c r="G576" s="29">
        <v>574</v>
      </c>
      <c r="H576" s="29">
        <v>44</v>
      </c>
      <c r="I576" s="29">
        <v>84</v>
      </c>
      <c r="J576" s="29">
        <v>73491.470360454856</v>
      </c>
      <c r="K576" s="29">
        <v>82012.758111583287</v>
      </c>
      <c r="L576" s="29">
        <v>91314.575092877771</v>
      </c>
      <c r="M576" s="29">
        <v>902004.97090909129</v>
      </c>
      <c r="O576" s="28">
        <f t="shared" si="70"/>
        <v>8.1475682208697831E-2</v>
      </c>
      <c r="P576" s="28">
        <f t="shared" si="71"/>
        <v>9.0922734083079632E-2</v>
      </c>
      <c r="Q576" s="28">
        <f t="shared" si="72"/>
        <v>0.10123511292941746</v>
      </c>
      <c r="R576" s="28">
        <f t="shared" si="73"/>
        <v>1</v>
      </c>
    </row>
    <row r="577" spans="7:18" x14ac:dyDescent="0.35">
      <c r="G577" s="29">
        <v>575</v>
      </c>
      <c r="H577" s="29">
        <v>12</v>
      </c>
      <c r="I577" s="29">
        <v>95</v>
      </c>
      <c r="J577" s="29">
        <v>137682.72815346729</v>
      </c>
      <c r="K577" s="29">
        <v>153541.36640302098</v>
      </c>
      <c r="L577" s="29">
        <v>170866.16083808945</v>
      </c>
      <c r="M577" s="29">
        <v>1689489.2909090898</v>
      </c>
      <c r="O577" s="28">
        <f t="shared" si="70"/>
        <v>8.1493696878884747E-2</v>
      </c>
      <c r="P577" s="28">
        <f t="shared" si="71"/>
        <v>9.0880343089006846E-2</v>
      </c>
      <c r="Q577" s="28">
        <f t="shared" si="72"/>
        <v>0.10113479958558887</v>
      </c>
      <c r="R577" s="28">
        <f t="shared" si="73"/>
        <v>1</v>
      </c>
    </row>
    <row r="578" spans="7:18" x14ac:dyDescent="0.35">
      <c r="G578" s="29">
        <v>576</v>
      </c>
      <c r="H578" s="29">
        <v>18</v>
      </c>
      <c r="I578" s="29">
        <v>62</v>
      </c>
      <c r="J578" s="29">
        <v>49986.732648922218</v>
      </c>
      <c r="K578" s="29">
        <v>55734.726446028631</v>
      </c>
      <c r="L578" s="29">
        <v>62037.706883025356</v>
      </c>
      <c r="M578" s="29">
        <v>613077.75636363623</v>
      </c>
      <c r="O578" s="28">
        <f t="shared" si="70"/>
        <v>8.1534082961042004E-2</v>
      </c>
      <c r="P578" s="28">
        <f t="shared" si="71"/>
        <v>9.0909718820349053E-2</v>
      </c>
      <c r="Q578" s="28">
        <f t="shared" si="72"/>
        <v>0.10119060141896387</v>
      </c>
      <c r="R578" s="28">
        <f t="shared" si="73"/>
        <v>1</v>
      </c>
    </row>
    <row r="579" spans="7:18" x14ac:dyDescent="0.35">
      <c r="G579" s="29">
        <v>577</v>
      </c>
      <c r="H579" s="29">
        <v>49</v>
      </c>
      <c r="I579" s="29">
        <v>72</v>
      </c>
      <c r="J579" s="29">
        <v>74898.035553877504</v>
      </c>
      <c r="K579" s="29">
        <v>83602.031941021414</v>
      </c>
      <c r="L579" s="29">
        <v>93081.577051738335</v>
      </c>
      <c r="M579" s="29">
        <v>919577.01090909087</v>
      </c>
      <c r="O579" s="28">
        <f t="shared" si="70"/>
        <v>8.1448355782441265E-2</v>
      </c>
      <c r="P579" s="28">
        <f t="shared" si="71"/>
        <v>9.0913573250784849E-2</v>
      </c>
      <c r="Q579" s="28">
        <f t="shared" si="72"/>
        <v>0.10122216622153068</v>
      </c>
      <c r="R579" s="28">
        <f t="shared" si="73"/>
        <v>1</v>
      </c>
    </row>
    <row r="580" spans="7:18" x14ac:dyDescent="0.35">
      <c r="G580" s="29">
        <v>578</v>
      </c>
      <c r="H580" s="29">
        <v>46</v>
      </c>
      <c r="I580" s="29">
        <v>81</v>
      </c>
      <c r="J580" s="29">
        <v>112839.89590386621</v>
      </c>
      <c r="K580" s="29">
        <v>125910.10869536256</v>
      </c>
      <c r="L580" s="29">
        <v>140112.89977682664</v>
      </c>
      <c r="M580" s="29">
        <v>1385713.6400000004</v>
      </c>
      <c r="O580" s="28">
        <f t="shared" si="70"/>
        <v>8.1430890659246302E-2</v>
      </c>
      <c r="P580" s="28">
        <f t="shared" si="71"/>
        <v>9.0863007378178456E-2</v>
      </c>
      <c r="Q580" s="28">
        <f t="shared" si="72"/>
        <v>0.10111244901711916</v>
      </c>
      <c r="R580" s="28">
        <f t="shared" si="73"/>
        <v>1</v>
      </c>
    </row>
    <row r="581" spans="7:18" x14ac:dyDescent="0.35">
      <c r="G581" s="29">
        <v>579</v>
      </c>
      <c r="H581" s="29">
        <v>28</v>
      </c>
      <c r="I581" s="29">
        <v>19</v>
      </c>
      <c r="J581" s="29">
        <v>9661.9354453163432</v>
      </c>
      <c r="K581" s="29">
        <v>10781.751140555443</v>
      </c>
      <c r="L581" s="29">
        <v>12010.082339088705</v>
      </c>
      <c r="M581" s="29">
        <v>118512.21090909092</v>
      </c>
      <c r="O581" s="28">
        <f t="shared" si="70"/>
        <v>8.1526919219555197E-2</v>
      </c>
      <c r="P581" s="28">
        <f t="shared" si="71"/>
        <v>9.0975867025432297E-2</v>
      </c>
      <c r="Q581" s="28">
        <f t="shared" si="72"/>
        <v>0.10134046312157212</v>
      </c>
      <c r="R581" s="28">
        <f t="shared" si="73"/>
        <v>1</v>
      </c>
    </row>
    <row r="582" spans="7:18" x14ac:dyDescent="0.35">
      <c r="G582" s="29">
        <v>580</v>
      </c>
      <c r="H582" s="29">
        <v>15</v>
      </c>
      <c r="I582" s="29">
        <v>98</v>
      </c>
      <c r="J582" s="29">
        <v>108323.74321973881</v>
      </c>
      <c r="K582" s="29">
        <v>120802.77331894777</v>
      </c>
      <c r="L582" s="29">
        <v>134465.34139601927</v>
      </c>
      <c r="M582" s="29">
        <v>1328859.9781818187</v>
      </c>
      <c r="O582" s="28">
        <f t="shared" si="70"/>
        <v>8.1516295921523818E-2</v>
      </c>
      <c r="P582" s="28">
        <f t="shared" si="71"/>
        <v>9.0907074712441346E-2</v>
      </c>
      <c r="Q582" s="28">
        <f t="shared" si="72"/>
        <v>0.10118849510389974</v>
      </c>
      <c r="R582" s="28">
        <f t="shared" si="73"/>
        <v>1</v>
      </c>
    </row>
    <row r="583" spans="7:18" x14ac:dyDescent="0.35">
      <c r="G583" s="29">
        <v>581</v>
      </c>
      <c r="H583" s="29">
        <v>62</v>
      </c>
      <c r="I583" s="29">
        <v>77</v>
      </c>
      <c r="J583" s="29">
        <v>93420.888612801704</v>
      </c>
      <c r="K583" s="29">
        <v>104234.98863239534</v>
      </c>
      <c r="L583" s="29">
        <v>115983.97840535047</v>
      </c>
      <c r="M583" s="29">
        <v>1147262.7672727271</v>
      </c>
      <c r="O583" s="28">
        <f t="shared" si="70"/>
        <v>8.1429373703882882E-2</v>
      </c>
      <c r="P583" s="28">
        <f t="shared" si="71"/>
        <v>9.0855374728304614E-2</v>
      </c>
      <c r="Q583" s="28">
        <f t="shared" si="72"/>
        <v>0.10109626296081024</v>
      </c>
      <c r="R583" s="28">
        <f t="shared" si="73"/>
        <v>1</v>
      </c>
    </row>
    <row r="584" spans="7:18" x14ac:dyDescent="0.35">
      <c r="G584" s="29">
        <v>582</v>
      </c>
      <c r="H584" s="29">
        <v>32</v>
      </c>
      <c r="I584" s="29">
        <v>44</v>
      </c>
      <c r="J584" s="29">
        <v>31739.324818979127</v>
      </c>
      <c r="K584" s="29">
        <v>35420.389843469835</v>
      </c>
      <c r="L584" s="29">
        <v>39445.679081633636</v>
      </c>
      <c r="M584" s="29">
        <v>389471.14909090876</v>
      </c>
      <c r="O584" s="28">
        <f t="shared" si="70"/>
        <v>8.1493391469596804E-2</v>
      </c>
      <c r="P584" s="28">
        <f t="shared" si="71"/>
        <v>9.0944836160899184E-2</v>
      </c>
      <c r="Q584" s="28">
        <f t="shared" si="72"/>
        <v>0.10128010553209524</v>
      </c>
      <c r="R584" s="28">
        <f t="shared" si="73"/>
        <v>1</v>
      </c>
    </row>
    <row r="585" spans="7:18" x14ac:dyDescent="0.35">
      <c r="G585" s="29">
        <v>583</v>
      </c>
      <c r="H585" s="29">
        <v>50</v>
      </c>
      <c r="I585" s="29">
        <v>60</v>
      </c>
      <c r="J585" s="29">
        <v>85192.993925227856</v>
      </c>
      <c r="K585" s="29">
        <v>95054.280803801652</v>
      </c>
      <c r="L585" s="29">
        <v>105761.4412911386</v>
      </c>
      <c r="M585" s="29">
        <v>1046297.5709090903</v>
      </c>
      <c r="O585" s="28">
        <f t="shared" si="70"/>
        <v>8.1423293233116006E-2</v>
      </c>
      <c r="P585" s="28">
        <f t="shared" si="71"/>
        <v>9.0848228502731207E-2</v>
      </c>
      <c r="Q585" s="28">
        <f t="shared" si="72"/>
        <v>0.10108160836046508</v>
      </c>
      <c r="R585" s="28">
        <f t="shared" si="73"/>
        <v>1</v>
      </c>
    </row>
    <row r="586" spans="7:18" x14ac:dyDescent="0.35">
      <c r="G586" s="29">
        <v>584</v>
      </c>
      <c r="H586" s="29">
        <v>39</v>
      </c>
      <c r="I586" s="29">
        <v>81</v>
      </c>
      <c r="J586" s="29">
        <v>111957.29507213752</v>
      </c>
      <c r="K586" s="29">
        <v>124892.46034000655</v>
      </c>
      <c r="L586" s="29">
        <v>138950.39813660303</v>
      </c>
      <c r="M586" s="29">
        <v>1374790.0290909095</v>
      </c>
      <c r="O586" s="28">
        <f t="shared" si="70"/>
        <v>8.1435923088684414E-2</v>
      </c>
      <c r="P586" s="28">
        <f t="shared" si="71"/>
        <v>9.0844752796608988E-2</v>
      </c>
      <c r="Q586" s="28">
        <f t="shared" si="72"/>
        <v>0.10107026905663918</v>
      </c>
      <c r="R586" s="28">
        <f t="shared" si="73"/>
        <v>1</v>
      </c>
    </row>
    <row r="587" spans="7:18" x14ac:dyDescent="0.35">
      <c r="G587" s="29">
        <v>585</v>
      </c>
      <c r="H587" s="29">
        <v>56</v>
      </c>
      <c r="I587" s="29">
        <v>29</v>
      </c>
      <c r="J587" s="29">
        <v>25126.307346622634</v>
      </c>
      <c r="K587" s="29">
        <v>28039.98654971884</v>
      </c>
      <c r="L587" s="29">
        <v>31209.328577831398</v>
      </c>
      <c r="M587" s="29">
        <v>308526.31636363664</v>
      </c>
      <c r="O587" s="28">
        <f t="shared" si="70"/>
        <v>8.1439754127839631E-2</v>
      </c>
      <c r="P587" s="28">
        <f t="shared" si="71"/>
        <v>9.0883613690412812E-2</v>
      </c>
      <c r="Q587" s="28">
        <f t="shared" si="72"/>
        <v>0.1011561313332096</v>
      </c>
      <c r="R587" s="28">
        <f t="shared" si="73"/>
        <v>1</v>
      </c>
    </row>
    <row r="588" spans="7:18" x14ac:dyDescent="0.35">
      <c r="G588" s="29">
        <v>586</v>
      </c>
      <c r="H588" s="29">
        <v>55</v>
      </c>
      <c r="I588" s="29">
        <v>99</v>
      </c>
      <c r="J588" s="29">
        <v>90748.409850740267</v>
      </c>
      <c r="K588" s="29">
        <v>101258.46492105392</v>
      </c>
      <c r="L588" s="29">
        <v>112709.20230445995</v>
      </c>
      <c r="M588" s="29">
        <v>1114049.8181818186</v>
      </c>
      <c r="O588" s="28">
        <f t="shared" si="70"/>
        <v>8.1458125453353528E-2</v>
      </c>
      <c r="P588" s="28">
        <f t="shared" si="71"/>
        <v>9.0892223371404054E-2</v>
      </c>
      <c r="Q588" s="28">
        <f t="shared" si="72"/>
        <v>0.10117070212210674</v>
      </c>
      <c r="R588" s="28">
        <f t="shared" si="73"/>
        <v>1</v>
      </c>
    </row>
    <row r="589" spans="7:18" x14ac:dyDescent="0.35">
      <c r="G589" s="29">
        <v>587</v>
      </c>
      <c r="H589" s="29">
        <v>73</v>
      </c>
      <c r="I589" s="29">
        <v>50</v>
      </c>
      <c r="J589" s="29">
        <v>35758.096965271216</v>
      </c>
      <c r="K589" s="29">
        <v>39928.916048167528</v>
      </c>
      <c r="L589" s="29">
        <v>44476.900460670811</v>
      </c>
      <c r="M589" s="29">
        <v>438988.18181818171</v>
      </c>
      <c r="O589" s="28">
        <f t="shared" si="70"/>
        <v>8.1455716682781579E-2</v>
      </c>
      <c r="P589" s="28">
        <f t="shared" si="71"/>
        <v>9.0956699296076082E-2</v>
      </c>
      <c r="Q589" s="28">
        <f t="shared" si="72"/>
        <v>0.10131685157549883</v>
      </c>
      <c r="R589" s="28">
        <f t="shared" si="73"/>
        <v>1</v>
      </c>
    </row>
    <row r="590" spans="7:18" x14ac:dyDescent="0.35">
      <c r="G590" s="29">
        <v>588</v>
      </c>
      <c r="H590" s="29">
        <v>13</v>
      </c>
      <c r="I590" s="29">
        <v>26</v>
      </c>
      <c r="J590" s="29">
        <v>48656.140286598675</v>
      </c>
      <c r="K590" s="29">
        <v>54268.813055944178</v>
      </c>
      <c r="L590" s="29">
        <v>60370.298561627707</v>
      </c>
      <c r="M590" s="29">
        <v>597441.01818181842</v>
      </c>
      <c r="O590" s="28">
        <f t="shared" si="70"/>
        <v>8.1440910158249655E-2</v>
      </c>
      <c r="P590" s="28">
        <f t="shared" si="71"/>
        <v>9.0835432125332613E-2</v>
      </c>
      <c r="Q590" s="28">
        <f t="shared" si="72"/>
        <v>0.10104813148811168</v>
      </c>
      <c r="R590" s="28">
        <f t="shared" si="73"/>
        <v>1</v>
      </c>
    </row>
    <row r="591" spans="7:18" x14ac:dyDescent="0.35">
      <c r="G591" s="29">
        <v>589</v>
      </c>
      <c r="H591" s="29">
        <v>28</v>
      </c>
      <c r="I591" s="29">
        <v>59</v>
      </c>
      <c r="J591" s="29">
        <v>77724.442090278564</v>
      </c>
      <c r="K591" s="29">
        <v>86717.101171649687</v>
      </c>
      <c r="L591" s="29">
        <v>96503.873008790266</v>
      </c>
      <c r="M591" s="29">
        <v>954278.97454545391</v>
      </c>
      <c r="O591" s="28">
        <f t="shared" si="70"/>
        <v>8.1448343894719666E-2</v>
      </c>
      <c r="P591" s="28">
        <f t="shared" si="71"/>
        <v>9.0871855594382281E-2</v>
      </c>
      <c r="Q591" s="28">
        <f t="shared" si="72"/>
        <v>0.10112752725664671</v>
      </c>
      <c r="R591" s="28">
        <f t="shared" si="73"/>
        <v>1</v>
      </c>
    </row>
    <row r="592" spans="7:18" x14ac:dyDescent="0.35">
      <c r="G592" s="29">
        <v>590</v>
      </c>
      <c r="H592" s="29">
        <v>68</v>
      </c>
      <c r="I592" s="29">
        <v>50</v>
      </c>
      <c r="J592" s="29">
        <v>49108.244157484354</v>
      </c>
      <c r="K592" s="29">
        <v>54811.591801348768</v>
      </c>
      <c r="L592" s="29">
        <v>61013.668257952435</v>
      </c>
      <c r="M592" s="29">
        <v>603046.71999999986</v>
      </c>
      <c r="O592" s="28">
        <f t="shared" si="70"/>
        <v>8.1433564811503101E-2</v>
      </c>
      <c r="P592" s="28">
        <f t="shared" si="71"/>
        <v>9.0891120013634738E-2</v>
      </c>
      <c r="Q592" s="28">
        <f t="shared" si="72"/>
        <v>0.10117569043067252</v>
      </c>
      <c r="R592" s="28">
        <f t="shared" si="73"/>
        <v>1</v>
      </c>
    </row>
    <row r="593" spans="7:18" x14ac:dyDescent="0.35">
      <c r="G593" s="29">
        <v>591</v>
      </c>
      <c r="H593" s="29">
        <v>53</v>
      </c>
      <c r="I593" s="29">
        <v>41</v>
      </c>
      <c r="J593" s="29">
        <v>41731.068653783695</v>
      </c>
      <c r="K593" s="29">
        <v>46561.520283405167</v>
      </c>
      <c r="L593" s="29">
        <v>51813.302872596803</v>
      </c>
      <c r="M593" s="29">
        <v>512429.5490909089</v>
      </c>
      <c r="O593" s="28">
        <f t="shared" si="70"/>
        <v>8.143767026670877E-2</v>
      </c>
      <c r="P593" s="28">
        <f t="shared" si="71"/>
        <v>9.0864237563991063E-2</v>
      </c>
      <c r="Q593" s="28">
        <f t="shared" si="72"/>
        <v>0.10111302707761048</v>
      </c>
      <c r="R593" s="28">
        <f t="shared" si="73"/>
        <v>1</v>
      </c>
    </row>
    <row r="594" spans="7:18" x14ac:dyDescent="0.35">
      <c r="G594" s="29">
        <v>592</v>
      </c>
      <c r="H594" s="29">
        <v>62</v>
      </c>
      <c r="I594" s="29">
        <v>26</v>
      </c>
      <c r="J594" s="29">
        <v>23235.376839795714</v>
      </c>
      <c r="K594" s="29">
        <v>25932.204926402555</v>
      </c>
      <c r="L594" s="29">
        <v>28864.560852613675</v>
      </c>
      <c r="M594" s="29">
        <v>285323.54909090896</v>
      </c>
      <c r="O594" s="28">
        <f t="shared" si="70"/>
        <v>8.1435187925524247E-2</v>
      </c>
      <c r="P594" s="28">
        <f t="shared" si="71"/>
        <v>9.0887012337492384E-2</v>
      </c>
      <c r="Q594" s="28">
        <f t="shared" si="72"/>
        <v>0.10116431309151049</v>
      </c>
      <c r="R594" s="28">
        <f t="shared" si="73"/>
        <v>1</v>
      </c>
    </row>
    <row r="595" spans="7:18" x14ac:dyDescent="0.35">
      <c r="G595" s="29">
        <v>593</v>
      </c>
      <c r="H595" s="29">
        <v>39</v>
      </c>
      <c r="I595" s="29">
        <v>63</v>
      </c>
      <c r="J595" s="29">
        <v>63473.140756500034</v>
      </c>
      <c r="K595" s="29">
        <v>70813.563999296166</v>
      </c>
      <c r="L595" s="29">
        <v>78807.057361298313</v>
      </c>
      <c r="M595" s="29">
        <v>779242.60363636399</v>
      </c>
      <c r="O595" s="28">
        <f t="shared" si="70"/>
        <v>8.1454915914890055E-2</v>
      </c>
      <c r="P595" s="28">
        <f t="shared" si="71"/>
        <v>9.087486190929768E-2</v>
      </c>
      <c r="Q595" s="28">
        <f t="shared" si="72"/>
        <v>0.10113289108365266</v>
      </c>
      <c r="R595" s="28">
        <f t="shared" si="73"/>
        <v>1</v>
      </c>
    </row>
    <row r="596" spans="7:18" x14ac:dyDescent="0.35">
      <c r="G596" s="29">
        <v>594</v>
      </c>
      <c r="H596" s="29">
        <v>40</v>
      </c>
      <c r="I596" s="29">
        <v>86</v>
      </c>
      <c r="J596" s="29">
        <v>86163.79577447896</v>
      </c>
      <c r="K596" s="29">
        <v>96154.205703450163</v>
      </c>
      <c r="L596" s="29">
        <v>107044.79344566613</v>
      </c>
      <c r="M596" s="29">
        <v>1057721.6909090905</v>
      </c>
      <c r="O596" s="28">
        <f t="shared" si="70"/>
        <v>8.1461689322474717E-2</v>
      </c>
      <c r="P596" s="28">
        <f t="shared" si="71"/>
        <v>9.0906905407988334E-2</v>
      </c>
      <c r="Q596" s="28">
        <f t="shared" si="72"/>
        <v>0.10120317505606158</v>
      </c>
      <c r="R596" s="28">
        <f t="shared" si="73"/>
        <v>1</v>
      </c>
    </row>
    <row r="597" spans="7:18" x14ac:dyDescent="0.35">
      <c r="G597" s="29">
        <v>595</v>
      </c>
      <c r="H597" s="29">
        <v>55</v>
      </c>
      <c r="I597" s="29">
        <v>35</v>
      </c>
      <c r="J597" s="29">
        <v>36886.984400968962</v>
      </c>
      <c r="K597" s="29">
        <v>41183.445048218178</v>
      </c>
      <c r="L597" s="29">
        <v>45858.631460663615</v>
      </c>
      <c r="M597" s="29">
        <v>452956.55636363657</v>
      </c>
      <c r="O597" s="28">
        <f t="shared" si="70"/>
        <v>8.1436031519446297E-2</v>
      </c>
      <c r="P597" s="28">
        <f t="shared" si="71"/>
        <v>9.0921401776014543E-2</v>
      </c>
      <c r="Q597" s="28">
        <f t="shared" si="72"/>
        <v>0.10124289143493045</v>
      </c>
      <c r="R597" s="28">
        <f t="shared" si="73"/>
        <v>1</v>
      </c>
    </row>
    <row r="598" spans="7:18" x14ac:dyDescent="0.35">
      <c r="G598" s="29">
        <v>596</v>
      </c>
      <c r="H598" s="29">
        <v>39</v>
      </c>
      <c r="I598" s="29">
        <v>72</v>
      </c>
      <c r="J598" s="29">
        <v>59021.511209204436</v>
      </c>
      <c r="K598" s="29">
        <v>65848.287124133931</v>
      </c>
      <c r="L598" s="29">
        <v>73305.41278212321</v>
      </c>
      <c r="M598" s="29">
        <v>724311.7309090913</v>
      </c>
      <c r="O598" s="28">
        <f t="shared" si="70"/>
        <v>8.1486338948460649E-2</v>
      </c>
      <c r="P598" s="28">
        <f t="shared" si="71"/>
        <v>9.0911529268602409E-2</v>
      </c>
      <c r="Q598" s="28">
        <f t="shared" si="72"/>
        <v>0.10120699369333258</v>
      </c>
      <c r="R598" s="28">
        <f t="shared" si="73"/>
        <v>1</v>
      </c>
    </row>
    <row r="599" spans="7:18" x14ac:dyDescent="0.35">
      <c r="G599" s="29">
        <v>597</v>
      </c>
      <c r="H599" s="29">
        <v>35</v>
      </c>
      <c r="I599" s="29">
        <v>37</v>
      </c>
      <c r="J599" s="29">
        <v>44425.013430733903</v>
      </c>
      <c r="K599" s="29">
        <v>49567.600279406521</v>
      </c>
      <c r="L599" s="29">
        <v>55162.368984135712</v>
      </c>
      <c r="M599" s="29">
        <v>545471.49090909108</v>
      </c>
      <c r="O599" s="28">
        <f t="shared" si="70"/>
        <v>8.1443327783628991E-2</v>
      </c>
      <c r="P599" s="28">
        <f t="shared" si="71"/>
        <v>9.0871110783070266E-2</v>
      </c>
      <c r="Q599" s="28">
        <f t="shared" si="72"/>
        <v>0.10112786809847985</v>
      </c>
      <c r="R599" s="28">
        <f t="shared" si="73"/>
        <v>1</v>
      </c>
    </row>
    <row r="600" spans="7:18" x14ac:dyDescent="0.35">
      <c r="G600" s="29">
        <v>598</v>
      </c>
      <c r="H600" s="29">
        <v>44</v>
      </c>
      <c r="I600" s="29">
        <v>46</v>
      </c>
      <c r="J600" s="29">
        <v>59020.270113777828</v>
      </c>
      <c r="K600" s="29">
        <v>65879.049914692208</v>
      </c>
      <c r="L600" s="29">
        <v>73337.336258319861</v>
      </c>
      <c r="M600" s="29">
        <v>724770.53090909042</v>
      </c>
      <c r="O600" s="28">
        <f t="shared" si="70"/>
        <v>8.1433043420995374E-2</v>
      </c>
      <c r="P600" s="28">
        <f t="shared" si="71"/>
        <v>9.0896424599464801E-2</v>
      </c>
      <c r="Q600" s="28">
        <f t="shared" si="72"/>
        <v>0.10118697316008662</v>
      </c>
      <c r="R600" s="28">
        <f t="shared" si="73"/>
        <v>1</v>
      </c>
    </row>
    <row r="601" spans="7:18" x14ac:dyDescent="0.35">
      <c r="G601" s="29">
        <v>599</v>
      </c>
      <c r="H601" s="29">
        <v>65</v>
      </c>
      <c r="I601" s="29">
        <v>77</v>
      </c>
      <c r="J601" s="29">
        <v>63630.951371180367</v>
      </c>
      <c r="K601" s="29">
        <v>71027.338932398561</v>
      </c>
      <c r="L601" s="29">
        <v>79090.672155220775</v>
      </c>
      <c r="M601" s="29">
        <v>781140.36727272766</v>
      </c>
      <c r="O601" s="28">
        <f t="shared" si="70"/>
        <v>8.1459048894555755E-2</v>
      </c>
      <c r="P601" s="28">
        <f t="shared" si="71"/>
        <v>9.0927753715229584E-2</v>
      </c>
      <c r="Q601" s="28">
        <f t="shared" si="72"/>
        <v>0.10125026879785747</v>
      </c>
      <c r="R601" s="28">
        <f t="shared" si="73"/>
        <v>1</v>
      </c>
    </row>
    <row r="602" spans="7:18" x14ac:dyDescent="0.35">
      <c r="G602" s="29">
        <v>600</v>
      </c>
      <c r="H602" s="29">
        <v>65</v>
      </c>
      <c r="I602" s="29">
        <v>45</v>
      </c>
      <c r="J602" s="29">
        <v>56009.142884593544</v>
      </c>
      <c r="K602" s="29">
        <v>62503.00486177612</v>
      </c>
      <c r="L602" s="29">
        <v>69557.351630164572</v>
      </c>
      <c r="M602" s="29">
        <v>687862.15636363672</v>
      </c>
      <c r="O602" s="28">
        <f t="shared" si="70"/>
        <v>8.1424951738418419E-2</v>
      </c>
      <c r="P602" s="28">
        <f t="shared" si="71"/>
        <v>9.0865596084245187E-2</v>
      </c>
      <c r="Q602" s="28">
        <f t="shared" si="72"/>
        <v>0.10112106180964728</v>
      </c>
      <c r="R602" s="28">
        <f t="shared" si="73"/>
        <v>1</v>
      </c>
    </row>
    <row r="603" spans="7:18" x14ac:dyDescent="0.35">
      <c r="G603" s="29">
        <v>601</v>
      </c>
      <c r="H603" s="29">
        <v>45</v>
      </c>
      <c r="I603" s="29">
        <v>89</v>
      </c>
      <c r="J603" s="29">
        <v>153136.33713708378</v>
      </c>
      <c r="K603" s="29">
        <v>170861.69480693157</v>
      </c>
      <c r="L603" s="29">
        <v>190100.54636590331</v>
      </c>
      <c r="M603" s="29">
        <v>1880825.5745454531</v>
      </c>
      <c r="O603" s="28">
        <f t="shared" si="70"/>
        <v>8.1419744185524959E-2</v>
      </c>
      <c r="P603" s="28">
        <f t="shared" si="71"/>
        <v>9.0843987406022175E-2</v>
      </c>
      <c r="Q603" s="28">
        <f t="shared" si="72"/>
        <v>0.10107292719679532</v>
      </c>
      <c r="R603" s="28">
        <f t="shared" si="73"/>
        <v>1</v>
      </c>
    </row>
    <row r="604" spans="7:18" x14ac:dyDescent="0.35">
      <c r="G604" s="29">
        <v>602</v>
      </c>
      <c r="H604" s="29">
        <v>28</v>
      </c>
      <c r="I604" s="29">
        <v>39</v>
      </c>
      <c r="J604" s="29">
        <v>38388.786459555165</v>
      </c>
      <c r="K604" s="29">
        <v>42831.794013486578</v>
      </c>
      <c r="L604" s="29">
        <v>47676.102844676592</v>
      </c>
      <c r="M604" s="29">
        <v>471220.96727272728</v>
      </c>
      <c r="O604" s="28">
        <f t="shared" si="70"/>
        <v>8.1466634818346248E-2</v>
      </c>
      <c r="P604" s="28">
        <f t="shared" si="71"/>
        <v>9.0895348442118315E-2</v>
      </c>
      <c r="Q604" s="28">
        <f t="shared" si="72"/>
        <v>0.10117568222952869</v>
      </c>
      <c r="R604" s="28">
        <f t="shared" si="73"/>
        <v>1</v>
      </c>
    </row>
    <row r="605" spans="7:18" x14ac:dyDescent="0.35">
      <c r="G605" s="29">
        <v>603</v>
      </c>
      <c r="H605" s="29">
        <v>33</v>
      </c>
      <c r="I605" s="29">
        <v>15</v>
      </c>
      <c r="J605" s="29">
        <v>12934.960639973866</v>
      </c>
      <c r="K605" s="29">
        <v>14431.98536789402</v>
      </c>
      <c r="L605" s="29">
        <v>16061.567437960006</v>
      </c>
      <c r="M605" s="29">
        <v>158811.53454545457</v>
      </c>
      <c r="O605" s="28">
        <f t="shared" si="70"/>
        <v>8.1448496023893396E-2</v>
      </c>
      <c r="P605" s="28">
        <f t="shared" si="71"/>
        <v>9.0874919187707612E-2</v>
      </c>
      <c r="Q605" s="28">
        <f t="shared" si="72"/>
        <v>0.10113602569190534</v>
      </c>
      <c r="R605" s="28">
        <f t="shared" si="73"/>
        <v>1</v>
      </c>
    </row>
    <row r="606" spans="7:18" x14ac:dyDescent="0.35">
      <c r="G606" s="29">
        <v>604</v>
      </c>
      <c r="H606" s="29">
        <v>13</v>
      </c>
      <c r="I606" s="29">
        <v>66</v>
      </c>
      <c r="J606" s="29">
        <v>75368.136963593992</v>
      </c>
      <c r="K606" s="29">
        <v>84031.976052814978</v>
      </c>
      <c r="L606" s="29">
        <v>93521.271065475798</v>
      </c>
      <c r="M606" s="29">
        <v>924490.34181818238</v>
      </c>
      <c r="O606" s="28">
        <f t="shared" si="70"/>
        <v>8.1523985221271772E-2</v>
      </c>
      <c r="P606" s="28">
        <f t="shared" si="71"/>
        <v>9.0895461263067884E-2</v>
      </c>
      <c r="Q606" s="28">
        <f t="shared" si="72"/>
        <v>0.10115981404581123</v>
      </c>
      <c r="R606" s="28">
        <f t="shared" si="73"/>
        <v>1</v>
      </c>
    </row>
    <row r="607" spans="7:18" x14ac:dyDescent="0.35">
      <c r="G607" s="29">
        <v>605</v>
      </c>
      <c r="H607" s="29">
        <v>13</v>
      </c>
      <c r="I607" s="29">
        <v>36</v>
      </c>
      <c r="J607" s="29">
        <v>41987.256042033056</v>
      </c>
      <c r="K607" s="29">
        <v>46819.213319009563</v>
      </c>
      <c r="L607" s="29">
        <v>52096.354978740557</v>
      </c>
      <c r="M607" s="29">
        <v>515228.22909090901</v>
      </c>
      <c r="O607" s="28">
        <f t="shared" si="70"/>
        <v>8.1492538008092433E-2</v>
      </c>
      <c r="P607" s="28">
        <f t="shared" si="71"/>
        <v>9.0870823210947527E-2</v>
      </c>
      <c r="Q607" s="28">
        <f t="shared" si="72"/>
        <v>0.10111316119200538</v>
      </c>
      <c r="R607" s="28">
        <f t="shared" si="73"/>
        <v>1</v>
      </c>
    </row>
    <row r="608" spans="7:18" x14ac:dyDescent="0.35">
      <c r="G608" s="29">
        <v>606</v>
      </c>
      <c r="H608" s="29">
        <v>43</v>
      </c>
      <c r="I608" s="29">
        <v>10</v>
      </c>
      <c r="J608" s="29">
        <v>8909.1770400109799</v>
      </c>
      <c r="K608" s="29">
        <v>9950.0010296698383</v>
      </c>
      <c r="L608" s="29">
        <v>11083.354986712582</v>
      </c>
      <c r="M608" s="29">
        <v>109394.60363636371</v>
      </c>
      <c r="O608" s="28">
        <f t="shared" si="70"/>
        <v>8.1440736049703033E-2</v>
      </c>
      <c r="P608" s="28">
        <f t="shared" si="71"/>
        <v>9.0955135801254208E-2</v>
      </c>
      <c r="Q608" s="28">
        <f t="shared" si="72"/>
        <v>0.10131537222397669</v>
      </c>
      <c r="R608" s="28">
        <f t="shared" si="73"/>
        <v>1</v>
      </c>
    </row>
    <row r="609" spans="7:18" x14ac:dyDescent="0.35">
      <c r="G609" s="29">
        <v>607</v>
      </c>
      <c r="H609" s="29">
        <v>52</v>
      </c>
      <c r="I609" s="29">
        <v>62</v>
      </c>
      <c r="J609" s="29">
        <v>57147.161106683619</v>
      </c>
      <c r="K609" s="29">
        <v>63738.252888128423</v>
      </c>
      <c r="L609" s="29">
        <v>70916.562549282404</v>
      </c>
      <c r="M609" s="29">
        <v>701546.90909090906</v>
      </c>
      <c r="O609" s="28">
        <f t="shared" si="70"/>
        <v>8.1458788238033958E-2</v>
      </c>
      <c r="P609" s="28">
        <f t="shared" si="71"/>
        <v>9.0853871725730867E-2</v>
      </c>
      <c r="Q609" s="28">
        <f t="shared" si="72"/>
        <v>0.10108598816461006</v>
      </c>
      <c r="R609" s="28">
        <f t="shared" si="73"/>
        <v>1</v>
      </c>
    </row>
    <row r="610" spans="7:18" x14ac:dyDescent="0.35">
      <c r="G610" s="29">
        <v>608</v>
      </c>
      <c r="H610" s="29">
        <v>36</v>
      </c>
      <c r="I610" s="29">
        <v>48</v>
      </c>
      <c r="J610" s="29">
        <v>47196.789091196362</v>
      </c>
      <c r="K610" s="29">
        <v>52675.116536059817</v>
      </c>
      <c r="L610" s="29">
        <v>58641.016398879197</v>
      </c>
      <c r="M610" s="29">
        <v>579464.39999999956</v>
      </c>
      <c r="O610" s="28">
        <f t="shared" si="70"/>
        <v>8.1448988222911356E-2</v>
      </c>
      <c r="P610" s="28">
        <f t="shared" si="71"/>
        <v>9.0903110762386538E-2</v>
      </c>
      <c r="Q610" s="28">
        <f t="shared" si="72"/>
        <v>0.10119865240880931</v>
      </c>
      <c r="R610" s="28">
        <f t="shared" si="73"/>
        <v>1</v>
      </c>
    </row>
    <row r="611" spans="7:18" x14ac:dyDescent="0.35">
      <c r="G611" s="29">
        <v>609</v>
      </c>
      <c r="H611" s="29">
        <v>44</v>
      </c>
      <c r="I611" s="29">
        <v>77</v>
      </c>
      <c r="J611" s="29">
        <v>80755.981258218089</v>
      </c>
      <c r="K611" s="29">
        <v>90116.640147153419</v>
      </c>
      <c r="L611" s="29">
        <v>100306.44292824216</v>
      </c>
      <c r="M611" s="29">
        <v>991500.1672727277</v>
      </c>
      <c r="O611" s="28">
        <f t="shared" si="70"/>
        <v>8.1448277997117971E-2</v>
      </c>
      <c r="P611" s="28">
        <f t="shared" si="71"/>
        <v>9.0889182999366477E-2</v>
      </c>
      <c r="Q611" s="28">
        <f t="shared" si="72"/>
        <v>0.10116633989497986</v>
      </c>
      <c r="R611" s="28">
        <f t="shared" si="73"/>
        <v>1</v>
      </c>
    </row>
    <row r="612" spans="7:18" x14ac:dyDescent="0.35">
      <c r="G612" s="29">
        <v>610</v>
      </c>
      <c r="H612" s="29">
        <v>34</v>
      </c>
      <c r="I612" s="29">
        <v>49</v>
      </c>
      <c r="J612" s="29">
        <v>58231.026186422692</v>
      </c>
      <c r="K612" s="29">
        <v>64988.691885612439</v>
      </c>
      <c r="L612" s="29">
        <v>72348.47792672168</v>
      </c>
      <c r="M612" s="29">
        <v>714927.18545454543</v>
      </c>
      <c r="O612" s="28">
        <f t="shared" si="70"/>
        <v>8.1450289443672275E-2</v>
      </c>
      <c r="P612" s="28">
        <f t="shared" si="71"/>
        <v>9.0902532744356487E-2</v>
      </c>
      <c r="Q612" s="28">
        <f t="shared" si="72"/>
        <v>0.10119698816701599</v>
      </c>
      <c r="R612" s="28">
        <f t="shared" si="73"/>
        <v>1</v>
      </c>
    </row>
    <row r="613" spans="7:18" x14ac:dyDescent="0.35">
      <c r="G613" s="29">
        <v>611</v>
      </c>
      <c r="H613" s="29">
        <v>33</v>
      </c>
      <c r="I613" s="29">
        <v>14</v>
      </c>
      <c r="J613" s="29">
        <v>2515.7222426438975</v>
      </c>
      <c r="K613" s="29">
        <v>2805.452589701647</v>
      </c>
      <c r="L613" s="29">
        <v>3131.5322227392389</v>
      </c>
      <c r="M613" s="29">
        <v>30756.283636363656</v>
      </c>
      <c r="O613" s="28">
        <f t="shared" si="70"/>
        <v>8.179539089922809E-2</v>
      </c>
      <c r="P613" s="28">
        <f t="shared" si="71"/>
        <v>9.1215591027542564E-2</v>
      </c>
      <c r="Q613" s="28">
        <f t="shared" si="72"/>
        <v>0.10181764025081291</v>
      </c>
      <c r="R613" s="28">
        <f t="shared" si="73"/>
        <v>1</v>
      </c>
    </row>
    <row r="614" spans="7:18" x14ac:dyDescent="0.35">
      <c r="G614" s="29">
        <v>612</v>
      </c>
      <c r="H614" s="29">
        <v>38</v>
      </c>
      <c r="I614" s="29">
        <v>38</v>
      </c>
      <c r="J614" s="29">
        <v>36287.17959386154</v>
      </c>
      <c r="K614" s="29">
        <v>40495.962293561985</v>
      </c>
      <c r="L614" s="29">
        <v>45081.074727198051</v>
      </c>
      <c r="M614" s="29">
        <v>445490.62909090897</v>
      </c>
      <c r="O614" s="28">
        <f t="shared" si="70"/>
        <v>8.1454417274524987E-2</v>
      </c>
      <c r="P614" s="28">
        <f t="shared" si="71"/>
        <v>9.0901939679853924E-2</v>
      </c>
      <c r="Q614" s="28">
        <f t="shared" si="72"/>
        <v>0.10119421550839981</v>
      </c>
      <c r="R614" s="28">
        <f t="shared" si="73"/>
        <v>1</v>
      </c>
    </row>
    <row r="615" spans="7:18" x14ac:dyDescent="0.35">
      <c r="G615" s="29">
        <v>613</v>
      </c>
      <c r="H615" s="29">
        <v>10</v>
      </c>
      <c r="I615" s="29">
        <v>75</v>
      </c>
      <c r="J615" s="29">
        <v>68747.367050417684</v>
      </c>
      <c r="K615" s="29">
        <v>76620.263984629608</v>
      </c>
      <c r="L615" s="29">
        <v>85290.586460745311</v>
      </c>
      <c r="M615" s="29">
        <v>842623.73818181886</v>
      </c>
      <c r="O615" s="28">
        <f t="shared" si="70"/>
        <v>8.1587265982748264E-2</v>
      </c>
      <c r="P615" s="28">
        <f t="shared" si="71"/>
        <v>9.0930578516524904E-2</v>
      </c>
      <c r="Q615" s="28">
        <f t="shared" si="72"/>
        <v>0.10122025121768118</v>
      </c>
      <c r="R615" s="28">
        <f t="shared" si="73"/>
        <v>1</v>
      </c>
    </row>
    <row r="616" spans="7:18" x14ac:dyDescent="0.35">
      <c r="G616" s="29">
        <v>614</v>
      </c>
      <c r="H616" s="29">
        <v>50</v>
      </c>
      <c r="I616" s="29">
        <v>89</v>
      </c>
      <c r="J616" s="29">
        <v>67800.561294081417</v>
      </c>
      <c r="K616" s="29">
        <v>75676.221821133964</v>
      </c>
      <c r="L616" s="29">
        <v>84278.360312787656</v>
      </c>
      <c r="M616" s="29">
        <v>832117.21818181803</v>
      </c>
      <c r="O616" s="28">
        <f t="shared" si="70"/>
        <v>8.1479579814759895E-2</v>
      </c>
      <c r="P616" s="28">
        <f t="shared" si="71"/>
        <v>9.0944184506225031E-2</v>
      </c>
      <c r="Q616" s="28">
        <f t="shared" si="72"/>
        <v>0.10128183682695145</v>
      </c>
      <c r="R616" s="28">
        <f t="shared" si="73"/>
        <v>1</v>
      </c>
    </row>
    <row r="617" spans="7:18" x14ac:dyDescent="0.35">
      <c r="G617" s="29">
        <v>615</v>
      </c>
      <c r="H617" s="29">
        <v>42</v>
      </c>
      <c r="I617" s="29">
        <v>49</v>
      </c>
      <c r="J617" s="29">
        <v>46598.395069937149</v>
      </c>
      <c r="K617" s="29">
        <v>52007.211606860896</v>
      </c>
      <c r="L617" s="29">
        <v>57899.703827840589</v>
      </c>
      <c r="M617" s="29">
        <v>572086.06181818224</v>
      </c>
      <c r="O617" s="28">
        <f t="shared" si="70"/>
        <v>8.1453470342975842E-2</v>
      </c>
      <c r="P617" s="28">
        <f t="shared" si="71"/>
        <v>9.0908020799481723E-2</v>
      </c>
      <c r="Q617" s="28">
        <f t="shared" si="72"/>
        <v>0.10120803091028988</v>
      </c>
      <c r="R617" s="28">
        <f t="shared" si="73"/>
        <v>1</v>
      </c>
    </row>
    <row r="618" spans="7:18" x14ac:dyDescent="0.35">
      <c r="G618" s="29">
        <v>616</v>
      </c>
      <c r="H618" s="29">
        <v>63</v>
      </c>
      <c r="I618" s="29">
        <v>32</v>
      </c>
      <c r="J618" s="29">
        <v>18789.640082405364</v>
      </c>
      <c r="K618" s="29">
        <v>20996.287169160922</v>
      </c>
      <c r="L618" s="29">
        <v>23408.498620765167</v>
      </c>
      <c r="M618" s="29">
        <v>230626.24727272746</v>
      </c>
      <c r="O618" s="28">
        <f t="shared" si="70"/>
        <v>8.1472253503677067E-2</v>
      </c>
      <c r="P618" s="28">
        <f t="shared" si="71"/>
        <v>9.1040319206736803E-2</v>
      </c>
      <c r="Q618" s="28">
        <f t="shared" si="72"/>
        <v>0.10149971608861764</v>
      </c>
      <c r="R618" s="28">
        <f t="shared" si="73"/>
        <v>1</v>
      </c>
    </row>
    <row r="619" spans="7:18" x14ac:dyDescent="0.35">
      <c r="G619" s="29">
        <v>617</v>
      </c>
      <c r="H619" s="29">
        <v>38</v>
      </c>
      <c r="I619" s="29">
        <v>26</v>
      </c>
      <c r="J619" s="29">
        <v>27665.727840264699</v>
      </c>
      <c r="K619" s="29">
        <v>30870.173512935158</v>
      </c>
      <c r="L619" s="29">
        <v>34355.954300982463</v>
      </c>
      <c r="M619" s="29">
        <v>339699.6909090908</v>
      </c>
      <c r="O619" s="28">
        <f t="shared" si="70"/>
        <v>8.1441722146484083E-2</v>
      </c>
      <c r="P619" s="28">
        <f t="shared" si="71"/>
        <v>9.0874894323046421E-2</v>
      </c>
      <c r="Q619" s="28">
        <f t="shared" si="72"/>
        <v>0.10113625422808135</v>
      </c>
      <c r="R619" s="28">
        <f t="shared" si="73"/>
        <v>1</v>
      </c>
    </row>
    <row r="620" spans="7:18" x14ac:dyDescent="0.35">
      <c r="G620" s="29">
        <v>618</v>
      </c>
      <c r="H620" s="29">
        <v>34</v>
      </c>
      <c r="I620" s="29">
        <v>67</v>
      </c>
      <c r="J620" s="29">
        <v>78520.768129422024</v>
      </c>
      <c r="K620" s="29">
        <v>87619.631696499826</v>
      </c>
      <c r="L620" s="29">
        <v>97529.778530079784</v>
      </c>
      <c r="M620" s="29">
        <v>963993.02181818092</v>
      </c>
      <c r="O620" s="28">
        <f t="shared" si="70"/>
        <v>8.1453668597439133E-2</v>
      </c>
      <c r="P620" s="28">
        <f t="shared" si="71"/>
        <v>9.0892392074831629E-2</v>
      </c>
      <c r="Q620" s="28">
        <f t="shared" si="72"/>
        <v>0.10117270179625316</v>
      </c>
      <c r="R620" s="28">
        <f t="shared" si="73"/>
        <v>1</v>
      </c>
    </row>
    <row r="621" spans="7:18" x14ac:dyDescent="0.35">
      <c r="G621" s="29">
        <v>619</v>
      </c>
      <c r="H621" s="29">
        <v>18</v>
      </c>
      <c r="I621" s="29">
        <v>26</v>
      </c>
      <c r="J621" s="29">
        <v>44334.419179266202</v>
      </c>
      <c r="K621" s="29">
        <v>49452.821092597631</v>
      </c>
      <c r="L621" s="29">
        <v>55017.021574098675</v>
      </c>
      <c r="M621" s="29">
        <v>544378.71272727323</v>
      </c>
      <c r="O621" s="28">
        <f t="shared" si="70"/>
        <v>8.1440398279271395E-2</v>
      </c>
      <c r="P621" s="28">
        <f t="shared" si="71"/>
        <v>9.0842679804367846E-2</v>
      </c>
      <c r="Q621" s="28">
        <f t="shared" si="72"/>
        <v>0.10106387389482935</v>
      </c>
      <c r="R621" s="28">
        <f t="shared" si="73"/>
        <v>1</v>
      </c>
    </row>
    <row r="622" spans="7:18" x14ac:dyDescent="0.35">
      <c r="G622" s="29">
        <v>620</v>
      </c>
      <c r="H622" s="29">
        <v>62</v>
      </c>
      <c r="I622" s="29">
        <v>86</v>
      </c>
      <c r="J622" s="29">
        <v>91643.986195936901</v>
      </c>
      <c r="K622" s="29">
        <v>102271.34599798353</v>
      </c>
      <c r="L622" s="29">
        <v>113826.2315159992</v>
      </c>
      <c r="M622" s="29">
        <v>1125365.4945454551</v>
      </c>
      <c r="O622" s="28">
        <f t="shared" si="70"/>
        <v>8.1434864175351937E-2</v>
      </c>
      <c r="P622" s="28">
        <f t="shared" si="71"/>
        <v>9.0878338187623045E-2</v>
      </c>
      <c r="Q622" s="28">
        <f t="shared" si="72"/>
        <v>0.10114601173370311</v>
      </c>
      <c r="R622" s="28">
        <f t="shared" si="73"/>
        <v>1</v>
      </c>
    </row>
    <row r="623" spans="7:18" x14ac:dyDescent="0.35">
      <c r="G623" s="29">
        <v>621</v>
      </c>
      <c r="H623" s="29">
        <v>58</v>
      </c>
      <c r="I623" s="29">
        <v>82</v>
      </c>
      <c r="J623" s="29">
        <v>67230.273995814117</v>
      </c>
      <c r="K623" s="29">
        <v>75026.536824829367</v>
      </c>
      <c r="L623" s="29">
        <v>83524.171395681697</v>
      </c>
      <c r="M623" s="29">
        <v>825314.46545454557</v>
      </c>
      <c r="O623" s="28">
        <f t="shared" si="70"/>
        <v>8.1460191005844965E-2</v>
      </c>
      <c r="P623" s="28">
        <f t="shared" si="71"/>
        <v>9.0906605863872961E-2</v>
      </c>
      <c r="Q623" s="28">
        <f t="shared" si="72"/>
        <v>0.10120284436027714</v>
      </c>
      <c r="R623" s="28">
        <f t="shared" si="73"/>
        <v>1</v>
      </c>
    </row>
    <row r="624" spans="7:18" x14ac:dyDescent="0.35">
      <c r="G624" s="29">
        <v>622</v>
      </c>
      <c r="H624" s="29">
        <v>13</v>
      </c>
      <c r="I624" s="29">
        <v>70</v>
      </c>
      <c r="J624" s="29">
        <v>79582.556263688384</v>
      </c>
      <c r="K624" s="29">
        <v>88742.181172750206</v>
      </c>
      <c r="L624" s="29">
        <v>98768.701622672772</v>
      </c>
      <c r="M624" s="29">
        <v>976276.34909090959</v>
      </c>
      <c r="O624" s="28">
        <f t="shared" si="70"/>
        <v>8.1516423436657243E-2</v>
      </c>
      <c r="P624" s="28">
        <f t="shared" si="71"/>
        <v>9.0898628503481904E-2</v>
      </c>
      <c r="Q624" s="28">
        <f t="shared" si="72"/>
        <v>0.10116879479324102</v>
      </c>
      <c r="R624" s="28">
        <f t="shared" si="73"/>
        <v>1</v>
      </c>
    </row>
    <row r="625" spans="7:18" x14ac:dyDescent="0.35">
      <c r="G625" s="29">
        <v>623</v>
      </c>
      <c r="H625" s="29">
        <v>45</v>
      </c>
      <c r="I625" s="29">
        <v>67</v>
      </c>
      <c r="J625" s="29">
        <v>61267.319914431246</v>
      </c>
      <c r="K625" s="29">
        <v>68370.000657474462</v>
      </c>
      <c r="L625" s="29">
        <v>76108.571393079721</v>
      </c>
      <c r="M625" s="29">
        <v>752152.54909090849</v>
      </c>
      <c r="O625" s="28">
        <f t="shared" si="70"/>
        <v>8.1455975903401756E-2</v>
      </c>
      <c r="P625" s="28">
        <f t="shared" si="71"/>
        <v>9.0899114468348308E-2</v>
      </c>
      <c r="Q625" s="28">
        <f t="shared" si="72"/>
        <v>0.10118767992619128</v>
      </c>
      <c r="R625" s="28">
        <f t="shared" si="73"/>
        <v>1</v>
      </c>
    </row>
    <row r="626" spans="7:18" x14ac:dyDescent="0.35">
      <c r="G626" s="29">
        <v>624</v>
      </c>
      <c r="H626" s="29">
        <v>72</v>
      </c>
      <c r="I626" s="29">
        <v>35</v>
      </c>
      <c r="J626" s="29">
        <v>16129.210494270501</v>
      </c>
      <c r="K626" s="29">
        <v>18015.233501262384</v>
      </c>
      <c r="L626" s="29">
        <v>20079.498800087382</v>
      </c>
      <c r="M626" s="29">
        <v>197922.14909090896</v>
      </c>
      <c r="O626" s="28">
        <f t="shared" si="70"/>
        <v>8.1492700884437566E-2</v>
      </c>
      <c r="P626" s="28">
        <f t="shared" si="71"/>
        <v>9.1021816325305191E-2</v>
      </c>
      <c r="Q626" s="28">
        <f t="shared" si="72"/>
        <v>0.10145149945226459</v>
      </c>
      <c r="R626" s="28">
        <f t="shared" si="73"/>
        <v>1</v>
      </c>
    </row>
    <row r="627" spans="7:18" x14ac:dyDescent="0.35">
      <c r="G627" s="29">
        <v>625</v>
      </c>
      <c r="H627" s="29">
        <v>15</v>
      </c>
      <c r="I627" s="29">
        <v>100</v>
      </c>
      <c r="J627" s="29">
        <v>89961.10762776935</v>
      </c>
      <c r="K627" s="29">
        <v>100283.27800202496</v>
      </c>
      <c r="L627" s="29">
        <v>111617.47301591891</v>
      </c>
      <c r="M627" s="29">
        <v>1103109.5236363634</v>
      </c>
      <c r="O627" s="28">
        <f t="shared" si="70"/>
        <v>8.1552289868022876E-2</v>
      </c>
      <c r="P627" s="28">
        <f t="shared" si="71"/>
        <v>9.0909629418704049E-2</v>
      </c>
      <c r="Q627" s="28">
        <f t="shared" si="72"/>
        <v>0.10118439794443589</v>
      </c>
      <c r="R627" s="28">
        <f t="shared" si="73"/>
        <v>1</v>
      </c>
    </row>
    <row r="628" spans="7:18" x14ac:dyDescent="0.35">
      <c r="G628" s="29">
        <v>626</v>
      </c>
      <c r="H628" s="29">
        <v>52</v>
      </c>
      <c r="I628" s="29">
        <v>63</v>
      </c>
      <c r="J628" s="29">
        <v>56892.354781580136</v>
      </c>
      <c r="K628" s="29">
        <v>63499.545731359591</v>
      </c>
      <c r="L628" s="29">
        <v>70697.267979091528</v>
      </c>
      <c r="M628" s="29">
        <v>698472.94909090898</v>
      </c>
      <c r="O628" s="28">
        <f t="shared" si="70"/>
        <v>8.1452481238719204E-2</v>
      </c>
      <c r="P628" s="28">
        <f t="shared" si="71"/>
        <v>9.0911961320773893E-2</v>
      </c>
      <c r="Q628" s="28">
        <f t="shared" si="72"/>
        <v>0.10121690191596812</v>
      </c>
      <c r="R628" s="28">
        <f t="shared" si="73"/>
        <v>1</v>
      </c>
    </row>
    <row r="629" spans="7:18" x14ac:dyDescent="0.35">
      <c r="G629" s="29">
        <v>627</v>
      </c>
      <c r="H629" s="29">
        <v>53</v>
      </c>
      <c r="I629" s="29">
        <v>41</v>
      </c>
      <c r="J629" s="29">
        <v>61423.990477890526</v>
      </c>
      <c r="K629" s="29">
        <v>68547.596386642515</v>
      </c>
      <c r="L629" s="29">
        <v>76274.747116839018</v>
      </c>
      <c r="M629" s="29">
        <v>754500.77090909111</v>
      </c>
      <c r="O629" s="28">
        <f t="shared" ref="O629:O692" si="74">J629/$M629</f>
        <v>8.1410109632997885E-2</v>
      </c>
      <c r="P629" s="28">
        <f t="shared" ref="P629:P692" si="75">K629/$M629</f>
        <v>9.0851592244299686E-2</v>
      </c>
      <c r="Q629" s="28">
        <f t="shared" ref="Q629:Q692" si="76">L629/$M629</f>
        <v>0.10109300090566677</v>
      </c>
      <c r="R629" s="28">
        <f t="shared" ref="R629:R692" si="77">M629/$M629</f>
        <v>1</v>
      </c>
    </row>
    <row r="630" spans="7:18" x14ac:dyDescent="0.35">
      <c r="G630" s="29">
        <v>628</v>
      </c>
      <c r="H630" s="29">
        <v>73</v>
      </c>
      <c r="I630" s="29">
        <v>58</v>
      </c>
      <c r="J630" s="29">
        <v>42685.257078820337</v>
      </c>
      <c r="K630" s="29">
        <v>47662.998028667411</v>
      </c>
      <c r="L630" s="29">
        <v>53089.358867505012</v>
      </c>
      <c r="M630" s="29">
        <v>524045.53090909048</v>
      </c>
      <c r="O630" s="28">
        <f t="shared" si="74"/>
        <v>8.1453336706777915E-2</v>
      </c>
      <c r="P630" s="28">
        <f t="shared" si="75"/>
        <v>9.0952016985974091E-2</v>
      </c>
      <c r="Q630" s="28">
        <f t="shared" si="76"/>
        <v>0.10130676770663037</v>
      </c>
      <c r="R630" s="28">
        <f t="shared" si="77"/>
        <v>1</v>
      </c>
    </row>
    <row r="631" spans="7:18" x14ac:dyDescent="0.35">
      <c r="G631" s="29">
        <v>629</v>
      </c>
      <c r="H631" s="29">
        <v>35</v>
      </c>
      <c r="I631" s="29">
        <v>97</v>
      </c>
      <c r="J631" s="29">
        <v>151520.2416275148</v>
      </c>
      <c r="K631" s="29">
        <v>169066.75844650983</v>
      </c>
      <c r="L631" s="29">
        <v>188139.74539111558</v>
      </c>
      <c r="M631" s="29">
        <v>1860642.5454545463</v>
      </c>
      <c r="O631" s="28">
        <f t="shared" si="74"/>
        <v>8.1434363627592488E-2</v>
      </c>
      <c r="P631" s="28">
        <f t="shared" si="75"/>
        <v>9.0864717062141345E-2</v>
      </c>
      <c r="Q631" s="28">
        <f t="shared" si="76"/>
        <v>0.10111546994920183</v>
      </c>
      <c r="R631" s="28">
        <f t="shared" si="77"/>
        <v>1</v>
      </c>
    </row>
    <row r="632" spans="7:18" x14ac:dyDescent="0.35">
      <c r="G632" s="29">
        <v>630</v>
      </c>
      <c r="H632" s="29">
        <v>13</v>
      </c>
      <c r="I632" s="29">
        <v>92</v>
      </c>
      <c r="J632" s="29">
        <v>78423.558855660129</v>
      </c>
      <c r="K632" s="29">
        <v>87438.938330771125</v>
      </c>
      <c r="L632" s="29">
        <v>97366.729202754854</v>
      </c>
      <c r="M632" s="29">
        <v>961315.29818181857</v>
      </c>
      <c r="O632" s="28">
        <f t="shared" si="74"/>
        <v>8.1579434972049586E-2</v>
      </c>
      <c r="P632" s="28">
        <f t="shared" si="75"/>
        <v>9.0957606204903382E-2</v>
      </c>
      <c r="Q632" s="28">
        <f t="shared" si="76"/>
        <v>0.10128490557355031</v>
      </c>
      <c r="R632" s="28">
        <f t="shared" si="77"/>
        <v>1</v>
      </c>
    </row>
    <row r="633" spans="7:18" x14ac:dyDescent="0.35">
      <c r="G633" s="29">
        <v>631</v>
      </c>
      <c r="H633" s="29">
        <v>59</v>
      </c>
      <c r="I633" s="29">
        <v>13</v>
      </c>
      <c r="J633" s="29">
        <v>17149.199900459302</v>
      </c>
      <c r="K633" s="29">
        <v>19140.342594544731</v>
      </c>
      <c r="L633" s="29">
        <v>21300.116283210577</v>
      </c>
      <c r="M633" s="29">
        <v>210655.93454545471</v>
      </c>
      <c r="O633" s="28">
        <f t="shared" si="74"/>
        <v>8.1408577154321274E-2</v>
      </c>
      <c r="P633" s="28">
        <f t="shared" si="75"/>
        <v>9.0860685391299448E-2</v>
      </c>
      <c r="Q633" s="28">
        <f t="shared" si="76"/>
        <v>0.10111329799073142</v>
      </c>
      <c r="R633" s="28">
        <f t="shared" si="77"/>
        <v>1</v>
      </c>
    </row>
    <row r="634" spans="7:18" x14ac:dyDescent="0.35">
      <c r="G634" s="29">
        <v>632</v>
      </c>
      <c r="H634" s="29">
        <v>55</v>
      </c>
      <c r="I634" s="29">
        <v>11</v>
      </c>
      <c r="J634" s="29">
        <v>16405.257631302902</v>
      </c>
      <c r="K634" s="29">
        <v>18305.528489054825</v>
      </c>
      <c r="L634" s="29">
        <v>20364.376798044181</v>
      </c>
      <c r="M634" s="29">
        <v>201538.32727272733</v>
      </c>
      <c r="O634" s="28">
        <f t="shared" si="74"/>
        <v>8.1400187514223274E-2</v>
      </c>
      <c r="P634" s="28">
        <f t="shared" si="75"/>
        <v>9.0829018662456545E-2</v>
      </c>
      <c r="Q634" s="28">
        <f t="shared" si="76"/>
        <v>0.10104468501659505</v>
      </c>
      <c r="R634" s="28">
        <f t="shared" si="77"/>
        <v>1</v>
      </c>
    </row>
    <row r="635" spans="7:18" x14ac:dyDescent="0.35">
      <c r="G635" s="29">
        <v>633</v>
      </c>
      <c r="H635" s="29">
        <v>28</v>
      </c>
      <c r="I635" s="29">
        <v>38</v>
      </c>
      <c r="J635" s="29">
        <v>72505.108112644462</v>
      </c>
      <c r="K635" s="29">
        <v>80898.173364417002</v>
      </c>
      <c r="L635" s="29">
        <v>90006.640329993112</v>
      </c>
      <c r="M635" s="29">
        <v>890526.6290909095</v>
      </c>
      <c r="O635" s="28">
        <f t="shared" si="74"/>
        <v>8.1418236966884425E-2</v>
      </c>
      <c r="P635" s="28">
        <f t="shared" si="75"/>
        <v>9.0843070517724528E-2</v>
      </c>
      <c r="Q635" s="28">
        <f t="shared" si="76"/>
        <v>0.10107125086408256</v>
      </c>
      <c r="R635" s="28">
        <f t="shared" si="77"/>
        <v>1</v>
      </c>
    </row>
    <row r="636" spans="7:18" x14ac:dyDescent="0.35">
      <c r="G636" s="29">
        <v>634</v>
      </c>
      <c r="H636" s="29">
        <v>48</v>
      </c>
      <c r="I636" s="29">
        <v>17</v>
      </c>
      <c r="J636" s="29">
        <v>23713.926851157921</v>
      </c>
      <c r="K636" s="29">
        <v>26465.82472690758</v>
      </c>
      <c r="L636" s="29">
        <v>29452.056066401849</v>
      </c>
      <c r="M636" s="29">
        <v>291275.43636363617</v>
      </c>
      <c r="O636" s="28">
        <f t="shared" si="74"/>
        <v>8.1414097759870185E-2</v>
      </c>
      <c r="P636" s="28">
        <f t="shared" si="75"/>
        <v>9.0861849036480119E-2</v>
      </c>
      <c r="Q636" s="28">
        <f t="shared" si="76"/>
        <v>0.10111410846753689</v>
      </c>
      <c r="R636" s="28">
        <f t="shared" si="77"/>
        <v>1</v>
      </c>
    </row>
    <row r="637" spans="7:18" x14ac:dyDescent="0.35">
      <c r="G637" s="29">
        <v>635</v>
      </c>
      <c r="H637" s="29">
        <v>53</v>
      </c>
      <c r="I637" s="29">
        <v>72</v>
      </c>
      <c r="J637" s="29">
        <v>66064.990586008818</v>
      </c>
      <c r="K637" s="29">
        <v>73715.295722267547</v>
      </c>
      <c r="L637" s="29">
        <v>82050.342252927207</v>
      </c>
      <c r="M637" s="29">
        <v>811037.44363636279</v>
      </c>
      <c r="O637" s="28">
        <f t="shared" si="74"/>
        <v>8.145738659093249E-2</v>
      </c>
      <c r="P637" s="28">
        <f t="shared" si="75"/>
        <v>9.0890126344547142E-2</v>
      </c>
      <c r="Q637" s="28">
        <f t="shared" si="76"/>
        <v>0.10116714449711073</v>
      </c>
      <c r="R637" s="28">
        <f t="shared" si="77"/>
        <v>1</v>
      </c>
    </row>
    <row r="638" spans="7:18" x14ac:dyDescent="0.35">
      <c r="G638" s="29">
        <v>636</v>
      </c>
      <c r="H638" s="29">
        <v>10</v>
      </c>
      <c r="I638" s="29">
        <v>81</v>
      </c>
      <c r="J638" s="29">
        <v>52530.881316310617</v>
      </c>
      <c r="K638" s="29">
        <v>58504.166241426217</v>
      </c>
      <c r="L638" s="29">
        <v>65123.004654218959</v>
      </c>
      <c r="M638" s="29">
        <v>643308.50545454584</v>
      </c>
      <c r="O638" s="28">
        <f t="shared" si="74"/>
        <v>8.1657371029462134E-2</v>
      </c>
      <c r="P638" s="28">
        <f t="shared" si="75"/>
        <v>9.0942628218615928E-2</v>
      </c>
      <c r="Q638" s="28">
        <f t="shared" si="76"/>
        <v>0.1012313751521203</v>
      </c>
      <c r="R638" s="28">
        <f t="shared" si="77"/>
        <v>1</v>
      </c>
    </row>
    <row r="639" spans="7:18" x14ac:dyDescent="0.35">
      <c r="G639" s="29">
        <v>637</v>
      </c>
      <c r="H639" s="29">
        <v>62</v>
      </c>
      <c r="I639" s="29">
        <v>54</v>
      </c>
      <c r="J639" s="29">
        <v>28977.071759173796</v>
      </c>
      <c r="K639" s="29">
        <v>32337.194230087713</v>
      </c>
      <c r="L639" s="29">
        <v>36009.76896167182</v>
      </c>
      <c r="M639" s="29">
        <v>355590.85454545455</v>
      </c>
      <c r="O639" s="28">
        <f t="shared" si="74"/>
        <v>8.1489924132651465E-2</v>
      </c>
      <c r="P639" s="28">
        <f t="shared" si="75"/>
        <v>9.0939330460069828E-2</v>
      </c>
      <c r="Q639" s="28">
        <f t="shared" si="76"/>
        <v>0.10126742153619914</v>
      </c>
      <c r="R639" s="28">
        <f t="shared" si="77"/>
        <v>1</v>
      </c>
    </row>
    <row r="640" spans="7:18" x14ac:dyDescent="0.35">
      <c r="G640" s="29">
        <v>638</v>
      </c>
      <c r="H640" s="29">
        <v>17</v>
      </c>
      <c r="I640" s="29">
        <v>63</v>
      </c>
      <c r="J640" s="29">
        <v>75644.722307444536</v>
      </c>
      <c r="K640" s="29">
        <v>84362.191576029625</v>
      </c>
      <c r="L640" s="29">
        <v>93886.259600015037</v>
      </c>
      <c r="M640" s="29">
        <v>928235.81818181893</v>
      </c>
      <c r="O640" s="28">
        <f t="shared" si="74"/>
        <v>8.1493000836375354E-2</v>
      </c>
      <c r="P640" s="28">
        <f t="shared" si="75"/>
        <v>9.0884438979389942E-2</v>
      </c>
      <c r="Q640" s="28">
        <f t="shared" si="76"/>
        <v>0.10114483600074242</v>
      </c>
      <c r="R640" s="28">
        <f t="shared" si="77"/>
        <v>1</v>
      </c>
    </row>
    <row r="641" spans="7:18" x14ac:dyDescent="0.35">
      <c r="G641" s="29">
        <v>639</v>
      </c>
      <c r="H641" s="29">
        <v>15</v>
      </c>
      <c r="I641" s="29">
        <v>84</v>
      </c>
      <c r="J641" s="29">
        <v>105229.90317310121</v>
      </c>
      <c r="K641" s="29">
        <v>117336.36099169074</v>
      </c>
      <c r="L641" s="29">
        <v>130557.68706909624</v>
      </c>
      <c r="M641" s="29">
        <v>1291280.0872727269</v>
      </c>
      <c r="O641" s="28">
        <f t="shared" si="74"/>
        <v>8.149270186250146E-2</v>
      </c>
      <c r="P641" s="28">
        <f t="shared" si="75"/>
        <v>9.0868249381521299E-2</v>
      </c>
      <c r="Q641" s="28">
        <f t="shared" si="76"/>
        <v>0.10110717911312574</v>
      </c>
      <c r="R641" s="28">
        <f t="shared" si="77"/>
        <v>1</v>
      </c>
    </row>
    <row r="642" spans="7:18" x14ac:dyDescent="0.35">
      <c r="G642" s="29">
        <v>640</v>
      </c>
      <c r="H642" s="29">
        <v>60</v>
      </c>
      <c r="I642" s="29">
        <v>22</v>
      </c>
      <c r="J642" s="29">
        <v>8958.0472304847171</v>
      </c>
      <c r="K642" s="29">
        <v>10012.810691149203</v>
      </c>
      <c r="L642" s="29">
        <v>11169.48168049466</v>
      </c>
      <c r="M642" s="29">
        <v>109911.79636363637</v>
      </c>
      <c r="O642" s="28">
        <f t="shared" si="74"/>
        <v>8.1502145600892306E-2</v>
      </c>
      <c r="P642" s="28">
        <f t="shared" si="75"/>
        <v>9.1098599262470784E-2</v>
      </c>
      <c r="Q642" s="28">
        <f t="shared" si="76"/>
        <v>0.10162222845981993</v>
      </c>
      <c r="R642" s="28">
        <f t="shared" si="77"/>
        <v>1</v>
      </c>
    </row>
    <row r="643" spans="7:18" x14ac:dyDescent="0.35">
      <c r="G643" s="29">
        <v>641</v>
      </c>
      <c r="H643" s="29">
        <v>21</v>
      </c>
      <c r="I643" s="29">
        <v>10</v>
      </c>
      <c r="J643" s="29">
        <v>9788.2542862328464</v>
      </c>
      <c r="K643" s="29">
        <v>10920.209975963764</v>
      </c>
      <c r="L643" s="29">
        <v>12154.084536284321</v>
      </c>
      <c r="M643" s="29">
        <v>120155.54909090915</v>
      </c>
      <c r="O643" s="28">
        <f t="shared" si="74"/>
        <v>8.1463189676134709E-2</v>
      </c>
      <c r="P643" s="28">
        <f t="shared" si="75"/>
        <v>9.0883942178164256E-2</v>
      </c>
      <c r="Q643" s="28">
        <f t="shared" si="76"/>
        <v>0.10115291909729941</v>
      </c>
      <c r="R643" s="28">
        <f t="shared" si="77"/>
        <v>1</v>
      </c>
    </row>
    <row r="644" spans="7:18" x14ac:dyDescent="0.35">
      <c r="G644" s="29">
        <v>642</v>
      </c>
      <c r="H644" s="29">
        <v>70</v>
      </c>
      <c r="I644" s="29">
        <v>85</v>
      </c>
      <c r="J644" s="29">
        <v>79254.894080762446</v>
      </c>
      <c r="K644" s="29">
        <v>88454.420272212243</v>
      </c>
      <c r="L644" s="29">
        <v>98466.842725885828</v>
      </c>
      <c r="M644" s="29">
        <v>973127.31272727251</v>
      </c>
      <c r="O644" s="28">
        <f t="shared" si="74"/>
        <v>8.1443499780767453E-2</v>
      </c>
      <c r="P644" s="28">
        <f t="shared" si="75"/>
        <v>9.0897068775421752E-2</v>
      </c>
      <c r="Q644" s="28">
        <f t="shared" si="76"/>
        <v>0.10118598197590825</v>
      </c>
      <c r="R644" s="28">
        <f t="shared" si="77"/>
        <v>1</v>
      </c>
    </row>
    <row r="645" spans="7:18" x14ac:dyDescent="0.35">
      <c r="G645" s="29">
        <v>643</v>
      </c>
      <c r="H645" s="29">
        <v>25</v>
      </c>
      <c r="I645" s="29">
        <v>84</v>
      </c>
      <c r="J645" s="29">
        <v>90709.689957044742</v>
      </c>
      <c r="K645" s="29">
        <v>101184.78306003544</v>
      </c>
      <c r="L645" s="29">
        <v>112622.35829603703</v>
      </c>
      <c r="M645" s="29">
        <v>1113211.4654545451</v>
      </c>
      <c r="O645" s="28">
        <f t="shared" si="74"/>
        <v>8.1484688913086495E-2</v>
      </c>
      <c r="P645" s="28">
        <f t="shared" si="75"/>
        <v>9.0894485189945279E-2</v>
      </c>
      <c r="Q645" s="28">
        <f t="shared" si="76"/>
        <v>0.10116888101763415</v>
      </c>
      <c r="R645" s="28">
        <f t="shared" si="77"/>
        <v>1</v>
      </c>
    </row>
    <row r="646" spans="7:18" x14ac:dyDescent="0.35">
      <c r="G646" s="29">
        <v>644</v>
      </c>
      <c r="H646" s="29">
        <v>24</v>
      </c>
      <c r="I646" s="29">
        <v>66</v>
      </c>
      <c r="J646" s="29">
        <v>98384.489633262419</v>
      </c>
      <c r="K646" s="29">
        <v>109756.19006878368</v>
      </c>
      <c r="L646" s="29">
        <v>122131.83773339537</v>
      </c>
      <c r="M646" s="29">
        <v>1207920.2981818186</v>
      </c>
      <c r="O646" s="28">
        <f t="shared" si="74"/>
        <v>8.1449487835706019E-2</v>
      </c>
      <c r="P646" s="28">
        <f t="shared" si="75"/>
        <v>9.0863768275101009E-2</v>
      </c>
      <c r="Q646" s="28">
        <f t="shared" si="76"/>
        <v>0.10110918569480967</v>
      </c>
      <c r="R646" s="28">
        <f t="shared" si="77"/>
        <v>1</v>
      </c>
    </row>
    <row r="647" spans="7:18" x14ac:dyDescent="0.35">
      <c r="G647" s="29">
        <v>645</v>
      </c>
      <c r="H647" s="29">
        <v>32</v>
      </c>
      <c r="I647" s="29">
        <v>50</v>
      </c>
      <c r="J647" s="29">
        <v>37735.691996257687</v>
      </c>
      <c r="K647" s="29">
        <v>42098.802468676455</v>
      </c>
      <c r="L647" s="29">
        <v>46867.360451857203</v>
      </c>
      <c r="M647" s="29">
        <v>463050.15636363596</v>
      </c>
      <c r="O647" s="28">
        <f t="shared" si="74"/>
        <v>8.1493746363457936E-2</v>
      </c>
      <c r="P647" s="28">
        <f t="shared" si="75"/>
        <v>9.0916290363189128E-2</v>
      </c>
      <c r="Q647" s="28">
        <f t="shared" si="76"/>
        <v>0.1012144360773134</v>
      </c>
      <c r="R647" s="28">
        <f t="shared" si="77"/>
        <v>1</v>
      </c>
    </row>
    <row r="648" spans="7:18" x14ac:dyDescent="0.35">
      <c r="G648" s="29">
        <v>646</v>
      </c>
      <c r="H648" s="29">
        <v>36</v>
      </c>
      <c r="I648" s="29">
        <v>14</v>
      </c>
      <c r="J648" s="29">
        <v>21845.98139917279</v>
      </c>
      <c r="K648" s="29">
        <v>24370.227587314552</v>
      </c>
      <c r="L648" s="29">
        <v>27106.615734763389</v>
      </c>
      <c r="M648" s="29">
        <v>268347.94909090881</v>
      </c>
      <c r="O648" s="28">
        <f t="shared" si="74"/>
        <v>8.1409161028363139E-2</v>
      </c>
      <c r="P648" s="28">
        <f t="shared" si="75"/>
        <v>9.0815777314022239E-2</v>
      </c>
      <c r="Q648" s="28">
        <f t="shared" si="76"/>
        <v>0.10101294169228185</v>
      </c>
      <c r="R648" s="28">
        <f t="shared" si="77"/>
        <v>1</v>
      </c>
    </row>
    <row r="649" spans="7:18" x14ac:dyDescent="0.35">
      <c r="G649" s="29">
        <v>647</v>
      </c>
      <c r="H649" s="29">
        <v>58</v>
      </c>
      <c r="I649" s="29">
        <v>91</v>
      </c>
      <c r="J649" s="29">
        <v>115225.19558591075</v>
      </c>
      <c r="K649" s="29">
        <v>128580.34924885635</v>
      </c>
      <c r="L649" s="29">
        <v>143095.65264318697</v>
      </c>
      <c r="M649" s="29">
        <v>1414993.4218181823</v>
      </c>
      <c r="O649" s="28">
        <f t="shared" si="74"/>
        <v>8.1431612196368547E-2</v>
      </c>
      <c r="P649" s="28">
        <f t="shared" si="75"/>
        <v>9.0869927213964183E-2</v>
      </c>
      <c r="Q649" s="28">
        <f t="shared" si="76"/>
        <v>0.10112813984627404</v>
      </c>
      <c r="R649" s="28">
        <f t="shared" si="77"/>
        <v>1</v>
      </c>
    </row>
    <row r="650" spans="7:18" x14ac:dyDescent="0.35">
      <c r="G650" s="29">
        <v>648</v>
      </c>
      <c r="H650" s="29">
        <v>29</v>
      </c>
      <c r="I650" s="29">
        <v>15</v>
      </c>
      <c r="J650" s="29">
        <v>20158.354130910357</v>
      </c>
      <c r="K650" s="29">
        <v>22498.39457660896</v>
      </c>
      <c r="L650" s="29">
        <v>25041.468169347205</v>
      </c>
      <c r="M650" s="29">
        <v>247560.13818181815</v>
      </c>
      <c r="O650" s="28">
        <f t="shared" si="74"/>
        <v>8.1428109868420126E-2</v>
      </c>
      <c r="P650" s="28">
        <f t="shared" si="75"/>
        <v>9.0880521968707384E-2</v>
      </c>
      <c r="Q650" s="28">
        <f t="shared" si="76"/>
        <v>0.10115307073772814</v>
      </c>
      <c r="R650" s="28">
        <f t="shared" si="77"/>
        <v>1</v>
      </c>
    </row>
    <row r="651" spans="7:18" x14ac:dyDescent="0.35">
      <c r="G651" s="29">
        <v>649</v>
      </c>
      <c r="H651" s="29">
        <v>62</v>
      </c>
      <c r="I651" s="29">
        <v>16</v>
      </c>
      <c r="J651" s="29">
        <v>8031.2265988632216</v>
      </c>
      <c r="K651" s="29">
        <v>8970.7420915223356</v>
      </c>
      <c r="L651" s="29">
        <v>9998.3144617917642</v>
      </c>
      <c r="M651" s="29">
        <v>98566.923636363543</v>
      </c>
      <c r="O651" s="28">
        <f t="shared" si="74"/>
        <v>8.1479935688084343E-2</v>
      </c>
      <c r="P651" s="28">
        <f t="shared" si="75"/>
        <v>9.1011687902703586E-2</v>
      </c>
      <c r="Q651" s="28">
        <f t="shared" si="76"/>
        <v>0.10143681158882352</v>
      </c>
      <c r="R651" s="28">
        <f t="shared" si="77"/>
        <v>1</v>
      </c>
    </row>
    <row r="652" spans="7:18" x14ac:dyDescent="0.35">
      <c r="G652" s="29">
        <v>650</v>
      </c>
      <c r="H652" s="29">
        <v>19</v>
      </c>
      <c r="I652" s="29">
        <v>32</v>
      </c>
      <c r="J652" s="29">
        <v>57566.111547017426</v>
      </c>
      <c r="K652" s="29">
        <v>64232.688792311812</v>
      </c>
      <c r="L652" s="29">
        <v>71478.301367119449</v>
      </c>
      <c r="M652" s="29">
        <v>706919.0400000005</v>
      </c>
      <c r="O652" s="28">
        <f t="shared" si="74"/>
        <v>8.1432396483503103E-2</v>
      </c>
      <c r="P652" s="28">
        <f t="shared" si="75"/>
        <v>9.0862864285437508E-2</v>
      </c>
      <c r="Q652" s="28">
        <f t="shared" si="76"/>
        <v>0.10111242917876338</v>
      </c>
      <c r="R652" s="28">
        <f t="shared" si="77"/>
        <v>1</v>
      </c>
    </row>
    <row r="653" spans="7:18" x14ac:dyDescent="0.35">
      <c r="G653" s="29">
        <v>651</v>
      </c>
      <c r="H653" s="29">
        <v>48</v>
      </c>
      <c r="I653" s="29">
        <v>85</v>
      </c>
      <c r="J653" s="29">
        <v>85288.272952787724</v>
      </c>
      <c r="K653" s="29">
        <v>95183.559348876341</v>
      </c>
      <c r="L653" s="29">
        <v>105965.24739456976</v>
      </c>
      <c r="M653" s="29">
        <v>1047048.3345454549</v>
      </c>
      <c r="O653" s="28">
        <f t="shared" si="74"/>
        <v>8.1455908136096794E-2</v>
      </c>
      <c r="P653" s="28">
        <f t="shared" si="75"/>
        <v>9.0906557231856408E-2</v>
      </c>
      <c r="Q653" s="28">
        <f t="shared" si="76"/>
        <v>0.10120377818142601</v>
      </c>
      <c r="R653" s="28">
        <f t="shared" si="77"/>
        <v>1</v>
      </c>
    </row>
    <row r="654" spans="7:18" x14ac:dyDescent="0.35">
      <c r="G654" s="29">
        <v>652</v>
      </c>
      <c r="H654" s="29">
        <v>56</v>
      </c>
      <c r="I654" s="29">
        <v>53</v>
      </c>
      <c r="J654" s="29">
        <v>41556.901068784682</v>
      </c>
      <c r="K654" s="29">
        <v>46367.813790798093</v>
      </c>
      <c r="L654" s="29">
        <v>51611.209038520268</v>
      </c>
      <c r="M654" s="29">
        <v>510139.7200000002</v>
      </c>
      <c r="O654" s="28">
        <f t="shared" si="74"/>
        <v>8.1461802403436978E-2</v>
      </c>
      <c r="P654" s="28">
        <f t="shared" si="75"/>
        <v>9.0892380994755856E-2</v>
      </c>
      <c r="Q654" s="28">
        <f t="shared" si="76"/>
        <v>0.10117073228197218</v>
      </c>
      <c r="R654" s="28">
        <f t="shared" si="77"/>
        <v>1</v>
      </c>
    </row>
    <row r="655" spans="7:18" x14ac:dyDescent="0.35">
      <c r="G655" s="29">
        <v>653</v>
      </c>
      <c r="H655" s="29">
        <v>56</v>
      </c>
      <c r="I655" s="29">
        <v>95</v>
      </c>
      <c r="J655" s="29">
        <v>118116.2939049976</v>
      </c>
      <c r="K655" s="29">
        <v>131808.00520341517</v>
      </c>
      <c r="L655" s="29">
        <v>146690.93980464566</v>
      </c>
      <c r="M655" s="29">
        <v>1450483.6872727268</v>
      </c>
      <c r="O655" s="28">
        <f t="shared" si="74"/>
        <v>8.143234904425975E-2</v>
      </c>
      <c r="P655" s="28">
        <f t="shared" si="75"/>
        <v>9.0871759786038883E-2</v>
      </c>
      <c r="Q655" s="28">
        <f t="shared" si="76"/>
        <v>0.10113242988651698</v>
      </c>
      <c r="R655" s="28">
        <f t="shared" si="77"/>
        <v>1</v>
      </c>
    </row>
    <row r="656" spans="7:18" x14ac:dyDescent="0.35">
      <c r="G656" s="29">
        <v>654</v>
      </c>
      <c r="H656" s="29">
        <v>30</v>
      </c>
      <c r="I656" s="29">
        <v>94</v>
      </c>
      <c r="J656" s="29">
        <v>75407.359100939982</v>
      </c>
      <c r="K656" s="29">
        <v>84106.421830571708</v>
      </c>
      <c r="L656" s="29">
        <v>93623.229076512274</v>
      </c>
      <c r="M656" s="29">
        <v>925178.54181818187</v>
      </c>
      <c r="O656" s="28">
        <f t="shared" si="74"/>
        <v>8.1505737209109641E-2</v>
      </c>
      <c r="P656" s="28">
        <f t="shared" si="75"/>
        <v>9.0908314480882643E-2</v>
      </c>
      <c r="Q656" s="28">
        <f t="shared" si="76"/>
        <v>0.10119476927396281</v>
      </c>
      <c r="R656" s="28">
        <f t="shared" si="77"/>
        <v>1</v>
      </c>
    </row>
    <row r="657" spans="7:18" x14ac:dyDescent="0.35">
      <c r="G657" s="29">
        <v>655</v>
      </c>
      <c r="H657" s="29">
        <v>35</v>
      </c>
      <c r="I657" s="29">
        <v>49</v>
      </c>
      <c r="J657" s="29">
        <v>32507.938965041925</v>
      </c>
      <c r="K657" s="29">
        <v>36288.003289199085</v>
      </c>
      <c r="L657" s="29">
        <v>40427.066124548604</v>
      </c>
      <c r="M657" s="29">
        <v>398851.52363636356</v>
      </c>
      <c r="O657" s="28">
        <f t="shared" si="74"/>
        <v>8.1503860556089283E-2</v>
      </c>
      <c r="P657" s="28">
        <f t="shared" si="75"/>
        <v>9.0981232711256174E-2</v>
      </c>
      <c r="Q657" s="28">
        <f t="shared" si="76"/>
        <v>0.10135868544758604</v>
      </c>
      <c r="R657" s="28">
        <f t="shared" si="77"/>
        <v>1</v>
      </c>
    </row>
    <row r="658" spans="7:18" x14ac:dyDescent="0.35">
      <c r="G658" s="29">
        <v>656</v>
      </c>
      <c r="H658" s="29">
        <v>33</v>
      </c>
      <c r="I658" s="29">
        <v>84</v>
      </c>
      <c r="J658" s="29">
        <v>80439.74084848928</v>
      </c>
      <c r="K658" s="29">
        <v>89726.474527993705</v>
      </c>
      <c r="L658" s="29">
        <v>99861.755621853677</v>
      </c>
      <c r="M658" s="29">
        <v>987233.32727272646</v>
      </c>
      <c r="O658" s="28">
        <f t="shared" si="74"/>
        <v>8.1479968945849357E-2</v>
      </c>
      <c r="P658" s="28">
        <f t="shared" si="75"/>
        <v>9.0886796514322368E-2</v>
      </c>
      <c r="Q658" s="28">
        <f t="shared" si="76"/>
        <v>0.10115314471577451</v>
      </c>
      <c r="R658" s="28">
        <f t="shared" si="77"/>
        <v>1</v>
      </c>
    </row>
    <row r="659" spans="7:18" x14ac:dyDescent="0.35">
      <c r="G659" s="29">
        <v>657</v>
      </c>
      <c r="H659" s="29">
        <v>46</v>
      </c>
      <c r="I659" s="29">
        <v>41</v>
      </c>
      <c r="J659" s="29">
        <v>40690.798912856262</v>
      </c>
      <c r="K659" s="29">
        <v>45406.211540973323</v>
      </c>
      <c r="L659" s="29">
        <v>50537.15746124836</v>
      </c>
      <c r="M659" s="29">
        <v>499620.68727272749</v>
      </c>
      <c r="O659" s="28">
        <f t="shared" si="74"/>
        <v>8.1443382849046064E-2</v>
      </c>
      <c r="P659" s="28">
        <f t="shared" si="75"/>
        <v>9.0881368001056118E-2</v>
      </c>
      <c r="Q659" s="28">
        <f t="shared" si="76"/>
        <v>0.1011510506842998</v>
      </c>
      <c r="R659" s="28">
        <f t="shared" si="77"/>
        <v>1</v>
      </c>
    </row>
    <row r="660" spans="7:18" x14ac:dyDescent="0.35">
      <c r="G660" s="29">
        <v>658</v>
      </c>
      <c r="H660" s="29">
        <v>19</v>
      </c>
      <c r="I660" s="29">
        <v>90</v>
      </c>
      <c r="J660" s="29">
        <v>86088.427386039111</v>
      </c>
      <c r="K660" s="29">
        <v>96011.757604052269</v>
      </c>
      <c r="L660" s="29">
        <v>106883.89606226381</v>
      </c>
      <c r="M660" s="29">
        <v>1056007.4472727266</v>
      </c>
      <c r="O660" s="28">
        <f t="shared" si="74"/>
        <v>8.1522557069434898E-2</v>
      </c>
      <c r="P660" s="28">
        <f t="shared" si="75"/>
        <v>9.0919583807874488E-2</v>
      </c>
      <c r="Q660" s="28">
        <f t="shared" si="76"/>
        <v>0.1012150968615847</v>
      </c>
      <c r="R660" s="28">
        <f t="shared" si="77"/>
        <v>1</v>
      </c>
    </row>
    <row r="661" spans="7:18" x14ac:dyDescent="0.35">
      <c r="G661" s="29">
        <v>659</v>
      </c>
      <c r="H661" s="29">
        <v>34</v>
      </c>
      <c r="I661" s="29">
        <v>59</v>
      </c>
      <c r="J661" s="29">
        <v>53198.27805979496</v>
      </c>
      <c r="K661" s="29">
        <v>59366.091199570357</v>
      </c>
      <c r="L661" s="29">
        <v>66092.253167909148</v>
      </c>
      <c r="M661" s="29">
        <v>653018.38181818195</v>
      </c>
      <c r="O661" s="28">
        <f t="shared" si="74"/>
        <v>8.1465207628116668E-2</v>
      </c>
      <c r="P661" s="28">
        <f t="shared" si="75"/>
        <v>9.0910291122707612E-2</v>
      </c>
      <c r="Q661" s="28">
        <f t="shared" si="76"/>
        <v>0.1012104023532848</v>
      </c>
      <c r="R661" s="28">
        <f t="shared" si="77"/>
        <v>1</v>
      </c>
    </row>
    <row r="662" spans="7:18" x14ac:dyDescent="0.35">
      <c r="G662" s="29">
        <v>660</v>
      </c>
      <c r="H662" s="29">
        <v>74</v>
      </c>
      <c r="I662" s="29">
        <v>94</v>
      </c>
      <c r="J662" s="29">
        <v>112523.96820630494</v>
      </c>
      <c r="K662" s="29">
        <v>125586.4439324751</v>
      </c>
      <c r="L662" s="29">
        <v>139774.9476406585</v>
      </c>
      <c r="M662" s="29">
        <v>1381968.1636363638</v>
      </c>
      <c r="O662" s="28">
        <f t="shared" si="74"/>
        <v>8.142298148911141E-2</v>
      </c>
      <c r="P662" s="28">
        <f t="shared" si="75"/>
        <v>9.0875062998571773E-2</v>
      </c>
      <c r="Q662" s="28">
        <f t="shared" si="76"/>
        <v>0.10114194474123744</v>
      </c>
      <c r="R662" s="28">
        <f t="shared" si="77"/>
        <v>1</v>
      </c>
    </row>
    <row r="663" spans="7:18" x14ac:dyDescent="0.35">
      <c r="G663" s="29">
        <v>661</v>
      </c>
      <c r="H663" s="29">
        <v>49</v>
      </c>
      <c r="I663" s="29">
        <v>61</v>
      </c>
      <c r="J663" s="29">
        <v>64016.378518395803</v>
      </c>
      <c r="K663" s="29">
        <v>71432.48768156569</v>
      </c>
      <c r="L663" s="29">
        <v>79505.718350179057</v>
      </c>
      <c r="M663" s="29">
        <v>785970.27999999945</v>
      </c>
      <c r="O663" s="28">
        <f t="shared" si="74"/>
        <v>8.1448853916455788E-2</v>
      </c>
      <c r="P663" s="28">
        <f t="shared" si="75"/>
        <v>9.0884464081219127E-2</v>
      </c>
      <c r="Q663" s="28">
        <f t="shared" si="76"/>
        <v>0.10115613830866367</v>
      </c>
      <c r="R663" s="28">
        <f t="shared" si="77"/>
        <v>1</v>
      </c>
    </row>
    <row r="664" spans="7:18" x14ac:dyDescent="0.35">
      <c r="G664" s="29">
        <v>662</v>
      </c>
      <c r="H664" s="29">
        <v>62</v>
      </c>
      <c r="I664" s="29">
        <v>82</v>
      </c>
      <c r="J664" s="29">
        <v>83159.989565686701</v>
      </c>
      <c r="K664" s="29">
        <v>92799.808947236932</v>
      </c>
      <c r="L664" s="29">
        <v>103289.84789882117</v>
      </c>
      <c r="M664" s="29">
        <v>1021071.9127272723</v>
      </c>
      <c r="O664" s="28">
        <f t="shared" si="74"/>
        <v>8.1443812653280462E-2</v>
      </c>
      <c r="P664" s="28">
        <f t="shared" si="75"/>
        <v>9.0884694594496898E-2</v>
      </c>
      <c r="Q664" s="28">
        <f t="shared" si="76"/>
        <v>0.10115825008146104</v>
      </c>
      <c r="R664" s="28">
        <f t="shared" si="77"/>
        <v>1</v>
      </c>
    </row>
    <row r="665" spans="7:18" x14ac:dyDescent="0.35">
      <c r="G665" s="29">
        <v>663</v>
      </c>
      <c r="H665" s="29">
        <v>22</v>
      </c>
      <c r="I665" s="29">
        <v>28</v>
      </c>
      <c r="J665" s="29">
        <v>23743.936521579624</v>
      </c>
      <c r="K665" s="29">
        <v>26499.411087203665</v>
      </c>
      <c r="L665" s="29">
        <v>29512.752416342122</v>
      </c>
      <c r="M665" s="29">
        <v>291358.85454545473</v>
      </c>
      <c r="O665" s="28">
        <f t="shared" si="74"/>
        <v>8.1493787304395604E-2</v>
      </c>
      <c r="P665" s="28">
        <f t="shared" si="75"/>
        <v>9.0951109512511855E-2</v>
      </c>
      <c r="Q665" s="28">
        <f t="shared" si="76"/>
        <v>0.1012934803796665</v>
      </c>
      <c r="R665" s="28">
        <f t="shared" si="77"/>
        <v>1</v>
      </c>
    </row>
    <row r="666" spans="7:18" x14ac:dyDescent="0.35">
      <c r="G666" s="29">
        <v>664</v>
      </c>
      <c r="H666" s="29">
        <v>69</v>
      </c>
      <c r="I666" s="29">
        <v>41</v>
      </c>
      <c r="J666" s="29">
        <v>69666.065792524358</v>
      </c>
      <c r="K666" s="29">
        <v>77735.988459622749</v>
      </c>
      <c r="L666" s="29">
        <v>86477.588700519351</v>
      </c>
      <c r="M666" s="29">
        <v>855870.54545454576</v>
      </c>
      <c r="O666" s="28">
        <f t="shared" si="74"/>
        <v>8.1397900842031301E-2</v>
      </c>
      <c r="P666" s="28">
        <f t="shared" si="75"/>
        <v>9.0826806545069041E-2</v>
      </c>
      <c r="Q666" s="28">
        <f t="shared" si="76"/>
        <v>0.10104050099608443</v>
      </c>
      <c r="R666" s="28">
        <f t="shared" si="77"/>
        <v>1</v>
      </c>
    </row>
    <row r="667" spans="7:18" x14ac:dyDescent="0.35">
      <c r="G667" s="29">
        <v>665</v>
      </c>
      <c r="H667" s="29">
        <v>16</v>
      </c>
      <c r="I667" s="29">
        <v>81</v>
      </c>
      <c r="J667" s="29">
        <v>115187.52158240421</v>
      </c>
      <c r="K667" s="29">
        <v>128456.25321253444</v>
      </c>
      <c r="L667" s="29">
        <v>142934.34349505173</v>
      </c>
      <c r="M667" s="29">
        <v>1413671.243636365</v>
      </c>
      <c r="O667" s="28">
        <f t="shared" si="74"/>
        <v>8.1481123776776493E-2</v>
      </c>
      <c r="P667" s="28">
        <f t="shared" si="75"/>
        <v>9.0867133211331635E-2</v>
      </c>
      <c r="Q667" s="28">
        <f t="shared" si="76"/>
        <v>0.10110861640460612</v>
      </c>
      <c r="R667" s="28">
        <f t="shared" si="77"/>
        <v>1</v>
      </c>
    </row>
    <row r="668" spans="7:18" x14ac:dyDescent="0.35">
      <c r="G668" s="29">
        <v>666</v>
      </c>
      <c r="H668" s="29">
        <v>66</v>
      </c>
      <c r="I668" s="29">
        <v>47</v>
      </c>
      <c r="J668" s="29">
        <v>33288.742986467652</v>
      </c>
      <c r="K668" s="29">
        <v>37142.596884411541</v>
      </c>
      <c r="L668" s="29">
        <v>41341.177972544974</v>
      </c>
      <c r="M668" s="29">
        <v>408661.50181818218</v>
      </c>
      <c r="O668" s="28">
        <f t="shared" si="74"/>
        <v>8.1457986226650153E-2</v>
      </c>
      <c r="P668" s="28">
        <f t="shared" si="75"/>
        <v>9.0888416743832828E-2</v>
      </c>
      <c r="Q668" s="28">
        <f t="shared" si="76"/>
        <v>0.10116239917049515</v>
      </c>
      <c r="R668" s="28">
        <f t="shared" si="77"/>
        <v>1</v>
      </c>
    </row>
    <row r="669" spans="7:18" x14ac:dyDescent="0.35">
      <c r="G669" s="29">
        <v>667</v>
      </c>
      <c r="H669" s="29">
        <v>41</v>
      </c>
      <c r="I669" s="29">
        <v>42</v>
      </c>
      <c r="J669" s="29">
        <v>44669.83495437698</v>
      </c>
      <c r="K669" s="29">
        <v>49858.31434811568</v>
      </c>
      <c r="L669" s="29">
        <v>55503.859281471669</v>
      </c>
      <c r="M669" s="29">
        <v>548495.40000000026</v>
      </c>
      <c r="O669" s="28">
        <f t="shared" si="74"/>
        <v>8.1440673803968022E-2</v>
      </c>
      <c r="P669" s="28">
        <f t="shared" si="75"/>
        <v>9.0900150389803924E-2</v>
      </c>
      <c r="Q669" s="28">
        <f t="shared" si="76"/>
        <v>0.10119293485683133</v>
      </c>
      <c r="R669" s="28">
        <f t="shared" si="77"/>
        <v>1</v>
      </c>
    </row>
    <row r="670" spans="7:18" x14ac:dyDescent="0.35">
      <c r="G670" s="29">
        <v>668</v>
      </c>
      <c r="H670" s="29">
        <v>49</v>
      </c>
      <c r="I670" s="29">
        <v>77</v>
      </c>
      <c r="J670" s="29">
        <v>108626.73382222804</v>
      </c>
      <c r="K670" s="29">
        <v>121240.08962349525</v>
      </c>
      <c r="L670" s="29">
        <v>134944.32025599459</v>
      </c>
      <c r="M670" s="29">
        <v>1334069.4436363631</v>
      </c>
      <c r="O670" s="28">
        <f t="shared" si="74"/>
        <v>8.1425096977063516E-2</v>
      </c>
      <c r="P670" s="28">
        <f t="shared" si="75"/>
        <v>9.0879893997888858E-2</v>
      </c>
      <c r="Q670" s="28">
        <f t="shared" si="76"/>
        <v>0.10115239570150693</v>
      </c>
      <c r="R670" s="28">
        <f t="shared" si="77"/>
        <v>1</v>
      </c>
    </row>
    <row r="671" spans="7:18" x14ac:dyDescent="0.35">
      <c r="G671" s="29">
        <v>669</v>
      </c>
      <c r="H671" s="29">
        <v>11</v>
      </c>
      <c r="I671" s="29">
        <v>37</v>
      </c>
      <c r="J671" s="29">
        <v>43065.2339681987</v>
      </c>
      <c r="K671" s="29">
        <v>48030.38695207602</v>
      </c>
      <c r="L671" s="29">
        <v>53458.301031761548</v>
      </c>
      <c r="M671" s="29">
        <v>528408.30181818211</v>
      </c>
      <c r="O671" s="28">
        <f t="shared" si="74"/>
        <v>8.1499919323782394E-2</v>
      </c>
      <c r="P671" s="28">
        <f t="shared" si="75"/>
        <v>9.0896351905921796E-2</v>
      </c>
      <c r="Q671" s="28">
        <f t="shared" si="76"/>
        <v>0.10116854872987177</v>
      </c>
      <c r="R671" s="28">
        <f t="shared" si="77"/>
        <v>1</v>
      </c>
    </row>
    <row r="672" spans="7:18" x14ac:dyDescent="0.35">
      <c r="G672" s="29">
        <v>670</v>
      </c>
      <c r="H672" s="29">
        <v>15</v>
      </c>
      <c r="I672" s="29">
        <v>23</v>
      </c>
      <c r="J672" s="29">
        <v>13938.903547951584</v>
      </c>
      <c r="K672" s="29">
        <v>15545.166601142468</v>
      </c>
      <c r="L672" s="29">
        <v>17311.630401247687</v>
      </c>
      <c r="M672" s="29">
        <v>170894.65818181826</v>
      </c>
      <c r="O672" s="28">
        <f t="shared" si="74"/>
        <v>8.1564302221323409E-2</v>
      </c>
      <c r="P672" s="28">
        <f t="shared" si="75"/>
        <v>9.0963443600464405E-2</v>
      </c>
      <c r="Q672" s="28">
        <f t="shared" si="76"/>
        <v>0.10130000893784226</v>
      </c>
      <c r="R672" s="28">
        <f t="shared" si="77"/>
        <v>1</v>
      </c>
    </row>
    <row r="673" spans="7:18" x14ac:dyDescent="0.35">
      <c r="G673" s="29">
        <v>671</v>
      </c>
      <c r="H673" s="29">
        <v>11</v>
      </c>
      <c r="I673" s="29">
        <v>66</v>
      </c>
      <c r="J673" s="29">
        <v>106745.84231292619</v>
      </c>
      <c r="K673" s="29">
        <v>119055.79287819905</v>
      </c>
      <c r="L673" s="29">
        <v>132484.60825503073</v>
      </c>
      <c r="M673" s="29">
        <v>1310128.4254545446</v>
      </c>
      <c r="O673" s="28">
        <f t="shared" si="74"/>
        <v>8.1477388200237769E-2</v>
      </c>
      <c r="P673" s="28">
        <f t="shared" si="75"/>
        <v>9.0873375895872993E-2</v>
      </c>
      <c r="Q673" s="28">
        <f t="shared" si="76"/>
        <v>0.10112337514474251</v>
      </c>
      <c r="R673" s="28">
        <f t="shared" si="77"/>
        <v>1</v>
      </c>
    </row>
    <row r="674" spans="7:18" x14ac:dyDescent="0.35">
      <c r="G674" s="29">
        <v>672</v>
      </c>
      <c r="H674" s="29">
        <v>35</v>
      </c>
      <c r="I674" s="29">
        <v>79</v>
      </c>
      <c r="J674" s="29">
        <v>76299.703477316463</v>
      </c>
      <c r="K674" s="29">
        <v>85128.527894496307</v>
      </c>
      <c r="L674" s="29">
        <v>94758.347764054037</v>
      </c>
      <c r="M674" s="29">
        <v>936523.4145454549</v>
      </c>
      <c r="O674" s="28">
        <f t="shared" si="74"/>
        <v>8.1471218222930186E-2</v>
      </c>
      <c r="P674" s="28">
        <f t="shared" si="75"/>
        <v>9.0898451199763919E-2</v>
      </c>
      <c r="Q674" s="28">
        <f t="shared" si="76"/>
        <v>0.10118097026975599</v>
      </c>
      <c r="R674" s="28">
        <f t="shared" si="77"/>
        <v>1</v>
      </c>
    </row>
    <row r="675" spans="7:18" x14ac:dyDescent="0.35">
      <c r="G675" s="29">
        <v>673</v>
      </c>
      <c r="H675" s="29">
        <v>56</v>
      </c>
      <c r="I675" s="29">
        <v>100</v>
      </c>
      <c r="J675" s="29">
        <v>118332.57442832137</v>
      </c>
      <c r="K675" s="29">
        <v>132045.60363612426</v>
      </c>
      <c r="L675" s="29">
        <v>146956.77067247295</v>
      </c>
      <c r="M675" s="29">
        <v>1453065.4800000009</v>
      </c>
      <c r="O675" s="28">
        <f t="shared" si="74"/>
        <v>8.1436505138310286E-2</v>
      </c>
      <c r="P675" s="28">
        <f t="shared" si="75"/>
        <v>9.0873815016322718E-2</v>
      </c>
      <c r="Q675" s="28">
        <f t="shared" si="76"/>
        <v>0.10113568362553961</v>
      </c>
      <c r="R675" s="28">
        <f t="shared" si="77"/>
        <v>1</v>
      </c>
    </row>
    <row r="676" spans="7:18" x14ac:dyDescent="0.35">
      <c r="G676" s="29">
        <v>674</v>
      </c>
      <c r="H676" s="29">
        <v>11</v>
      </c>
      <c r="I676" s="29">
        <v>96</v>
      </c>
      <c r="J676" s="29">
        <v>98751.229247648836</v>
      </c>
      <c r="K676" s="29">
        <v>110064.89182374229</v>
      </c>
      <c r="L676" s="29">
        <v>122489.83195440659</v>
      </c>
      <c r="M676" s="29">
        <v>1210839.9345454543</v>
      </c>
      <c r="O676" s="28">
        <f t="shared" si="74"/>
        <v>8.1555973197002085E-2</v>
      </c>
      <c r="P676" s="28">
        <f t="shared" si="75"/>
        <v>9.0899621563159227E-2</v>
      </c>
      <c r="Q676" s="28">
        <f t="shared" si="76"/>
        <v>0.10116104404864125</v>
      </c>
      <c r="R676" s="28">
        <f t="shared" si="77"/>
        <v>1</v>
      </c>
    </row>
    <row r="677" spans="7:18" x14ac:dyDescent="0.35">
      <c r="G677" s="29">
        <v>675</v>
      </c>
      <c r="H677" s="29">
        <v>43</v>
      </c>
      <c r="I677" s="29">
        <v>48</v>
      </c>
      <c r="J677" s="29">
        <v>42572.679652107428</v>
      </c>
      <c r="K677" s="29">
        <v>47533.418272761548</v>
      </c>
      <c r="L677" s="29">
        <v>52942.034642609309</v>
      </c>
      <c r="M677" s="29">
        <v>522644.10545454576</v>
      </c>
      <c r="O677" s="28">
        <f t="shared" si="74"/>
        <v>8.1456347077868196E-2</v>
      </c>
      <c r="P677" s="28">
        <f t="shared" si="75"/>
        <v>9.094796588478031E-2</v>
      </c>
      <c r="Q677" s="28">
        <f t="shared" si="76"/>
        <v>0.10129653064118153</v>
      </c>
      <c r="R677" s="28">
        <f t="shared" si="77"/>
        <v>1</v>
      </c>
    </row>
    <row r="678" spans="7:18" x14ac:dyDescent="0.35">
      <c r="G678" s="29">
        <v>676</v>
      </c>
      <c r="H678" s="29">
        <v>49</v>
      </c>
      <c r="I678" s="29">
        <v>55</v>
      </c>
      <c r="J678" s="29">
        <v>31654.658542909056</v>
      </c>
      <c r="K678" s="29">
        <v>35307.165341694425</v>
      </c>
      <c r="L678" s="29">
        <v>39299.137381800647</v>
      </c>
      <c r="M678" s="29">
        <v>388420.07999999978</v>
      </c>
      <c r="O678" s="28">
        <f t="shared" si="74"/>
        <v>8.1495937447181088E-2</v>
      </c>
      <c r="P678" s="28">
        <f t="shared" si="75"/>
        <v>9.0899433782348341E-2</v>
      </c>
      <c r="Q678" s="28">
        <f t="shared" si="76"/>
        <v>0.10117689430937934</v>
      </c>
      <c r="R678" s="28">
        <f t="shared" si="77"/>
        <v>1</v>
      </c>
    </row>
    <row r="679" spans="7:18" x14ac:dyDescent="0.35">
      <c r="G679" s="29">
        <v>677</v>
      </c>
      <c r="H679" s="29">
        <v>44</v>
      </c>
      <c r="I679" s="29">
        <v>16</v>
      </c>
      <c r="J679" s="29">
        <v>21718.109586284307</v>
      </c>
      <c r="K679" s="29">
        <v>24243.384089624651</v>
      </c>
      <c r="L679" s="29">
        <v>26985.87143528528</v>
      </c>
      <c r="M679" s="29">
        <v>266742.14909090899</v>
      </c>
      <c r="O679" s="28">
        <f t="shared" si="74"/>
        <v>8.1419864315791013E-2</v>
      </c>
      <c r="P679" s="28">
        <f t="shared" si="75"/>
        <v>9.0886963954699973E-2</v>
      </c>
      <c r="Q679" s="28">
        <f t="shared" si="76"/>
        <v>0.10116838125229383</v>
      </c>
      <c r="R679" s="28">
        <f t="shared" si="77"/>
        <v>1</v>
      </c>
    </row>
    <row r="680" spans="7:18" x14ac:dyDescent="0.35">
      <c r="G680" s="29">
        <v>678</v>
      </c>
      <c r="H680" s="29">
        <v>24</v>
      </c>
      <c r="I680" s="29">
        <v>54</v>
      </c>
      <c r="J680" s="29">
        <v>39132.639174411335</v>
      </c>
      <c r="K680" s="29">
        <v>43667.428449942556</v>
      </c>
      <c r="L680" s="29">
        <v>48633.188623123737</v>
      </c>
      <c r="M680" s="29">
        <v>480096.66181818163</v>
      </c>
      <c r="O680" s="28">
        <f t="shared" si="74"/>
        <v>8.1509917245022073E-2</v>
      </c>
      <c r="P680" s="28">
        <f t="shared" si="75"/>
        <v>9.0955492763829998E-2</v>
      </c>
      <c r="Q680" s="28">
        <f t="shared" si="76"/>
        <v>0.1012987435466521</v>
      </c>
      <c r="R680" s="28">
        <f t="shared" si="77"/>
        <v>1</v>
      </c>
    </row>
    <row r="681" spans="7:18" x14ac:dyDescent="0.35">
      <c r="G681" s="29">
        <v>679</v>
      </c>
      <c r="H681" s="29">
        <v>11</v>
      </c>
      <c r="I681" s="29">
        <v>11</v>
      </c>
      <c r="J681" s="29">
        <v>16141.586500514783</v>
      </c>
      <c r="K681" s="29">
        <v>18011.740345288319</v>
      </c>
      <c r="L681" s="29">
        <v>20047.8808737986</v>
      </c>
      <c r="M681" s="29">
        <v>198176.57454545461</v>
      </c>
      <c r="O681" s="28">
        <f t="shared" si="74"/>
        <v>8.1450527326641625E-2</v>
      </c>
      <c r="P681" s="28">
        <f t="shared" si="75"/>
        <v>9.0887333109883131E-2</v>
      </c>
      <c r="Q681" s="28">
        <f t="shared" si="76"/>
        <v>0.10116170854088677</v>
      </c>
      <c r="R681" s="28">
        <f t="shared" si="77"/>
        <v>1</v>
      </c>
    </row>
    <row r="682" spans="7:18" x14ac:dyDescent="0.35">
      <c r="G682" s="29">
        <v>680</v>
      </c>
      <c r="H682" s="29">
        <v>17</v>
      </c>
      <c r="I682" s="29">
        <v>34</v>
      </c>
      <c r="J682" s="29">
        <v>41290.959010661812</v>
      </c>
      <c r="K682" s="29">
        <v>46053.391061958166</v>
      </c>
      <c r="L682" s="29">
        <v>51244.614449451932</v>
      </c>
      <c r="M682" s="29">
        <v>506828.01818181778</v>
      </c>
      <c r="O682" s="28">
        <f t="shared" si="74"/>
        <v>8.1469369350944662E-2</v>
      </c>
      <c r="P682" s="28">
        <f t="shared" si="75"/>
        <v>9.086591389948992E-2</v>
      </c>
      <c r="Q682" s="28">
        <f t="shared" si="76"/>
        <v>0.10110848771400915</v>
      </c>
      <c r="R682" s="28">
        <f t="shared" si="77"/>
        <v>1</v>
      </c>
    </row>
    <row r="683" spans="7:18" x14ac:dyDescent="0.35">
      <c r="G683" s="29">
        <v>681</v>
      </c>
      <c r="H683" s="29">
        <v>35</v>
      </c>
      <c r="I683" s="29">
        <v>94</v>
      </c>
      <c r="J683" s="29">
        <v>70620.35827831972</v>
      </c>
      <c r="K683" s="29">
        <v>78784.388467693527</v>
      </c>
      <c r="L683" s="29">
        <v>87721.611300588876</v>
      </c>
      <c r="M683" s="29">
        <v>866402.09090909024</v>
      </c>
      <c r="O683" s="28">
        <f t="shared" si="74"/>
        <v>8.1509912105844365E-2</v>
      </c>
      <c r="P683" s="28">
        <f t="shared" si="75"/>
        <v>9.0932823563511234E-2</v>
      </c>
      <c r="Q683" s="28">
        <f t="shared" si="76"/>
        <v>0.10124815281614241</v>
      </c>
      <c r="R683" s="28">
        <f t="shared" si="77"/>
        <v>1</v>
      </c>
    </row>
    <row r="684" spans="7:18" x14ac:dyDescent="0.35">
      <c r="G684" s="29">
        <v>682</v>
      </c>
      <c r="H684" s="29">
        <v>58</v>
      </c>
      <c r="I684" s="29">
        <v>78</v>
      </c>
      <c r="J684" s="29">
        <v>91971.819551724155</v>
      </c>
      <c r="K684" s="29">
        <v>102631.85733209469</v>
      </c>
      <c r="L684" s="29">
        <v>114215.19526289683</v>
      </c>
      <c r="M684" s="29">
        <v>1129469.6690909097</v>
      </c>
      <c r="O684" s="28">
        <f t="shared" si="74"/>
        <v>8.1429207059407496E-2</v>
      </c>
      <c r="P684" s="28">
        <f t="shared" si="75"/>
        <v>9.0867298291154003E-2</v>
      </c>
      <c r="Q684" s="28">
        <f t="shared" si="76"/>
        <v>0.10112285295348093</v>
      </c>
      <c r="R684" s="28">
        <f t="shared" si="77"/>
        <v>1</v>
      </c>
    </row>
    <row r="685" spans="7:18" x14ac:dyDescent="0.35">
      <c r="G685" s="29">
        <v>683</v>
      </c>
      <c r="H685" s="29">
        <v>69</v>
      </c>
      <c r="I685" s="29">
        <v>99</v>
      </c>
      <c r="J685" s="29">
        <v>111940.93235912712</v>
      </c>
      <c r="K685" s="29">
        <v>124899.5441777276</v>
      </c>
      <c r="L685" s="29">
        <v>138981.01740436154</v>
      </c>
      <c r="M685" s="29">
        <v>1374664.9018181826</v>
      </c>
      <c r="O685" s="28">
        <f t="shared" si="74"/>
        <v>8.1431432643017151E-2</v>
      </c>
      <c r="P685" s="28">
        <f t="shared" si="75"/>
        <v>9.0858174972337516E-2</v>
      </c>
      <c r="Q685" s="28">
        <f t="shared" si="76"/>
        <v>0.10110174284695864</v>
      </c>
      <c r="R685" s="28">
        <f t="shared" si="77"/>
        <v>1</v>
      </c>
    </row>
    <row r="686" spans="7:18" x14ac:dyDescent="0.35">
      <c r="G686" s="29">
        <v>684</v>
      </c>
      <c r="H686" s="29">
        <v>63</v>
      </c>
      <c r="I686" s="29">
        <v>12</v>
      </c>
      <c r="J686" s="29">
        <v>10201.006552118126</v>
      </c>
      <c r="K686" s="29">
        <v>11387.820787400786</v>
      </c>
      <c r="L686" s="29">
        <v>12677.928428945161</v>
      </c>
      <c r="M686" s="29">
        <v>125277.42545454534</v>
      </c>
      <c r="O686" s="28">
        <f t="shared" si="74"/>
        <v>8.1427332299540092E-2</v>
      </c>
      <c r="P686" s="28">
        <f t="shared" si="75"/>
        <v>9.0900820687224701E-2</v>
      </c>
      <c r="Q686" s="28">
        <f t="shared" si="76"/>
        <v>0.1011988263882795</v>
      </c>
      <c r="R686" s="28">
        <f t="shared" si="77"/>
        <v>1</v>
      </c>
    </row>
    <row r="687" spans="7:18" x14ac:dyDescent="0.35">
      <c r="G687" s="29">
        <v>685</v>
      </c>
      <c r="H687" s="29">
        <v>10</v>
      </c>
      <c r="I687" s="29">
        <v>42</v>
      </c>
      <c r="J687" s="29">
        <v>73304.875335982186</v>
      </c>
      <c r="K687" s="29">
        <v>81745.810833402604</v>
      </c>
      <c r="L687" s="29">
        <v>90955.300869447034</v>
      </c>
      <c r="M687" s="29">
        <v>899665.09090909141</v>
      </c>
      <c r="O687" s="28">
        <f t="shared" si="74"/>
        <v>8.1480181988510023E-2</v>
      </c>
      <c r="P687" s="28">
        <f t="shared" si="75"/>
        <v>9.0862490563905607E-2</v>
      </c>
      <c r="Q687" s="28">
        <f t="shared" si="76"/>
        <v>0.10109906651767353</v>
      </c>
      <c r="R687" s="28">
        <f t="shared" si="77"/>
        <v>1</v>
      </c>
    </row>
    <row r="688" spans="7:18" x14ac:dyDescent="0.35">
      <c r="G688" s="29">
        <v>686</v>
      </c>
      <c r="H688" s="29">
        <v>68</v>
      </c>
      <c r="I688" s="29">
        <v>49</v>
      </c>
      <c r="J688" s="29">
        <v>77262.640685458886</v>
      </c>
      <c r="K688" s="29">
        <v>86234.576309799915</v>
      </c>
      <c r="L688" s="29">
        <v>95965.718140780271</v>
      </c>
      <c r="M688" s="29">
        <v>949090.36363636272</v>
      </c>
      <c r="O688" s="28">
        <f t="shared" si="74"/>
        <v>8.1407043676466534E-2</v>
      </c>
      <c r="P688" s="28">
        <f t="shared" si="75"/>
        <v>9.0860237985558229E-2</v>
      </c>
      <c r="Q688" s="28">
        <f t="shared" si="76"/>
        <v>0.10111336266559004</v>
      </c>
      <c r="R688" s="28">
        <f t="shared" si="77"/>
        <v>1</v>
      </c>
    </row>
    <row r="689" spans="7:18" x14ac:dyDescent="0.35">
      <c r="G689" s="29">
        <v>687</v>
      </c>
      <c r="H689" s="29">
        <v>14</v>
      </c>
      <c r="I689" s="29">
        <v>57</v>
      </c>
      <c r="J689" s="29">
        <v>116381.79760006162</v>
      </c>
      <c r="K689" s="29">
        <v>129829.56881922229</v>
      </c>
      <c r="L689" s="29">
        <v>144463.07266783071</v>
      </c>
      <c r="M689" s="29">
        <v>1428895.0618181818</v>
      </c>
      <c r="O689" s="28">
        <f t="shared" si="74"/>
        <v>8.1448806640826987E-2</v>
      </c>
      <c r="P689" s="28">
        <f t="shared" si="75"/>
        <v>9.0860114425773214E-2</v>
      </c>
      <c r="Q689" s="28">
        <f t="shared" si="76"/>
        <v>0.1011012470600957</v>
      </c>
      <c r="R689" s="28">
        <f t="shared" si="77"/>
        <v>1</v>
      </c>
    </row>
    <row r="690" spans="7:18" x14ac:dyDescent="0.35">
      <c r="G690" s="29">
        <v>688</v>
      </c>
      <c r="H690" s="29">
        <v>72</v>
      </c>
      <c r="I690" s="29">
        <v>77</v>
      </c>
      <c r="J690" s="29">
        <v>89111.331346565988</v>
      </c>
      <c r="K690" s="29">
        <v>99445.259483902511</v>
      </c>
      <c r="L690" s="29">
        <v>110669.79063279346</v>
      </c>
      <c r="M690" s="29">
        <v>1094409.0072727285</v>
      </c>
      <c r="O690" s="28">
        <f t="shared" si="74"/>
        <v>8.1424157471649258E-2</v>
      </c>
      <c r="P690" s="28">
        <f t="shared" si="75"/>
        <v>9.0866631052060221E-2</v>
      </c>
      <c r="Q690" s="28">
        <f t="shared" si="76"/>
        <v>0.1011228799263842</v>
      </c>
      <c r="R690" s="28">
        <f t="shared" si="77"/>
        <v>1</v>
      </c>
    </row>
    <row r="691" spans="7:18" x14ac:dyDescent="0.35">
      <c r="G691" s="29">
        <v>689</v>
      </c>
      <c r="H691" s="29">
        <v>55</v>
      </c>
      <c r="I691" s="29">
        <v>25</v>
      </c>
      <c r="J691" s="29">
        <v>7921.7391959837114</v>
      </c>
      <c r="K691" s="29">
        <v>8844.31599640676</v>
      </c>
      <c r="L691" s="29">
        <v>9858.6776590466179</v>
      </c>
      <c r="M691" s="29">
        <v>97148.814545454617</v>
      </c>
      <c r="O691" s="28">
        <f t="shared" si="74"/>
        <v>8.1542314572219887E-2</v>
      </c>
      <c r="P691" s="28">
        <f t="shared" si="75"/>
        <v>9.1038846307986851E-2</v>
      </c>
      <c r="Q691" s="28">
        <f t="shared" si="76"/>
        <v>0.10148016427348042</v>
      </c>
      <c r="R691" s="28">
        <f t="shared" si="77"/>
        <v>1</v>
      </c>
    </row>
    <row r="692" spans="7:18" x14ac:dyDescent="0.35">
      <c r="G692" s="29">
        <v>690</v>
      </c>
      <c r="H692" s="29">
        <v>30</v>
      </c>
      <c r="I692" s="29">
        <v>64</v>
      </c>
      <c r="J692" s="29">
        <v>89470.69646298069</v>
      </c>
      <c r="K692" s="29">
        <v>99838.33105786088</v>
      </c>
      <c r="L692" s="29">
        <v>111114.3475183382</v>
      </c>
      <c r="M692" s="29">
        <v>1098617.4545454548</v>
      </c>
      <c r="O692" s="28">
        <f t="shared" si="74"/>
        <v>8.143935461138159E-2</v>
      </c>
      <c r="P692" s="28">
        <f t="shared" si="75"/>
        <v>9.0876337932541115E-2</v>
      </c>
      <c r="Q692" s="28">
        <f t="shared" si="76"/>
        <v>0.1011401621725653</v>
      </c>
      <c r="R692" s="28">
        <f t="shared" si="77"/>
        <v>1</v>
      </c>
    </row>
    <row r="693" spans="7:18" x14ac:dyDescent="0.35">
      <c r="G693" s="29">
        <v>691</v>
      </c>
      <c r="H693" s="29">
        <v>41</v>
      </c>
      <c r="I693" s="29">
        <v>14</v>
      </c>
      <c r="J693" s="29">
        <v>10382.040983900153</v>
      </c>
      <c r="K693" s="29">
        <v>11584.503964725318</v>
      </c>
      <c r="L693" s="29">
        <v>12893.941975839467</v>
      </c>
      <c r="M693" s="29">
        <v>127458.81090909083</v>
      </c>
      <c r="O693" s="28">
        <f t="shared" ref="O693:O756" si="78">J693/$M693</f>
        <v>8.1454086303261342E-2</v>
      </c>
      <c r="P693" s="28">
        <f t="shared" ref="P693:P756" si="79">K693/$M693</f>
        <v>9.0888216217456241E-2</v>
      </c>
      <c r="Q693" s="28">
        <f t="shared" ref="Q693:Q756" si="80">L693/$M693</f>
        <v>0.10116163711142721</v>
      </c>
      <c r="R693" s="28">
        <f t="shared" ref="R693:R756" si="81">M693/$M693</f>
        <v>1</v>
      </c>
    </row>
    <row r="694" spans="7:18" x14ac:dyDescent="0.35">
      <c r="G694" s="29">
        <v>692</v>
      </c>
      <c r="H694" s="29">
        <v>58</v>
      </c>
      <c r="I694" s="29">
        <v>62</v>
      </c>
      <c r="J694" s="29">
        <v>94624.152715327815</v>
      </c>
      <c r="K694" s="29">
        <v>105592.79741779409</v>
      </c>
      <c r="L694" s="29">
        <v>117496.68062960937</v>
      </c>
      <c r="M694" s="29">
        <v>1162227.9890909088</v>
      </c>
      <c r="O694" s="28">
        <f t="shared" si="78"/>
        <v>8.1416171012490018E-2</v>
      </c>
      <c r="P694" s="28">
        <f t="shared" si="79"/>
        <v>9.0853772589307935E-2</v>
      </c>
      <c r="Q694" s="28">
        <f t="shared" si="80"/>
        <v>0.10109606869949408</v>
      </c>
      <c r="R694" s="28">
        <f t="shared" si="81"/>
        <v>1</v>
      </c>
    </row>
    <row r="695" spans="7:18" x14ac:dyDescent="0.35">
      <c r="G695" s="29">
        <v>693</v>
      </c>
      <c r="H695" s="29">
        <v>33</v>
      </c>
      <c r="I695" s="29">
        <v>78</v>
      </c>
      <c r="J695" s="29">
        <v>83900.917687353765</v>
      </c>
      <c r="K695" s="29">
        <v>93605.877958203404</v>
      </c>
      <c r="L695" s="29">
        <v>104182.52403709665</v>
      </c>
      <c r="M695" s="29">
        <v>1029930.9236363644</v>
      </c>
      <c r="O695" s="28">
        <f t="shared" si="78"/>
        <v>8.1462664885452535E-2</v>
      </c>
      <c r="P695" s="28">
        <f t="shared" si="79"/>
        <v>9.0885588353547334E-2</v>
      </c>
      <c r="Q695" s="28">
        <f t="shared" si="80"/>
        <v>0.1011548654828818</v>
      </c>
      <c r="R695" s="28">
        <f t="shared" si="81"/>
        <v>1</v>
      </c>
    </row>
    <row r="696" spans="7:18" x14ac:dyDescent="0.35">
      <c r="G696" s="29">
        <v>694</v>
      </c>
      <c r="H696" s="29">
        <v>74</v>
      </c>
      <c r="I696" s="29">
        <v>39</v>
      </c>
      <c r="J696" s="29">
        <v>26693.825357929363</v>
      </c>
      <c r="K696" s="29">
        <v>29806.942039046073</v>
      </c>
      <c r="L696" s="29">
        <v>33200.117218360654</v>
      </c>
      <c r="M696" s="29">
        <v>327725.01090909104</v>
      </c>
      <c r="O696" s="28">
        <f t="shared" si="78"/>
        <v>8.1451901653408043E-2</v>
      </c>
      <c r="P696" s="28">
        <f t="shared" si="79"/>
        <v>9.0951074977046353E-2</v>
      </c>
      <c r="Q696" s="28">
        <f t="shared" si="80"/>
        <v>0.10130480162702678</v>
      </c>
      <c r="R696" s="28">
        <f t="shared" si="81"/>
        <v>1</v>
      </c>
    </row>
    <row r="697" spans="7:18" x14ac:dyDescent="0.35">
      <c r="G697" s="29">
        <v>695</v>
      </c>
      <c r="H697" s="29">
        <v>21</v>
      </c>
      <c r="I697" s="29">
        <v>21</v>
      </c>
      <c r="J697" s="29">
        <v>30510.725896172</v>
      </c>
      <c r="K697" s="29">
        <v>34043.528374457055</v>
      </c>
      <c r="L697" s="29">
        <v>37883.13903423959</v>
      </c>
      <c r="M697" s="29">
        <v>374672.76363636361</v>
      </c>
      <c r="O697" s="28">
        <f t="shared" si="78"/>
        <v>8.1432996623645698E-2</v>
      </c>
      <c r="P697" s="28">
        <f t="shared" si="79"/>
        <v>9.0862031293787338E-2</v>
      </c>
      <c r="Q697" s="28">
        <f t="shared" si="80"/>
        <v>0.10110993568512186</v>
      </c>
      <c r="R697" s="28">
        <f t="shared" si="81"/>
        <v>1</v>
      </c>
    </row>
    <row r="698" spans="7:18" x14ac:dyDescent="0.35">
      <c r="G698" s="29">
        <v>696</v>
      </c>
      <c r="H698" s="29">
        <v>55</v>
      </c>
      <c r="I698" s="29">
        <v>46</v>
      </c>
      <c r="J698" s="29">
        <v>72461.021181770426</v>
      </c>
      <c r="K698" s="29">
        <v>80877.37686343219</v>
      </c>
      <c r="L698" s="29">
        <v>90014.478675189253</v>
      </c>
      <c r="M698" s="29">
        <v>890001.0945454553</v>
      </c>
      <c r="O698" s="28">
        <f t="shared" si="78"/>
        <v>8.1416777603827539E-2</v>
      </c>
      <c r="P698" s="28">
        <f t="shared" si="79"/>
        <v>9.0873345391488738E-2</v>
      </c>
      <c r="Q698" s="28">
        <f t="shared" si="80"/>
        <v>0.10113973929567108</v>
      </c>
      <c r="R698" s="28">
        <f t="shared" si="81"/>
        <v>1</v>
      </c>
    </row>
    <row r="699" spans="7:18" x14ac:dyDescent="0.35">
      <c r="G699" s="29">
        <v>697</v>
      </c>
      <c r="H699" s="29">
        <v>27</v>
      </c>
      <c r="I699" s="29">
        <v>52</v>
      </c>
      <c r="J699" s="29">
        <v>69517.577789800402</v>
      </c>
      <c r="K699" s="29">
        <v>77543.036696602445</v>
      </c>
      <c r="L699" s="29">
        <v>86271.585944945386</v>
      </c>
      <c r="M699" s="29">
        <v>853559.86181818089</v>
      </c>
      <c r="O699" s="28">
        <f t="shared" si="78"/>
        <v>8.1444291021042101E-2</v>
      </c>
      <c r="P699" s="28">
        <f t="shared" si="79"/>
        <v>9.0846629703775952E-2</v>
      </c>
      <c r="Q699" s="28">
        <f t="shared" si="80"/>
        <v>0.10107268371450476</v>
      </c>
      <c r="R699" s="28">
        <f t="shared" si="81"/>
        <v>1</v>
      </c>
    </row>
    <row r="700" spans="7:18" x14ac:dyDescent="0.35">
      <c r="G700" s="29">
        <v>698</v>
      </c>
      <c r="H700" s="29">
        <v>73</v>
      </c>
      <c r="I700" s="29">
        <v>19</v>
      </c>
      <c r="J700" s="29">
        <v>26380.563085363992</v>
      </c>
      <c r="K700" s="29">
        <v>29443.910301638767</v>
      </c>
      <c r="L700" s="29">
        <v>32764.551963404469</v>
      </c>
      <c r="M700" s="29">
        <v>324083.80727272719</v>
      </c>
      <c r="O700" s="28">
        <f t="shared" si="78"/>
        <v>8.1400435607583074E-2</v>
      </c>
      <c r="P700" s="28">
        <f t="shared" si="79"/>
        <v>9.0852765984882261E-2</v>
      </c>
      <c r="Q700" s="28">
        <f t="shared" si="80"/>
        <v>0.10109900966397874</v>
      </c>
      <c r="R700" s="28">
        <f t="shared" si="81"/>
        <v>1</v>
      </c>
    </row>
    <row r="701" spans="7:18" x14ac:dyDescent="0.35">
      <c r="G701" s="29">
        <v>699</v>
      </c>
      <c r="H701" s="29">
        <v>40</v>
      </c>
      <c r="I701" s="29">
        <v>80</v>
      </c>
      <c r="J701" s="29">
        <v>108320.57116480434</v>
      </c>
      <c r="K701" s="29">
        <v>120854.89287238807</v>
      </c>
      <c r="L701" s="29">
        <v>134487.29878911554</v>
      </c>
      <c r="M701" s="29">
        <v>1330044.5163636373</v>
      </c>
      <c r="O701" s="28">
        <f t="shared" si="78"/>
        <v>8.1441312551668935E-2</v>
      </c>
      <c r="P701" s="28">
        <f t="shared" si="79"/>
        <v>9.0865299157660714E-2</v>
      </c>
      <c r="Q701" s="28">
        <f t="shared" si="80"/>
        <v>0.10111488535496987</v>
      </c>
      <c r="R701" s="28">
        <f t="shared" si="81"/>
        <v>1</v>
      </c>
    </row>
    <row r="702" spans="7:18" x14ac:dyDescent="0.35">
      <c r="G702" s="29">
        <v>700</v>
      </c>
      <c r="H702" s="29">
        <v>47</v>
      </c>
      <c r="I702" s="29">
        <v>18</v>
      </c>
      <c r="J702" s="29">
        <v>10123.468780424326</v>
      </c>
      <c r="K702" s="29">
        <v>11304.541058002145</v>
      </c>
      <c r="L702" s="29">
        <v>12594.53686906614</v>
      </c>
      <c r="M702" s="29">
        <v>124255.55272727272</v>
      </c>
      <c r="O702" s="28">
        <f t="shared" si="78"/>
        <v>8.147296887925988E-2</v>
      </c>
      <c r="P702" s="28">
        <f t="shared" si="79"/>
        <v>9.0978155984822423E-2</v>
      </c>
      <c r="Q702" s="28">
        <f t="shared" si="80"/>
        <v>0.10135995207159687</v>
      </c>
      <c r="R702" s="28">
        <f t="shared" si="81"/>
        <v>1</v>
      </c>
    </row>
    <row r="703" spans="7:18" x14ac:dyDescent="0.35">
      <c r="G703" s="29">
        <v>701</v>
      </c>
      <c r="H703" s="29">
        <v>37</v>
      </c>
      <c r="I703" s="29">
        <v>86</v>
      </c>
      <c r="J703" s="29">
        <v>84040.885653654448</v>
      </c>
      <c r="K703" s="29">
        <v>93742.055003817615</v>
      </c>
      <c r="L703" s="29">
        <v>104317.51410150185</v>
      </c>
      <c r="M703" s="29">
        <v>1031574.2618181824</v>
      </c>
      <c r="O703" s="28">
        <f t="shared" si="78"/>
        <v>8.1468575520224518E-2</v>
      </c>
      <c r="P703" s="28">
        <f t="shared" si="79"/>
        <v>9.0872813013572348E-2</v>
      </c>
      <c r="Q703" s="28">
        <f t="shared" si="80"/>
        <v>0.1011245801321554</v>
      </c>
      <c r="R703" s="28">
        <f t="shared" si="81"/>
        <v>1</v>
      </c>
    </row>
    <row r="704" spans="7:18" x14ac:dyDescent="0.35">
      <c r="G704" s="29">
        <v>702</v>
      </c>
      <c r="H704" s="29">
        <v>36</v>
      </c>
      <c r="I704" s="29">
        <v>41</v>
      </c>
      <c r="J704" s="29">
        <v>29136.531185270578</v>
      </c>
      <c r="K704" s="29">
        <v>32511.727214273342</v>
      </c>
      <c r="L704" s="29">
        <v>36199.54913745974</v>
      </c>
      <c r="M704" s="29">
        <v>357555.35272727261</v>
      </c>
      <c r="O704" s="28">
        <f t="shared" si="78"/>
        <v>8.1488169490486234E-2</v>
      </c>
      <c r="P704" s="28">
        <f t="shared" si="79"/>
        <v>9.0927815697033759E-2</v>
      </c>
      <c r="Q704" s="28">
        <f t="shared" si="80"/>
        <v>0.1012418045523462</v>
      </c>
      <c r="R704" s="28">
        <f t="shared" si="81"/>
        <v>1</v>
      </c>
    </row>
    <row r="705" spans="7:18" x14ac:dyDescent="0.35">
      <c r="G705" s="29">
        <v>703</v>
      </c>
      <c r="H705" s="29">
        <v>20</v>
      </c>
      <c r="I705" s="29">
        <v>94</v>
      </c>
      <c r="J705" s="29">
        <v>83170.370357938213</v>
      </c>
      <c r="K705" s="29">
        <v>92724.57508274827</v>
      </c>
      <c r="L705" s="29">
        <v>103188.75812547105</v>
      </c>
      <c r="M705" s="29">
        <v>1020196.0218181824</v>
      </c>
      <c r="O705" s="28">
        <f t="shared" si="78"/>
        <v>8.1523911659362153E-2</v>
      </c>
      <c r="P705" s="28">
        <f t="shared" si="79"/>
        <v>9.0888979274292334E-2</v>
      </c>
      <c r="Q705" s="28">
        <f t="shared" si="80"/>
        <v>0.10114601107889948</v>
      </c>
      <c r="R705" s="28">
        <f t="shared" si="81"/>
        <v>1</v>
      </c>
    </row>
    <row r="706" spans="7:18" x14ac:dyDescent="0.35">
      <c r="G706" s="29">
        <v>704</v>
      </c>
      <c r="H706" s="29">
        <v>16</v>
      </c>
      <c r="I706" s="29">
        <v>87</v>
      </c>
      <c r="J706" s="29">
        <v>107810.96507084739</v>
      </c>
      <c r="K706" s="29">
        <v>120223.10160304427</v>
      </c>
      <c r="L706" s="29">
        <v>133781.36214281738</v>
      </c>
      <c r="M706" s="29">
        <v>1322941.4581818192</v>
      </c>
      <c r="O706" s="28">
        <f t="shared" si="78"/>
        <v>8.1493375541361504E-2</v>
      </c>
      <c r="P706" s="28">
        <f t="shared" si="79"/>
        <v>9.0875602136070738E-2</v>
      </c>
      <c r="Q706" s="28">
        <f t="shared" si="80"/>
        <v>0.10112417394997918</v>
      </c>
      <c r="R706" s="28">
        <f t="shared" si="81"/>
        <v>1</v>
      </c>
    </row>
    <row r="707" spans="7:18" x14ac:dyDescent="0.35">
      <c r="G707" s="29">
        <v>705</v>
      </c>
      <c r="H707" s="29">
        <v>42</v>
      </c>
      <c r="I707" s="29">
        <v>78</v>
      </c>
      <c r="J707" s="29">
        <v>97800.563728848574</v>
      </c>
      <c r="K707" s="29">
        <v>109124.20675407322</v>
      </c>
      <c r="L707" s="29">
        <v>121438.95256222844</v>
      </c>
      <c r="M707" s="29">
        <v>1200896.4872727266</v>
      </c>
      <c r="O707" s="28">
        <f t="shared" si="78"/>
        <v>8.1439628448707266E-2</v>
      </c>
      <c r="P707" s="28">
        <f t="shared" si="79"/>
        <v>9.0868953245002576E-2</v>
      </c>
      <c r="Q707" s="28">
        <f t="shared" si="80"/>
        <v>0.10112358046614001</v>
      </c>
      <c r="R707" s="28">
        <f t="shared" si="81"/>
        <v>1</v>
      </c>
    </row>
    <row r="708" spans="7:18" x14ac:dyDescent="0.35">
      <c r="G708" s="29">
        <v>706</v>
      </c>
      <c r="H708" s="29">
        <v>43</v>
      </c>
      <c r="I708" s="29">
        <v>60</v>
      </c>
      <c r="J708" s="29">
        <v>70939.00385566226</v>
      </c>
      <c r="K708" s="29">
        <v>79134.248568054929</v>
      </c>
      <c r="L708" s="29">
        <v>88048.598695126668</v>
      </c>
      <c r="M708" s="29">
        <v>871002.6036363641</v>
      </c>
      <c r="O708" s="28">
        <f t="shared" si="78"/>
        <v>8.1445225949380362E-2</v>
      </c>
      <c r="P708" s="28">
        <f t="shared" si="79"/>
        <v>9.0854204382025905E-2</v>
      </c>
      <c r="Q708" s="28">
        <f t="shared" si="80"/>
        <v>0.10108878931880459</v>
      </c>
      <c r="R708" s="28">
        <f t="shared" si="81"/>
        <v>1</v>
      </c>
    </row>
    <row r="709" spans="7:18" x14ac:dyDescent="0.35">
      <c r="G709" s="29">
        <v>707</v>
      </c>
      <c r="H709" s="29">
        <v>45</v>
      </c>
      <c r="I709" s="29">
        <v>15</v>
      </c>
      <c r="J709" s="29">
        <v>11213.526095978634</v>
      </c>
      <c r="K709" s="29">
        <v>12512.398670274511</v>
      </c>
      <c r="L709" s="29">
        <v>13926.1244960162</v>
      </c>
      <c r="M709" s="29">
        <v>137677.53818181812</v>
      </c>
      <c r="O709" s="28">
        <f t="shared" si="78"/>
        <v>8.1447752800242232E-2</v>
      </c>
      <c r="P709" s="28">
        <f t="shared" si="79"/>
        <v>9.0881917526376255E-2</v>
      </c>
      <c r="Q709" s="28">
        <f t="shared" si="80"/>
        <v>0.10115030149380826</v>
      </c>
      <c r="R709" s="28">
        <f t="shared" si="81"/>
        <v>1</v>
      </c>
    </row>
    <row r="710" spans="7:18" x14ac:dyDescent="0.35">
      <c r="G710" s="29">
        <v>708</v>
      </c>
      <c r="H710" s="29">
        <v>61</v>
      </c>
      <c r="I710" s="29">
        <v>58</v>
      </c>
      <c r="J710" s="29">
        <v>96355.137033374471</v>
      </c>
      <c r="K710" s="29">
        <v>107525.94448921163</v>
      </c>
      <c r="L710" s="29">
        <v>119636.61938684758</v>
      </c>
      <c r="M710" s="29">
        <v>1183645.6072727272</v>
      </c>
      <c r="O710" s="28">
        <f t="shared" si="78"/>
        <v>8.1405394014336094E-2</v>
      </c>
      <c r="P710" s="28">
        <f t="shared" si="79"/>
        <v>9.0843022462580955E-2</v>
      </c>
      <c r="Q710" s="28">
        <f t="shared" si="80"/>
        <v>0.10107469554380036</v>
      </c>
      <c r="R710" s="28">
        <f t="shared" si="81"/>
        <v>1</v>
      </c>
    </row>
    <row r="711" spans="7:18" x14ac:dyDescent="0.35">
      <c r="G711" s="29">
        <v>709</v>
      </c>
      <c r="H711" s="29">
        <v>49</v>
      </c>
      <c r="I711" s="29">
        <v>93</v>
      </c>
      <c r="J711" s="29">
        <v>117261.93767809604</v>
      </c>
      <c r="K711" s="29">
        <v>130890.59080731319</v>
      </c>
      <c r="L711" s="29">
        <v>145712.17797699143</v>
      </c>
      <c r="M711" s="29">
        <v>1439972.9963636366</v>
      </c>
      <c r="O711" s="28">
        <f t="shared" si="78"/>
        <v>8.1433428247764075E-2</v>
      </c>
      <c r="P711" s="28">
        <f t="shared" si="79"/>
        <v>9.0897948182258395E-2</v>
      </c>
      <c r="Q711" s="28">
        <f t="shared" si="80"/>
        <v>0.10119091006911821</v>
      </c>
      <c r="R711" s="28">
        <f t="shared" si="81"/>
        <v>1</v>
      </c>
    </row>
    <row r="712" spans="7:18" x14ac:dyDescent="0.35">
      <c r="G712" s="29">
        <v>710</v>
      </c>
      <c r="H712" s="29">
        <v>56</v>
      </c>
      <c r="I712" s="29">
        <v>64</v>
      </c>
      <c r="J712" s="29">
        <v>101153.60856582374</v>
      </c>
      <c r="K712" s="29">
        <v>112871.88314112584</v>
      </c>
      <c r="L712" s="29">
        <v>125582.16874734835</v>
      </c>
      <c r="M712" s="29">
        <v>1242492.9636363629</v>
      </c>
      <c r="O712" s="28">
        <f t="shared" si="78"/>
        <v>8.1411816023312378E-2</v>
      </c>
      <c r="P712" s="28">
        <f t="shared" si="79"/>
        <v>9.0843076334844952E-2</v>
      </c>
      <c r="Q712" s="28">
        <f t="shared" si="80"/>
        <v>0.10107274038784991</v>
      </c>
      <c r="R712" s="28">
        <f t="shared" si="81"/>
        <v>1</v>
      </c>
    </row>
    <row r="713" spans="7:18" x14ac:dyDescent="0.35">
      <c r="G713" s="29">
        <v>711</v>
      </c>
      <c r="H713" s="29">
        <v>75</v>
      </c>
      <c r="I713" s="29">
        <v>90</v>
      </c>
      <c r="J713" s="29">
        <v>154393.98789555486</v>
      </c>
      <c r="K713" s="29">
        <v>172300.95180409236</v>
      </c>
      <c r="L713" s="29">
        <v>191720.50544375743</v>
      </c>
      <c r="M713" s="29">
        <v>1896545.7309090907</v>
      </c>
      <c r="O713" s="28">
        <f t="shared" si="78"/>
        <v>8.1407996326852403E-2</v>
      </c>
      <c r="P713" s="28">
        <f t="shared" si="79"/>
        <v>9.0849879861057484E-2</v>
      </c>
      <c r="Q713" s="28">
        <f t="shared" si="80"/>
        <v>0.10108931322834913</v>
      </c>
      <c r="R713" s="28">
        <f t="shared" si="81"/>
        <v>1</v>
      </c>
    </row>
    <row r="714" spans="7:18" x14ac:dyDescent="0.35">
      <c r="G714" s="29">
        <v>712</v>
      </c>
      <c r="H714" s="29">
        <v>29</v>
      </c>
      <c r="I714" s="29">
        <v>69</v>
      </c>
      <c r="J714" s="29">
        <v>62189.522983441471</v>
      </c>
      <c r="K714" s="29">
        <v>69364.22333643648</v>
      </c>
      <c r="L714" s="29">
        <v>77204.209603118215</v>
      </c>
      <c r="M714" s="29">
        <v>763113.69818181766</v>
      </c>
      <c r="O714" s="28">
        <f t="shared" si="78"/>
        <v>8.1494439336645672E-2</v>
      </c>
      <c r="P714" s="28">
        <f t="shared" si="79"/>
        <v>9.0896315321953414E-2</v>
      </c>
      <c r="Q714" s="28">
        <f t="shared" si="80"/>
        <v>0.10116999575169953</v>
      </c>
      <c r="R714" s="28">
        <f t="shared" si="81"/>
        <v>1</v>
      </c>
    </row>
    <row r="715" spans="7:18" x14ac:dyDescent="0.35">
      <c r="G715" s="29">
        <v>713</v>
      </c>
      <c r="H715" s="29">
        <v>27</v>
      </c>
      <c r="I715" s="29">
        <v>96</v>
      </c>
      <c r="J715" s="29">
        <v>99346.665905335438</v>
      </c>
      <c r="K715" s="29">
        <v>110837.54608357717</v>
      </c>
      <c r="L715" s="29">
        <v>123390.34643787805</v>
      </c>
      <c r="M715" s="29">
        <v>1219173.4109090911</v>
      </c>
      <c r="O715" s="28">
        <f t="shared" si="78"/>
        <v>8.1486903353031964E-2</v>
      </c>
      <c r="P715" s="28">
        <f t="shared" si="79"/>
        <v>9.0912043431893616E-2</v>
      </c>
      <c r="Q715" s="28">
        <f t="shared" si="80"/>
        <v>0.1012082000261723</v>
      </c>
      <c r="R715" s="28">
        <f t="shared" si="81"/>
        <v>1</v>
      </c>
    </row>
    <row r="716" spans="7:18" x14ac:dyDescent="0.35">
      <c r="G716" s="29">
        <v>714</v>
      </c>
      <c r="H716" s="29">
        <v>45</v>
      </c>
      <c r="I716" s="29">
        <v>59</v>
      </c>
      <c r="J716" s="29">
        <v>44609.810860783073</v>
      </c>
      <c r="K716" s="29">
        <v>49772.654536065398</v>
      </c>
      <c r="L716" s="29">
        <v>55410.196088584533</v>
      </c>
      <c r="M716" s="29">
        <v>547486.04000000027</v>
      </c>
      <c r="O716" s="28">
        <f t="shared" si="78"/>
        <v>8.1481184179204011E-2</v>
      </c>
      <c r="P716" s="28">
        <f t="shared" si="79"/>
        <v>9.091127608672063E-2</v>
      </c>
      <c r="Q716" s="28">
        <f t="shared" si="80"/>
        <v>0.10120841818831491</v>
      </c>
      <c r="R716" s="28">
        <f t="shared" si="81"/>
        <v>1</v>
      </c>
    </row>
    <row r="717" spans="7:18" x14ac:dyDescent="0.35">
      <c r="G717" s="29">
        <v>715</v>
      </c>
      <c r="H717" s="29">
        <v>13</v>
      </c>
      <c r="I717" s="29">
        <v>69</v>
      </c>
      <c r="J717" s="29">
        <v>92131.427814024297</v>
      </c>
      <c r="K717" s="29">
        <v>102721.24419609206</v>
      </c>
      <c r="L717" s="29">
        <v>114284.53668911423</v>
      </c>
      <c r="M717" s="29">
        <v>1130541.5927272723</v>
      </c>
      <c r="O717" s="28">
        <f t="shared" si="78"/>
        <v>8.1493178496662128E-2</v>
      </c>
      <c r="P717" s="28">
        <f t="shared" si="79"/>
        <v>9.0860207936526716E-2</v>
      </c>
      <c r="Q717" s="28">
        <f t="shared" si="80"/>
        <v>0.10108830796169019</v>
      </c>
      <c r="R717" s="28">
        <f t="shared" si="81"/>
        <v>1</v>
      </c>
    </row>
    <row r="718" spans="7:18" x14ac:dyDescent="0.35">
      <c r="G718" s="29">
        <v>716</v>
      </c>
      <c r="H718" s="29">
        <v>37</v>
      </c>
      <c r="I718" s="29">
        <v>35</v>
      </c>
      <c r="J718" s="29">
        <v>21177.644379488989</v>
      </c>
      <c r="K718" s="29">
        <v>23638.974620020908</v>
      </c>
      <c r="L718" s="29">
        <v>26329.426057810892</v>
      </c>
      <c r="M718" s="29">
        <v>259893.5163636365</v>
      </c>
      <c r="O718" s="28">
        <f t="shared" si="78"/>
        <v>8.1485851112413896E-2</v>
      </c>
      <c r="P718" s="28">
        <f t="shared" si="79"/>
        <v>9.0956384563845166E-2</v>
      </c>
      <c r="Q718" s="28">
        <f t="shared" si="80"/>
        <v>0.10130851444932323</v>
      </c>
      <c r="R718" s="28">
        <f t="shared" si="81"/>
        <v>1</v>
      </c>
    </row>
    <row r="719" spans="7:18" x14ac:dyDescent="0.35">
      <c r="G719" s="29">
        <v>717</v>
      </c>
      <c r="H719" s="29">
        <v>18</v>
      </c>
      <c r="I719" s="29">
        <v>63</v>
      </c>
      <c r="J719" s="29">
        <v>62914.522907430844</v>
      </c>
      <c r="K719" s="29">
        <v>70176.912073867206</v>
      </c>
      <c r="L719" s="29">
        <v>78126.24550893424</v>
      </c>
      <c r="M719" s="29">
        <v>771860.09454545518</v>
      </c>
      <c r="O719" s="28">
        <f t="shared" si="78"/>
        <v>8.1510267666423303E-2</v>
      </c>
      <c r="P719" s="28">
        <f t="shared" si="79"/>
        <v>9.0919212652383674E-2</v>
      </c>
      <c r="Q719" s="28">
        <f t="shared" si="80"/>
        <v>0.10121814310784187</v>
      </c>
      <c r="R719" s="28">
        <f t="shared" si="81"/>
        <v>1</v>
      </c>
    </row>
    <row r="720" spans="7:18" x14ac:dyDescent="0.35">
      <c r="G720" s="29">
        <v>718</v>
      </c>
      <c r="H720" s="29">
        <v>13</v>
      </c>
      <c r="I720" s="29">
        <v>85</v>
      </c>
      <c r="J720" s="29">
        <v>112989.3968428769</v>
      </c>
      <c r="K720" s="29">
        <v>125991.49327772787</v>
      </c>
      <c r="L720" s="29">
        <v>140200.67723335809</v>
      </c>
      <c r="M720" s="29">
        <v>1386393.4981818185</v>
      </c>
      <c r="O720" s="28">
        <f t="shared" si="78"/>
        <v>8.1498793085120855E-2</v>
      </c>
      <c r="P720" s="28">
        <f t="shared" si="79"/>
        <v>9.0877152441178513E-2</v>
      </c>
      <c r="Q720" s="28">
        <f t="shared" si="80"/>
        <v>0.1011261791239095</v>
      </c>
      <c r="R720" s="28">
        <f t="shared" si="81"/>
        <v>1</v>
      </c>
    </row>
    <row r="721" spans="7:18" x14ac:dyDescent="0.35">
      <c r="G721" s="29">
        <v>719</v>
      </c>
      <c r="H721" s="29">
        <v>40</v>
      </c>
      <c r="I721" s="29">
        <v>73</v>
      </c>
      <c r="J721" s="29">
        <v>85808.071854494061</v>
      </c>
      <c r="K721" s="29">
        <v>95755.125450393549</v>
      </c>
      <c r="L721" s="29">
        <v>106586.05600561615</v>
      </c>
      <c r="M721" s="29">
        <v>1053504.9018181816</v>
      </c>
      <c r="O721" s="28">
        <f t="shared" si="78"/>
        <v>8.1450092644469896E-2</v>
      </c>
      <c r="P721" s="28">
        <f t="shared" si="79"/>
        <v>9.0891960051761936E-2</v>
      </c>
      <c r="Q721" s="28">
        <f t="shared" si="80"/>
        <v>0.10117281449916901</v>
      </c>
      <c r="R721" s="28">
        <f t="shared" si="81"/>
        <v>1</v>
      </c>
    </row>
    <row r="722" spans="7:18" x14ac:dyDescent="0.35">
      <c r="G722" s="29">
        <v>720</v>
      </c>
      <c r="H722" s="29">
        <v>37</v>
      </c>
      <c r="I722" s="29">
        <v>40</v>
      </c>
      <c r="J722" s="29">
        <v>30155.64956903183</v>
      </c>
      <c r="K722" s="29">
        <v>33652.807655321929</v>
      </c>
      <c r="L722" s="29">
        <v>37467.485443282436</v>
      </c>
      <c r="M722" s="29">
        <v>370147.32727272692</v>
      </c>
      <c r="O722" s="28">
        <f t="shared" si="78"/>
        <v>8.1469315991610433E-2</v>
      </c>
      <c r="P722" s="28">
        <f t="shared" si="79"/>
        <v>9.0917332574784002E-2</v>
      </c>
      <c r="Q722" s="28">
        <f t="shared" si="80"/>
        <v>0.10122316894558082</v>
      </c>
      <c r="R722" s="28">
        <f t="shared" si="81"/>
        <v>1</v>
      </c>
    </row>
    <row r="723" spans="7:18" x14ac:dyDescent="0.35">
      <c r="G723" s="29">
        <v>721</v>
      </c>
      <c r="H723" s="29">
        <v>42</v>
      </c>
      <c r="I723" s="29">
        <v>28</v>
      </c>
      <c r="J723" s="29">
        <v>22220.786994390535</v>
      </c>
      <c r="K723" s="29">
        <v>24794.881106821114</v>
      </c>
      <c r="L723" s="29">
        <v>27596.820178056681</v>
      </c>
      <c r="M723" s="29">
        <v>272819.16363636369</v>
      </c>
      <c r="O723" s="28">
        <f t="shared" si="78"/>
        <v>8.1448776171780465E-2</v>
      </c>
      <c r="P723" s="28">
        <f t="shared" si="79"/>
        <v>9.0883942228742465E-2</v>
      </c>
      <c r="Q723" s="28">
        <f t="shared" si="80"/>
        <v>0.10115425841140706</v>
      </c>
      <c r="R723" s="28">
        <f t="shared" si="81"/>
        <v>1</v>
      </c>
    </row>
    <row r="724" spans="7:18" x14ac:dyDescent="0.35">
      <c r="G724" s="29">
        <v>722</v>
      </c>
      <c r="H724" s="29">
        <v>21</v>
      </c>
      <c r="I724" s="29">
        <v>81</v>
      </c>
      <c r="J724" s="29">
        <v>64849.039078068359</v>
      </c>
      <c r="K724" s="29">
        <v>72338.896326943956</v>
      </c>
      <c r="L724" s="29">
        <v>80561.65624543016</v>
      </c>
      <c r="M724" s="29">
        <v>795296.43272727262</v>
      </c>
      <c r="O724" s="28">
        <f t="shared" si="78"/>
        <v>8.1540714140618739E-2</v>
      </c>
      <c r="P724" s="28">
        <f t="shared" si="79"/>
        <v>9.0958406639491118E-2</v>
      </c>
      <c r="Q724" s="28">
        <f t="shared" si="80"/>
        <v>0.1012976456705129</v>
      </c>
      <c r="R724" s="28">
        <f t="shared" si="81"/>
        <v>1</v>
      </c>
    </row>
    <row r="725" spans="7:18" x14ac:dyDescent="0.35">
      <c r="G725" s="29">
        <v>723</v>
      </c>
      <c r="H725" s="29">
        <v>28</v>
      </c>
      <c r="I725" s="29">
        <v>96</v>
      </c>
      <c r="J725" s="29">
        <v>85511.668746366689</v>
      </c>
      <c r="K725" s="29">
        <v>95369.362324289556</v>
      </c>
      <c r="L725" s="29">
        <v>106143.95291008509</v>
      </c>
      <c r="M725" s="29">
        <v>1049242.2327272731</v>
      </c>
      <c r="O725" s="28">
        <f t="shared" si="78"/>
        <v>8.1498500612292371E-2</v>
      </c>
      <c r="P725" s="28">
        <f t="shared" si="79"/>
        <v>9.0893560466392964E-2</v>
      </c>
      <c r="Q725" s="28">
        <f t="shared" si="80"/>
        <v>0.10116248622035291</v>
      </c>
      <c r="R725" s="28">
        <f t="shared" si="81"/>
        <v>1</v>
      </c>
    </row>
    <row r="726" spans="7:18" x14ac:dyDescent="0.35">
      <c r="G726" s="29">
        <v>724</v>
      </c>
      <c r="H726" s="29">
        <v>15</v>
      </c>
      <c r="I726" s="29">
        <v>30</v>
      </c>
      <c r="J726" s="29">
        <v>39051.726865430734</v>
      </c>
      <c r="K726" s="29">
        <v>43548.171554283988</v>
      </c>
      <c r="L726" s="29">
        <v>48448.666285491025</v>
      </c>
      <c r="M726" s="29">
        <v>479333.38545454491</v>
      </c>
      <c r="O726" s="28">
        <f t="shared" si="78"/>
        <v>8.1470909497360688E-2</v>
      </c>
      <c r="P726" s="28">
        <f t="shared" si="79"/>
        <v>9.0851530220428703E-2</v>
      </c>
      <c r="Q726" s="28">
        <f t="shared" si="80"/>
        <v>0.10107509252573312</v>
      </c>
      <c r="R726" s="28">
        <f t="shared" si="81"/>
        <v>1</v>
      </c>
    </row>
    <row r="727" spans="7:18" x14ac:dyDescent="0.35">
      <c r="G727" s="29">
        <v>725</v>
      </c>
      <c r="H727" s="29">
        <v>38</v>
      </c>
      <c r="I727" s="29">
        <v>20</v>
      </c>
      <c r="J727" s="29">
        <v>8894.4701445482733</v>
      </c>
      <c r="K727" s="29">
        <v>9934.7449491339794</v>
      </c>
      <c r="L727" s="29">
        <v>11078.793960996434</v>
      </c>
      <c r="M727" s="29">
        <v>109081.78545454534</v>
      </c>
      <c r="O727" s="28">
        <f t="shared" si="78"/>
        <v>8.1539462408732041E-2</v>
      </c>
      <c r="P727" s="28">
        <f t="shared" si="79"/>
        <v>9.1076112365925777E-2</v>
      </c>
      <c r="Q727" s="28">
        <f t="shared" si="80"/>
        <v>0.10156410545382021</v>
      </c>
      <c r="R727" s="28">
        <f t="shared" si="81"/>
        <v>1</v>
      </c>
    </row>
    <row r="728" spans="7:18" x14ac:dyDescent="0.35">
      <c r="G728" s="29">
        <v>726</v>
      </c>
      <c r="H728" s="29">
        <v>48</v>
      </c>
      <c r="I728" s="29">
        <v>25</v>
      </c>
      <c r="J728" s="29">
        <v>10288.819947881417</v>
      </c>
      <c r="K728" s="29">
        <v>11478.745665794146</v>
      </c>
      <c r="L728" s="29">
        <v>12784.251834432209</v>
      </c>
      <c r="M728" s="29">
        <v>126190.85454545451</v>
      </c>
      <c r="O728" s="28">
        <f t="shared" si="78"/>
        <v>8.1533800408454621E-2</v>
      </c>
      <c r="P728" s="28">
        <f t="shared" si="79"/>
        <v>9.0963372164655956E-2</v>
      </c>
      <c r="Q728" s="28">
        <f t="shared" si="80"/>
        <v>0.10130886172759267</v>
      </c>
      <c r="R728" s="28">
        <f t="shared" si="81"/>
        <v>1</v>
      </c>
    </row>
    <row r="729" spans="7:18" x14ac:dyDescent="0.35">
      <c r="G729" s="29">
        <v>727</v>
      </c>
      <c r="H729" s="29">
        <v>52</v>
      </c>
      <c r="I729" s="29">
        <v>87</v>
      </c>
      <c r="J729" s="29">
        <v>86791.51249794921</v>
      </c>
      <c r="K729" s="29">
        <v>96850.880969297024</v>
      </c>
      <c r="L729" s="29">
        <v>107805.1736490357</v>
      </c>
      <c r="M729" s="29">
        <v>1065567.1709090902</v>
      </c>
      <c r="O729" s="28">
        <f t="shared" si="78"/>
        <v>8.14510008073005E-2</v>
      </c>
      <c r="P729" s="28">
        <f t="shared" si="79"/>
        <v>9.0891389687492483E-2</v>
      </c>
      <c r="Q729" s="28">
        <f t="shared" si="80"/>
        <v>0.10117163571871453</v>
      </c>
      <c r="R729" s="28">
        <f t="shared" si="81"/>
        <v>1</v>
      </c>
    </row>
    <row r="730" spans="7:18" x14ac:dyDescent="0.35">
      <c r="G730" s="29">
        <v>728</v>
      </c>
      <c r="H730" s="29">
        <v>11</v>
      </c>
      <c r="I730" s="29">
        <v>62</v>
      </c>
      <c r="J730" s="29">
        <v>60716.957250018757</v>
      </c>
      <c r="K730" s="29">
        <v>67671.174261730353</v>
      </c>
      <c r="L730" s="29">
        <v>75307.430709787164</v>
      </c>
      <c r="M730" s="29">
        <v>744503.10181818134</v>
      </c>
      <c r="O730" s="28">
        <f t="shared" si="78"/>
        <v>8.1553665930658187E-2</v>
      </c>
      <c r="P730" s="28">
        <f t="shared" si="79"/>
        <v>9.0894415478549151E-2</v>
      </c>
      <c r="Q730" s="28">
        <f t="shared" si="80"/>
        <v>0.10115126522089138</v>
      </c>
      <c r="R730" s="28">
        <f t="shared" si="81"/>
        <v>1</v>
      </c>
    </row>
    <row r="731" spans="7:18" x14ac:dyDescent="0.35">
      <c r="G731" s="29">
        <v>729</v>
      </c>
      <c r="H731" s="29">
        <v>54</v>
      </c>
      <c r="I731" s="29">
        <v>26</v>
      </c>
      <c r="J731" s="29">
        <v>16157.53140147729</v>
      </c>
      <c r="K731" s="29">
        <v>18043.240495395785</v>
      </c>
      <c r="L731" s="29">
        <v>20102.279722649822</v>
      </c>
      <c r="M731" s="29">
        <v>198322.55636363637</v>
      </c>
      <c r="O731" s="28">
        <f t="shared" si="78"/>
        <v>8.1470971823555366E-2</v>
      </c>
      <c r="P731" s="28">
        <f t="shared" si="79"/>
        <v>9.0979265426129413E-2</v>
      </c>
      <c r="Q731" s="28">
        <f t="shared" si="80"/>
        <v>0.10136153996417371</v>
      </c>
      <c r="R731" s="28">
        <f t="shared" si="81"/>
        <v>1</v>
      </c>
    </row>
    <row r="732" spans="7:18" x14ac:dyDescent="0.35">
      <c r="G732" s="29">
        <v>730</v>
      </c>
      <c r="H732" s="29">
        <v>40</v>
      </c>
      <c r="I732" s="29">
        <v>56</v>
      </c>
      <c r="J732" s="29">
        <v>55455.18822821731</v>
      </c>
      <c r="K732" s="29">
        <v>61868.685642703989</v>
      </c>
      <c r="L732" s="29">
        <v>68856.583405581332</v>
      </c>
      <c r="M732" s="29">
        <v>680767.43999999959</v>
      </c>
      <c r="O732" s="28">
        <f t="shared" si="78"/>
        <v>8.1459812808052839E-2</v>
      </c>
      <c r="P732" s="28">
        <f t="shared" si="79"/>
        <v>9.0880794244072582E-2</v>
      </c>
      <c r="Q732" s="28">
        <f t="shared" si="80"/>
        <v>0.10114552982378443</v>
      </c>
      <c r="R732" s="28">
        <f t="shared" si="81"/>
        <v>1</v>
      </c>
    </row>
    <row r="733" spans="7:18" x14ac:dyDescent="0.35">
      <c r="G733" s="29">
        <v>731</v>
      </c>
      <c r="H733" s="29">
        <v>42</v>
      </c>
      <c r="I733" s="29">
        <v>46</v>
      </c>
      <c r="J733" s="29">
        <v>40766.71465309176</v>
      </c>
      <c r="K733" s="29">
        <v>45492.645048394195</v>
      </c>
      <c r="L733" s="29">
        <v>50643.285235469746</v>
      </c>
      <c r="M733" s="29">
        <v>500446.52727272769</v>
      </c>
      <c r="O733" s="28">
        <f t="shared" si="78"/>
        <v>8.1460680475209241E-2</v>
      </c>
      <c r="P733" s="28">
        <f t="shared" si="79"/>
        <v>9.0904107770143697E-2</v>
      </c>
      <c r="Q733" s="28">
        <f t="shared" si="80"/>
        <v>0.10119619674745138</v>
      </c>
      <c r="R733" s="28">
        <f t="shared" si="81"/>
        <v>1</v>
      </c>
    </row>
    <row r="734" spans="7:18" x14ac:dyDescent="0.35">
      <c r="G734" s="29">
        <v>732</v>
      </c>
      <c r="H734" s="29">
        <v>72</v>
      </c>
      <c r="I734" s="29">
        <v>43</v>
      </c>
      <c r="J734" s="29">
        <v>55718.607163115033</v>
      </c>
      <c r="K734" s="29">
        <v>62177.924782948052</v>
      </c>
      <c r="L734" s="29">
        <v>69186.522067489612</v>
      </c>
      <c r="M734" s="29">
        <v>684383.61818181816</v>
      </c>
      <c r="O734" s="28">
        <f t="shared" si="78"/>
        <v>8.1414291170704839E-2</v>
      </c>
      <c r="P734" s="28">
        <f t="shared" si="79"/>
        <v>9.0852444639359306E-2</v>
      </c>
      <c r="Q734" s="28">
        <f t="shared" si="80"/>
        <v>0.10109318842449123</v>
      </c>
      <c r="R734" s="28">
        <f t="shared" si="81"/>
        <v>1</v>
      </c>
    </row>
    <row r="735" spans="7:18" x14ac:dyDescent="0.35">
      <c r="G735" s="29">
        <v>733</v>
      </c>
      <c r="H735" s="29">
        <v>52</v>
      </c>
      <c r="I735" s="29">
        <v>67</v>
      </c>
      <c r="J735" s="29">
        <v>59316.977793059195</v>
      </c>
      <c r="K735" s="29">
        <v>66175.191742464682</v>
      </c>
      <c r="L735" s="29">
        <v>73647.469471054457</v>
      </c>
      <c r="M735" s="29">
        <v>728165.65090909123</v>
      </c>
      <c r="O735" s="28">
        <f t="shared" si="78"/>
        <v>8.1460829303062934E-2</v>
      </c>
      <c r="P735" s="28">
        <f t="shared" si="79"/>
        <v>9.0879309755750079E-2</v>
      </c>
      <c r="Q735" s="28">
        <f t="shared" si="80"/>
        <v>0.10114109252353222</v>
      </c>
      <c r="R735" s="28">
        <f t="shared" si="81"/>
        <v>1</v>
      </c>
    </row>
    <row r="736" spans="7:18" x14ac:dyDescent="0.35">
      <c r="G736" s="29">
        <v>734</v>
      </c>
      <c r="H736" s="29">
        <v>70</v>
      </c>
      <c r="I736" s="29">
        <v>79</v>
      </c>
      <c r="J736" s="29">
        <v>139090.20096839286</v>
      </c>
      <c r="K736" s="29">
        <v>155235.18067583608</v>
      </c>
      <c r="L736" s="29">
        <v>172744.69933237202</v>
      </c>
      <c r="M736" s="29">
        <v>1708579.5418181827</v>
      </c>
      <c r="O736" s="28">
        <f t="shared" si="78"/>
        <v>8.1406921693783246E-2</v>
      </c>
      <c r="P736" s="28">
        <f t="shared" si="79"/>
        <v>9.0856279661784292E-2</v>
      </c>
      <c r="Q736" s="28">
        <f t="shared" si="80"/>
        <v>0.10110427703503108</v>
      </c>
      <c r="R736" s="28">
        <f t="shared" si="81"/>
        <v>1</v>
      </c>
    </row>
    <row r="737" spans="7:18" x14ac:dyDescent="0.35">
      <c r="G737" s="29">
        <v>735</v>
      </c>
      <c r="H737" s="29">
        <v>70</v>
      </c>
      <c r="I737" s="29">
        <v>57</v>
      </c>
      <c r="J737" s="29">
        <v>48252.854018505677</v>
      </c>
      <c r="K737" s="29">
        <v>53823.957080802429</v>
      </c>
      <c r="L737" s="29">
        <v>59885.348252673168</v>
      </c>
      <c r="M737" s="29">
        <v>592440.0981818185</v>
      </c>
      <c r="O737" s="28">
        <f t="shared" si="78"/>
        <v>8.1447650431819674E-2</v>
      </c>
      <c r="P737" s="28">
        <f t="shared" si="79"/>
        <v>9.08513067329281E-2</v>
      </c>
      <c r="Q737" s="28">
        <f t="shared" si="80"/>
        <v>0.10108253718217178</v>
      </c>
      <c r="R737" s="28">
        <f t="shared" si="81"/>
        <v>1</v>
      </c>
    </row>
    <row r="738" spans="7:18" x14ac:dyDescent="0.35">
      <c r="G738" s="29">
        <v>736</v>
      </c>
      <c r="H738" s="29">
        <v>38</v>
      </c>
      <c r="I738" s="29">
        <v>42</v>
      </c>
      <c r="J738" s="29">
        <v>34237.13095351919</v>
      </c>
      <c r="K738" s="29">
        <v>38192.835032660456</v>
      </c>
      <c r="L738" s="29">
        <v>42502.660452036878</v>
      </c>
      <c r="M738" s="29">
        <v>420281.65454545472</v>
      </c>
      <c r="O738" s="28">
        <f t="shared" si="78"/>
        <v>8.146234931559769E-2</v>
      </c>
      <c r="P738" s="28">
        <f t="shared" si="79"/>
        <v>9.0874380595952917E-2</v>
      </c>
      <c r="Q738" s="28">
        <f t="shared" si="80"/>
        <v>0.10112899288455639</v>
      </c>
      <c r="R738" s="28">
        <f t="shared" si="81"/>
        <v>1</v>
      </c>
    </row>
    <row r="739" spans="7:18" x14ac:dyDescent="0.35">
      <c r="G739" s="29">
        <v>737</v>
      </c>
      <c r="H739" s="29">
        <v>49</v>
      </c>
      <c r="I739" s="29">
        <v>59</v>
      </c>
      <c r="J739" s="29">
        <v>68142.052276070535</v>
      </c>
      <c r="K739" s="29">
        <v>76051.394432400382</v>
      </c>
      <c r="L739" s="29">
        <v>84654.317292774154</v>
      </c>
      <c r="M739" s="29">
        <v>836738.58545454568</v>
      </c>
      <c r="O739" s="28">
        <f t="shared" si="78"/>
        <v>8.143768371701586E-2</v>
      </c>
      <c r="P739" s="28">
        <f t="shared" si="79"/>
        <v>9.0890268184640494E-2</v>
      </c>
      <c r="Q739" s="28">
        <f t="shared" si="80"/>
        <v>0.10117176232142679</v>
      </c>
      <c r="R739" s="28">
        <f t="shared" si="81"/>
        <v>1</v>
      </c>
    </row>
    <row r="740" spans="7:18" x14ac:dyDescent="0.35">
      <c r="G740" s="29">
        <v>738</v>
      </c>
      <c r="H740" s="29">
        <v>63</v>
      </c>
      <c r="I740" s="29">
        <v>84</v>
      </c>
      <c r="J740" s="29">
        <v>61724.168535703262</v>
      </c>
      <c r="K740" s="29">
        <v>68873.560834621196</v>
      </c>
      <c r="L740" s="29">
        <v>76673.090053039807</v>
      </c>
      <c r="M740" s="29">
        <v>757616.43999999983</v>
      </c>
      <c r="O740" s="28">
        <f t="shared" si="78"/>
        <v>8.1471527380930747E-2</v>
      </c>
      <c r="P740" s="28">
        <f t="shared" si="79"/>
        <v>9.0908218457642243E-2</v>
      </c>
      <c r="Q740" s="28">
        <f t="shared" si="80"/>
        <v>0.10120304418557736</v>
      </c>
      <c r="R740" s="28">
        <f t="shared" si="81"/>
        <v>1</v>
      </c>
    </row>
    <row r="741" spans="7:18" x14ac:dyDescent="0.35">
      <c r="G741" s="29">
        <v>739</v>
      </c>
      <c r="H741" s="29">
        <v>34</v>
      </c>
      <c r="I741" s="29">
        <v>97</v>
      </c>
      <c r="J741" s="29">
        <v>68016.315697252066</v>
      </c>
      <c r="K741" s="29">
        <v>75869.641209313064</v>
      </c>
      <c r="L741" s="29">
        <v>84472.636303869964</v>
      </c>
      <c r="M741" s="29">
        <v>834365.33818181744</v>
      </c>
      <c r="O741" s="28">
        <f t="shared" si="78"/>
        <v>8.1518625696350003E-2</v>
      </c>
      <c r="P741" s="28">
        <f t="shared" si="79"/>
        <v>9.0930960021232604E-2</v>
      </c>
      <c r="Q741" s="28">
        <f t="shared" si="80"/>
        <v>0.10124178514887257</v>
      </c>
      <c r="R741" s="28">
        <f t="shared" si="81"/>
        <v>1</v>
      </c>
    </row>
    <row r="742" spans="7:18" x14ac:dyDescent="0.35">
      <c r="G742" s="29">
        <v>740</v>
      </c>
      <c r="H742" s="29">
        <v>68</v>
      </c>
      <c r="I742" s="29">
        <v>17</v>
      </c>
      <c r="J742" s="29">
        <v>23594.961748973201</v>
      </c>
      <c r="K742" s="29">
        <v>26342.213454257955</v>
      </c>
      <c r="L742" s="29">
        <v>29321.431396447006</v>
      </c>
      <c r="M742" s="29">
        <v>289857.32727272698</v>
      </c>
      <c r="O742" s="28">
        <f t="shared" si="78"/>
        <v>8.1401984800517677E-2</v>
      </c>
      <c r="P742" s="28">
        <f t="shared" si="79"/>
        <v>9.0879929453957009E-2</v>
      </c>
      <c r="Q742" s="28">
        <f t="shared" si="80"/>
        <v>0.10115815139928634</v>
      </c>
      <c r="R742" s="28">
        <f t="shared" si="81"/>
        <v>1</v>
      </c>
    </row>
    <row r="743" spans="7:18" x14ac:dyDescent="0.35">
      <c r="G743" s="29">
        <v>741</v>
      </c>
      <c r="H743" s="29">
        <v>40</v>
      </c>
      <c r="I743" s="29">
        <v>42</v>
      </c>
      <c r="J743" s="29">
        <v>33547.121716795991</v>
      </c>
      <c r="K743" s="29">
        <v>37438.279239750322</v>
      </c>
      <c r="L743" s="29">
        <v>41686.642401800054</v>
      </c>
      <c r="M743" s="29">
        <v>411735.4618181822</v>
      </c>
      <c r="O743" s="28">
        <f t="shared" si="78"/>
        <v>8.1477367940704676E-2</v>
      </c>
      <c r="P743" s="28">
        <f t="shared" si="79"/>
        <v>9.0927993120696146E-2</v>
      </c>
      <c r="Q743" s="28">
        <f t="shared" si="80"/>
        <v>0.10124617932522997</v>
      </c>
      <c r="R743" s="28">
        <f t="shared" si="81"/>
        <v>1</v>
      </c>
    </row>
    <row r="744" spans="7:18" x14ac:dyDescent="0.35">
      <c r="G744" s="29">
        <v>742</v>
      </c>
      <c r="H744" s="29">
        <v>14</v>
      </c>
      <c r="I744" s="29">
        <v>79</v>
      </c>
      <c r="J744" s="29">
        <v>83965.753991330042</v>
      </c>
      <c r="K744" s="29">
        <v>93593.957914916464</v>
      </c>
      <c r="L744" s="29">
        <v>104141.2418737986</v>
      </c>
      <c r="M744" s="29">
        <v>1029893.3854545457</v>
      </c>
      <c r="O744" s="28">
        <f t="shared" si="78"/>
        <v>8.1528588470612978E-2</v>
      </c>
      <c r="P744" s="28">
        <f t="shared" si="79"/>
        <v>9.0877326951282991E-2</v>
      </c>
      <c r="Q744" s="28">
        <f t="shared" si="80"/>
        <v>0.101118468517822</v>
      </c>
      <c r="R744" s="28">
        <f t="shared" si="81"/>
        <v>1</v>
      </c>
    </row>
    <row r="745" spans="7:18" x14ac:dyDescent="0.35">
      <c r="G745" s="29">
        <v>743</v>
      </c>
      <c r="H745" s="29">
        <v>68</v>
      </c>
      <c r="I745" s="29">
        <v>35</v>
      </c>
      <c r="J745" s="29">
        <v>38334.250477867936</v>
      </c>
      <c r="K745" s="29">
        <v>42806.067226355888</v>
      </c>
      <c r="L745" s="29">
        <v>47666.177765979686</v>
      </c>
      <c r="M745" s="29">
        <v>470812.21818181855</v>
      </c>
      <c r="O745" s="28">
        <f t="shared" si="78"/>
        <v>8.1421528578648719E-2</v>
      </c>
      <c r="P745" s="28">
        <f t="shared" si="79"/>
        <v>9.0919618423804402E-2</v>
      </c>
      <c r="Q745" s="28">
        <f t="shared" si="80"/>
        <v>0.10124244003279442</v>
      </c>
      <c r="R745" s="28">
        <f t="shared" si="81"/>
        <v>1</v>
      </c>
    </row>
    <row r="746" spans="7:18" x14ac:dyDescent="0.35">
      <c r="G746" s="29">
        <v>744</v>
      </c>
      <c r="H746" s="29">
        <v>21</v>
      </c>
      <c r="I746" s="29">
        <v>55</v>
      </c>
      <c r="J746" s="29">
        <v>51410.999318595146</v>
      </c>
      <c r="K746" s="29">
        <v>57335.795666912476</v>
      </c>
      <c r="L746" s="29">
        <v>63811.528026350177</v>
      </c>
      <c r="M746" s="29">
        <v>630820.80363636359</v>
      </c>
      <c r="O746" s="28">
        <f t="shared" si="78"/>
        <v>8.1498579346522312E-2</v>
      </c>
      <c r="P746" s="28">
        <f t="shared" si="79"/>
        <v>9.0890781243105095E-2</v>
      </c>
      <c r="Q746" s="28">
        <f t="shared" si="80"/>
        <v>0.10115634687142358</v>
      </c>
      <c r="R746" s="28">
        <f t="shared" si="81"/>
        <v>1</v>
      </c>
    </row>
    <row r="747" spans="7:18" x14ac:dyDescent="0.35">
      <c r="G747" s="29">
        <v>745</v>
      </c>
      <c r="H747" s="29">
        <v>46</v>
      </c>
      <c r="I747" s="29">
        <v>39</v>
      </c>
      <c r="J747" s="29">
        <v>45628.913359786377</v>
      </c>
      <c r="K747" s="29">
        <v>50929.907516206549</v>
      </c>
      <c r="L747" s="29">
        <v>56690.380842273953</v>
      </c>
      <c r="M747" s="29">
        <v>560374.14909090893</v>
      </c>
      <c r="O747" s="28">
        <f t="shared" si="78"/>
        <v>8.1425799947784608E-2</v>
      </c>
      <c r="P747" s="28">
        <f t="shared" si="79"/>
        <v>9.0885540667480433E-2</v>
      </c>
      <c r="Q747" s="28">
        <f t="shared" si="80"/>
        <v>0.10116523207618046</v>
      </c>
      <c r="R747" s="28">
        <f t="shared" si="81"/>
        <v>1</v>
      </c>
    </row>
    <row r="748" spans="7:18" x14ac:dyDescent="0.35">
      <c r="G748" s="29">
        <v>746</v>
      </c>
      <c r="H748" s="29">
        <v>71</v>
      </c>
      <c r="I748" s="29">
        <v>55</v>
      </c>
      <c r="J748" s="29">
        <v>60491.176166770674</v>
      </c>
      <c r="K748" s="29">
        <v>67508.643757595273</v>
      </c>
      <c r="L748" s="29">
        <v>75133.87311378507</v>
      </c>
      <c r="M748" s="29">
        <v>742884.78909090941</v>
      </c>
      <c r="O748" s="28">
        <f t="shared" si="78"/>
        <v>8.1427399046352197E-2</v>
      </c>
      <c r="P748" s="28">
        <f t="shared" si="79"/>
        <v>9.0873638481961172E-2</v>
      </c>
      <c r="Q748" s="28">
        <f t="shared" si="80"/>
        <v>0.10113798830869677</v>
      </c>
      <c r="R748" s="28">
        <f t="shared" si="81"/>
        <v>1</v>
      </c>
    </row>
    <row r="749" spans="7:18" x14ac:dyDescent="0.35">
      <c r="G749" s="29">
        <v>747</v>
      </c>
      <c r="H749" s="29">
        <v>25</v>
      </c>
      <c r="I749" s="29">
        <v>33</v>
      </c>
      <c r="J749" s="29">
        <v>32391.578962153675</v>
      </c>
      <c r="K749" s="29">
        <v>36142.207366119335</v>
      </c>
      <c r="L749" s="29">
        <v>40234.942077389038</v>
      </c>
      <c r="M749" s="29">
        <v>397566.88363636372</v>
      </c>
      <c r="O749" s="28">
        <f t="shared" si="78"/>
        <v>8.1474539996597845E-2</v>
      </c>
      <c r="P749" s="28">
        <f t="shared" si="79"/>
        <v>9.0908495787030794E-2</v>
      </c>
      <c r="Q749" s="28">
        <f t="shared" si="80"/>
        <v>0.10120295158736134</v>
      </c>
      <c r="R749" s="28">
        <f t="shared" si="81"/>
        <v>1</v>
      </c>
    </row>
    <row r="750" spans="7:18" x14ac:dyDescent="0.35">
      <c r="G750" s="29">
        <v>748</v>
      </c>
      <c r="H750" s="29">
        <v>29</v>
      </c>
      <c r="I750" s="29">
        <v>75</v>
      </c>
      <c r="J750" s="29">
        <v>55904.03249194716</v>
      </c>
      <c r="K750" s="29">
        <v>62358.869986835372</v>
      </c>
      <c r="L750" s="29">
        <v>69432.914542656523</v>
      </c>
      <c r="M750" s="29">
        <v>685755.84727272717</v>
      </c>
      <c r="O750" s="28">
        <f t="shared" si="78"/>
        <v>8.1521772966689637E-2</v>
      </c>
      <c r="P750" s="28">
        <f t="shared" si="79"/>
        <v>9.0934507135212311E-2</v>
      </c>
      <c r="Q750" s="28">
        <f t="shared" si="80"/>
        <v>0.1012501968722446</v>
      </c>
      <c r="R750" s="28">
        <f t="shared" si="81"/>
        <v>1</v>
      </c>
    </row>
    <row r="751" spans="7:18" x14ac:dyDescent="0.35">
      <c r="G751" s="29">
        <v>749</v>
      </c>
      <c r="H751" s="29">
        <v>25</v>
      </c>
      <c r="I751" s="29">
        <v>91</v>
      </c>
      <c r="J751" s="29">
        <v>114620.86590656398</v>
      </c>
      <c r="K751" s="29">
        <v>127851.7955263015</v>
      </c>
      <c r="L751" s="29">
        <v>142273.05574797172</v>
      </c>
      <c r="M751" s="29">
        <v>1406960.2509090896</v>
      </c>
      <c r="O751" s="28">
        <f t="shared" si="78"/>
        <v>8.1467024979919048E-2</v>
      </c>
      <c r="P751" s="28">
        <f t="shared" si="79"/>
        <v>9.0870936434552213E-2</v>
      </c>
      <c r="Q751" s="28">
        <f t="shared" si="80"/>
        <v>0.10112087790400887</v>
      </c>
      <c r="R751" s="28">
        <f t="shared" si="81"/>
        <v>1</v>
      </c>
    </row>
    <row r="752" spans="7:18" x14ac:dyDescent="0.35">
      <c r="G752" s="29">
        <v>750</v>
      </c>
      <c r="H752" s="29">
        <v>66</v>
      </c>
      <c r="I752" s="29">
        <v>95</v>
      </c>
      <c r="J752" s="29">
        <v>102308.83207088307</v>
      </c>
      <c r="K752" s="29">
        <v>114209.90036705017</v>
      </c>
      <c r="L752" s="29">
        <v>127160.45069555656</v>
      </c>
      <c r="M752" s="29">
        <v>1256269.4763636366</v>
      </c>
      <c r="O752" s="28">
        <f t="shared" si="78"/>
        <v>8.1438603735739426E-2</v>
      </c>
      <c r="P752" s="28">
        <f t="shared" si="79"/>
        <v>9.0911944066044678E-2</v>
      </c>
      <c r="Q752" s="28">
        <f t="shared" si="80"/>
        <v>0.1012206800276894</v>
      </c>
      <c r="R752" s="28">
        <f t="shared" si="81"/>
        <v>1</v>
      </c>
    </row>
    <row r="753" spans="7:18" x14ac:dyDescent="0.35">
      <c r="G753" s="29">
        <v>751</v>
      </c>
      <c r="H753" s="29">
        <v>25</v>
      </c>
      <c r="I753" s="29">
        <v>27</v>
      </c>
      <c r="J753" s="29">
        <v>44922.016126795817</v>
      </c>
      <c r="K753" s="29">
        <v>50124.016667663527</v>
      </c>
      <c r="L753" s="29">
        <v>55773.643779016653</v>
      </c>
      <c r="M753" s="29">
        <v>551694.48727272707</v>
      </c>
      <c r="O753" s="28">
        <f t="shared" si="78"/>
        <v>8.1425530185856049E-2</v>
      </c>
      <c r="P753" s="28">
        <f t="shared" si="79"/>
        <v>9.0854662904914979E-2</v>
      </c>
      <c r="Q753" s="28">
        <f t="shared" si="80"/>
        <v>0.1010951623873038</v>
      </c>
      <c r="R753" s="28">
        <f t="shared" si="81"/>
        <v>1</v>
      </c>
    </row>
    <row r="754" spans="7:18" x14ac:dyDescent="0.35">
      <c r="G754" s="29">
        <v>752</v>
      </c>
      <c r="H754" s="29">
        <v>32</v>
      </c>
      <c r="I754" s="29">
        <v>48</v>
      </c>
      <c r="J754" s="29">
        <v>38206.049470362661</v>
      </c>
      <c r="K754" s="29">
        <v>42639.238366558304</v>
      </c>
      <c r="L754" s="29">
        <v>47484.150222764336</v>
      </c>
      <c r="M754" s="29">
        <v>468860.2327272722</v>
      </c>
      <c r="O754" s="28">
        <f t="shared" si="78"/>
        <v>8.1487076112480739E-2</v>
      </c>
      <c r="P754" s="28">
        <f t="shared" si="79"/>
        <v>9.0942322232222247E-2</v>
      </c>
      <c r="Q754" s="28">
        <f t="shared" si="80"/>
        <v>0.10127570416146817</v>
      </c>
      <c r="R754" s="28">
        <f t="shared" si="81"/>
        <v>1</v>
      </c>
    </row>
    <row r="755" spans="7:18" x14ac:dyDescent="0.35">
      <c r="G755" s="29">
        <v>753</v>
      </c>
      <c r="H755" s="29">
        <v>32</v>
      </c>
      <c r="I755" s="29">
        <v>88</v>
      </c>
      <c r="J755" s="29">
        <v>133253.40504598842</v>
      </c>
      <c r="K755" s="29">
        <v>148666.79759524026</v>
      </c>
      <c r="L755" s="29">
        <v>165423.69597076581</v>
      </c>
      <c r="M755" s="29">
        <v>1636268.4909090893</v>
      </c>
      <c r="O755" s="28">
        <f t="shared" si="78"/>
        <v>8.1437371547718657E-2</v>
      </c>
      <c r="P755" s="28">
        <f t="shared" si="79"/>
        <v>9.0857214706030878E-2</v>
      </c>
      <c r="Q755" s="28">
        <f t="shared" si="80"/>
        <v>0.1010981369438084</v>
      </c>
      <c r="R755" s="28">
        <f t="shared" si="81"/>
        <v>1</v>
      </c>
    </row>
    <row r="756" spans="7:18" x14ac:dyDescent="0.35">
      <c r="G756" s="29">
        <v>754</v>
      </c>
      <c r="H756" s="29">
        <v>23</v>
      </c>
      <c r="I756" s="29">
        <v>69</v>
      </c>
      <c r="J756" s="29">
        <v>65992.805944464504</v>
      </c>
      <c r="K756" s="29">
        <v>73593.135891036582</v>
      </c>
      <c r="L756" s="29">
        <v>81898.175658425942</v>
      </c>
      <c r="M756" s="29">
        <v>809773.65818181867</v>
      </c>
      <c r="O756" s="28">
        <f t="shared" si="78"/>
        <v>8.1495372537355518E-2</v>
      </c>
      <c r="P756" s="28">
        <f t="shared" si="79"/>
        <v>9.0881118627981719E-2</v>
      </c>
      <c r="Q756" s="28">
        <f t="shared" si="80"/>
        <v>0.10113712002229309</v>
      </c>
      <c r="R756" s="28">
        <f t="shared" si="81"/>
        <v>1</v>
      </c>
    </row>
    <row r="757" spans="7:18" x14ac:dyDescent="0.35">
      <c r="G757" s="29">
        <v>755</v>
      </c>
      <c r="H757" s="29">
        <v>46</v>
      </c>
      <c r="I757" s="29">
        <v>68</v>
      </c>
      <c r="J757" s="29">
        <v>61407.458636153948</v>
      </c>
      <c r="K757" s="29">
        <v>68517.427934167237</v>
      </c>
      <c r="L757" s="29">
        <v>76261.781354331339</v>
      </c>
      <c r="M757" s="29">
        <v>753883.4763636362</v>
      </c>
      <c r="O757" s="28">
        <f t="shared" ref="O757:O820" si="82">J757/$M757</f>
        <v>8.1454840915672247E-2</v>
      </c>
      <c r="P757" s="28">
        <f t="shared" ref="P757:P820" si="83">K757/$M757</f>
        <v>9.088596591168395E-2</v>
      </c>
      <c r="Q757" s="28">
        <f t="shared" ref="Q757:Q820" si="84">L757/$M757</f>
        <v>0.10115857920401802</v>
      </c>
      <c r="R757" s="28">
        <f t="shared" ref="R757:R820" si="85">M757/$M757</f>
        <v>1</v>
      </c>
    </row>
    <row r="758" spans="7:18" x14ac:dyDescent="0.35">
      <c r="G758" s="29">
        <v>756</v>
      </c>
      <c r="H758" s="29">
        <v>65</v>
      </c>
      <c r="I758" s="29">
        <v>29</v>
      </c>
      <c r="J758" s="29">
        <v>35052.932858380409</v>
      </c>
      <c r="K758" s="29">
        <v>39135.847626107206</v>
      </c>
      <c r="L758" s="29">
        <v>43570.956713796651</v>
      </c>
      <c r="M758" s="29">
        <v>430529.57818181784</v>
      </c>
      <c r="O758" s="28">
        <f t="shared" si="82"/>
        <v>8.1418175741637733E-2</v>
      </c>
      <c r="P758" s="28">
        <f t="shared" si="83"/>
        <v>9.0901646737915107E-2</v>
      </c>
      <c r="Q758" s="28">
        <f t="shared" si="84"/>
        <v>0.1012031668016921</v>
      </c>
      <c r="R758" s="28">
        <f t="shared" si="85"/>
        <v>1</v>
      </c>
    </row>
    <row r="759" spans="7:18" x14ac:dyDescent="0.35">
      <c r="G759" s="29">
        <v>757</v>
      </c>
      <c r="H759" s="29">
        <v>62</v>
      </c>
      <c r="I759" s="29">
        <v>14</v>
      </c>
      <c r="J759" s="29">
        <v>24820.022568184377</v>
      </c>
      <c r="K759" s="29">
        <v>27700.284634537926</v>
      </c>
      <c r="L759" s="29">
        <v>30820.213907888279</v>
      </c>
      <c r="M759" s="29">
        <v>304930.99272727274</v>
      </c>
      <c r="O759" s="28">
        <f t="shared" si="82"/>
        <v>8.139553918805216E-2</v>
      </c>
      <c r="P759" s="28">
        <f t="shared" si="83"/>
        <v>9.0841158475854847E-2</v>
      </c>
      <c r="Q759" s="28">
        <f t="shared" si="84"/>
        <v>0.10107274971374777</v>
      </c>
      <c r="R759" s="28">
        <f t="shared" si="85"/>
        <v>1</v>
      </c>
    </row>
    <row r="760" spans="7:18" x14ac:dyDescent="0.35">
      <c r="G760" s="29">
        <v>758</v>
      </c>
      <c r="H760" s="29">
        <v>25</v>
      </c>
      <c r="I760" s="29">
        <v>93</v>
      </c>
      <c r="J760" s="29">
        <v>122594.83715610985</v>
      </c>
      <c r="K760" s="29">
        <v>136764.75163869851</v>
      </c>
      <c r="L760" s="29">
        <v>152199.35886006459</v>
      </c>
      <c r="M760" s="29">
        <v>1504989.1272727277</v>
      </c>
      <c r="O760" s="28">
        <f t="shared" si="82"/>
        <v>8.1458952051215547E-2</v>
      </c>
      <c r="P760" s="28">
        <f t="shared" si="83"/>
        <v>9.0874245640921891E-2</v>
      </c>
      <c r="Q760" s="28">
        <f t="shared" si="84"/>
        <v>0.10112987270271732</v>
      </c>
      <c r="R760" s="28">
        <f t="shared" si="85"/>
        <v>1</v>
      </c>
    </row>
    <row r="761" spans="7:18" x14ac:dyDescent="0.35">
      <c r="G761" s="29">
        <v>759</v>
      </c>
      <c r="H761" s="29">
        <v>13</v>
      </c>
      <c r="I761" s="29">
        <v>26</v>
      </c>
      <c r="J761" s="29">
        <v>38707.53494896723</v>
      </c>
      <c r="K761" s="29">
        <v>43170.275829753591</v>
      </c>
      <c r="L761" s="29">
        <v>48031.211008739097</v>
      </c>
      <c r="M761" s="29">
        <v>475154.13454545435</v>
      </c>
      <c r="O761" s="28">
        <f t="shared" si="82"/>
        <v>8.1463112987527578E-2</v>
      </c>
      <c r="P761" s="28">
        <f t="shared" si="83"/>
        <v>9.0855309237814957E-2</v>
      </c>
      <c r="Q761" s="28">
        <f t="shared" si="84"/>
        <v>0.10108553733766221</v>
      </c>
      <c r="R761" s="28">
        <f t="shared" si="85"/>
        <v>1</v>
      </c>
    </row>
    <row r="762" spans="7:18" x14ac:dyDescent="0.35">
      <c r="G762" s="29">
        <v>760</v>
      </c>
      <c r="H762" s="29">
        <v>44</v>
      </c>
      <c r="I762" s="29">
        <v>73</v>
      </c>
      <c r="J762" s="29">
        <v>67515.917219809315</v>
      </c>
      <c r="K762" s="29">
        <v>75351.692803545709</v>
      </c>
      <c r="L762" s="29">
        <v>83897.519958792138</v>
      </c>
      <c r="M762" s="29">
        <v>828767.97818181873</v>
      </c>
      <c r="O762" s="28">
        <f t="shared" si="82"/>
        <v>8.1465402859710129E-2</v>
      </c>
      <c r="P762" s="28">
        <f t="shared" si="83"/>
        <v>9.0920130588123094E-2</v>
      </c>
      <c r="Q762" s="28">
        <f t="shared" si="84"/>
        <v>0.10123161387442788</v>
      </c>
      <c r="R762" s="28">
        <f t="shared" si="85"/>
        <v>1</v>
      </c>
    </row>
    <row r="763" spans="7:18" x14ac:dyDescent="0.35">
      <c r="G763" s="29">
        <v>761</v>
      </c>
      <c r="H763" s="29">
        <v>33</v>
      </c>
      <c r="I763" s="29">
        <v>37</v>
      </c>
      <c r="J763" s="29">
        <v>49785.586486051528</v>
      </c>
      <c r="K763" s="29">
        <v>55557.066508535565</v>
      </c>
      <c r="L763" s="29">
        <v>61833.008335889426</v>
      </c>
      <c r="M763" s="29">
        <v>611351.00000000047</v>
      </c>
      <c r="O763" s="28">
        <f t="shared" si="82"/>
        <v>8.1435356261871636E-2</v>
      </c>
      <c r="P763" s="28">
        <f t="shared" si="83"/>
        <v>9.0875890459875791E-2</v>
      </c>
      <c r="Q763" s="28">
        <f t="shared" si="84"/>
        <v>0.10114158369887247</v>
      </c>
      <c r="R763" s="28">
        <f t="shared" si="85"/>
        <v>1</v>
      </c>
    </row>
    <row r="764" spans="7:18" x14ac:dyDescent="0.35">
      <c r="G764" s="29">
        <v>762</v>
      </c>
      <c r="H764" s="29">
        <v>68</v>
      </c>
      <c r="I764" s="29">
        <v>79</v>
      </c>
      <c r="J764" s="29">
        <v>84155.214886721427</v>
      </c>
      <c r="K764" s="29">
        <v>93916.000898137005</v>
      </c>
      <c r="L764" s="29">
        <v>104526.38241182262</v>
      </c>
      <c r="M764" s="29">
        <v>1033438.6581818189</v>
      </c>
      <c r="O764" s="28">
        <f t="shared" si="82"/>
        <v>8.1432230370383052E-2</v>
      </c>
      <c r="P764" s="28">
        <f t="shared" si="83"/>
        <v>9.0877189617977125E-2</v>
      </c>
      <c r="Q764" s="28">
        <f t="shared" si="84"/>
        <v>0.101144254266355</v>
      </c>
      <c r="R764" s="28">
        <f t="shared" si="85"/>
        <v>1</v>
      </c>
    </row>
    <row r="765" spans="7:18" x14ac:dyDescent="0.35">
      <c r="G765" s="29">
        <v>763</v>
      </c>
      <c r="H765" s="29">
        <v>69</v>
      </c>
      <c r="I765" s="29">
        <v>77</v>
      </c>
      <c r="J765" s="29">
        <v>88612.807305991228</v>
      </c>
      <c r="K765" s="29">
        <v>98884.36438677783</v>
      </c>
      <c r="L765" s="29">
        <v>110043.20620403317</v>
      </c>
      <c r="M765" s="29">
        <v>1088248.5745454538</v>
      </c>
      <c r="O765" s="28">
        <f t="shared" si="82"/>
        <v>8.1426991386598924E-2</v>
      </c>
      <c r="P765" s="28">
        <f t="shared" si="83"/>
        <v>9.0865604329489202E-2</v>
      </c>
      <c r="Q765" s="28">
        <f t="shared" si="84"/>
        <v>0.1011195500531638</v>
      </c>
      <c r="R765" s="28">
        <f t="shared" si="85"/>
        <v>1</v>
      </c>
    </row>
    <row r="766" spans="7:18" x14ac:dyDescent="0.35">
      <c r="G766" s="29">
        <v>764</v>
      </c>
      <c r="H766" s="29">
        <v>30</v>
      </c>
      <c r="I766" s="29">
        <v>45</v>
      </c>
      <c r="J766" s="29">
        <v>48801.669837506357</v>
      </c>
      <c r="K766" s="29">
        <v>54442.620054710169</v>
      </c>
      <c r="L766" s="29">
        <v>60581.425030696351</v>
      </c>
      <c r="M766" s="29">
        <v>599163.60363636364</v>
      </c>
      <c r="O766" s="28">
        <f t="shared" si="82"/>
        <v>8.1449656723682456E-2</v>
      </c>
      <c r="P766" s="28">
        <f t="shared" si="83"/>
        <v>9.0864364464554079E-2</v>
      </c>
      <c r="Q766" s="28">
        <f t="shared" si="84"/>
        <v>0.10110998842890934</v>
      </c>
      <c r="R766" s="28">
        <f t="shared" si="85"/>
        <v>1</v>
      </c>
    </row>
    <row r="767" spans="7:18" x14ac:dyDescent="0.35">
      <c r="G767" s="29">
        <v>765</v>
      </c>
      <c r="H767" s="29">
        <v>66</v>
      </c>
      <c r="I767" s="29">
        <v>90</v>
      </c>
      <c r="J767" s="29">
        <v>108805.86866599116</v>
      </c>
      <c r="K767" s="29">
        <v>121455.51589833088</v>
      </c>
      <c r="L767" s="29">
        <v>135206.58875663625</v>
      </c>
      <c r="M767" s="29">
        <v>1336209.1199999989</v>
      </c>
      <c r="O767" s="28">
        <f t="shared" si="82"/>
        <v>8.1428772665457672E-2</v>
      </c>
      <c r="P767" s="28">
        <f t="shared" si="83"/>
        <v>9.0895589680102598E-2</v>
      </c>
      <c r="Q767" s="28">
        <f t="shared" si="84"/>
        <v>0.10118669804965585</v>
      </c>
      <c r="R767" s="28">
        <f t="shared" si="85"/>
        <v>1</v>
      </c>
    </row>
    <row r="768" spans="7:18" x14ac:dyDescent="0.35">
      <c r="G768" s="29">
        <v>766</v>
      </c>
      <c r="H768" s="29">
        <v>36</v>
      </c>
      <c r="I768" s="29">
        <v>11</v>
      </c>
      <c r="J768" s="29">
        <v>11869.169578177882</v>
      </c>
      <c r="K768" s="29">
        <v>13246.588047770514</v>
      </c>
      <c r="L768" s="29">
        <v>14743.683390360222</v>
      </c>
      <c r="M768" s="29">
        <v>145760.75999999998</v>
      </c>
      <c r="O768" s="28">
        <f t="shared" si="82"/>
        <v>8.1429114242940859E-2</v>
      </c>
      <c r="P768" s="28">
        <f t="shared" si="83"/>
        <v>9.0878972144289832E-2</v>
      </c>
      <c r="Q768" s="28">
        <f t="shared" si="84"/>
        <v>0.10114988005249304</v>
      </c>
      <c r="R768" s="28">
        <f t="shared" si="85"/>
        <v>1</v>
      </c>
    </row>
    <row r="769" spans="7:18" x14ac:dyDescent="0.35">
      <c r="G769" s="29">
        <v>767</v>
      </c>
      <c r="H769" s="29">
        <v>61</v>
      </c>
      <c r="I769" s="29">
        <v>13</v>
      </c>
      <c r="J769" s="29">
        <v>16004.056578882461</v>
      </c>
      <c r="K769" s="29">
        <v>17864.554545991079</v>
      </c>
      <c r="L769" s="29">
        <v>19883.400621008677</v>
      </c>
      <c r="M769" s="29">
        <v>196587.4581818181</v>
      </c>
      <c r="O769" s="28">
        <f t="shared" si="82"/>
        <v>8.1409346897810583E-2</v>
      </c>
      <c r="P769" s="28">
        <f t="shared" si="83"/>
        <v>9.0873317714239246E-2</v>
      </c>
      <c r="Q769" s="28">
        <f t="shared" si="84"/>
        <v>0.10114277281422038</v>
      </c>
      <c r="R769" s="28">
        <f t="shared" si="85"/>
        <v>1</v>
      </c>
    </row>
    <row r="770" spans="7:18" x14ac:dyDescent="0.35">
      <c r="G770" s="29">
        <v>768</v>
      </c>
      <c r="H770" s="29">
        <v>34</v>
      </c>
      <c r="I770" s="29">
        <v>91</v>
      </c>
      <c r="J770" s="29">
        <v>81639.608184687531</v>
      </c>
      <c r="K770" s="29">
        <v>91068.364509671141</v>
      </c>
      <c r="L770" s="29">
        <v>101368.50689933494</v>
      </c>
      <c r="M770" s="29">
        <v>1001839.8509090907</v>
      </c>
      <c r="O770" s="28">
        <f t="shared" si="82"/>
        <v>8.1489679324101574E-2</v>
      </c>
      <c r="P770" s="28">
        <f t="shared" si="83"/>
        <v>9.0901120001399202E-2</v>
      </c>
      <c r="Q770" s="28">
        <f t="shared" si="84"/>
        <v>0.10118234646720332</v>
      </c>
      <c r="R770" s="28">
        <f t="shared" si="85"/>
        <v>1</v>
      </c>
    </row>
    <row r="771" spans="7:18" x14ac:dyDescent="0.35">
      <c r="G771" s="29">
        <v>769</v>
      </c>
      <c r="H771" s="29">
        <v>56</v>
      </c>
      <c r="I771" s="29">
        <v>100</v>
      </c>
      <c r="J771" s="29">
        <v>126628.89900079744</v>
      </c>
      <c r="K771" s="29">
        <v>141298.05857530818</v>
      </c>
      <c r="L771" s="29">
        <v>157239.50665926858</v>
      </c>
      <c r="M771" s="29">
        <v>1555044.2072727259</v>
      </c>
      <c r="O771" s="28">
        <f t="shared" si="82"/>
        <v>8.1431060550286385E-2</v>
      </c>
      <c r="P771" s="28">
        <f t="shared" si="83"/>
        <v>9.0864335505368127E-2</v>
      </c>
      <c r="Q771" s="28">
        <f t="shared" si="84"/>
        <v>0.1011157791681299</v>
      </c>
      <c r="R771" s="28">
        <f t="shared" si="85"/>
        <v>1</v>
      </c>
    </row>
    <row r="772" spans="7:18" x14ac:dyDescent="0.35">
      <c r="G772" s="29">
        <v>770</v>
      </c>
      <c r="H772" s="29">
        <v>37</v>
      </c>
      <c r="I772" s="29">
        <v>75</v>
      </c>
      <c r="J772" s="29">
        <v>71652.628514169133</v>
      </c>
      <c r="K772" s="29">
        <v>79937.557572008111</v>
      </c>
      <c r="L772" s="29">
        <v>88976.410418656553</v>
      </c>
      <c r="M772" s="29">
        <v>879452.86545454536</v>
      </c>
      <c r="O772" s="28">
        <f t="shared" si="82"/>
        <v>8.14740975084952E-2</v>
      </c>
      <c r="P772" s="28">
        <f t="shared" si="83"/>
        <v>9.0894646787798419E-2</v>
      </c>
      <c r="Q772" s="28">
        <f t="shared" si="84"/>
        <v>0.10117246064423144</v>
      </c>
      <c r="R772" s="28">
        <f t="shared" si="85"/>
        <v>1</v>
      </c>
    </row>
    <row r="773" spans="7:18" x14ac:dyDescent="0.35">
      <c r="G773" s="29">
        <v>771</v>
      </c>
      <c r="H773" s="29">
        <v>73</v>
      </c>
      <c r="I773" s="29">
        <v>26</v>
      </c>
      <c r="J773" s="29">
        <v>12362.164039486093</v>
      </c>
      <c r="K773" s="29">
        <v>13815.414597767485</v>
      </c>
      <c r="L773" s="29">
        <v>15405.859877328292</v>
      </c>
      <c r="M773" s="29">
        <v>151716.81818181815</v>
      </c>
      <c r="O773" s="28">
        <f t="shared" si="82"/>
        <v>8.1481830344419817E-2</v>
      </c>
      <c r="P773" s="28">
        <f t="shared" si="83"/>
        <v>9.1060534773481916E-2</v>
      </c>
      <c r="Q773" s="28">
        <f t="shared" si="84"/>
        <v>0.10154352076422957</v>
      </c>
      <c r="R773" s="28">
        <f t="shared" si="85"/>
        <v>1</v>
      </c>
    </row>
    <row r="774" spans="7:18" x14ac:dyDescent="0.35">
      <c r="G774" s="29">
        <v>772</v>
      </c>
      <c r="H774" s="29">
        <v>12</v>
      </c>
      <c r="I774" s="29">
        <v>54</v>
      </c>
      <c r="J774" s="29">
        <v>77151.800211853566</v>
      </c>
      <c r="K774" s="29">
        <v>86017.10972955187</v>
      </c>
      <c r="L774" s="29">
        <v>95699.084245688195</v>
      </c>
      <c r="M774" s="29">
        <v>946725.45818181743</v>
      </c>
      <c r="O774" s="28">
        <f t="shared" si="82"/>
        <v>8.1493319467740202E-2</v>
      </c>
      <c r="P774" s="28">
        <f t="shared" si="83"/>
        <v>9.0857501492298931E-2</v>
      </c>
      <c r="Q774" s="28">
        <f t="shared" si="84"/>
        <v>0.10108430423903242</v>
      </c>
      <c r="R774" s="28">
        <f t="shared" si="85"/>
        <v>1</v>
      </c>
    </row>
    <row r="775" spans="7:18" x14ac:dyDescent="0.35">
      <c r="G775" s="29">
        <v>773</v>
      </c>
      <c r="H775" s="29">
        <v>25</v>
      </c>
      <c r="I775" s="29">
        <v>59</v>
      </c>
      <c r="J775" s="29">
        <v>81490.815003291529</v>
      </c>
      <c r="K775" s="29">
        <v>90903.876833972798</v>
      </c>
      <c r="L775" s="29">
        <v>101155.44832362767</v>
      </c>
      <c r="M775" s="29">
        <v>1000405.0581818176</v>
      </c>
      <c r="O775" s="28">
        <f t="shared" si="82"/>
        <v>8.1457819846889518E-2</v>
      </c>
      <c r="P775" s="28">
        <f t="shared" si="83"/>
        <v>9.0867070383656101E-2</v>
      </c>
      <c r="Q775" s="28">
        <f t="shared" si="84"/>
        <v>0.10111449107171874</v>
      </c>
      <c r="R775" s="28">
        <f t="shared" si="85"/>
        <v>1</v>
      </c>
    </row>
    <row r="776" spans="7:18" x14ac:dyDescent="0.35">
      <c r="G776" s="29">
        <v>774</v>
      </c>
      <c r="H776" s="29">
        <v>65</v>
      </c>
      <c r="I776" s="29">
        <v>80</v>
      </c>
      <c r="J776" s="29">
        <v>94193.634214004662</v>
      </c>
      <c r="K776" s="29">
        <v>105108.82778812986</v>
      </c>
      <c r="L776" s="29">
        <v>116969.47000102843</v>
      </c>
      <c r="M776" s="29">
        <v>1156751.5854545454</v>
      </c>
      <c r="O776" s="28">
        <f t="shared" si="82"/>
        <v>8.1429440338299838E-2</v>
      </c>
      <c r="P776" s="28">
        <f t="shared" si="83"/>
        <v>9.0865514350539967E-2</v>
      </c>
      <c r="Q776" s="28">
        <f t="shared" si="84"/>
        <v>0.10111891911093883</v>
      </c>
      <c r="R776" s="28">
        <f t="shared" si="85"/>
        <v>1</v>
      </c>
    </row>
    <row r="777" spans="7:18" x14ac:dyDescent="0.35">
      <c r="G777" s="29">
        <v>775</v>
      </c>
      <c r="H777" s="29">
        <v>66</v>
      </c>
      <c r="I777" s="29">
        <v>84</v>
      </c>
      <c r="J777" s="29">
        <v>80164.905929537432</v>
      </c>
      <c r="K777" s="29">
        <v>89460.87503210202</v>
      </c>
      <c r="L777" s="29">
        <v>99574.598962947275</v>
      </c>
      <c r="M777" s="29">
        <v>984326.20363636396</v>
      </c>
      <c r="O777" s="28">
        <f t="shared" si="82"/>
        <v>8.1441401878144512E-2</v>
      </c>
      <c r="P777" s="28">
        <f t="shared" si="83"/>
        <v>9.0885394193113672E-2</v>
      </c>
      <c r="Q777" s="28">
        <f t="shared" si="84"/>
        <v>0.10116016275406679</v>
      </c>
      <c r="R777" s="28">
        <f t="shared" si="85"/>
        <v>1</v>
      </c>
    </row>
    <row r="778" spans="7:18" x14ac:dyDescent="0.35">
      <c r="G778" s="29">
        <v>776</v>
      </c>
      <c r="H778" s="29">
        <v>34</v>
      </c>
      <c r="I778" s="29">
        <v>84</v>
      </c>
      <c r="J778" s="29">
        <v>129941.30744669499</v>
      </c>
      <c r="K778" s="29">
        <v>144986.19290731516</v>
      </c>
      <c r="L778" s="29">
        <v>161336.83494715381</v>
      </c>
      <c r="M778" s="29">
        <v>1595693.8872727279</v>
      </c>
      <c r="O778" s="28">
        <f t="shared" si="82"/>
        <v>8.1432478048019299E-2</v>
      </c>
      <c r="P778" s="28">
        <f t="shared" si="83"/>
        <v>9.086090638293888E-2</v>
      </c>
      <c r="Q778" s="28">
        <f t="shared" si="84"/>
        <v>0.10110763488785549</v>
      </c>
      <c r="R778" s="28">
        <f t="shared" si="85"/>
        <v>1</v>
      </c>
    </row>
    <row r="779" spans="7:18" x14ac:dyDescent="0.35">
      <c r="G779" s="29">
        <v>777</v>
      </c>
      <c r="H779" s="29">
        <v>48</v>
      </c>
      <c r="I779" s="29">
        <v>69</v>
      </c>
      <c r="J779" s="29">
        <v>93468.998029572977</v>
      </c>
      <c r="K779" s="29">
        <v>104288.88891028687</v>
      </c>
      <c r="L779" s="29">
        <v>116039.48583137394</v>
      </c>
      <c r="M779" s="29">
        <v>1147905.0872727265</v>
      </c>
      <c r="O779" s="28">
        <f t="shared" si="82"/>
        <v>8.1425719831631022E-2</v>
      </c>
      <c r="P779" s="28">
        <f t="shared" si="83"/>
        <v>9.0851491178651142E-2</v>
      </c>
      <c r="Q779" s="28">
        <f t="shared" si="84"/>
        <v>0.10108804910610572</v>
      </c>
      <c r="R779" s="28">
        <f t="shared" si="85"/>
        <v>1</v>
      </c>
    </row>
    <row r="780" spans="7:18" x14ac:dyDescent="0.35">
      <c r="G780" s="29">
        <v>778</v>
      </c>
      <c r="H780" s="29">
        <v>49</v>
      </c>
      <c r="I780" s="29">
        <v>64</v>
      </c>
      <c r="J780" s="29">
        <v>54516.706786527204</v>
      </c>
      <c r="K780" s="29">
        <v>60832.760103702036</v>
      </c>
      <c r="L780" s="29">
        <v>67722.202534882294</v>
      </c>
      <c r="M780" s="29">
        <v>669176.48363636353</v>
      </c>
      <c r="O780" s="28">
        <f t="shared" si="82"/>
        <v>8.1468354193020426E-2</v>
      </c>
      <c r="P780" s="28">
        <f t="shared" si="83"/>
        <v>9.0906900632747131E-2</v>
      </c>
      <c r="Q780" s="28">
        <f t="shared" si="84"/>
        <v>0.10120230490897397</v>
      </c>
      <c r="R780" s="28">
        <f t="shared" si="85"/>
        <v>1</v>
      </c>
    </row>
    <row r="781" spans="7:18" x14ac:dyDescent="0.35">
      <c r="G781" s="29">
        <v>779</v>
      </c>
      <c r="H781" s="29">
        <v>58</v>
      </c>
      <c r="I781" s="29">
        <v>90</v>
      </c>
      <c r="J781" s="29">
        <v>88349.644976704338</v>
      </c>
      <c r="K781" s="29">
        <v>98600.936905688286</v>
      </c>
      <c r="L781" s="29">
        <v>109757.39475796811</v>
      </c>
      <c r="M781" s="29">
        <v>1084790.8909090899</v>
      </c>
      <c r="O781" s="28">
        <f t="shared" si="82"/>
        <v>8.1443940686729471E-2</v>
      </c>
      <c r="P781" s="28">
        <f t="shared" si="83"/>
        <v>9.0893957288908922E-2</v>
      </c>
      <c r="Q781" s="28">
        <f t="shared" si="84"/>
        <v>0.10117838901282426</v>
      </c>
      <c r="R781" s="28">
        <f t="shared" si="85"/>
        <v>1</v>
      </c>
    </row>
    <row r="782" spans="7:18" x14ac:dyDescent="0.35">
      <c r="G782" s="29">
        <v>780</v>
      </c>
      <c r="H782" s="29">
        <v>53</v>
      </c>
      <c r="I782" s="29">
        <v>97</v>
      </c>
      <c r="J782" s="29">
        <v>134426.67691508477</v>
      </c>
      <c r="K782" s="29">
        <v>150009.17415213044</v>
      </c>
      <c r="L782" s="29">
        <v>166936.94038060142</v>
      </c>
      <c r="M782" s="29">
        <v>1650900.0399999996</v>
      </c>
      <c r="O782" s="28">
        <f t="shared" si="82"/>
        <v>8.1426296964100142E-2</v>
      </c>
      <c r="P782" s="28">
        <f t="shared" si="83"/>
        <v>9.0865086024306152E-2</v>
      </c>
      <c r="Q782" s="28">
        <f t="shared" si="84"/>
        <v>0.101118745130445</v>
      </c>
      <c r="R782" s="28">
        <f t="shared" si="85"/>
        <v>1</v>
      </c>
    </row>
    <row r="783" spans="7:18" x14ac:dyDescent="0.35">
      <c r="G783" s="29">
        <v>781</v>
      </c>
      <c r="H783" s="29">
        <v>74</v>
      </c>
      <c r="I783" s="29">
        <v>25</v>
      </c>
      <c r="J783" s="29">
        <v>25645.980455849662</v>
      </c>
      <c r="K783" s="29">
        <v>28618.268329568942</v>
      </c>
      <c r="L783" s="29">
        <v>31844.317743383028</v>
      </c>
      <c r="M783" s="29">
        <v>314991.22545454558</v>
      </c>
      <c r="O783" s="28">
        <f t="shared" si="82"/>
        <v>8.1418078928520737E-2</v>
      </c>
      <c r="P783" s="28">
        <f t="shared" si="83"/>
        <v>9.0854176297360589E-2</v>
      </c>
      <c r="Q783" s="28">
        <f t="shared" si="84"/>
        <v>0.10109588829793699</v>
      </c>
      <c r="R783" s="28">
        <f t="shared" si="85"/>
        <v>1</v>
      </c>
    </row>
    <row r="784" spans="7:18" x14ac:dyDescent="0.35">
      <c r="G784" s="29">
        <v>782</v>
      </c>
      <c r="H784" s="29">
        <v>59</v>
      </c>
      <c r="I784" s="29">
        <v>60</v>
      </c>
      <c r="J784" s="29">
        <v>70303.953838258429</v>
      </c>
      <c r="K784" s="29">
        <v>78456.608171667831</v>
      </c>
      <c r="L784" s="29">
        <v>87313.257573067604</v>
      </c>
      <c r="M784" s="29">
        <v>863415.72000000044</v>
      </c>
      <c r="O784" s="28">
        <f t="shared" si="82"/>
        <v>8.1425380856232729E-2</v>
      </c>
      <c r="P784" s="28">
        <f t="shared" si="83"/>
        <v>9.0867708745988304E-2</v>
      </c>
      <c r="Q784" s="28">
        <f t="shared" si="84"/>
        <v>0.1011253971297483</v>
      </c>
      <c r="R784" s="28">
        <f t="shared" si="85"/>
        <v>1</v>
      </c>
    </row>
    <row r="785" spans="7:18" x14ac:dyDescent="0.35">
      <c r="G785" s="29">
        <v>783</v>
      </c>
      <c r="H785" s="29">
        <v>51</v>
      </c>
      <c r="I785" s="29">
        <v>65</v>
      </c>
      <c r="J785" s="29">
        <v>76891.475910237685</v>
      </c>
      <c r="K785" s="29">
        <v>85809.136496690451</v>
      </c>
      <c r="L785" s="29">
        <v>95506.740361244432</v>
      </c>
      <c r="M785" s="29">
        <v>944189.54545454576</v>
      </c>
      <c r="O785" s="28">
        <f t="shared" si="82"/>
        <v>8.1436483045595545E-2</v>
      </c>
      <c r="P785" s="28">
        <f t="shared" si="83"/>
        <v>9.0881260981745732E-2</v>
      </c>
      <c r="Q785" s="28">
        <f t="shared" si="84"/>
        <v>0.10115208415622329</v>
      </c>
      <c r="R785" s="28">
        <f t="shared" si="85"/>
        <v>1</v>
      </c>
    </row>
    <row r="786" spans="7:18" x14ac:dyDescent="0.35">
      <c r="G786" s="29">
        <v>784</v>
      </c>
      <c r="H786" s="29">
        <v>45</v>
      </c>
      <c r="I786" s="29">
        <v>55</v>
      </c>
      <c r="J786" s="29">
        <v>54590.418486555485</v>
      </c>
      <c r="K786" s="29">
        <v>60914.054545176201</v>
      </c>
      <c r="L786" s="29">
        <v>67797.971883032602</v>
      </c>
      <c r="M786" s="29">
        <v>670244.23636363645</v>
      </c>
      <c r="O786" s="28">
        <f t="shared" si="82"/>
        <v>8.1448545955026791E-2</v>
      </c>
      <c r="P786" s="28">
        <f t="shared" si="83"/>
        <v>9.0883369435090067E-2</v>
      </c>
      <c r="Q786" s="28">
        <f t="shared" si="84"/>
        <v>0.10115412890510747</v>
      </c>
      <c r="R786" s="28">
        <f t="shared" si="85"/>
        <v>1</v>
      </c>
    </row>
    <row r="787" spans="7:18" x14ac:dyDescent="0.35">
      <c r="G787" s="29">
        <v>785</v>
      </c>
      <c r="H787" s="29">
        <v>30</v>
      </c>
      <c r="I787" s="29">
        <v>35</v>
      </c>
      <c r="J787" s="29">
        <v>28819.961974809499</v>
      </c>
      <c r="K787" s="29">
        <v>32153.819202560426</v>
      </c>
      <c r="L787" s="29">
        <v>35793.148018778695</v>
      </c>
      <c r="M787" s="29">
        <v>353713.94545454538</v>
      </c>
      <c r="O787" s="28">
        <f t="shared" si="82"/>
        <v>8.14781615063946E-2</v>
      </c>
      <c r="P787" s="28">
        <f t="shared" si="83"/>
        <v>9.0903453527229977E-2</v>
      </c>
      <c r="Q787" s="28">
        <f t="shared" si="84"/>
        <v>0.10119235749323419</v>
      </c>
      <c r="R787" s="28">
        <f t="shared" si="85"/>
        <v>1</v>
      </c>
    </row>
    <row r="788" spans="7:18" x14ac:dyDescent="0.35">
      <c r="G788" s="29">
        <v>786</v>
      </c>
      <c r="H788" s="29">
        <v>52</v>
      </c>
      <c r="I788" s="29">
        <v>81</v>
      </c>
      <c r="J788" s="29">
        <v>118189.47337151527</v>
      </c>
      <c r="K788" s="29">
        <v>131886.46660448983</v>
      </c>
      <c r="L788" s="29">
        <v>146759.02173064518</v>
      </c>
      <c r="M788" s="29">
        <v>1451568.1236363642</v>
      </c>
      <c r="O788" s="28">
        <f t="shared" si="82"/>
        <v>8.1421926706020165E-2</v>
      </c>
      <c r="P788" s="28">
        <f t="shared" si="83"/>
        <v>9.0857924238579538E-2</v>
      </c>
      <c r="Q788" s="28">
        <f t="shared" si="84"/>
        <v>0.10110377828013681</v>
      </c>
      <c r="R788" s="28">
        <f t="shared" si="85"/>
        <v>1</v>
      </c>
    </row>
    <row r="789" spans="7:18" x14ac:dyDescent="0.35">
      <c r="G789" s="29">
        <v>787</v>
      </c>
      <c r="H789" s="29">
        <v>22</v>
      </c>
      <c r="I789" s="29">
        <v>90</v>
      </c>
      <c r="J789" s="29">
        <v>117137.23397526954</v>
      </c>
      <c r="K789" s="29">
        <v>130662.72952021503</v>
      </c>
      <c r="L789" s="29">
        <v>145403.65452260248</v>
      </c>
      <c r="M789" s="29">
        <v>1437875.0290909098</v>
      </c>
      <c r="O789" s="28">
        <f t="shared" si="82"/>
        <v>8.1465517938182047E-2</v>
      </c>
      <c r="P789" s="28">
        <f t="shared" si="83"/>
        <v>9.0872104234834633E-2</v>
      </c>
      <c r="Q789" s="28">
        <f t="shared" si="84"/>
        <v>0.10112398614678865</v>
      </c>
      <c r="R789" s="28">
        <f t="shared" si="85"/>
        <v>1</v>
      </c>
    </row>
    <row r="790" spans="7:18" x14ac:dyDescent="0.35">
      <c r="G790" s="29">
        <v>788</v>
      </c>
      <c r="H790" s="29">
        <v>73</v>
      </c>
      <c r="I790" s="29">
        <v>87</v>
      </c>
      <c r="J790" s="29">
        <v>92097.804050964609</v>
      </c>
      <c r="K790" s="29">
        <v>102780.89797968141</v>
      </c>
      <c r="L790" s="29">
        <v>114394.91993914411</v>
      </c>
      <c r="M790" s="29">
        <v>1130967.0254545461</v>
      </c>
      <c r="O790" s="28">
        <f t="shared" si="82"/>
        <v>8.143279333360727E-2</v>
      </c>
      <c r="P790" s="28">
        <f t="shared" si="83"/>
        <v>9.0878775124653005E-2</v>
      </c>
      <c r="Q790" s="28">
        <f t="shared" si="84"/>
        <v>0.10114788262121766</v>
      </c>
      <c r="R790" s="28">
        <f t="shared" si="85"/>
        <v>1</v>
      </c>
    </row>
    <row r="791" spans="7:18" x14ac:dyDescent="0.35">
      <c r="G791" s="29">
        <v>789</v>
      </c>
      <c r="H791" s="29">
        <v>60</v>
      </c>
      <c r="I791" s="29">
        <v>27</v>
      </c>
      <c r="J791" s="29">
        <v>21753.742774268365</v>
      </c>
      <c r="K791" s="29">
        <v>24279.353079632223</v>
      </c>
      <c r="L791" s="29">
        <v>27027.870913224222</v>
      </c>
      <c r="M791" s="29">
        <v>267100.84727272735</v>
      </c>
      <c r="O791" s="28">
        <f t="shared" si="82"/>
        <v>8.1443930247276142E-2</v>
      </c>
      <c r="P791" s="28">
        <f t="shared" si="83"/>
        <v>9.0899573429063005E-2</v>
      </c>
      <c r="Q791" s="28">
        <f t="shared" si="84"/>
        <v>0.10118976105540768</v>
      </c>
      <c r="R791" s="28">
        <f t="shared" si="85"/>
        <v>1</v>
      </c>
    </row>
    <row r="792" spans="7:18" x14ac:dyDescent="0.35">
      <c r="G792" s="29">
        <v>790</v>
      </c>
      <c r="H792" s="29">
        <v>46</v>
      </c>
      <c r="I792" s="29">
        <v>96</v>
      </c>
      <c r="J792" s="29">
        <v>114113.76861811365</v>
      </c>
      <c r="K792" s="29">
        <v>127319.09830299874</v>
      </c>
      <c r="L792" s="29">
        <v>141687.08087608873</v>
      </c>
      <c r="M792" s="29">
        <v>1401112.6363636365</v>
      </c>
      <c r="O792" s="28">
        <f t="shared" si="82"/>
        <v>8.1445107021715021E-2</v>
      </c>
      <c r="P792" s="28">
        <f t="shared" si="83"/>
        <v>9.0869995030117695E-2</v>
      </c>
      <c r="Q792" s="28">
        <f t="shared" si="84"/>
        <v>0.1011246899063125</v>
      </c>
      <c r="R792" s="28">
        <f t="shared" si="85"/>
        <v>1</v>
      </c>
    </row>
    <row r="793" spans="7:18" x14ac:dyDescent="0.35">
      <c r="G793" s="29">
        <v>791</v>
      </c>
      <c r="H793" s="29">
        <v>58</v>
      </c>
      <c r="I793" s="29">
        <v>60</v>
      </c>
      <c r="J793" s="29">
        <v>61866.717695647421</v>
      </c>
      <c r="K793" s="29">
        <v>69052.690332658749</v>
      </c>
      <c r="L793" s="29">
        <v>76865.780491794736</v>
      </c>
      <c r="M793" s="29">
        <v>759731.09090909048</v>
      </c>
      <c r="O793" s="28">
        <f t="shared" si="82"/>
        <v>8.1432388954383858E-2</v>
      </c>
      <c r="P793" s="28">
        <f t="shared" si="83"/>
        <v>9.0890962814264509E-2</v>
      </c>
      <c r="Q793" s="28">
        <f t="shared" si="84"/>
        <v>0.10117498337446941</v>
      </c>
      <c r="R793" s="28">
        <f t="shared" si="85"/>
        <v>1</v>
      </c>
    </row>
    <row r="794" spans="7:18" x14ac:dyDescent="0.35">
      <c r="G794" s="29">
        <v>792</v>
      </c>
      <c r="H794" s="29">
        <v>63</v>
      </c>
      <c r="I794" s="29">
        <v>49</v>
      </c>
      <c r="J794" s="29">
        <v>52741.456780387001</v>
      </c>
      <c r="K794" s="29">
        <v>58859.315965114882</v>
      </c>
      <c r="L794" s="29">
        <v>65509.97108405608</v>
      </c>
      <c r="M794" s="29">
        <v>647671.27636363683</v>
      </c>
      <c r="O794" s="28">
        <f t="shared" si="82"/>
        <v>8.1432446837082159E-2</v>
      </c>
      <c r="P794" s="28">
        <f t="shared" si="83"/>
        <v>9.0878379377238513E-2</v>
      </c>
      <c r="Q794" s="28">
        <f t="shared" si="84"/>
        <v>0.10114694517852189</v>
      </c>
      <c r="R794" s="28">
        <f t="shared" si="85"/>
        <v>1</v>
      </c>
    </row>
    <row r="795" spans="7:18" x14ac:dyDescent="0.35">
      <c r="G795" s="29">
        <v>793</v>
      </c>
      <c r="H795" s="29">
        <v>14</v>
      </c>
      <c r="I795" s="29">
        <v>40</v>
      </c>
      <c r="J795" s="29">
        <v>46328.482037150447</v>
      </c>
      <c r="K795" s="29">
        <v>51659.81463665187</v>
      </c>
      <c r="L795" s="29">
        <v>57483.552759526559</v>
      </c>
      <c r="M795" s="29">
        <v>568490.73818181816</v>
      </c>
      <c r="O795" s="28">
        <f t="shared" si="82"/>
        <v>8.149382026050421E-2</v>
      </c>
      <c r="P795" s="28">
        <f t="shared" si="83"/>
        <v>9.0871866799226056E-2</v>
      </c>
      <c r="Q795" s="28">
        <f t="shared" si="84"/>
        <v>0.10111607612706933</v>
      </c>
      <c r="R795" s="28">
        <f t="shared" si="85"/>
        <v>1</v>
      </c>
    </row>
    <row r="796" spans="7:18" x14ac:dyDescent="0.35">
      <c r="G796" s="29">
        <v>794</v>
      </c>
      <c r="H796" s="29">
        <v>55</v>
      </c>
      <c r="I796" s="29">
        <v>31</v>
      </c>
      <c r="J796" s="29">
        <v>30878.494940210498</v>
      </c>
      <c r="K796" s="29">
        <v>34473.368380070249</v>
      </c>
      <c r="L796" s="29">
        <v>38382.486031166954</v>
      </c>
      <c r="M796" s="29">
        <v>379202.37090909091</v>
      </c>
      <c r="O796" s="28">
        <f t="shared" si="82"/>
        <v>8.1430120983112836E-2</v>
      </c>
      <c r="P796" s="28">
        <f t="shared" si="83"/>
        <v>9.0910213186232464E-2</v>
      </c>
      <c r="Q796" s="28">
        <f t="shared" si="84"/>
        <v>0.10121900329670851</v>
      </c>
      <c r="R796" s="28">
        <f t="shared" si="85"/>
        <v>1</v>
      </c>
    </row>
    <row r="797" spans="7:18" x14ac:dyDescent="0.35">
      <c r="G797" s="29">
        <v>795</v>
      </c>
      <c r="H797" s="29">
        <v>54</v>
      </c>
      <c r="I797" s="29">
        <v>40</v>
      </c>
      <c r="J797" s="29">
        <v>38270.070110507993</v>
      </c>
      <c r="K797" s="29">
        <v>42703.348371890541</v>
      </c>
      <c r="L797" s="29">
        <v>47526.390040189064</v>
      </c>
      <c r="M797" s="29">
        <v>469902.96000000025</v>
      </c>
      <c r="O797" s="28">
        <f t="shared" si="82"/>
        <v>8.1442496362457414E-2</v>
      </c>
      <c r="P797" s="28">
        <f t="shared" si="83"/>
        <v>9.0876951215396726E-2</v>
      </c>
      <c r="Q797" s="28">
        <f t="shared" si="84"/>
        <v>0.1011408611688444</v>
      </c>
      <c r="R797" s="28">
        <f t="shared" si="85"/>
        <v>1</v>
      </c>
    </row>
    <row r="798" spans="7:18" x14ac:dyDescent="0.35">
      <c r="G798" s="29">
        <v>796</v>
      </c>
      <c r="H798" s="29">
        <v>57</v>
      </c>
      <c r="I798" s="29">
        <v>49</v>
      </c>
      <c r="J798" s="29">
        <v>54464.7407180343</v>
      </c>
      <c r="K798" s="29">
        <v>60779.8201837714</v>
      </c>
      <c r="L798" s="29">
        <v>67641.700735768449</v>
      </c>
      <c r="M798" s="29">
        <v>668872.00727272767</v>
      </c>
      <c r="O798" s="28">
        <f t="shared" si="82"/>
        <v>8.1427747201007775E-2</v>
      </c>
      <c r="P798" s="28">
        <f t="shared" si="83"/>
        <v>9.0869134188461972E-2</v>
      </c>
      <c r="Q798" s="28">
        <f t="shared" si="84"/>
        <v>0.10112801851518961</v>
      </c>
      <c r="R798" s="28">
        <f t="shared" si="85"/>
        <v>1</v>
      </c>
    </row>
    <row r="799" spans="7:18" x14ac:dyDescent="0.35">
      <c r="G799" s="29">
        <v>797</v>
      </c>
      <c r="H799" s="29">
        <v>36</v>
      </c>
      <c r="I799" s="29">
        <v>78</v>
      </c>
      <c r="J799" s="29">
        <v>91053.701058945415</v>
      </c>
      <c r="K799" s="29">
        <v>101580.05969975986</v>
      </c>
      <c r="L799" s="29">
        <v>113043.37593997501</v>
      </c>
      <c r="M799" s="29">
        <v>1117832.832727273</v>
      </c>
      <c r="O799" s="28">
        <f t="shared" si="82"/>
        <v>8.1455561505376306E-2</v>
      </c>
      <c r="P799" s="28">
        <f t="shared" si="83"/>
        <v>9.087231715311693E-2</v>
      </c>
      <c r="Q799" s="28">
        <f t="shared" si="84"/>
        <v>0.10112726396143988</v>
      </c>
      <c r="R799" s="28">
        <f t="shared" si="85"/>
        <v>1</v>
      </c>
    </row>
    <row r="800" spans="7:18" x14ac:dyDescent="0.35">
      <c r="G800" s="29">
        <v>798</v>
      </c>
      <c r="H800" s="29">
        <v>10</v>
      </c>
      <c r="I800" s="29">
        <v>91</v>
      </c>
      <c r="J800" s="29">
        <v>171530.2256487034</v>
      </c>
      <c r="K800" s="29">
        <v>191286.86916791665</v>
      </c>
      <c r="L800" s="29">
        <v>212824.67447093502</v>
      </c>
      <c r="M800" s="29">
        <v>2105358.1236363645</v>
      </c>
      <c r="O800" s="28">
        <f t="shared" si="82"/>
        <v>8.1473182031585781E-2</v>
      </c>
      <c r="P800" s="28">
        <f t="shared" si="83"/>
        <v>9.0857164403710514E-2</v>
      </c>
      <c r="Q800" s="28">
        <f t="shared" si="84"/>
        <v>0.1010871604605421</v>
      </c>
      <c r="R800" s="28">
        <f t="shared" si="85"/>
        <v>1</v>
      </c>
    </row>
    <row r="801" spans="7:18" x14ac:dyDescent="0.35">
      <c r="G801" s="29">
        <v>799</v>
      </c>
      <c r="H801" s="29">
        <v>26</v>
      </c>
      <c r="I801" s="29">
        <v>44</v>
      </c>
      <c r="J801" s="29">
        <v>53439.981613919772</v>
      </c>
      <c r="K801" s="29">
        <v>59622.328487838247</v>
      </c>
      <c r="L801" s="29">
        <v>66354.024191194083</v>
      </c>
      <c r="M801" s="29">
        <v>656088.17090909043</v>
      </c>
      <c r="O801" s="28">
        <f t="shared" si="82"/>
        <v>8.1452438838932481E-2</v>
      </c>
      <c r="P801" s="28">
        <f t="shared" si="83"/>
        <v>9.08754815762403E-2</v>
      </c>
      <c r="Q801" s="28">
        <f t="shared" si="84"/>
        <v>0.10113583376949543</v>
      </c>
      <c r="R801" s="28">
        <f t="shared" si="85"/>
        <v>1</v>
      </c>
    </row>
    <row r="802" spans="7:18" x14ac:dyDescent="0.35">
      <c r="G802" s="29">
        <v>800</v>
      </c>
      <c r="H802" s="29">
        <v>43</v>
      </c>
      <c r="I802" s="29">
        <v>86</v>
      </c>
      <c r="J802" s="29">
        <v>111409.58715327403</v>
      </c>
      <c r="K802" s="29">
        <v>124310.0720516463</v>
      </c>
      <c r="L802" s="29">
        <v>138336.69005391031</v>
      </c>
      <c r="M802" s="29">
        <v>1368054.0109090907</v>
      </c>
      <c r="O802" s="28">
        <f t="shared" si="82"/>
        <v>8.1436541441255533E-2</v>
      </c>
      <c r="P802" s="28">
        <f t="shared" si="83"/>
        <v>9.0866348156123267E-2</v>
      </c>
      <c r="Q802" s="28">
        <f t="shared" si="84"/>
        <v>0.10111931908447362</v>
      </c>
      <c r="R802" s="28">
        <f t="shared" si="85"/>
        <v>1</v>
      </c>
    </row>
    <row r="803" spans="7:18" x14ac:dyDescent="0.35">
      <c r="G803" s="29">
        <v>801</v>
      </c>
      <c r="H803" s="29">
        <v>40</v>
      </c>
      <c r="I803" s="29">
        <v>51</v>
      </c>
      <c r="J803" s="29">
        <v>55298.424475972039</v>
      </c>
      <c r="K803" s="29">
        <v>61687.184956905505</v>
      </c>
      <c r="L803" s="29">
        <v>68641.287173327888</v>
      </c>
      <c r="M803" s="29">
        <v>678907.21454545402</v>
      </c>
      <c r="O803" s="28">
        <f t="shared" si="82"/>
        <v>8.14521090529223E-2</v>
      </c>
      <c r="P803" s="28">
        <f t="shared" si="83"/>
        <v>9.0862467853146431E-2</v>
      </c>
      <c r="Q803" s="28">
        <f t="shared" si="84"/>
        <v>0.10110554977573041</v>
      </c>
      <c r="R803" s="28">
        <f t="shared" si="85"/>
        <v>1</v>
      </c>
    </row>
    <row r="804" spans="7:18" x14ac:dyDescent="0.35">
      <c r="G804" s="29">
        <v>802</v>
      </c>
      <c r="H804" s="29">
        <v>37</v>
      </c>
      <c r="I804" s="29">
        <v>75</v>
      </c>
      <c r="J804" s="29">
        <v>102590.97211261719</v>
      </c>
      <c r="K804" s="29">
        <v>114457.26113724294</v>
      </c>
      <c r="L804" s="29">
        <v>127362.50352522965</v>
      </c>
      <c r="M804" s="29">
        <v>1259693.7927272727</v>
      </c>
      <c r="O804" s="28">
        <f t="shared" si="82"/>
        <v>8.1441198412595839E-2</v>
      </c>
      <c r="P804" s="28">
        <f t="shared" si="83"/>
        <v>9.0861177373462901E-2</v>
      </c>
      <c r="Q804" s="28">
        <f t="shared" si="84"/>
        <v>0.10110592293186285</v>
      </c>
      <c r="R804" s="28">
        <f t="shared" si="85"/>
        <v>1</v>
      </c>
    </row>
    <row r="805" spans="7:18" x14ac:dyDescent="0.35">
      <c r="G805" s="29">
        <v>803</v>
      </c>
      <c r="H805" s="29">
        <v>20</v>
      </c>
      <c r="I805" s="29">
        <v>65</v>
      </c>
      <c r="J805" s="29">
        <v>78676.08095345895</v>
      </c>
      <c r="K805" s="29">
        <v>87773.319721495733</v>
      </c>
      <c r="L805" s="29">
        <v>97698.298125210655</v>
      </c>
      <c r="M805" s="29">
        <v>965661.38545454491</v>
      </c>
      <c r="O805" s="28">
        <f t="shared" si="82"/>
        <v>8.1473777597957334E-2</v>
      </c>
      <c r="P805" s="28">
        <f t="shared" si="83"/>
        <v>9.0894511309655507E-2</v>
      </c>
      <c r="Q805" s="28">
        <f t="shared" si="84"/>
        <v>0.10117241881762026</v>
      </c>
      <c r="R805" s="28">
        <f t="shared" si="85"/>
        <v>1</v>
      </c>
    </row>
    <row r="806" spans="7:18" x14ac:dyDescent="0.35">
      <c r="G806" s="29">
        <v>804</v>
      </c>
      <c r="H806" s="29">
        <v>61</v>
      </c>
      <c r="I806" s="29">
        <v>80</v>
      </c>
      <c r="J806" s="29">
        <v>73971.413501237432</v>
      </c>
      <c r="K806" s="29">
        <v>82535.248557460698</v>
      </c>
      <c r="L806" s="29">
        <v>91856.271825871692</v>
      </c>
      <c r="M806" s="29">
        <v>908202.94181818154</v>
      </c>
      <c r="O806" s="28">
        <f t="shared" si="82"/>
        <v>8.144811043350067E-2</v>
      </c>
      <c r="P806" s="28">
        <f t="shared" si="83"/>
        <v>9.0877539322025136E-2</v>
      </c>
      <c r="Q806" s="28">
        <f t="shared" si="84"/>
        <v>0.1011406895929885</v>
      </c>
      <c r="R806" s="28">
        <f t="shared" si="85"/>
        <v>1</v>
      </c>
    </row>
    <row r="807" spans="7:18" x14ac:dyDescent="0.35">
      <c r="G807" s="29">
        <v>805</v>
      </c>
      <c r="H807" s="29">
        <v>24</v>
      </c>
      <c r="I807" s="29">
        <v>32</v>
      </c>
      <c r="J807" s="29">
        <v>67118.24623203215</v>
      </c>
      <c r="K807" s="29">
        <v>74906.430675893193</v>
      </c>
      <c r="L807" s="29">
        <v>83363.644772609201</v>
      </c>
      <c r="M807" s="29">
        <v>824342.64363636298</v>
      </c>
      <c r="O807" s="28">
        <f t="shared" si="82"/>
        <v>8.1420325334569971E-2</v>
      </c>
      <c r="P807" s="28">
        <f t="shared" si="83"/>
        <v>9.0868076829634686E-2</v>
      </c>
      <c r="Q807" s="28">
        <f t="shared" si="84"/>
        <v>0.10112742003115742</v>
      </c>
      <c r="R807" s="28">
        <f t="shared" si="85"/>
        <v>1</v>
      </c>
    </row>
    <row r="808" spans="7:18" x14ac:dyDescent="0.35">
      <c r="G808" s="29">
        <v>806</v>
      </c>
      <c r="H808" s="29">
        <v>18</v>
      </c>
      <c r="I808" s="29">
        <v>15</v>
      </c>
      <c r="J808" s="29">
        <v>30663.853427504993</v>
      </c>
      <c r="K808" s="29">
        <v>34219.033990925978</v>
      </c>
      <c r="L808" s="29">
        <v>38079.281921538539</v>
      </c>
      <c r="M808" s="29">
        <v>376603.89454545453</v>
      </c>
      <c r="O808" s="28">
        <f t="shared" si="82"/>
        <v>8.1422029542511792E-2</v>
      </c>
      <c r="P808" s="28">
        <f t="shared" si="83"/>
        <v>9.0862135220951309E-2</v>
      </c>
      <c r="Q808" s="28">
        <f t="shared" si="84"/>
        <v>0.10111228925951143</v>
      </c>
      <c r="R808" s="28">
        <f t="shared" si="85"/>
        <v>1</v>
      </c>
    </row>
    <row r="809" spans="7:18" x14ac:dyDescent="0.35">
      <c r="G809" s="29">
        <v>807</v>
      </c>
      <c r="H809" s="29">
        <v>24</v>
      </c>
      <c r="I809" s="29">
        <v>86</v>
      </c>
      <c r="J809" s="29">
        <v>59366.511314801843</v>
      </c>
      <c r="K809" s="29">
        <v>66232.110977002041</v>
      </c>
      <c r="L809" s="29">
        <v>73770.794277573543</v>
      </c>
      <c r="M809" s="29">
        <v>728044.69454545493</v>
      </c>
      <c r="O809" s="28">
        <f t="shared" si="82"/>
        <v>8.1542399470222821E-2</v>
      </c>
      <c r="P809" s="28">
        <f t="shared" si="83"/>
        <v>9.0972589283619718E-2</v>
      </c>
      <c r="Q809" s="28">
        <f t="shared" si="84"/>
        <v>0.10132728777541791</v>
      </c>
      <c r="R809" s="28">
        <f t="shared" si="85"/>
        <v>1</v>
      </c>
    </row>
    <row r="810" spans="7:18" x14ac:dyDescent="0.35">
      <c r="G810" s="29">
        <v>808</v>
      </c>
      <c r="H810" s="29">
        <v>70</v>
      </c>
      <c r="I810" s="29">
        <v>32</v>
      </c>
      <c r="J810" s="29">
        <v>46443.472341208137</v>
      </c>
      <c r="K810" s="29">
        <v>51824.549183384101</v>
      </c>
      <c r="L810" s="29">
        <v>57658.023301435132</v>
      </c>
      <c r="M810" s="29">
        <v>570517.80000000005</v>
      </c>
      <c r="O810" s="28">
        <f t="shared" si="82"/>
        <v>8.1405825271723575E-2</v>
      </c>
      <c r="P810" s="28">
        <f t="shared" si="83"/>
        <v>9.0837742807295577E-2</v>
      </c>
      <c r="Q810" s="28">
        <f t="shared" si="84"/>
        <v>0.10106261943349555</v>
      </c>
      <c r="R810" s="28">
        <f t="shared" si="85"/>
        <v>1</v>
      </c>
    </row>
    <row r="811" spans="7:18" x14ac:dyDescent="0.35">
      <c r="G811" s="29">
        <v>809</v>
      </c>
      <c r="H811" s="29">
        <v>75</v>
      </c>
      <c r="I811" s="29">
        <v>59</v>
      </c>
      <c r="J811" s="29">
        <v>82160.46066401666</v>
      </c>
      <c r="K811" s="29">
        <v>91708.704375191068</v>
      </c>
      <c r="L811" s="29">
        <v>102072.38101815083</v>
      </c>
      <c r="M811" s="29">
        <v>1009172.3090909094</v>
      </c>
      <c r="O811" s="28">
        <f t="shared" si="82"/>
        <v>8.1413708961187312E-2</v>
      </c>
      <c r="P811" s="28">
        <f t="shared" si="83"/>
        <v>9.0875169234285499E-2</v>
      </c>
      <c r="Q811" s="28">
        <f t="shared" si="84"/>
        <v>0.10114465101613863</v>
      </c>
      <c r="R811" s="28">
        <f t="shared" si="85"/>
        <v>1</v>
      </c>
    </row>
    <row r="812" spans="7:18" x14ac:dyDescent="0.35">
      <c r="G812" s="29">
        <v>810</v>
      </c>
      <c r="H812" s="29">
        <v>53</v>
      </c>
      <c r="I812" s="29">
        <v>66</v>
      </c>
      <c r="J812" s="29">
        <v>83055.117400309144</v>
      </c>
      <c r="K812" s="29">
        <v>92684.514082325244</v>
      </c>
      <c r="L812" s="29">
        <v>103150.86320029497</v>
      </c>
      <c r="M812" s="29">
        <v>1019945.7672727283</v>
      </c>
      <c r="O812" s="28">
        <f t="shared" si="82"/>
        <v>8.1430915314638128E-2</v>
      </c>
      <c r="P812" s="28">
        <f t="shared" si="83"/>
        <v>9.0872002273373692E-2</v>
      </c>
      <c r="Q812" s="28">
        <f t="shared" si="84"/>
        <v>0.10113367446596105</v>
      </c>
      <c r="R812" s="28">
        <f t="shared" si="85"/>
        <v>1</v>
      </c>
    </row>
    <row r="813" spans="7:18" x14ac:dyDescent="0.35">
      <c r="G813" s="29">
        <v>811</v>
      </c>
      <c r="H813" s="29">
        <v>32</v>
      </c>
      <c r="I813" s="29">
        <v>77</v>
      </c>
      <c r="J813" s="29">
        <v>93423.235665854154</v>
      </c>
      <c r="K813" s="29">
        <v>104233.08023877289</v>
      </c>
      <c r="L813" s="29">
        <v>116006.38856758323</v>
      </c>
      <c r="M813" s="29">
        <v>1146920.7527272725</v>
      </c>
      <c r="O813" s="28">
        <f t="shared" si="82"/>
        <v>8.1455702535421268E-2</v>
      </c>
      <c r="P813" s="28">
        <f t="shared" si="83"/>
        <v>9.0880804092973444E-2</v>
      </c>
      <c r="Q813" s="28">
        <f t="shared" si="84"/>
        <v>0.10114594952766411</v>
      </c>
      <c r="R813" s="28">
        <f t="shared" si="85"/>
        <v>1</v>
      </c>
    </row>
    <row r="814" spans="7:18" x14ac:dyDescent="0.35">
      <c r="G814" s="29">
        <v>812</v>
      </c>
      <c r="H814" s="29">
        <v>66</v>
      </c>
      <c r="I814" s="29">
        <v>99</v>
      </c>
      <c r="J814" s="29">
        <v>97613.820441296994</v>
      </c>
      <c r="K814" s="29">
        <v>108940.20758853041</v>
      </c>
      <c r="L814" s="29">
        <v>121265.08941631863</v>
      </c>
      <c r="M814" s="29">
        <v>1198564.949090909</v>
      </c>
      <c r="O814" s="28">
        <f t="shared" si="82"/>
        <v>8.1442245174394107E-2</v>
      </c>
      <c r="P814" s="28">
        <f t="shared" si="83"/>
        <v>9.0892202104825182E-2</v>
      </c>
      <c r="Q814" s="28">
        <f t="shared" si="84"/>
        <v>0.10117523419010052</v>
      </c>
      <c r="R814" s="28">
        <f t="shared" si="85"/>
        <v>1</v>
      </c>
    </row>
    <row r="815" spans="7:18" x14ac:dyDescent="0.35">
      <c r="G815" s="29">
        <v>813</v>
      </c>
      <c r="H815" s="29">
        <v>46</v>
      </c>
      <c r="I815" s="29">
        <v>36</v>
      </c>
      <c r="J815" s="29">
        <v>53500.174190411584</v>
      </c>
      <c r="K815" s="29">
        <v>59699.895235753436</v>
      </c>
      <c r="L815" s="29">
        <v>66428.403618282711</v>
      </c>
      <c r="M815" s="29">
        <v>657110.0436363644</v>
      </c>
      <c r="O815" s="28">
        <f t="shared" si="82"/>
        <v>8.141737401295579E-2</v>
      </c>
      <c r="P815" s="28">
        <f t="shared" si="83"/>
        <v>9.0852203240391394E-2</v>
      </c>
      <c r="Q815" s="28">
        <f t="shared" si="84"/>
        <v>0.10109174903289603</v>
      </c>
      <c r="R815" s="28">
        <f t="shared" si="85"/>
        <v>1</v>
      </c>
    </row>
    <row r="816" spans="7:18" x14ac:dyDescent="0.35">
      <c r="G816" s="29">
        <v>814</v>
      </c>
      <c r="H816" s="29">
        <v>22</v>
      </c>
      <c r="I816" s="29">
        <v>93</v>
      </c>
      <c r="J816" s="29">
        <v>84313.50958791397</v>
      </c>
      <c r="K816" s="29">
        <v>94057.764662264424</v>
      </c>
      <c r="L816" s="29">
        <v>104724.21706627405</v>
      </c>
      <c r="M816" s="29">
        <v>1034397.9672727269</v>
      </c>
      <c r="O816" s="28">
        <f t="shared" si="82"/>
        <v>8.1509740211703319E-2</v>
      </c>
      <c r="P816" s="28">
        <f t="shared" si="83"/>
        <v>9.0929958911515701E-2</v>
      </c>
      <c r="Q816" s="28">
        <f t="shared" si="84"/>
        <v>0.10124170810426845</v>
      </c>
      <c r="R816" s="28">
        <f t="shared" si="85"/>
        <v>1</v>
      </c>
    </row>
    <row r="817" spans="7:18" x14ac:dyDescent="0.35">
      <c r="G817" s="29">
        <v>815</v>
      </c>
      <c r="H817" s="29">
        <v>26</v>
      </c>
      <c r="I817" s="29">
        <v>41</v>
      </c>
      <c r="J817" s="29">
        <v>55556.091282691756</v>
      </c>
      <c r="K817" s="29">
        <v>61984.080351750861</v>
      </c>
      <c r="L817" s="29">
        <v>68980.584522337565</v>
      </c>
      <c r="M817" s="29">
        <v>682102.13090909133</v>
      </c>
      <c r="O817" s="28">
        <f t="shared" si="82"/>
        <v>8.1448347344477243E-2</v>
      </c>
      <c r="P817" s="28">
        <f t="shared" si="83"/>
        <v>9.0872140025628989E-2</v>
      </c>
      <c r="Q817" s="28">
        <f t="shared" si="84"/>
        <v>0.1011294077477836</v>
      </c>
      <c r="R817" s="28">
        <f t="shared" si="85"/>
        <v>1</v>
      </c>
    </row>
    <row r="818" spans="7:18" x14ac:dyDescent="0.35">
      <c r="G818" s="29">
        <v>816</v>
      </c>
      <c r="H818" s="29">
        <v>75</v>
      </c>
      <c r="I818" s="29">
        <v>20</v>
      </c>
      <c r="J818" s="29">
        <v>28132.751166407768</v>
      </c>
      <c r="K818" s="29">
        <v>31409.616007351364</v>
      </c>
      <c r="L818" s="29">
        <v>34963.927570364969</v>
      </c>
      <c r="M818" s="29">
        <v>345597.3563636365</v>
      </c>
      <c r="O818" s="28">
        <f t="shared" si="82"/>
        <v>8.1403259163842015E-2</v>
      </c>
      <c r="P818" s="28">
        <f t="shared" si="83"/>
        <v>9.0885000793531123E-2</v>
      </c>
      <c r="Q818" s="28">
        <f t="shared" si="84"/>
        <v>0.10116954579240482</v>
      </c>
      <c r="R818" s="28">
        <f t="shared" si="85"/>
        <v>1</v>
      </c>
    </row>
    <row r="819" spans="7:18" x14ac:dyDescent="0.35">
      <c r="G819" s="29">
        <v>817</v>
      </c>
      <c r="H819" s="29">
        <v>45</v>
      </c>
      <c r="I819" s="29">
        <v>61</v>
      </c>
      <c r="J819" s="29">
        <v>74774.801725379002</v>
      </c>
      <c r="K819" s="29">
        <v>83426.058228676367</v>
      </c>
      <c r="L819" s="29">
        <v>92832.535155291887</v>
      </c>
      <c r="M819" s="29">
        <v>918171.4145454542</v>
      </c>
      <c r="O819" s="28">
        <f t="shared" si="82"/>
        <v>8.1438825627561801E-2</v>
      </c>
      <c r="P819" s="28">
        <f t="shared" si="83"/>
        <v>9.0861092936526347E-2</v>
      </c>
      <c r="Q819" s="28">
        <f t="shared" si="84"/>
        <v>0.10110588685801021</v>
      </c>
      <c r="R819" s="28">
        <f t="shared" si="85"/>
        <v>1</v>
      </c>
    </row>
    <row r="820" spans="7:18" x14ac:dyDescent="0.35">
      <c r="G820" s="29">
        <v>818</v>
      </c>
      <c r="H820" s="29">
        <v>27</v>
      </c>
      <c r="I820" s="29">
        <v>56</v>
      </c>
      <c r="J820" s="29">
        <v>23942.14113752593</v>
      </c>
      <c r="K820" s="29">
        <v>26681.833529031188</v>
      </c>
      <c r="L820" s="29">
        <v>29701.468723177939</v>
      </c>
      <c r="M820" s="29">
        <v>293423.45454545453</v>
      </c>
      <c r="O820" s="28">
        <f t="shared" si="82"/>
        <v>8.159586688328975E-2</v>
      </c>
      <c r="P820" s="28">
        <f t="shared" si="83"/>
        <v>9.0932858691764457E-2</v>
      </c>
      <c r="Q820" s="28">
        <f t="shared" si="84"/>
        <v>0.10122390784741052</v>
      </c>
      <c r="R820" s="28">
        <f t="shared" si="85"/>
        <v>1</v>
      </c>
    </row>
    <row r="821" spans="7:18" x14ac:dyDescent="0.35">
      <c r="G821" s="29">
        <v>819</v>
      </c>
      <c r="H821" s="29">
        <v>42</v>
      </c>
      <c r="I821" s="29">
        <v>77</v>
      </c>
      <c r="J821" s="29">
        <v>129889.35627692589</v>
      </c>
      <c r="K821" s="29">
        <v>144928.70246602694</v>
      </c>
      <c r="L821" s="29">
        <v>161254.81280613487</v>
      </c>
      <c r="M821" s="29">
        <v>1595285.1381818196</v>
      </c>
      <c r="O821" s="28">
        <f t="shared" ref="O821:O884" si="86">J821/$M821</f>
        <v>8.1420777494964666E-2</v>
      </c>
      <c r="P821" s="28">
        <f t="shared" ref="P821:P884" si="87">K821/$M821</f>
        <v>9.0848149335362866E-2</v>
      </c>
      <c r="Q821" s="28">
        <f t="shared" ref="Q821:Q884" si="88">L821/$M821</f>
        <v>0.10108212566307764</v>
      </c>
      <c r="R821" s="28">
        <f t="shared" ref="R821:R884" si="89">M821/$M821</f>
        <v>1</v>
      </c>
    </row>
    <row r="822" spans="7:18" x14ac:dyDescent="0.35">
      <c r="G822" s="29">
        <v>820</v>
      </c>
      <c r="H822" s="29">
        <v>26</v>
      </c>
      <c r="I822" s="29">
        <v>45</v>
      </c>
      <c r="J822" s="29">
        <v>68144.124489054069</v>
      </c>
      <c r="K822" s="29">
        <v>76019.579261321938</v>
      </c>
      <c r="L822" s="29">
        <v>84584.739230887266</v>
      </c>
      <c r="M822" s="29">
        <v>836713.56000000029</v>
      </c>
      <c r="O822" s="28">
        <f t="shared" si="86"/>
        <v>8.1442596064839737E-2</v>
      </c>
      <c r="P822" s="28">
        <f t="shared" si="87"/>
        <v>9.0854962672437048E-2</v>
      </c>
      <c r="Q822" s="28">
        <f t="shared" si="88"/>
        <v>0.10109163192106894</v>
      </c>
      <c r="R822" s="28">
        <f t="shared" si="89"/>
        <v>1</v>
      </c>
    </row>
    <row r="823" spans="7:18" x14ac:dyDescent="0.35">
      <c r="G823" s="29">
        <v>821</v>
      </c>
      <c r="H823" s="29">
        <v>65</v>
      </c>
      <c r="I823" s="29">
        <v>99</v>
      </c>
      <c r="J823" s="29">
        <v>101550.35300652028</v>
      </c>
      <c r="K823" s="29">
        <v>113312.29262232719</v>
      </c>
      <c r="L823" s="29">
        <v>126103.25330008779</v>
      </c>
      <c r="M823" s="29">
        <v>1246955.836363636</v>
      </c>
      <c r="O823" s="28">
        <f t="shared" si="86"/>
        <v>8.1438612375126868E-2</v>
      </c>
      <c r="P823" s="28">
        <f t="shared" si="87"/>
        <v>9.0871135382603219E-2</v>
      </c>
      <c r="Q823" s="28">
        <f t="shared" si="88"/>
        <v>0.10112888493936499</v>
      </c>
      <c r="R823" s="28">
        <f t="shared" si="89"/>
        <v>1</v>
      </c>
    </row>
    <row r="824" spans="7:18" x14ac:dyDescent="0.35">
      <c r="G824" s="29">
        <v>822</v>
      </c>
      <c r="H824" s="29">
        <v>44</v>
      </c>
      <c r="I824" s="29">
        <v>45</v>
      </c>
      <c r="J824" s="29">
        <v>73001.662427237025</v>
      </c>
      <c r="K824" s="29">
        <v>81452.272974962092</v>
      </c>
      <c r="L824" s="29">
        <v>90621.563204683611</v>
      </c>
      <c r="M824" s="29">
        <v>896653.69454545446</v>
      </c>
      <c r="O824" s="28">
        <f t="shared" si="86"/>
        <v>8.1415671257836233E-2</v>
      </c>
      <c r="P824" s="28">
        <f t="shared" si="87"/>
        <v>9.0840280333928852E-2</v>
      </c>
      <c r="Q824" s="28">
        <f t="shared" si="88"/>
        <v>0.10106640250963655</v>
      </c>
      <c r="R824" s="28">
        <f t="shared" si="89"/>
        <v>1</v>
      </c>
    </row>
    <row r="825" spans="7:18" x14ac:dyDescent="0.35">
      <c r="G825" s="29">
        <v>823</v>
      </c>
      <c r="H825" s="29">
        <v>32</v>
      </c>
      <c r="I825" s="29">
        <v>80</v>
      </c>
      <c r="J825" s="29">
        <v>81615.005287551787</v>
      </c>
      <c r="K825" s="29">
        <v>91034.250044982487</v>
      </c>
      <c r="L825" s="29">
        <v>101307.74533897273</v>
      </c>
      <c r="M825" s="29">
        <v>1001727.2363636362</v>
      </c>
      <c r="O825" s="28">
        <f t="shared" si="86"/>
        <v>8.1474279948523617E-2</v>
      </c>
      <c r="P825" s="28">
        <f t="shared" si="87"/>
        <v>9.0877283496299199E-2</v>
      </c>
      <c r="Q825" s="28">
        <f t="shared" si="88"/>
        <v>0.10113306463217407</v>
      </c>
      <c r="R825" s="28">
        <f t="shared" si="89"/>
        <v>1</v>
      </c>
    </row>
    <row r="826" spans="7:18" x14ac:dyDescent="0.35">
      <c r="G826" s="29">
        <v>824</v>
      </c>
      <c r="H826" s="29">
        <v>49</v>
      </c>
      <c r="I826" s="29">
        <v>98</v>
      </c>
      <c r="J826" s="29">
        <v>133676.2044793496</v>
      </c>
      <c r="K826" s="29">
        <v>149156.97832882023</v>
      </c>
      <c r="L826" s="29">
        <v>165980.13594604385</v>
      </c>
      <c r="M826" s="29">
        <v>1641573.8872727279</v>
      </c>
      <c r="O826" s="28">
        <f t="shared" si="86"/>
        <v>8.1431731776287014E-2</v>
      </c>
      <c r="P826" s="28">
        <f t="shared" si="87"/>
        <v>9.0862177746154404E-2</v>
      </c>
      <c r="Q826" s="28">
        <f t="shared" si="88"/>
        <v>0.10111036562709909</v>
      </c>
      <c r="R826" s="28">
        <f t="shared" si="89"/>
        <v>1</v>
      </c>
    </row>
    <row r="827" spans="7:18" x14ac:dyDescent="0.35">
      <c r="G827" s="29">
        <v>825</v>
      </c>
      <c r="H827" s="29">
        <v>23</v>
      </c>
      <c r="I827" s="29">
        <v>24</v>
      </c>
      <c r="J827" s="29">
        <v>73916.590781950727</v>
      </c>
      <c r="K827" s="29">
        <v>82489.653670632018</v>
      </c>
      <c r="L827" s="29">
        <v>91780.005000364734</v>
      </c>
      <c r="M827" s="29">
        <v>908065.30181818176</v>
      </c>
      <c r="O827" s="28">
        <f t="shared" si="86"/>
        <v>8.140008282879059E-2</v>
      </c>
      <c r="P827" s="28">
        <f t="shared" si="87"/>
        <v>9.0841103063255893E-2</v>
      </c>
      <c r="Q827" s="28">
        <f t="shared" si="88"/>
        <v>0.10107203173229658</v>
      </c>
      <c r="R827" s="28">
        <f t="shared" si="89"/>
        <v>1</v>
      </c>
    </row>
    <row r="828" spans="7:18" x14ac:dyDescent="0.35">
      <c r="G828" s="29">
        <v>826</v>
      </c>
      <c r="H828" s="29">
        <v>39</v>
      </c>
      <c r="I828" s="29">
        <v>80</v>
      </c>
      <c r="J828" s="29">
        <v>86908.696974830047</v>
      </c>
      <c r="K828" s="29">
        <v>96948.002468040562</v>
      </c>
      <c r="L828" s="29">
        <v>107876.55710053367</v>
      </c>
      <c r="M828" s="29">
        <v>1066976.9381818178</v>
      </c>
      <c r="O828" s="28">
        <f t="shared" si="86"/>
        <v>8.1453210341103366E-2</v>
      </c>
      <c r="P828" s="28">
        <f t="shared" si="87"/>
        <v>9.0862322322771874E-2</v>
      </c>
      <c r="Q828" s="28">
        <f t="shared" si="88"/>
        <v>0.10110486294517362</v>
      </c>
      <c r="R828" s="28">
        <f t="shared" si="89"/>
        <v>1</v>
      </c>
    </row>
    <row r="829" spans="7:18" x14ac:dyDescent="0.35">
      <c r="G829" s="29">
        <v>827</v>
      </c>
      <c r="H829" s="29">
        <v>17</v>
      </c>
      <c r="I829" s="29">
        <v>35</v>
      </c>
      <c r="J829" s="29">
        <v>42131.452406706034</v>
      </c>
      <c r="K829" s="29">
        <v>47011.319458979349</v>
      </c>
      <c r="L829" s="29">
        <v>52334.909108711428</v>
      </c>
      <c r="M829" s="29">
        <v>517125.99272727268</v>
      </c>
      <c r="O829" s="28">
        <f t="shared" si="86"/>
        <v>8.1472316223187333E-2</v>
      </c>
      <c r="P829" s="28">
        <f t="shared" si="87"/>
        <v>9.0908830962153298E-2</v>
      </c>
      <c r="Q829" s="28">
        <f t="shared" si="88"/>
        <v>0.10120340080509618</v>
      </c>
      <c r="R829" s="28">
        <f t="shared" si="89"/>
        <v>1</v>
      </c>
    </row>
    <row r="830" spans="7:18" x14ac:dyDescent="0.35">
      <c r="G830" s="29">
        <v>828</v>
      </c>
      <c r="H830" s="29">
        <v>53</v>
      </c>
      <c r="I830" s="29">
        <v>45</v>
      </c>
      <c r="J830" s="29">
        <v>54322.132261273793</v>
      </c>
      <c r="K830" s="29">
        <v>60614.915699511192</v>
      </c>
      <c r="L830" s="29">
        <v>67449.858032498058</v>
      </c>
      <c r="M830" s="29">
        <v>667136.90909090906</v>
      </c>
      <c r="O830" s="28">
        <f t="shared" si="86"/>
        <v>8.1425763619190572E-2</v>
      </c>
      <c r="P830" s="28">
        <f t="shared" si="87"/>
        <v>9.0858285418670109E-2</v>
      </c>
      <c r="Q830" s="28">
        <f t="shared" si="88"/>
        <v>0.10110347233585129</v>
      </c>
      <c r="R830" s="28">
        <f t="shared" si="89"/>
        <v>1</v>
      </c>
    </row>
    <row r="831" spans="7:18" x14ac:dyDescent="0.35">
      <c r="G831" s="29">
        <v>829</v>
      </c>
      <c r="H831" s="29">
        <v>50</v>
      </c>
      <c r="I831" s="29">
        <v>48</v>
      </c>
      <c r="J831" s="29">
        <v>41101.369429487335</v>
      </c>
      <c r="K831" s="29">
        <v>45855.952694311738</v>
      </c>
      <c r="L831" s="29">
        <v>51029.860402775434</v>
      </c>
      <c r="M831" s="29">
        <v>504634.12000000005</v>
      </c>
      <c r="O831" s="28">
        <f t="shared" si="86"/>
        <v>8.1447860540003386E-2</v>
      </c>
      <c r="P831" s="28">
        <f t="shared" si="87"/>
        <v>9.0869703170906743E-2</v>
      </c>
      <c r="Q831" s="28">
        <f t="shared" si="88"/>
        <v>0.10112249326853964</v>
      </c>
      <c r="R831" s="28">
        <f t="shared" si="89"/>
        <v>1</v>
      </c>
    </row>
    <row r="832" spans="7:18" x14ac:dyDescent="0.35">
      <c r="G832" s="29">
        <v>830</v>
      </c>
      <c r="H832" s="29">
        <v>65</v>
      </c>
      <c r="I832" s="29">
        <v>85</v>
      </c>
      <c r="J832" s="29">
        <v>114568.29548208567</v>
      </c>
      <c r="K832" s="29">
        <v>127850.56543032752</v>
      </c>
      <c r="L832" s="29">
        <v>142269.60329942769</v>
      </c>
      <c r="M832" s="29">
        <v>1407143.7709090919</v>
      </c>
      <c r="O832" s="28">
        <f t="shared" si="86"/>
        <v>8.141904036434619E-2</v>
      </c>
      <c r="P832" s="28">
        <f t="shared" si="87"/>
        <v>9.0858210847729548E-2</v>
      </c>
      <c r="Q832" s="28">
        <f t="shared" si="88"/>
        <v>0.10110523618173979</v>
      </c>
      <c r="R832" s="28">
        <f t="shared" si="89"/>
        <v>1</v>
      </c>
    </row>
    <row r="833" spans="7:18" x14ac:dyDescent="0.35">
      <c r="G833" s="29">
        <v>831</v>
      </c>
      <c r="H833" s="29">
        <v>67</v>
      </c>
      <c r="I833" s="29">
        <v>58</v>
      </c>
      <c r="J833" s="29">
        <v>40585.536560309163</v>
      </c>
      <c r="K833" s="29">
        <v>45320.466659935308</v>
      </c>
      <c r="L833" s="29">
        <v>50488.901486623981</v>
      </c>
      <c r="M833" s="29">
        <v>498190.06545454514</v>
      </c>
      <c r="O833" s="28">
        <f t="shared" si="86"/>
        <v>8.1465969264720689E-2</v>
      </c>
      <c r="P833" s="28">
        <f t="shared" si="87"/>
        <v>9.097023365687798E-2</v>
      </c>
      <c r="Q833" s="28">
        <f t="shared" si="88"/>
        <v>0.10134465736597589</v>
      </c>
      <c r="R833" s="28">
        <f t="shared" si="89"/>
        <v>1</v>
      </c>
    </row>
    <row r="834" spans="7:18" x14ac:dyDescent="0.35">
      <c r="G834" s="29">
        <v>832</v>
      </c>
      <c r="H834" s="29">
        <v>24</v>
      </c>
      <c r="I834" s="29">
        <v>60</v>
      </c>
      <c r="J834" s="29">
        <v>29046.646104646021</v>
      </c>
      <c r="K834" s="29">
        <v>32392.865749196728</v>
      </c>
      <c r="L834" s="29">
        <v>36082.778969900704</v>
      </c>
      <c r="M834" s="29">
        <v>355999.6036363634</v>
      </c>
      <c r="O834" s="28">
        <f t="shared" si="86"/>
        <v>8.1591793383893149E-2</v>
      </c>
      <c r="P834" s="28">
        <f t="shared" si="87"/>
        <v>9.0991297232691559E-2</v>
      </c>
      <c r="Q834" s="28">
        <f t="shared" si="88"/>
        <v>0.1013562335500731</v>
      </c>
      <c r="R834" s="28">
        <f t="shared" si="89"/>
        <v>1</v>
      </c>
    </row>
    <row r="835" spans="7:18" x14ac:dyDescent="0.35">
      <c r="G835" s="29">
        <v>833</v>
      </c>
      <c r="H835" s="29">
        <v>31</v>
      </c>
      <c r="I835" s="29">
        <v>52</v>
      </c>
      <c r="J835" s="29">
        <v>56440.304465019624</v>
      </c>
      <c r="K835" s="29">
        <v>62968.695301300635</v>
      </c>
      <c r="L835" s="29">
        <v>70083.453681573286</v>
      </c>
      <c r="M835" s="29">
        <v>692842.22181818157</v>
      </c>
      <c r="O835" s="28">
        <f t="shared" si="86"/>
        <v>8.1461987574756839E-2</v>
      </c>
      <c r="P835" s="28">
        <f t="shared" si="87"/>
        <v>9.0884610259542087E-2</v>
      </c>
      <c r="Q835" s="28">
        <f t="shared" si="88"/>
        <v>0.10115355484205013</v>
      </c>
      <c r="R835" s="28">
        <f t="shared" si="89"/>
        <v>1</v>
      </c>
    </row>
    <row r="836" spans="7:18" x14ac:dyDescent="0.35">
      <c r="G836" s="29">
        <v>834</v>
      </c>
      <c r="H836" s="29">
        <v>25</v>
      </c>
      <c r="I836" s="29">
        <v>23</v>
      </c>
      <c r="J836" s="29">
        <v>25690.686654684832</v>
      </c>
      <c r="K836" s="29">
        <v>28666.740466006671</v>
      </c>
      <c r="L836" s="29">
        <v>31905.796618386034</v>
      </c>
      <c r="M836" s="29">
        <v>315424.99999999994</v>
      </c>
      <c r="O836" s="28">
        <f t="shared" si="86"/>
        <v>8.1447845461472101E-2</v>
      </c>
      <c r="P836" s="28">
        <f t="shared" si="87"/>
        <v>9.0882905495780861E-2</v>
      </c>
      <c r="Q836" s="28">
        <f t="shared" si="88"/>
        <v>0.10115176862450992</v>
      </c>
      <c r="R836" s="28">
        <f t="shared" si="89"/>
        <v>1</v>
      </c>
    </row>
    <row r="837" spans="7:18" x14ac:dyDescent="0.35">
      <c r="G837" s="29">
        <v>835</v>
      </c>
      <c r="H837" s="29">
        <v>38</v>
      </c>
      <c r="I837" s="29">
        <v>13</v>
      </c>
      <c r="J837" s="29">
        <v>10225.117630023353</v>
      </c>
      <c r="K837" s="29">
        <v>11416.550680973647</v>
      </c>
      <c r="L837" s="29">
        <v>12715.823354121234</v>
      </c>
      <c r="M837" s="29">
        <v>125527.67999999993</v>
      </c>
      <c r="O837" s="28">
        <f t="shared" si="86"/>
        <v>8.1457074885980196E-2</v>
      </c>
      <c r="P837" s="28">
        <f t="shared" si="87"/>
        <v>9.094847193044317E-2</v>
      </c>
      <c r="Q837" s="28">
        <f t="shared" si="88"/>
        <v>0.10129895935399459</v>
      </c>
      <c r="R837" s="28">
        <f t="shared" si="89"/>
        <v>1</v>
      </c>
    </row>
    <row r="838" spans="7:18" x14ac:dyDescent="0.35">
      <c r="G838" s="29">
        <v>836</v>
      </c>
      <c r="H838" s="29">
        <v>70</v>
      </c>
      <c r="I838" s="29">
        <v>45</v>
      </c>
      <c r="J838" s="29">
        <v>54018.946577973999</v>
      </c>
      <c r="K838" s="29">
        <v>60272.284902532047</v>
      </c>
      <c r="L838" s="29">
        <v>67059.288231071521</v>
      </c>
      <c r="M838" s="29">
        <v>663466.50909090892</v>
      </c>
      <c r="O838" s="28">
        <f t="shared" si="86"/>
        <v>8.1419251518801625E-2</v>
      </c>
      <c r="P838" s="28">
        <f t="shared" si="87"/>
        <v>9.0844502437836649E-2</v>
      </c>
      <c r="Q838" s="28">
        <f t="shared" si="88"/>
        <v>0.10107411197432874</v>
      </c>
      <c r="R838" s="28">
        <f t="shared" si="89"/>
        <v>1</v>
      </c>
    </row>
    <row r="839" spans="7:18" x14ac:dyDescent="0.35">
      <c r="G839" s="29">
        <v>837</v>
      </c>
      <c r="H839" s="29">
        <v>63</v>
      </c>
      <c r="I839" s="29">
        <v>100</v>
      </c>
      <c r="J839" s="29">
        <v>136576.52344381262</v>
      </c>
      <c r="K839" s="29">
        <v>152402.95997844348</v>
      </c>
      <c r="L839" s="29">
        <v>169588.99626600908</v>
      </c>
      <c r="M839" s="29">
        <v>1677376.9709090895</v>
      </c>
      <c r="O839" s="28">
        <f t="shared" si="86"/>
        <v>8.1422677080031758E-2</v>
      </c>
      <c r="P839" s="28">
        <f t="shared" si="87"/>
        <v>9.0857906494236362E-2</v>
      </c>
      <c r="Q839" s="28">
        <f t="shared" si="88"/>
        <v>0.10110368701085527</v>
      </c>
      <c r="R839" s="28">
        <f t="shared" si="89"/>
        <v>1</v>
      </c>
    </row>
    <row r="840" spans="7:18" x14ac:dyDescent="0.35">
      <c r="G840" s="29">
        <v>838</v>
      </c>
      <c r="H840" s="29">
        <v>64</v>
      </c>
      <c r="I840" s="29">
        <v>46</v>
      </c>
      <c r="J840" s="29">
        <v>51920.513951178225</v>
      </c>
      <c r="K840" s="29">
        <v>57937.641291867949</v>
      </c>
      <c r="L840" s="29">
        <v>64474.336115335362</v>
      </c>
      <c r="M840" s="29">
        <v>637636.06909090932</v>
      </c>
      <c r="O840" s="28">
        <f t="shared" si="86"/>
        <v>8.1426563627748277E-2</v>
      </c>
      <c r="P840" s="28">
        <f t="shared" si="87"/>
        <v>9.0863180582727729E-2</v>
      </c>
      <c r="Q840" s="28">
        <f t="shared" si="88"/>
        <v>0.1011146314342878</v>
      </c>
      <c r="R840" s="28">
        <f t="shared" si="89"/>
        <v>1</v>
      </c>
    </row>
    <row r="841" spans="7:18" x14ac:dyDescent="0.35">
      <c r="G841" s="29">
        <v>839</v>
      </c>
      <c r="H841" s="29">
        <v>64</v>
      </c>
      <c r="I841" s="29">
        <v>72</v>
      </c>
      <c r="J841" s="29">
        <v>72995.026658807488</v>
      </c>
      <c r="K841" s="29">
        <v>81469.496872635049</v>
      </c>
      <c r="L841" s="29">
        <v>90689.034030867857</v>
      </c>
      <c r="M841" s="29">
        <v>896311.68000000028</v>
      </c>
      <c r="O841" s="28">
        <f t="shared" si="86"/>
        <v>8.1439334427514623E-2</v>
      </c>
      <c r="P841" s="28">
        <f t="shared" si="87"/>
        <v>9.0894159576984448E-2</v>
      </c>
      <c r="Q841" s="28">
        <f t="shared" si="88"/>
        <v>0.10118024349617739</v>
      </c>
      <c r="R841" s="28">
        <f t="shared" si="89"/>
        <v>1</v>
      </c>
    </row>
    <row r="842" spans="7:18" x14ac:dyDescent="0.35">
      <c r="G842" s="29">
        <v>840</v>
      </c>
      <c r="H842" s="29">
        <v>12</v>
      </c>
      <c r="I842" s="29">
        <v>65</v>
      </c>
      <c r="J842" s="29">
        <v>68077.610346939822</v>
      </c>
      <c r="K842" s="29">
        <v>75900.148786616337</v>
      </c>
      <c r="L842" s="29">
        <v>84477.784223383205</v>
      </c>
      <c r="M842" s="29">
        <v>834940.9236363644</v>
      </c>
      <c r="O842" s="28">
        <f t="shared" si="86"/>
        <v>8.153584094362723E-2</v>
      </c>
      <c r="P842" s="28">
        <f t="shared" si="87"/>
        <v>9.0904813308291699E-2</v>
      </c>
      <c r="Q842" s="28">
        <f t="shared" si="88"/>
        <v>0.10117815743832816</v>
      </c>
      <c r="R842" s="28">
        <f t="shared" si="89"/>
        <v>1</v>
      </c>
    </row>
    <row r="843" spans="7:18" x14ac:dyDescent="0.35">
      <c r="G843" s="29">
        <v>841</v>
      </c>
      <c r="H843" s="29">
        <v>36</v>
      </c>
      <c r="I843" s="29">
        <v>56</v>
      </c>
      <c r="J843" s="29">
        <v>56758.600726796634</v>
      </c>
      <c r="K843" s="29">
        <v>63330.008340708584</v>
      </c>
      <c r="L843" s="29">
        <v>70493.828932173419</v>
      </c>
      <c r="M843" s="29">
        <v>696733.67999999959</v>
      </c>
      <c r="O843" s="28">
        <f t="shared" si="86"/>
        <v>8.1463839564633461E-2</v>
      </c>
      <c r="P843" s="28">
        <f t="shared" si="87"/>
        <v>9.0895574820939642E-2</v>
      </c>
      <c r="Q843" s="28">
        <f t="shared" si="88"/>
        <v>0.10117758184472073</v>
      </c>
      <c r="R843" s="28">
        <f t="shared" si="89"/>
        <v>1</v>
      </c>
    </row>
    <row r="844" spans="7:18" x14ac:dyDescent="0.35">
      <c r="G844" s="29">
        <v>842</v>
      </c>
      <c r="H844" s="29">
        <v>35</v>
      </c>
      <c r="I844" s="29">
        <v>70</v>
      </c>
      <c r="J844" s="29">
        <v>47162.897186680573</v>
      </c>
      <c r="K844" s="29">
        <v>52638.935559763362</v>
      </c>
      <c r="L844" s="29">
        <v>58640.319586440077</v>
      </c>
      <c r="M844" s="29">
        <v>578575.99636363622</v>
      </c>
      <c r="O844" s="28">
        <f t="shared" si="86"/>
        <v>8.1515475033704293E-2</v>
      </c>
      <c r="P844" s="28">
        <f t="shared" si="87"/>
        <v>9.0980157992381835E-2</v>
      </c>
      <c r="Q844" s="28">
        <f t="shared" si="88"/>
        <v>0.1013528386158359</v>
      </c>
      <c r="R844" s="28">
        <f t="shared" si="89"/>
        <v>1</v>
      </c>
    </row>
    <row r="845" spans="7:18" x14ac:dyDescent="0.35">
      <c r="G845" s="29">
        <v>843</v>
      </c>
      <c r="H845" s="29">
        <v>42</v>
      </c>
      <c r="I845" s="29">
        <v>51</v>
      </c>
      <c r="J845" s="29">
        <v>61321.456892143033</v>
      </c>
      <c r="K845" s="29">
        <v>68412.056148264048</v>
      </c>
      <c r="L845" s="29">
        <v>76120.734128322874</v>
      </c>
      <c r="M845" s="29">
        <v>752986.7309090913</v>
      </c>
      <c r="O845" s="28">
        <f t="shared" si="86"/>
        <v>8.1437632796143425E-2</v>
      </c>
      <c r="P845" s="28">
        <f t="shared" si="87"/>
        <v>9.0854265208191953E-2</v>
      </c>
      <c r="Q845" s="28">
        <f t="shared" si="88"/>
        <v>0.1010917337632514</v>
      </c>
      <c r="R845" s="28">
        <f t="shared" si="89"/>
        <v>1</v>
      </c>
    </row>
    <row r="846" spans="7:18" x14ac:dyDescent="0.35">
      <c r="G846" s="29">
        <v>844</v>
      </c>
      <c r="H846" s="29">
        <v>57</v>
      </c>
      <c r="I846" s="29">
        <v>27</v>
      </c>
      <c r="J846" s="29">
        <v>38354.931552979389</v>
      </c>
      <c r="K846" s="29">
        <v>42800.443134861016</v>
      </c>
      <c r="L846" s="29">
        <v>47621.834416669146</v>
      </c>
      <c r="M846" s="29">
        <v>471133.37818181835</v>
      </c>
      <c r="O846" s="28">
        <f t="shared" si="86"/>
        <v>8.1409921965192561E-2</v>
      </c>
      <c r="P846" s="28">
        <f t="shared" si="87"/>
        <v>9.0845703397273631E-2</v>
      </c>
      <c r="Q846" s="28">
        <f t="shared" si="88"/>
        <v>0.1010793049739963</v>
      </c>
      <c r="R846" s="28">
        <f t="shared" si="89"/>
        <v>1</v>
      </c>
    </row>
    <row r="847" spans="7:18" x14ac:dyDescent="0.35">
      <c r="G847" s="29">
        <v>845</v>
      </c>
      <c r="H847" s="29">
        <v>40</v>
      </c>
      <c r="I847" s="29">
        <v>47</v>
      </c>
      <c r="J847" s="29">
        <v>69962.44667260343</v>
      </c>
      <c r="K847" s="29">
        <v>78065.708379007658</v>
      </c>
      <c r="L847" s="29">
        <v>86864.922186869415</v>
      </c>
      <c r="M847" s="29">
        <v>859244.8109090901</v>
      </c>
      <c r="O847" s="28">
        <f t="shared" si="86"/>
        <v>8.1423182059816482E-2</v>
      </c>
      <c r="P847" s="28">
        <f t="shared" si="87"/>
        <v>9.0853860724993282E-2</v>
      </c>
      <c r="Q847" s="28">
        <f t="shared" si="88"/>
        <v>0.10109449726552949</v>
      </c>
      <c r="R847" s="28">
        <f t="shared" si="89"/>
        <v>1</v>
      </c>
    </row>
    <row r="848" spans="7:18" x14ac:dyDescent="0.35">
      <c r="G848" s="29">
        <v>846</v>
      </c>
      <c r="H848" s="29">
        <v>34</v>
      </c>
      <c r="I848" s="29">
        <v>36</v>
      </c>
      <c r="J848" s="29">
        <v>38408.395518317237</v>
      </c>
      <c r="K848" s="29">
        <v>42848.621429737257</v>
      </c>
      <c r="L848" s="29">
        <v>47684.507581467988</v>
      </c>
      <c r="M848" s="29">
        <v>471525.44363636343</v>
      </c>
      <c r="O848" s="28">
        <f t="shared" si="86"/>
        <v>8.1455616100193903E-2</v>
      </c>
      <c r="P848" s="28">
        <f t="shared" si="87"/>
        <v>9.087234211433512E-2</v>
      </c>
      <c r="Q848" s="28">
        <f t="shared" si="88"/>
        <v>0.1011281750009696</v>
      </c>
      <c r="R848" s="28">
        <f t="shared" si="89"/>
        <v>1</v>
      </c>
    </row>
    <row r="849" spans="7:18" x14ac:dyDescent="0.35">
      <c r="G849" s="29">
        <v>847</v>
      </c>
      <c r="H849" s="29">
        <v>23</v>
      </c>
      <c r="I849" s="29">
        <v>11</v>
      </c>
      <c r="J849" s="29">
        <v>7425.4398130896516</v>
      </c>
      <c r="K849" s="29">
        <v>8282.3451882987756</v>
      </c>
      <c r="L849" s="29">
        <v>9218.2387278906554</v>
      </c>
      <c r="M849" s="29">
        <v>91126.021818181776</v>
      </c>
      <c r="O849" s="28">
        <f t="shared" si="86"/>
        <v>8.1485394236842479E-2</v>
      </c>
      <c r="P849" s="28">
        <f t="shared" si="87"/>
        <v>9.0888914308407273E-2</v>
      </c>
      <c r="Q849" s="28">
        <f t="shared" si="88"/>
        <v>0.10115923579198099</v>
      </c>
      <c r="R849" s="28">
        <f t="shared" si="89"/>
        <v>1</v>
      </c>
    </row>
    <row r="850" spans="7:18" x14ac:dyDescent="0.35">
      <c r="G850" s="29">
        <v>848</v>
      </c>
      <c r="H850" s="29">
        <v>28</v>
      </c>
      <c r="I850" s="29">
        <v>17</v>
      </c>
      <c r="J850" s="29">
        <v>10024.288259461533</v>
      </c>
      <c r="K850" s="29">
        <v>11190.020024379461</v>
      </c>
      <c r="L850" s="29">
        <v>12466.822462078275</v>
      </c>
      <c r="M850" s="29">
        <v>122987.59636363642</v>
      </c>
      <c r="O850" s="28">
        <f t="shared" si="86"/>
        <v>8.1506497857091229E-2</v>
      </c>
      <c r="P850" s="28">
        <f t="shared" si="87"/>
        <v>9.0984947712076755E-2</v>
      </c>
      <c r="Q850" s="28">
        <f t="shared" si="88"/>
        <v>0.10136650223830478</v>
      </c>
      <c r="R850" s="28">
        <f t="shared" si="89"/>
        <v>1</v>
      </c>
    </row>
    <row r="851" spans="7:18" x14ac:dyDescent="0.35">
      <c r="G851" s="29">
        <v>849</v>
      </c>
      <c r="H851" s="29">
        <v>26</v>
      </c>
      <c r="I851" s="29">
        <v>61</v>
      </c>
      <c r="J851" s="29">
        <v>44869.977936186173</v>
      </c>
      <c r="K851" s="29">
        <v>50068.164319890559</v>
      </c>
      <c r="L851" s="29">
        <v>55760.633308288889</v>
      </c>
      <c r="M851" s="29">
        <v>550480.7527272728</v>
      </c>
      <c r="O851" s="28">
        <f t="shared" si="86"/>
        <v>8.1510530048298183E-2</v>
      </c>
      <c r="P851" s="28">
        <f t="shared" si="87"/>
        <v>9.0953523936732547E-2</v>
      </c>
      <c r="Q851" s="28">
        <f t="shared" si="88"/>
        <v>0.10129442860995838</v>
      </c>
      <c r="R851" s="28">
        <f t="shared" si="89"/>
        <v>1</v>
      </c>
    </row>
    <row r="852" spans="7:18" x14ac:dyDescent="0.35">
      <c r="G852" s="29">
        <v>850</v>
      </c>
      <c r="H852" s="29">
        <v>19</v>
      </c>
      <c r="I852" s="29">
        <v>46</v>
      </c>
      <c r="J852" s="29">
        <v>47015.309976008517</v>
      </c>
      <c r="K852" s="29">
        <v>52431.638594797027</v>
      </c>
      <c r="L852" s="29">
        <v>58340.722552217674</v>
      </c>
      <c r="M852" s="29">
        <v>577016.07636363665</v>
      </c>
      <c r="O852" s="28">
        <f t="shared" si="86"/>
        <v>8.1480069450230327E-2</v>
      </c>
      <c r="P852" s="28">
        <f t="shared" si="87"/>
        <v>9.0866859248050671E-2</v>
      </c>
      <c r="Q852" s="28">
        <f t="shared" si="88"/>
        <v>0.10110762064010716</v>
      </c>
      <c r="R852" s="28">
        <f t="shared" si="89"/>
        <v>1</v>
      </c>
    </row>
    <row r="853" spans="7:18" x14ac:dyDescent="0.35">
      <c r="G853" s="29">
        <v>851</v>
      </c>
      <c r="H853" s="29">
        <v>68</v>
      </c>
      <c r="I853" s="29">
        <v>91</v>
      </c>
      <c r="J853" s="29">
        <v>76439.942969699943</v>
      </c>
      <c r="K853" s="29">
        <v>85337.195208515463</v>
      </c>
      <c r="L853" s="29">
        <v>95034.275135825883</v>
      </c>
      <c r="M853" s="29">
        <v>938437.86181818217</v>
      </c>
      <c r="O853" s="28">
        <f t="shared" si="86"/>
        <v>8.1454453277919656E-2</v>
      </c>
      <c r="P853" s="28">
        <f t="shared" si="87"/>
        <v>9.0935371089118672E-2</v>
      </c>
      <c r="Q853" s="28">
        <f t="shared" si="88"/>
        <v>0.10126858580886873</v>
      </c>
      <c r="R853" s="28">
        <f t="shared" si="89"/>
        <v>1</v>
      </c>
    </row>
    <row r="854" spans="7:18" x14ac:dyDescent="0.35">
      <c r="G854" s="29">
        <v>852</v>
      </c>
      <c r="H854" s="29">
        <v>52</v>
      </c>
      <c r="I854" s="29">
        <v>94</v>
      </c>
      <c r="J854" s="29">
        <v>97083.318172016181</v>
      </c>
      <c r="K854" s="29">
        <v>108368.25522862693</v>
      </c>
      <c r="L854" s="29">
        <v>120658.13530766811</v>
      </c>
      <c r="M854" s="29">
        <v>1191970.7418181831</v>
      </c>
      <c r="O854" s="28">
        <f t="shared" si="86"/>
        <v>8.1447735893189196E-2</v>
      </c>
      <c r="P854" s="28">
        <f t="shared" si="87"/>
        <v>9.0915197350671925E-2</v>
      </c>
      <c r="Q854" s="28">
        <f t="shared" si="88"/>
        <v>0.1012257525076674</v>
      </c>
      <c r="R854" s="28">
        <f t="shared" si="89"/>
        <v>1</v>
      </c>
    </row>
    <row r="855" spans="7:18" x14ac:dyDescent="0.35">
      <c r="G855" s="29">
        <v>853</v>
      </c>
      <c r="H855" s="29">
        <v>17</v>
      </c>
      <c r="I855" s="29">
        <v>83</v>
      </c>
      <c r="J855" s="29">
        <v>82124.039465214155</v>
      </c>
      <c r="K855" s="29">
        <v>91579.064955297188</v>
      </c>
      <c r="L855" s="29">
        <v>101930.76740054692</v>
      </c>
      <c r="M855" s="29">
        <v>1007445.5527272727</v>
      </c>
      <c r="O855" s="28">
        <f t="shared" si="86"/>
        <v>8.1517099601953469E-2</v>
      </c>
      <c r="P855" s="28">
        <f t="shared" si="87"/>
        <v>9.0902247478667181E-2</v>
      </c>
      <c r="Q855" s="28">
        <f t="shared" si="88"/>
        <v>0.10117744539603994</v>
      </c>
      <c r="R855" s="28">
        <f t="shared" si="89"/>
        <v>1</v>
      </c>
    </row>
    <row r="856" spans="7:18" x14ac:dyDescent="0.35">
      <c r="G856" s="29">
        <v>854</v>
      </c>
      <c r="H856" s="29">
        <v>21</v>
      </c>
      <c r="I856" s="29">
        <v>94</v>
      </c>
      <c r="J856" s="29">
        <v>138759.01441406884</v>
      </c>
      <c r="K856" s="29">
        <v>154759.22164587583</v>
      </c>
      <c r="L856" s="29">
        <v>172178.3789866172</v>
      </c>
      <c r="M856" s="29">
        <v>1703461.8363636362</v>
      </c>
      <c r="O856" s="28">
        <f t="shared" si="86"/>
        <v>8.1457072563642749E-2</v>
      </c>
      <c r="P856" s="28">
        <f t="shared" si="87"/>
        <v>9.0849831996376793E-2</v>
      </c>
      <c r="Q856" s="28">
        <f t="shared" si="88"/>
        <v>0.10107557170412737</v>
      </c>
      <c r="R856" s="28">
        <f t="shared" si="89"/>
        <v>1</v>
      </c>
    </row>
    <row r="857" spans="7:18" x14ac:dyDescent="0.35">
      <c r="G857" s="29">
        <v>855</v>
      </c>
      <c r="H857" s="29">
        <v>15</v>
      </c>
      <c r="I857" s="29">
        <v>24</v>
      </c>
      <c r="J857" s="29">
        <v>31203.99774862911</v>
      </c>
      <c r="K857" s="29">
        <v>34819.764436650505</v>
      </c>
      <c r="L857" s="29">
        <v>38760.591251259364</v>
      </c>
      <c r="M857" s="29">
        <v>383056.29090909084</v>
      </c>
      <c r="O857" s="28">
        <f t="shared" si="86"/>
        <v>8.1460606415245176E-2</v>
      </c>
      <c r="P857" s="28">
        <f t="shared" si="87"/>
        <v>9.0899863187246632E-2</v>
      </c>
      <c r="Q857" s="28">
        <f t="shared" si="88"/>
        <v>0.10118771619510683</v>
      </c>
      <c r="R857" s="28">
        <f t="shared" si="89"/>
        <v>1</v>
      </c>
    </row>
    <row r="858" spans="7:18" x14ac:dyDescent="0.35">
      <c r="G858" s="29">
        <v>856</v>
      </c>
      <c r="H858" s="29">
        <v>64</v>
      </c>
      <c r="I858" s="29">
        <v>33</v>
      </c>
      <c r="J858" s="29">
        <v>51114.764900180977</v>
      </c>
      <c r="K858" s="29">
        <v>57055.035990797951</v>
      </c>
      <c r="L858" s="29">
        <v>63494.815968637056</v>
      </c>
      <c r="M858" s="29">
        <v>627938.7054545451</v>
      </c>
      <c r="O858" s="28">
        <f t="shared" si="86"/>
        <v>8.1400882691536919E-2</v>
      </c>
      <c r="P858" s="28">
        <f t="shared" si="87"/>
        <v>9.086083640838416E-2</v>
      </c>
      <c r="Q858" s="28">
        <f t="shared" si="88"/>
        <v>0.10111626408293331</v>
      </c>
      <c r="R858" s="28">
        <f t="shared" si="89"/>
        <v>1</v>
      </c>
    </row>
    <row r="859" spans="7:18" x14ac:dyDescent="0.35">
      <c r="G859" s="29">
        <v>857</v>
      </c>
      <c r="H859" s="29">
        <v>65</v>
      </c>
      <c r="I859" s="29">
        <v>12</v>
      </c>
      <c r="J859" s="29">
        <v>12088.585068875176</v>
      </c>
      <c r="K859" s="29">
        <v>13500.641508026807</v>
      </c>
      <c r="L859" s="29">
        <v>15035.551998028499</v>
      </c>
      <c r="M859" s="29">
        <v>148471.85090909089</v>
      </c>
      <c r="O859" s="28">
        <f t="shared" si="86"/>
        <v>8.1420046930491902E-2</v>
      </c>
      <c r="P859" s="28">
        <f t="shared" si="87"/>
        <v>9.0930647293494246E-2</v>
      </c>
      <c r="Q859" s="28">
        <f t="shared" si="88"/>
        <v>0.10126870451177138</v>
      </c>
      <c r="R859" s="28">
        <f t="shared" si="89"/>
        <v>1</v>
      </c>
    </row>
    <row r="860" spans="7:18" x14ac:dyDescent="0.35">
      <c r="G860" s="29">
        <v>858</v>
      </c>
      <c r="H860" s="29">
        <v>31</v>
      </c>
      <c r="I860" s="29">
        <v>70</v>
      </c>
      <c r="J860" s="29">
        <v>35785.630127137811</v>
      </c>
      <c r="K860" s="29">
        <v>39942.802256489238</v>
      </c>
      <c r="L860" s="29">
        <v>44523.893231260736</v>
      </c>
      <c r="M860" s="29">
        <v>438700.3890909091</v>
      </c>
      <c r="O860" s="28">
        <f t="shared" si="86"/>
        <v>8.1571913353653713E-2</v>
      </c>
      <c r="P860" s="28">
        <f t="shared" si="87"/>
        <v>9.104802104064727E-2</v>
      </c>
      <c r="Q860" s="28">
        <f t="shared" si="88"/>
        <v>0.10149043478973148</v>
      </c>
      <c r="R860" s="28">
        <f t="shared" si="89"/>
        <v>1</v>
      </c>
    </row>
    <row r="861" spans="7:18" x14ac:dyDescent="0.35">
      <c r="G861" s="29">
        <v>859</v>
      </c>
      <c r="H861" s="29">
        <v>30</v>
      </c>
      <c r="I861" s="29">
        <v>20</v>
      </c>
      <c r="J861" s="29">
        <v>23740.55188408614</v>
      </c>
      <c r="K861" s="29">
        <v>26500.103564729383</v>
      </c>
      <c r="L861" s="29">
        <v>29500.287835007905</v>
      </c>
      <c r="M861" s="29">
        <v>291542.37454545446</v>
      </c>
      <c r="O861" s="28">
        <f t="shared" si="86"/>
        <v>8.1430879202723738E-2</v>
      </c>
      <c r="P861" s="28">
        <f t="shared" si="87"/>
        <v>9.089623285824526E-2</v>
      </c>
      <c r="Q861" s="28">
        <f t="shared" si="88"/>
        <v>0.1011869642654931</v>
      </c>
      <c r="R861" s="28">
        <f t="shared" si="89"/>
        <v>1</v>
      </c>
    </row>
    <row r="862" spans="7:18" x14ac:dyDescent="0.35">
      <c r="G862" s="29">
        <v>860</v>
      </c>
      <c r="H862" s="29">
        <v>22</v>
      </c>
      <c r="I862" s="29">
        <v>91</v>
      </c>
      <c r="J862" s="29">
        <v>89947.741381231215</v>
      </c>
      <c r="K862" s="29">
        <v>100337.42970753189</v>
      </c>
      <c r="L862" s="29">
        <v>111696.04270839418</v>
      </c>
      <c r="M862" s="29">
        <v>1103701.792727272</v>
      </c>
      <c r="O862" s="28">
        <f t="shared" si="86"/>
        <v>8.1496416852751788E-2</v>
      </c>
      <c r="P862" s="28">
        <f t="shared" si="87"/>
        <v>9.0909909151815224E-2</v>
      </c>
      <c r="Q862" s="28">
        <f t="shared" si="88"/>
        <v>0.10120128774312374</v>
      </c>
      <c r="R862" s="28">
        <f t="shared" si="89"/>
        <v>1</v>
      </c>
    </row>
    <row r="863" spans="7:18" x14ac:dyDescent="0.35">
      <c r="G863" s="29">
        <v>861</v>
      </c>
      <c r="H863" s="29">
        <v>44</v>
      </c>
      <c r="I863" s="29">
        <v>51</v>
      </c>
      <c r="J863" s="29">
        <v>57704.785009234598</v>
      </c>
      <c r="K863" s="29">
        <v>64382.238231771036</v>
      </c>
      <c r="L863" s="29">
        <v>71645.431041188611</v>
      </c>
      <c r="M863" s="29">
        <v>708541.52363636368</v>
      </c>
      <c r="O863" s="28">
        <f t="shared" si="86"/>
        <v>8.1441641857605135E-2</v>
      </c>
      <c r="P863" s="28">
        <f t="shared" si="87"/>
        <v>9.0865864715097722E-2</v>
      </c>
      <c r="Q863" s="28">
        <f t="shared" si="88"/>
        <v>0.10111677107290939</v>
      </c>
      <c r="R863" s="28">
        <f t="shared" si="89"/>
        <v>1</v>
      </c>
    </row>
    <row r="864" spans="7:18" x14ac:dyDescent="0.35">
      <c r="G864" s="29">
        <v>862</v>
      </c>
      <c r="H864" s="29">
        <v>57</v>
      </c>
      <c r="I864" s="29">
        <v>25</v>
      </c>
      <c r="J864" s="29">
        <v>46463.803274389262</v>
      </c>
      <c r="K864" s="29">
        <v>51865.982250066219</v>
      </c>
      <c r="L864" s="29">
        <v>57723.01983540404</v>
      </c>
      <c r="M864" s="29">
        <v>570797.25090909074</v>
      </c>
      <c r="O864" s="28">
        <f t="shared" si="86"/>
        <v>8.1401589093829427E-2</v>
      </c>
      <c r="P864" s="28">
        <f t="shared" si="87"/>
        <v>9.0865858529383087E-2</v>
      </c>
      <c r="Q864" s="28">
        <f t="shared" si="88"/>
        <v>0.10112701093684388</v>
      </c>
      <c r="R864" s="28">
        <f t="shared" si="89"/>
        <v>1</v>
      </c>
    </row>
    <row r="865" spans="7:18" x14ac:dyDescent="0.35">
      <c r="G865" s="29">
        <v>863</v>
      </c>
      <c r="H865" s="29">
        <v>72</v>
      </c>
      <c r="I865" s="29">
        <v>46</v>
      </c>
      <c r="J865" s="29">
        <v>33111.456267931964</v>
      </c>
      <c r="K865" s="29">
        <v>36952.913384779036</v>
      </c>
      <c r="L865" s="29">
        <v>41138.085479938156</v>
      </c>
      <c r="M865" s="29">
        <v>406500.97090909083</v>
      </c>
      <c r="O865" s="28">
        <f t="shared" si="86"/>
        <v>8.145480241752473E-2</v>
      </c>
      <c r="P865" s="28">
        <f t="shared" si="87"/>
        <v>9.0904858854674475E-2</v>
      </c>
      <c r="Q865" s="28">
        <f t="shared" si="88"/>
        <v>0.10120046057439358</v>
      </c>
      <c r="R865" s="28">
        <f t="shared" si="89"/>
        <v>1</v>
      </c>
    </row>
    <row r="866" spans="7:18" x14ac:dyDescent="0.35">
      <c r="G866" s="29">
        <v>864</v>
      </c>
      <c r="H866" s="29">
        <v>69</v>
      </c>
      <c r="I866" s="29">
        <v>60</v>
      </c>
      <c r="J866" s="29">
        <v>98887.987687723711</v>
      </c>
      <c r="K866" s="29">
        <v>110366.90623153609</v>
      </c>
      <c r="L866" s="29">
        <v>122816.51379903646</v>
      </c>
      <c r="M866" s="29">
        <v>1214727.2218181815</v>
      </c>
      <c r="O866" s="28">
        <f t="shared" si="86"/>
        <v>8.1407566992456118E-2</v>
      </c>
      <c r="P866" s="28">
        <f t="shared" si="87"/>
        <v>9.0857358137031732E-2</v>
      </c>
      <c r="Q866" s="28">
        <f t="shared" si="88"/>
        <v>0.10110624969382587</v>
      </c>
      <c r="R866" s="28">
        <f t="shared" si="89"/>
        <v>1</v>
      </c>
    </row>
    <row r="867" spans="7:18" x14ac:dyDescent="0.35">
      <c r="G867" s="29">
        <v>865</v>
      </c>
      <c r="H867" s="29">
        <v>13</v>
      </c>
      <c r="I867" s="29">
        <v>77</v>
      </c>
      <c r="J867" s="29">
        <v>63301.957045211995</v>
      </c>
      <c r="K867" s="29">
        <v>70564.589513812913</v>
      </c>
      <c r="L867" s="29">
        <v>78557.750919347644</v>
      </c>
      <c r="M867" s="29">
        <v>775989.29454545479</v>
      </c>
      <c r="O867" s="28">
        <f t="shared" si="86"/>
        <v>8.1575812308457021E-2</v>
      </c>
      <c r="P867" s="28">
        <f t="shared" si="87"/>
        <v>9.0935003884489135E-2</v>
      </c>
      <c r="Q867" s="28">
        <f t="shared" si="88"/>
        <v>0.10123561171725159</v>
      </c>
      <c r="R867" s="28">
        <f t="shared" si="89"/>
        <v>1</v>
      </c>
    </row>
    <row r="868" spans="7:18" x14ac:dyDescent="0.35">
      <c r="G868" s="29">
        <v>866</v>
      </c>
      <c r="H868" s="29">
        <v>30</v>
      </c>
      <c r="I868" s="29">
        <v>32</v>
      </c>
      <c r="J868" s="29">
        <v>22672.694235323124</v>
      </c>
      <c r="K868" s="29">
        <v>25291.68801109814</v>
      </c>
      <c r="L868" s="29">
        <v>28153.455784600465</v>
      </c>
      <c r="M868" s="29">
        <v>278212.14909090899</v>
      </c>
      <c r="O868" s="28">
        <f t="shared" si="86"/>
        <v>8.1494263673994205E-2</v>
      </c>
      <c r="P868" s="28">
        <f t="shared" si="87"/>
        <v>9.0907920785421176E-2</v>
      </c>
      <c r="Q868" s="28">
        <f t="shared" si="88"/>
        <v>0.10119419973784467</v>
      </c>
      <c r="R868" s="28">
        <f t="shared" si="89"/>
        <v>1</v>
      </c>
    </row>
    <row r="869" spans="7:18" x14ac:dyDescent="0.35">
      <c r="G869" s="29">
        <v>867</v>
      </c>
      <c r="H869" s="29">
        <v>64</v>
      </c>
      <c r="I869" s="29">
        <v>21</v>
      </c>
      <c r="J869" s="29">
        <v>31047.144186686037</v>
      </c>
      <c r="K869" s="29">
        <v>34649.66019926031</v>
      </c>
      <c r="L869" s="29">
        <v>38556.023124967323</v>
      </c>
      <c r="M869" s="29">
        <v>381387.92727272725</v>
      </c>
      <c r="O869" s="28">
        <f t="shared" si="86"/>
        <v>8.1405681634186836E-2</v>
      </c>
      <c r="P869" s="28">
        <f t="shared" si="87"/>
        <v>9.0851486692400299E-2</v>
      </c>
      <c r="Q869" s="28">
        <f t="shared" si="88"/>
        <v>0.10109397903776918</v>
      </c>
      <c r="R869" s="28">
        <f t="shared" si="89"/>
        <v>1</v>
      </c>
    </row>
    <row r="870" spans="7:18" x14ac:dyDescent="0.35">
      <c r="G870" s="29">
        <v>868</v>
      </c>
      <c r="H870" s="29">
        <v>63</v>
      </c>
      <c r="I870" s="29">
        <v>28</v>
      </c>
      <c r="J870" s="29">
        <v>33384.659211698767</v>
      </c>
      <c r="K870" s="29">
        <v>37255.49227324134</v>
      </c>
      <c r="L870" s="29">
        <v>41453.778376919239</v>
      </c>
      <c r="M870" s="29">
        <v>410079.61090909084</v>
      </c>
      <c r="O870" s="28">
        <f t="shared" si="86"/>
        <v>8.1410190420561288E-2</v>
      </c>
      <c r="P870" s="28">
        <f t="shared" si="87"/>
        <v>9.0849413826381106E-2</v>
      </c>
      <c r="Q870" s="28">
        <f t="shared" si="88"/>
        <v>0.10108714813941087</v>
      </c>
      <c r="R870" s="28">
        <f t="shared" si="89"/>
        <v>1</v>
      </c>
    </row>
    <row r="871" spans="7:18" x14ac:dyDescent="0.35">
      <c r="G871" s="29">
        <v>869</v>
      </c>
      <c r="H871" s="29">
        <v>50</v>
      </c>
      <c r="I871" s="29">
        <v>84</v>
      </c>
      <c r="J871" s="29">
        <v>101561.19098368903</v>
      </c>
      <c r="K871" s="29">
        <v>113356.41272689513</v>
      </c>
      <c r="L871" s="29">
        <v>126189.79175860314</v>
      </c>
      <c r="M871" s="29">
        <v>1247080.9636363634</v>
      </c>
      <c r="O871" s="28">
        <f t="shared" si="86"/>
        <v>8.1439131816707991E-2</v>
      </c>
      <c r="P871" s="28">
        <f t="shared" si="87"/>
        <v>9.089739642593786E-2</v>
      </c>
      <c r="Q871" s="28">
        <f t="shared" si="88"/>
        <v>0.10118813087375364</v>
      </c>
      <c r="R871" s="28">
        <f t="shared" si="89"/>
        <v>1</v>
      </c>
    </row>
    <row r="872" spans="7:18" x14ac:dyDescent="0.35">
      <c r="G872" s="29">
        <v>870</v>
      </c>
      <c r="H872" s="29">
        <v>26</v>
      </c>
      <c r="I872" s="29">
        <v>88</v>
      </c>
      <c r="J872" s="29">
        <v>85033.448541580103</v>
      </c>
      <c r="K872" s="29">
        <v>94861.850479519315</v>
      </c>
      <c r="L872" s="29">
        <v>105600.6501225618</v>
      </c>
      <c r="M872" s="29">
        <v>1043478.0363636367</v>
      </c>
      <c r="O872" s="28">
        <f t="shared" si="86"/>
        <v>8.1490405718465164E-2</v>
      </c>
      <c r="P872" s="28">
        <f t="shared" si="87"/>
        <v>9.09092929354781E-2</v>
      </c>
      <c r="Q872" s="28">
        <f t="shared" si="88"/>
        <v>0.10120064480759375</v>
      </c>
      <c r="R872" s="28">
        <f t="shared" si="89"/>
        <v>1</v>
      </c>
    </row>
    <row r="873" spans="7:18" x14ac:dyDescent="0.35">
      <c r="G873" s="29">
        <v>871</v>
      </c>
      <c r="H873" s="29">
        <v>70</v>
      </c>
      <c r="I873" s="29">
        <v>45</v>
      </c>
      <c r="J873" s="29">
        <v>45499.716620446939</v>
      </c>
      <c r="K873" s="29">
        <v>50778.41630799538</v>
      </c>
      <c r="L873" s="29">
        <v>56511.785245400701</v>
      </c>
      <c r="M873" s="29">
        <v>558805.88727272744</v>
      </c>
      <c r="O873" s="28">
        <f t="shared" si="86"/>
        <v>8.1423116070787963E-2</v>
      </c>
      <c r="P873" s="28">
        <f t="shared" si="87"/>
        <v>9.0869508472470287E-2</v>
      </c>
      <c r="Q873" s="28">
        <f t="shared" si="88"/>
        <v>0.10112954521865998</v>
      </c>
      <c r="R873" s="28">
        <f t="shared" si="89"/>
        <v>1</v>
      </c>
    </row>
    <row r="874" spans="7:18" x14ac:dyDescent="0.35">
      <c r="G874" s="29">
        <v>872</v>
      </c>
      <c r="H874" s="29">
        <v>28</v>
      </c>
      <c r="I874" s="29">
        <v>93</v>
      </c>
      <c r="J874" s="29">
        <v>81738.657695153379</v>
      </c>
      <c r="K874" s="29">
        <v>91182.397259889171</v>
      </c>
      <c r="L874" s="29">
        <v>101507.49159786114</v>
      </c>
      <c r="M874" s="29">
        <v>1002965.9963636369</v>
      </c>
      <c r="O874" s="28">
        <f t="shared" si="86"/>
        <v>8.1496938073180786E-2</v>
      </c>
      <c r="P874" s="28">
        <f t="shared" si="87"/>
        <v>9.0912750372874995E-2</v>
      </c>
      <c r="Q874" s="28">
        <f t="shared" si="88"/>
        <v>0.10120731108122076</v>
      </c>
      <c r="R874" s="28">
        <f t="shared" si="89"/>
        <v>1</v>
      </c>
    </row>
    <row r="875" spans="7:18" x14ac:dyDescent="0.35">
      <c r="G875" s="29">
        <v>873</v>
      </c>
      <c r="H875" s="29">
        <v>72</v>
      </c>
      <c r="I875" s="29">
        <v>76</v>
      </c>
      <c r="J875" s="29">
        <v>100008.21499350858</v>
      </c>
      <c r="K875" s="29">
        <v>111617.09152007212</v>
      </c>
      <c r="L875" s="29">
        <v>124223.10875127598</v>
      </c>
      <c r="M875" s="29">
        <v>1228299.3599999987</v>
      </c>
      <c r="O875" s="28">
        <f t="shared" si="86"/>
        <v>8.1420066028129068E-2</v>
      </c>
      <c r="P875" s="28">
        <f t="shared" si="87"/>
        <v>9.0871244547479232E-2</v>
      </c>
      <c r="Q875" s="28">
        <f t="shared" si="88"/>
        <v>0.10113422899713642</v>
      </c>
      <c r="R875" s="28">
        <f t="shared" si="89"/>
        <v>1</v>
      </c>
    </row>
    <row r="876" spans="7:18" x14ac:dyDescent="0.35">
      <c r="G876" s="29">
        <v>874</v>
      </c>
      <c r="H876" s="29">
        <v>10</v>
      </c>
      <c r="I876" s="29">
        <v>90</v>
      </c>
      <c r="J876" s="29">
        <v>99709.212942965387</v>
      </c>
      <c r="K876" s="29">
        <v>111123.01114436753</v>
      </c>
      <c r="L876" s="29">
        <v>123647.99240619827</v>
      </c>
      <c r="M876" s="29">
        <v>1222702.0000000009</v>
      </c>
      <c r="O876" s="28">
        <f t="shared" si="86"/>
        <v>8.1548253738822143E-2</v>
      </c>
      <c r="P876" s="28">
        <f t="shared" si="87"/>
        <v>9.0883151531908388E-2</v>
      </c>
      <c r="Q876" s="28">
        <f t="shared" si="88"/>
        <v>0.10112684235913426</v>
      </c>
      <c r="R876" s="28">
        <f t="shared" si="89"/>
        <v>1</v>
      </c>
    </row>
    <row r="877" spans="7:18" x14ac:dyDescent="0.35">
      <c r="G877" s="29">
        <v>875</v>
      </c>
      <c r="H877" s="29">
        <v>56</v>
      </c>
      <c r="I877" s="29">
        <v>58</v>
      </c>
      <c r="J877" s="29">
        <v>64830.672953199042</v>
      </c>
      <c r="K877" s="29">
        <v>72329.697804649564</v>
      </c>
      <c r="L877" s="29">
        <v>80483.5672319265</v>
      </c>
      <c r="M877" s="29">
        <v>796072.22181818134</v>
      </c>
      <c r="O877" s="28">
        <f t="shared" si="86"/>
        <v>8.1438180075081204E-2</v>
      </c>
      <c r="P877" s="28">
        <f t="shared" si="87"/>
        <v>9.0858210878722617E-2</v>
      </c>
      <c r="Q877" s="28">
        <f t="shared" si="88"/>
        <v>0.10110083611271707</v>
      </c>
      <c r="R877" s="28">
        <f t="shared" si="89"/>
        <v>1</v>
      </c>
    </row>
    <row r="878" spans="7:18" x14ac:dyDescent="0.35">
      <c r="G878" s="29">
        <v>876</v>
      </c>
      <c r="H878" s="29">
        <v>18</v>
      </c>
      <c r="I878" s="29">
        <v>41</v>
      </c>
      <c r="J878" s="29">
        <v>55209.122864236095</v>
      </c>
      <c r="K878" s="29">
        <v>61592.6710079759</v>
      </c>
      <c r="L878" s="29">
        <v>68548.557428549029</v>
      </c>
      <c r="M878" s="29">
        <v>677739.36000000045</v>
      </c>
      <c r="O878" s="28">
        <f t="shared" si="86"/>
        <v>8.1460700267188352E-2</v>
      </c>
      <c r="P878" s="28">
        <f t="shared" si="87"/>
        <v>9.0879583868311645E-2</v>
      </c>
      <c r="Q878" s="28">
        <f t="shared" si="88"/>
        <v>0.10114294885949812</v>
      </c>
      <c r="R878" s="28">
        <f t="shared" si="89"/>
        <v>1</v>
      </c>
    </row>
    <row r="879" spans="7:18" x14ac:dyDescent="0.35">
      <c r="G879" s="29">
        <v>877</v>
      </c>
      <c r="H879" s="29">
        <v>62</v>
      </c>
      <c r="I879" s="29">
        <v>92</v>
      </c>
      <c r="J879" s="29">
        <v>100961.79615146847</v>
      </c>
      <c r="K879" s="29">
        <v>112704.10640508872</v>
      </c>
      <c r="L879" s="29">
        <v>125483.26821850777</v>
      </c>
      <c r="M879" s="29">
        <v>1239715.1381818175</v>
      </c>
      <c r="O879" s="28">
        <f t="shared" si="86"/>
        <v>8.1439512224994182E-2</v>
      </c>
      <c r="P879" s="28">
        <f t="shared" si="87"/>
        <v>9.0911293194646345E-2</v>
      </c>
      <c r="Q879" s="28">
        <f t="shared" si="88"/>
        <v>0.10121943691237262</v>
      </c>
      <c r="R879" s="28">
        <f t="shared" si="89"/>
        <v>1</v>
      </c>
    </row>
    <row r="880" spans="7:18" x14ac:dyDescent="0.35">
      <c r="G880" s="29">
        <v>878</v>
      </c>
      <c r="H880" s="29">
        <v>74</v>
      </c>
      <c r="I880" s="29">
        <v>42</v>
      </c>
      <c r="J880" s="29">
        <v>70415.385362051733</v>
      </c>
      <c r="K880" s="29">
        <v>78582.92430103544</v>
      </c>
      <c r="L880" s="29">
        <v>87435.326583185437</v>
      </c>
      <c r="M880" s="29">
        <v>865038.20363636268</v>
      </c>
      <c r="O880" s="28">
        <f t="shared" si="86"/>
        <v>8.1401474600828555E-2</v>
      </c>
      <c r="P880" s="28">
        <f t="shared" si="87"/>
        <v>9.0843299140657904E-2</v>
      </c>
      <c r="Q880" s="28">
        <f t="shared" si="88"/>
        <v>0.10107683824325145</v>
      </c>
      <c r="R880" s="28">
        <f t="shared" si="89"/>
        <v>1</v>
      </c>
    </row>
    <row r="881" spans="7:18" x14ac:dyDescent="0.35">
      <c r="G881" s="29">
        <v>879</v>
      </c>
      <c r="H881" s="29">
        <v>35</v>
      </c>
      <c r="I881" s="29">
        <v>51</v>
      </c>
      <c r="J881" s="29">
        <v>25190.724824714081</v>
      </c>
      <c r="K881" s="29">
        <v>28106.191992590626</v>
      </c>
      <c r="L881" s="29">
        <v>31310.569274227102</v>
      </c>
      <c r="M881" s="29">
        <v>308893.35636363615</v>
      </c>
      <c r="O881" s="28">
        <f t="shared" si="86"/>
        <v>8.1551526783434594E-2</v>
      </c>
      <c r="P881" s="28">
        <f t="shared" si="87"/>
        <v>9.0989953048725952E-2</v>
      </c>
      <c r="Q881" s="28">
        <f t="shared" si="88"/>
        <v>0.10136368629880016</v>
      </c>
      <c r="R881" s="28">
        <f t="shared" si="89"/>
        <v>1</v>
      </c>
    </row>
    <row r="882" spans="7:18" x14ac:dyDescent="0.35">
      <c r="G882" s="29">
        <v>880</v>
      </c>
      <c r="H882" s="29">
        <v>68</v>
      </c>
      <c r="I882" s="29">
        <v>52</v>
      </c>
      <c r="J882" s="29">
        <v>61823.552330983926</v>
      </c>
      <c r="K882" s="29">
        <v>69000.406670031443</v>
      </c>
      <c r="L882" s="29">
        <v>76795.289484001434</v>
      </c>
      <c r="M882" s="29">
        <v>759297.31636363582</v>
      </c>
      <c r="O882" s="28">
        <f t="shared" si="86"/>
        <v>8.1422060895808501E-2</v>
      </c>
      <c r="P882" s="28">
        <f t="shared" si="87"/>
        <v>9.0874029425630679E-2</v>
      </c>
      <c r="Q882" s="28">
        <f t="shared" si="88"/>
        <v>0.10113994588020291</v>
      </c>
      <c r="R882" s="28">
        <f t="shared" si="89"/>
        <v>1</v>
      </c>
    </row>
    <row r="883" spans="7:18" x14ac:dyDescent="0.35">
      <c r="G883" s="29">
        <v>881</v>
      </c>
      <c r="H883" s="29">
        <v>48</v>
      </c>
      <c r="I883" s="29">
        <v>67</v>
      </c>
      <c r="J883" s="29">
        <v>76262.450213467309</v>
      </c>
      <c r="K883" s="29">
        <v>85118.936699594153</v>
      </c>
      <c r="L883" s="29">
        <v>94754.308421713082</v>
      </c>
      <c r="M883" s="29">
        <v>936444.16727272759</v>
      </c>
      <c r="O883" s="28">
        <f t="shared" si="86"/>
        <v>8.1438331166685377E-2</v>
      </c>
      <c r="P883" s="28">
        <f t="shared" si="87"/>
        <v>9.0895901404877175E-2</v>
      </c>
      <c r="Q883" s="28">
        <f t="shared" si="88"/>
        <v>0.10118521929361014</v>
      </c>
      <c r="R883" s="28">
        <f t="shared" si="89"/>
        <v>1</v>
      </c>
    </row>
    <row r="884" spans="7:18" x14ac:dyDescent="0.35">
      <c r="G884" s="29">
        <v>882</v>
      </c>
      <c r="H884" s="29">
        <v>37</v>
      </c>
      <c r="I884" s="29">
        <v>55</v>
      </c>
      <c r="J884" s="29">
        <v>96493.619653015761</v>
      </c>
      <c r="K884" s="29">
        <v>107660.88350745967</v>
      </c>
      <c r="L884" s="29">
        <v>119781.55503215137</v>
      </c>
      <c r="M884" s="29">
        <v>1185130.4509090909</v>
      </c>
      <c r="O884" s="28">
        <f t="shared" si="86"/>
        <v>8.1420251735998636E-2</v>
      </c>
      <c r="P884" s="28">
        <f t="shared" si="87"/>
        <v>9.0843065778012086E-2</v>
      </c>
      <c r="Q884" s="28">
        <f t="shared" si="88"/>
        <v>0.10107035469409231</v>
      </c>
      <c r="R884" s="28">
        <f t="shared" si="89"/>
        <v>1</v>
      </c>
    </row>
    <row r="885" spans="7:18" x14ac:dyDescent="0.35">
      <c r="G885" s="29">
        <v>883</v>
      </c>
      <c r="H885" s="29">
        <v>19</v>
      </c>
      <c r="I885" s="29">
        <v>87</v>
      </c>
      <c r="J885" s="29">
        <v>116532.00365467345</v>
      </c>
      <c r="K885" s="29">
        <v>129982.33104007479</v>
      </c>
      <c r="L885" s="29">
        <v>144655.39234625583</v>
      </c>
      <c r="M885" s="29">
        <v>1430267.2909090915</v>
      </c>
      <c r="O885" s="28">
        <f t="shared" ref="O885:O948" si="90">J885/$M885</f>
        <v>8.1475682479324962E-2</v>
      </c>
      <c r="P885" s="28">
        <f t="shared" ref="P885:P948" si="91">K885/$M885</f>
        <v>9.0879748048671924E-2</v>
      </c>
      <c r="Q885" s="28">
        <f t="shared" ref="Q885:Q948" si="92">L885/$M885</f>
        <v>0.10113871250898249</v>
      </c>
      <c r="R885" s="28">
        <f t="shared" ref="R885:R948" si="93">M885/$M885</f>
        <v>1</v>
      </c>
    </row>
    <row r="886" spans="7:18" x14ac:dyDescent="0.35">
      <c r="G886" s="29">
        <v>884</v>
      </c>
      <c r="H886" s="29">
        <v>49</v>
      </c>
      <c r="I886" s="29">
        <v>69</v>
      </c>
      <c r="J886" s="29">
        <v>66042.751532927767</v>
      </c>
      <c r="K886" s="29">
        <v>73705.442745600754</v>
      </c>
      <c r="L886" s="29">
        <v>82053.664280627447</v>
      </c>
      <c r="M886" s="29">
        <v>810795.53090909042</v>
      </c>
      <c r="O886" s="28">
        <f t="shared" si="90"/>
        <v>8.1454261913454895E-2</v>
      </c>
      <c r="P886" s="28">
        <f t="shared" si="91"/>
        <v>9.0905092511992275E-2</v>
      </c>
      <c r="Q886" s="28">
        <f t="shared" si="92"/>
        <v>0.10120142644178884</v>
      </c>
      <c r="R886" s="28">
        <f t="shared" si="93"/>
        <v>1</v>
      </c>
    </row>
    <row r="887" spans="7:18" x14ac:dyDescent="0.35">
      <c r="G887" s="29">
        <v>885</v>
      </c>
      <c r="H887" s="29">
        <v>75</v>
      </c>
      <c r="I887" s="29">
        <v>53</v>
      </c>
      <c r="J887" s="29">
        <v>30211.933069460432</v>
      </c>
      <c r="K887" s="29">
        <v>33717.719776965743</v>
      </c>
      <c r="L887" s="29">
        <v>37543.666556165968</v>
      </c>
      <c r="M887" s="29">
        <v>370823.01454545459</v>
      </c>
      <c r="O887" s="28">
        <f t="shared" si="90"/>
        <v>8.1472648364324024E-2</v>
      </c>
      <c r="P887" s="28">
        <f t="shared" si="91"/>
        <v>9.0926718284451855E-2</v>
      </c>
      <c r="Q887" s="28">
        <f t="shared" si="92"/>
        <v>0.10124416523118458</v>
      </c>
      <c r="R887" s="28">
        <f t="shared" si="93"/>
        <v>1</v>
      </c>
    </row>
    <row r="888" spans="7:18" x14ac:dyDescent="0.35">
      <c r="G888" s="29">
        <v>886</v>
      </c>
      <c r="H888" s="29">
        <v>73</v>
      </c>
      <c r="I888" s="29">
        <v>66</v>
      </c>
      <c r="J888" s="29">
        <v>74015.219833257215</v>
      </c>
      <c r="K888" s="29">
        <v>82587.232055495362</v>
      </c>
      <c r="L888" s="29">
        <v>91897.924749499536</v>
      </c>
      <c r="M888" s="29">
        <v>908982.90181818279</v>
      </c>
      <c r="O888" s="28">
        <f t="shared" si="90"/>
        <v>8.1426415926206211E-2</v>
      </c>
      <c r="P888" s="28">
        <f t="shared" si="91"/>
        <v>9.0856749769771455E-2</v>
      </c>
      <c r="Q888" s="28">
        <f t="shared" si="92"/>
        <v>0.10109972868101452</v>
      </c>
      <c r="R888" s="28">
        <f t="shared" si="93"/>
        <v>1</v>
      </c>
    </row>
    <row r="889" spans="7:18" x14ac:dyDescent="0.35">
      <c r="G889" s="29">
        <v>887</v>
      </c>
      <c r="H889" s="29">
        <v>14</v>
      </c>
      <c r="I889" s="29">
        <v>54</v>
      </c>
      <c r="J889" s="29">
        <v>43119.491900729816</v>
      </c>
      <c r="K889" s="29">
        <v>48070.640658899218</v>
      </c>
      <c r="L889" s="29">
        <v>53509.247432068958</v>
      </c>
      <c r="M889" s="29">
        <v>528737.80363636336</v>
      </c>
      <c r="O889" s="28">
        <f t="shared" si="90"/>
        <v>8.155174758486726E-2</v>
      </c>
      <c r="P889" s="28">
        <f t="shared" si="91"/>
        <v>9.0915838300753601E-2</v>
      </c>
      <c r="Q889" s="28">
        <f t="shared" si="92"/>
        <v>0.10120185669354874</v>
      </c>
      <c r="R889" s="28">
        <f t="shared" si="93"/>
        <v>1</v>
      </c>
    </row>
    <row r="890" spans="7:18" x14ac:dyDescent="0.35">
      <c r="G890" s="29">
        <v>888</v>
      </c>
      <c r="H890" s="29">
        <v>65</v>
      </c>
      <c r="I890" s="29">
        <v>65</v>
      </c>
      <c r="J890" s="29">
        <v>79353.251820707839</v>
      </c>
      <c r="K890" s="29">
        <v>88545.650648361319</v>
      </c>
      <c r="L890" s="29">
        <v>98526.760254579902</v>
      </c>
      <c r="M890" s="29">
        <v>974591.30181818246</v>
      </c>
      <c r="O890" s="28">
        <f t="shared" si="90"/>
        <v>8.1422080899621857E-2</v>
      </c>
      <c r="P890" s="28">
        <f t="shared" si="91"/>
        <v>9.0854135967735325E-2</v>
      </c>
      <c r="Q890" s="28">
        <f t="shared" si="92"/>
        <v>0.10109546439699379</v>
      </c>
      <c r="R890" s="28">
        <f t="shared" si="93"/>
        <v>1</v>
      </c>
    </row>
    <row r="891" spans="7:18" x14ac:dyDescent="0.35">
      <c r="G891" s="29">
        <v>889</v>
      </c>
      <c r="H891" s="29">
        <v>62</v>
      </c>
      <c r="I891" s="29">
        <v>44</v>
      </c>
      <c r="J891" s="29">
        <v>41458.700602014949</v>
      </c>
      <c r="K891" s="29">
        <v>46272.990348532701</v>
      </c>
      <c r="L891" s="29">
        <v>51509.728002638694</v>
      </c>
      <c r="M891" s="29">
        <v>509088.65090909123</v>
      </c>
      <c r="O891" s="28">
        <f t="shared" si="90"/>
        <v>8.1437094557070169E-2</v>
      </c>
      <c r="P891" s="28">
        <f t="shared" si="91"/>
        <v>9.0893777077728929E-2</v>
      </c>
      <c r="Q891" s="28">
        <f t="shared" si="92"/>
        <v>0.10118027166910241</v>
      </c>
      <c r="R891" s="28">
        <f t="shared" si="93"/>
        <v>1</v>
      </c>
    </row>
    <row r="892" spans="7:18" x14ac:dyDescent="0.35">
      <c r="G892" s="29">
        <v>890</v>
      </c>
      <c r="H892" s="29">
        <v>50</v>
      </c>
      <c r="I892" s="29">
        <v>64</v>
      </c>
      <c r="J892" s="29">
        <v>59567.610263122253</v>
      </c>
      <c r="K892" s="29">
        <v>66473.876217435623</v>
      </c>
      <c r="L892" s="29">
        <v>74000.686532882071</v>
      </c>
      <c r="M892" s="29">
        <v>731252.12363636424</v>
      </c>
      <c r="O892" s="28">
        <f t="shared" si="90"/>
        <v>8.1459743278289518E-2</v>
      </c>
      <c r="P892" s="28">
        <f t="shared" si="91"/>
        <v>9.0904182112832591E-2</v>
      </c>
      <c r="Q892" s="28">
        <f t="shared" si="92"/>
        <v>0.10119722615627029</v>
      </c>
      <c r="R892" s="28">
        <f t="shared" si="93"/>
        <v>1</v>
      </c>
    </row>
    <row r="893" spans="7:18" x14ac:dyDescent="0.35">
      <c r="G893" s="29">
        <v>891</v>
      </c>
      <c r="H893" s="29">
        <v>54</v>
      </c>
      <c r="I893" s="29">
        <v>29</v>
      </c>
      <c r="J893" s="29">
        <v>29050.527832960553</v>
      </c>
      <c r="K893" s="29">
        <v>32429.357293042616</v>
      </c>
      <c r="L893" s="29">
        <v>36102.498706450664</v>
      </c>
      <c r="M893" s="29">
        <v>356758.70909090876</v>
      </c>
      <c r="O893" s="28">
        <f t="shared" si="90"/>
        <v>8.1429064218185465E-2</v>
      </c>
      <c r="P893" s="28">
        <f t="shared" si="91"/>
        <v>9.0899973754471161E-2</v>
      </c>
      <c r="Q893" s="28">
        <f t="shared" si="92"/>
        <v>0.10119584409991537</v>
      </c>
      <c r="R893" s="28">
        <f t="shared" si="93"/>
        <v>1</v>
      </c>
    </row>
    <row r="894" spans="7:18" x14ac:dyDescent="0.35">
      <c r="G894" s="29">
        <v>892</v>
      </c>
      <c r="H894" s="29">
        <v>15</v>
      </c>
      <c r="I894" s="29">
        <v>18</v>
      </c>
      <c r="J894" s="29">
        <v>27624.737000740166</v>
      </c>
      <c r="K894" s="29">
        <v>30815.10766182256</v>
      </c>
      <c r="L894" s="29">
        <v>34285.267661923514</v>
      </c>
      <c r="M894" s="29">
        <v>339178.32727272745</v>
      </c>
      <c r="O894" s="28">
        <f t="shared" si="90"/>
        <v>8.1446055892974531E-2</v>
      </c>
      <c r="P894" s="28">
        <f t="shared" si="91"/>
        <v>9.0852230770761072E-2</v>
      </c>
      <c r="Q894" s="28">
        <f t="shared" si="92"/>
        <v>0.10108330900032808</v>
      </c>
      <c r="R894" s="28">
        <f t="shared" si="93"/>
        <v>1</v>
      </c>
    </row>
    <row r="895" spans="7:18" x14ac:dyDescent="0.35">
      <c r="G895" s="29">
        <v>893</v>
      </c>
      <c r="H895" s="29">
        <v>41</v>
      </c>
      <c r="I895" s="29">
        <v>16</v>
      </c>
      <c r="J895" s="29">
        <v>8120.5708390191949</v>
      </c>
      <c r="K895" s="29">
        <v>9055.0520658693949</v>
      </c>
      <c r="L895" s="29">
        <v>10076.668020799594</v>
      </c>
      <c r="M895" s="29">
        <v>99638.847272727275</v>
      </c>
      <c r="O895" s="28">
        <f t="shared" si="90"/>
        <v>8.1500048036403996E-2</v>
      </c>
      <c r="P895" s="28">
        <f t="shared" si="91"/>
        <v>9.0878731676655056E-2</v>
      </c>
      <c r="Q895" s="28">
        <f t="shared" si="92"/>
        <v>0.10113192089846404</v>
      </c>
      <c r="R895" s="28">
        <f t="shared" si="93"/>
        <v>1</v>
      </c>
    </row>
    <row r="896" spans="7:18" x14ac:dyDescent="0.35">
      <c r="G896" s="29">
        <v>894</v>
      </c>
      <c r="H896" s="29">
        <v>63</v>
      </c>
      <c r="I896" s="29">
        <v>78</v>
      </c>
      <c r="J896" s="29">
        <v>105103.61096064113</v>
      </c>
      <c r="K896" s="29">
        <v>117312.21120356905</v>
      </c>
      <c r="L896" s="29">
        <v>130573.47367813061</v>
      </c>
      <c r="M896" s="29">
        <v>1290854.6545454545</v>
      </c>
      <c r="O896" s="28">
        <f t="shared" si="90"/>
        <v>8.1421723654589925E-2</v>
      </c>
      <c r="P896" s="28">
        <f t="shared" si="91"/>
        <v>9.0879488864590963E-2</v>
      </c>
      <c r="Q896" s="28">
        <f t="shared" si="92"/>
        <v>0.10115273103625221</v>
      </c>
      <c r="R896" s="28">
        <f t="shared" si="93"/>
        <v>1</v>
      </c>
    </row>
    <row r="897" spans="7:18" x14ac:dyDescent="0.35">
      <c r="G897" s="29">
        <v>895</v>
      </c>
      <c r="H897" s="29">
        <v>55</v>
      </c>
      <c r="I897" s="29">
        <v>60</v>
      </c>
      <c r="J897" s="29">
        <v>62882.714695603398</v>
      </c>
      <c r="K897" s="29">
        <v>70174.820991469926</v>
      </c>
      <c r="L897" s="29">
        <v>78108.808137150787</v>
      </c>
      <c r="M897" s="29">
        <v>772122.86181818217</v>
      </c>
      <c r="O897" s="28">
        <f t="shared" si="90"/>
        <v>8.1441332468162153E-2</v>
      </c>
      <c r="P897" s="28">
        <f t="shared" si="91"/>
        <v>9.0885562986988133E-2</v>
      </c>
      <c r="Q897" s="28">
        <f t="shared" si="92"/>
        <v>0.10116111308143558</v>
      </c>
      <c r="R897" s="28">
        <f t="shared" si="93"/>
        <v>1</v>
      </c>
    </row>
    <row r="898" spans="7:18" x14ac:dyDescent="0.35">
      <c r="G898" s="29">
        <v>896</v>
      </c>
      <c r="H898" s="29">
        <v>30</v>
      </c>
      <c r="I898" s="29">
        <v>43</v>
      </c>
      <c r="J898" s="29">
        <v>65885.7856032829</v>
      </c>
      <c r="K898" s="29">
        <v>73535.355519205987</v>
      </c>
      <c r="L898" s="29">
        <v>81849.096154335348</v>
      </c>
      <c r="M898" s="29">
        <v>809127.16727272642</v>
      </c>
      <c r="O898" s="28">
        <f t="shared" si="90"/>
        <v>8.1428220764555387E-2</v>
      </c>
      <c r="P898" s="28">
        <f t="shared" si="91"/>
        <v>9.0882321708547917E-2</v>
      </c>
      <c r="Q898" s="28">
        <f t="shared" si="92"/>
        <v>0.10115727102603525</v>
      </c>
      <c r="R898" s="28">
        <f t="shared" si="93"/>
        <v>1</v>
      </c>
    </row>
    <row r="899" spans="7:18" x14ac:dyDescent="0.35">
      <c r="G899" s="29">
        <v>897</v>
      </c>
      <c r="H899" s="29">
        <v>30</v>
      </c>
      <c r="I899" s="29">
        <v>38</v>
      </c>
      <c r="J899" s="29">
        <v>39252.773982154635</v>
      </c>
      <c r="K899" s="29">
        <v>43786.809512767482</v>
      </c>
      <c r="L899" s="29">
        <v>48725.963076122622</v>
      </c>
      <c r="M899" s="29">
        <v>481860.95636363613</v>
      </c>
      <c r="O899" s="28">
        <f t="shared" si="90"/>
        <v>8.1460789598675323E-2</v>
      </c>
      <c r="P899" s="28">
        <f t="shared" si="91"/>
        <v>9.087021667662111E-2</v>
      </c>
      <c r="Q899" s="28">
        <f t="shared" si="92"/>
        <v>0.10112038012756443</v>
      </c>
      <c r="R899" s="28">
        <f t="shared" si="93"/>
        <v>1</v>
      </c>
    </row>
    <row r="900" spans="7:18" x14ac:dyDescent="0.35">
      <c r="G900" s="29">
        <v>898</v>
      </c>
      <c r="H900" s="29">
        <v>38</v>
      </c>
      <c r="I900" s="29">
        <v>60</v>
      </c>
      <c r="J900" s="29">
        <v>66349.502916887257</v>
      </c>
      <c r="K900" s="29">
        <v>74024.142092034308</v>
      </c>
      <c r="L900" s="29">
        <v>82383.863784223227</v>
      </c>
      <c r="M900" s="29">
        <v>814528.49454545428</v>
      </c>
      <c r="O900" s="28">
        <f t="shared" si="90"/>
        <v>8.1457559018746725E-2</v>
      </c>
      <c r="P900" s="28">
        <f t="shared" si="91"/>
        <v>9.0879745260898828E-2</v>
      </c>
      <c r="Q900" s="28">
        <f t="shared" si="92"/>
        <v>0.10114301014134239</v>
      </c>
      <c r="R900" s="28">
        <f t="shared" si="93"/>
        <v>1</v>
      </c>
    </row>
    <row r="901" spans="7:18" x14ac:dyDescent="0.35">
      <c r="G901" s="29">
        <v>899</v>
      </c>
      <c r="H901" s="29">
        <v>67</v>
      </c>
      <c r="I901" s="29">
        <v>15</v>
      </c>
      <c r="J901" s="29">
        <v>29983.946784354881</v>
      </c>
      <c r="K901" s="29">
        <v>33469.368089605756</v>
      </c>
      <c r="L901" s="29">
        <v>37243.437919926248</v>
      </c>
      <c r="M901" s="29">
        <v>368403.88727272704</v>
      </c>
      <c r="O901" s="28">
        <f t="shared" si="90"/>
        <v>8.1388790455834567E-2</v>
      </c>
      <c r="P901" s="28">
        <f t="shared" si="91"/>
        <v>9.0849660510852859E-2</v>
      </c>
      <c r="Q901" s="28">
        <f t="shared" si="92"/>
        <v>0.10109404163902096</v>
      </c>
      <c r="R901" s="28">
        <f t="shared" si="93"/>
        <v>1</v>
      </c>
    </row>
    <row r="902" spans="7:18" x14ac:dyDescent="0.35">
      <c r="G902" s="29">
        <v>900</v>
      </c>
      <c r="H902" s="29">
        <v>19</v>
      </c>
      <c r="I902" s="29">
        <v>30</v>
      </c>
      <c r="J902" s="29">
        <v>49218.340170677373</v>
      </c>
      <c r="K902" s="29">
        <v>54902.85231399865</v>
      </c>
      <c r="L902" s="29">
        <v>61079.75286689178</v>
      </c>
      <c r="M902" s="29">
        <v>604389.75272727245</v>
      </c>
      <c r="O902" s="28">
        <f t="shared" si="90"/>
        <v>8.143476944898978E-2</v>
      </c>
      <c r="P902" s="28">
        <f t="shared" si="91"/>
        <v>9.0840144238470005E-2</v>
      </c>
      <c r="Q902" s="28">
        <f t="shared" si="92"/>
        <v>0.10106020592055551</v>
      </c>
      <c r="R902" s="28">
        <f t="shared" si="93"/>
        <v>1</v>
      </c>
    </row>
    <row r="903" spans="7:18" x14ac:dyDescent="0.35">
      <c r="G903" s="29">
        <v>901</v>
      </c>
      <c r="H903" s="29">
        <v>58</v>
      </c>
      <c r="I903" s="29">
        <v>47</v>
      </c>
      <c r="J903" s="29">
        <v>80502.993925074697</v>
      </c>
      <c r="K903" s="29">
        <v>89854.456634764938</v>
      </c>
      <c r="L903" s="29">
        <v>99995.551396463197</v>
      </c>
      <c r="M903" s="29">
        <v>988918.37454545405</v>
      </c>
      <c r="O903" s="28">
        <f t="shared" si="90"/>
        <v>8.1405094694571786E-2</v>
      </c>
      <c r="P903" s="28">
        <f t="shared" si="91"/>
        <v>9.0861348062286323E-2</v>
      </c>
      <c r="Q903" s="28">
        <f t="shared" si="92"/>
        <v>0.10111608194399775</v>
      </c>
      <c r="R903" s="28">
        <f t="shared" si="93"/>
        <v>1</v>
      </c>
    </row>
    <row r="904" spans="7:18" x14ac:dyDescent="0.35">
      <c r="G904" s="29">
        <v>902</v>
      </c>
      <c r="H904" s="29">
        <v>37</v>
      </c>
      <c r="I904" s="29">
        <v>90</v>
      </c>
      <c r="J904" s="29">
        <v>103318.15544367074</v>
      </c>
      <c r="K904" s="29">
        <v>115290.3887371647</v>
      </c>
      <c r="L904" s="29">
        <v>128330.85959521515</v>
      </c>
      <c r="M904" s="29">
        <v>1268427.6763636349</v>
      </c>
      <c r="O904" s="28">
        <f t="shared" si="90"/>
        <v>8.1453722091484326E-2</v>
      </c>
      <c r="P904" s="28">
        <f t="shared" si="91"/>
        <v>9.0892362951021793E-2</v>
      </c>
      <c r="Q904" s="28">
        <f t="shared" si="92"/>
        <v>0.10117317840550261</v>
      </c>
      <c r="R904" s="28">
        <f t="shared" si="93"/>
        <v>1</v>
      </c>
    </row>
    <row r="905" spans="7:18" x14ac:dyDescent="0.35">
      <c r="G905" s="29">
        <v>903</v>
      </c>
      <c r="H905" s="29">
        <v>35</v>
      </c>
      <c r="I905" s="29">
        <v>26</v>
      </c>
      <c r="J905" s="29">
        <v>37759.554532338399</v>
      </c>
      <c r="K905" s="29">
        <v>42138.251581193203</v>
      </c>
      <c r="L905" s="29">
        <v>46894.637189713918</v>
      </c>
      <c r="M905" s="29">
        <v>463734.18545454525</v>
      </c>
      <c r="O905" s="28">
        <f t="shared" si="90"/>
        <v>8.142499672593051E-2</v>
      </c>
      <c r="P905" s="28">
        <f t="shared" si="91"/>
        <v>9.086725305767554E-2</v>
      </c>
      <c r="Q905" s="28">
        <f t="shared" si="92"/>
        <v>0.10112395993353068</v>
      </c>
      <c r="R905" s="28">
        <f t="shared" si="93"/>
        <v>1</v>
      </c>
    </row>
    <row r="906" spans="7:18" x14ac:dyDescent="0.35">
      <c r="G906" s="29">
        <v>904</v>
      </c>
      <c r="H906" s="29">
        <v>24</v>
      </c>
      <c r="I906" s="29">
        <v>62</v>
      </c>
      <c r="J906" s="29">
        <v>86505.18316747091</v>
      </c>
      <c r="K906" s="29">
        <v>96482.23065645856</v>
      </c>
      <c r="L906" s="29">
        <v>107344.02712719211</v>
      </c>
      <c r="M906" s="29">
        <v>1062001.0436363646</v>
      </c>
      <c r="O906" s="28">
        <f t="shared" si="90"/>
        <v>8.1454894687552487E-2</v>
      </c>
      <c r="P906" s="28">
        <f t="shared" si="91"/>
        <v>9.0849468778389106E-2</v>
      </c>
      <c r="Q906" s="28">
        <f t="shared" si="92"/>
        <v>0.10107713902016402</v>
      </c>
      <c r="R906" s="28">
        <f t="shared" si="93"/>
        <v>1</v>
      </c>
    </row>
    <row r="907" spans="7:18" x14ac:dyDescent="0.35">
      <c r="G907" s="29">
        <v>905</v>
      </c>
      <c r="H907" s="29">
        <v>13</v>
      </c>
      <c r="I907" s="29">
        <v>40</v>
      </c>
      <c r="J907" s="29">
        <v>23200.926037966001</v>
      </c>
      <c r="K907" s="29">
        <v>25853.365155861622</v>
      </c>
      <c r="L907" s="29">
        <v>28781.104082312722</v>
      </c>
      <c r="M907" s="29">
        <v>284272.48000000004</v>
      </c>
      <c r="O907" s="28">
        <f t="shared" si="90"/>
        <v>8.1615097029322001E-2</v>
      </c>
      <c r="P907" s="28">
        <f t="shared" si="91"/>
        <v>9.0945719247468554E-2</v>
      </c>
      <c r="Q907" s="28">
        <f t="shared" si="92"/>
        <v>0.10124477783538076</v>
      </c>
      <c r="R907" s="28">
        <f t="shared" si="93"/>
        <v>1</v>
      </c>
    </row>
    <row r="908" spans="7:18" x14ac:dyDescent="0.35">
      <c r="G908" s="29">
        <v>906</v>
      </c>
      <c r="H908" s="29">
        <v>25</v>
      </c>
      <c r="I908" s="29">
        <v>62</v>
      </c>
      <c r="J908" s="29">
        <v>70940.299949255292</v>
      </c>
      <c r="K908" s="29">
        <v>79135.537999394088</v>
      </c>
      <c r="L908" s="29">
        <v>88071.204488625241</v>
      </c>
      <c r="M908" s="29">
        <v>870748.17818181729</v>
      </c>
      <c r="O908" s="28">
        <f t="shared" si="90"/>
        <v>8.1470512057095046E-2</v>
      </c>
      <c r="P908" s="28">
        <f t="shared" si="91"/>
        <v>9.0882232064653401E-2</v>
      </c>
      <c r="Q908" s="28">
        <f t="shared" si="92"/>
        <v>0.10114428797603003</v>
      </c>
      <c r="R908" s="28">
        <f t="shared" si="93"/>
        <v>1</v>
      </c>
    </row>
    <row r="909" spans="7:18" x14ac:dyDescent="0.35">
      <c r="G909" s="29">
        <v>907</v>
      </c>
      <c r="H909" s="29">
        <v>10</v>
      </c>
      <c r="I909" s="29">
        <v>13</v>
      </c>
      <c r="J909" s="29">
        <v>32799.210731498039</v>
      </c>
      <c r="K909" s="29">
        <v>36590.602976062808</v>
      </c>
      <c r="L909" s="29">
        <v>40706.298725635366</v>
      </c>
      <c r="M909" s="29">
        <v>402822.22909090878</v>
      </c>
      <c r="O909" s="28">
        <f t="shared" si="90"/>
        <v>8.1423537140736899E-2</v>
      </c>
      <c r="P909" s="28">
        <f t="shared" si="91"/>
        <v>9.0835610186261725E-2</v>
      </c>
      <c r="Q909" s="28">
        <f t="shared" si="92"/>
        <v>0.10105276170459</v>
      </c>
      <c r="R909" s="28">
        <f t="shared" si="93"/>
        <v>1</v>
      </c>
    </row>
    <row r="910" spans="7:18" x14ac:dyDescent="0.35">
      <c r="G910" s="29">
        <v>908</v>
      </c>
      <c r="H910" s="29">
        <v>14</v>
      </c>
      <c r="I910" s="29">
        <v>49</v>
      </c>
      <c r="J910" s="29">
        <v>46781.901169415047</v>
      </c>
      <c r="K910" s="29">
        <v>52179.230981220135</v>
      </c>
      <c r="L910" s="29">
        <v>58089.157951518981</v>
      </c>
      <c r="M910" s="29">
        <v>573904.57818181778</v>
      </c>
      <c r="O910" s="28">
        <f t="shared" si="90"/>
        <v>8.151512106354751E-2</v>
      </c>
      <c r="P910" s="28">
        <f t="shared" si="91"/>
        <v>9.0919698090802331E-2</v>
      </c>
      <c r="Q910" s="28">
        <f t="shared" si="92"/>
        <v>0.1012174500080671</v>
      </c>
      <c r="R910" s="28">
        <f t="shared" si="93"/>
        <v>1</v>
      </c>
    </row>
    <row r="911" spans="7:18" x14ac:dyDescent="0.35">
      <c r="G911" s="29">
        <v>909</v>
      </c>
      <c r="H911" s="29">
        <v>51</v>
      </c>
      <c r="I911" s="29">
        <v>88</v>
      </c>
      <c r="J911" s="29">
        <v>103181.78691279568</v>
      </c>
      <c r="K911" s="29">
        <v>115127.73476432438</v>
      </c>
      <c r="L911" s="29">
        <v>128119.06051972581</v>
      </c>
      <c r="M911" s="29">
        <v>1266980.3709090911</v>
      </c>
      <c r="O911" s="28">
        <f t="shared" si="90"/>
        <v>8.1439136139702065E-2</v>
      </c>
      <c r="P911" s="28">
        <f t="shared" si="91"/>
        <v>9.0867812483722429E-2</v>
      </c>
      <c r="Q911" s="28">
        <f t="shared" si="92"/>
        <v>0.10112158282909867</v>
      </c>
      <c r="R911" s="28">
        <f t="shared" si="93"/>
        <v>1</v>
      </c>
    </row>
    <row r="912" spans="7:18" x14ac:dyDescent="0.35">
      <c r="G912" s="29">
        <v>910</v>
      </c>
      <c r="H912" s="29">
        <v>26</v>
      </c>
      <c r="I912" s="29">
        <v>39</v>
      </c>
      <c r="J912" s="29">
        <v>42051.395199275423</v>
      </c>
      <c r="K912" s="29">
        <v>46922.824460632059</v>
      </c>
      <c r="L912" s="29">
        <v>52233.688914517472</v>
      </c>
      <c r="M912" s="29">
        <v>516191.70909090905</v>
      </c>
      <c r="O912" s="28">
        <f t="shared" si="90"/>
        <v>8.1464685423433533E-2</v>
      </c>
      <c r="P912" s="28">
        <f t="shared" si="91"/>
        <v>9.0901933592211673E-2</v>
      </c>
      <c r="Q912" s="28">
        <f t="shared" si="92"/>
        <v>0.10119048406745786</v>
      </c>
      <c r="R912" s="28">
        <f t="shared" si="93"/>
        <v>1</v>
      </c>
    </row>
    <row r="913" spans="7:18" x14ac:dyDescent="0.35">
      <c r="G913" s="29">
        <v>911</v>
      </c>
      <c r="H913" s="29">
        <v>54</v>
      </c>
      <c r="I913" s="29">
        <v>32</v>
      </c>
      <c r="J913" s="29">
        <v>54074.96849140447</v>
      </c>
      <c r="K913" s="29">
        <v>60352.227548778013</v>
      </c>
      <c r="L913" s="29">
        <v>67160.182373155927</v>
      </c>
      <c r="M913" s="29">
        <v>664254.81090909045</v>
      </c>
      <c r="O913" s="28">
        <f t="shared" si="90"/>
        <v>8.1406965524868646E-2</v>
      </c>
      <c r="P913" s="28">
        <f t="shared" si="91"/>
        <v>9.0857042444571448E-2</v>
      </c>
      <c r="Q913" s="28">
        <f t="shared" si="92"/>
        <v>0.10110605338520827</v>
      </c>
      <c r="R913" s="28">
        <f t="shared" si="93"/>
        <v>1</v>
      </c>
    </row>
    <row r="914" spans="7:18" x14ac:dyDescent="0.35">
      <c r="G914" s="29">
        <v>912</v>
      </c>
      <c r="H914" s="29">
        <v>44</v>
      </c>
      <c r="I914" s="29">
        <v>99</v>
      </c>
      <c r="J914" s="29">
        <v>113116.20560265658</v>
      </c>
      <c r="K914" s="29">
        <v>126203.71618403551</v>
      </c>
      <c r="L914" s="29">
        <v>140449.35207329135</v>
      </c>
      <c r="M914" s="29">
        <v>1388787.5999999987</v>
      </c>
      <c r="O914" s="28">
        <f t="shared" si="90"/>
        <v>8.1449607990924378E-2</v>
      </c>
      <c r="P914" s="28">
        <f t="shared" si="91"/>
        <v>9.0873302860736679E-2</v>
      </c>
      <c r="Q914" s="28">
        <f t="shared" si="92"/>
        <v>0.10113090876768448</v>
      </c>
      <c r="R914" s="28">
        <f t="shared" si="93"/>
        <v>1</v>
      </c>
    </row>
    <row r="915" spans="7:18" x14ac:dyDescent="0.35">
      <c r="G915" s="29">
        <v>913</v>
      </c>
      <c r="H915" s="29">
        <v>46</v>
      </c>
      <c r="I915" s="29">
        <v>28</v>
      </c>
      <c r="J915" s="29">
        <v>29001.837547083429</v>
      </c>
      <c r="K915" s="29">
        <v>32380.666681816849</v>
      </c>
      <c r="L915" s="29">
        <v>36057.328123857093</v>
      </c>
      <c r="M915" s="29">
        <v>356133.07272727287</v>
      </c>
      <c r="O915" s="28">
        <f t="shared" si="90"/>
        <v>8.1435395272297748E-2</v>
      </c>
      <c r="P915" s="28">
        <f t="shared" si="91"/>
        <v>9.0922941904398757E-2</v>
      </c>
      <c r="Q915" s="28">
        <f t="shared" si="92"/>
        <v>0.10124678353439484</v>
      </c>
      <c r="R915" s="28">
        <f t="shared" si="93"/>
        <v>1</v>
      </c>
    </row>
    <row r="916" spans="7:18" x14ac:dyDescent="0.35">
      <c r="G916" s="29">
        <v>914</v>
      </c>
      <c r="H916" s="29">
        <v>65</v>
      </c>
      <c r="I916" s="29">
        <v>64</v>
      </c>
      <c r="J916" s="29">
        <v>70009.328358777333</v>
      </c>
      <c r="K916" s="29">
        <v>78120.665243851865</v>
      </c>
      <c r="L916" s="29">
        <v>86936.803115724222</v>
      </c>
      <c r="M916" s="29">
        <v>859724.46545454569</v>
      </c>
      <c r="O916" s="28">
        <f t="shared" si="90"/>
        <v>8.1432285775143831E-2</v>
      </c>
      <c r="P916" s="28">
        <f t="shared" si="91"/>
        <v>9.0867095660175978E-2</v>
      </c>
      <c r="Q916" s="28">
        <f t="shared" si="92"/>
        <v>0.10112170423085469</v>
      </c>
      <c r="R916" s="28">
        <f t="shared" si="93"/>
        <v>1</v>
      </c>
    </row>
    <row r="917" spans="7:18" x14ac:dyDescent="0.35">
      <c r="G917" s="29">
        <v>915</v>
      </c>
      <c r="H917" s="29">
        <v>57</v>
      </c>
      <c r="I917" s="29">
        <v>12</v>
      </c>
      <c r="J917" s="29">
        <v>6071.0488295016403</v>
      </c>
      <c r="K917" s="29">
        <v>6783.2852326750999</v>
      </c>
      <c r="L917" s="29">
        <v>7562.7938066538973</v>
      </c>
      <c r="M917" s="29">
        <v>74504.949090909155</v>
      </c>
      <c r="O917" s="28">
        <f t="shared" si="90"/>
        <v>8.1485175194118881E-2</v>
      </c>
      <c r="P917" s="28">
        <f t="shared" si="91"/>
        <v>9.1044760320529813E-2</v>
      </c>
      <c r="Q917" s="28">
        <f t="shared" si="92"/>
        <v>0.10150726762360386</v>
      </c>
      <c r="R917" s="28">
        <f t="shared" si="93"/>
        <v>1</v>
      </c>
    </row>
    <row r="918" spans="7:18" x14ac:dyDescent="0.35">
      <c r="G918" s="29">
        <v>916</v>
      </c>
      <c r="H918" s="29">
        <v>39</v>
      </c>
      <c r="I918" s="29">
        <v>94</v>
      </c>
      <c r="J918" s="29">
        <v>96584.157126609804</v>
      </c>
      <c r="K918" s="29">
        <v>107749.91636450855</v>
      </c>
      <c r="L918" s="29">
        <v>119915.32660074244</v>
      </c>
      <c r="M918" s="29">
        <v>1185651.8145454542</v>
      </c>
      <c r="O918" s="28">
        <f t="shared" si="90"/>
        <v>8.1460809945825011E-2</v>
      </c>
      <c r="P918" s="28">
        <f t="shared" si="91"/>
        <v>9.0878211497375266E-2</v>
      </c>
      <c r="Q918" s="28">
        <f t="shared" si="92"/>
        <v>0.10113873662540181</v>
      </c>
      <c r="R918" s="28">
        <f t="shared" si="93"/>
        <v>1</v>
      </c>
    </row>
    <row r="919" spans="7:18" x14ac:dyDescent="0.35">
      <c r="G919" s="29">
        <v>917</v>
      </c>
      <c r="H919" s="29">
        <v>37</v>
      </c>
      <c r="I919" s="29">
        <v>52</v>
      </c>
      <c r="J919" s="29">
        <v>61331.977735456661</v>
      </c>
      <c r="K919" s="29">
        <v>68428.582727680914</v>
      </c>
      <c r="L919" s="29">
        <v>76149.22565817718</v>
      </c>
      <c r="M919" s="29">
        <v>753061.80727272748</v>
      </c>
      <c r="O919" s="28">
        <f t="shared" si="90"/>
        <v>8.1443484642482716E-2</v>
      </c>
      <c r="P919" s="28">
        <f t="shared" si="91"/>
        <v>9.0867153355579669E-2</v>
      </c>
      <c r="Q919" s="28">
        <f t="shared" si="92"/>
        <v>0.10111948969229709</v>
      </c>
      <c r="R919" s="28">
        <f t="shared" si="93"/>
        <v>1</v>
      </c>
    </row>
    <row r="920" spans="7:18" x14ac:dyDescent="0.35">
      <c r="G920" s="29">
        <v>918</v>
      </c>
      <c r="H920" s="29">
        <v>39</v>
      </c>
      <c r="I920" s="29">
        <v>61</v>
      </c>
      <c r="J920" s="29">
        <v>89432.927411645112</v>
      </c>
      <c r="K920" s="29">
        <v>99800.942761969593</v>
      </c>
      <c r="L920" s="29">
        <v>111071.02332975958</v>
      </c>
      <c r="M920" s="29">
        <v>1098242.0727272716</v>
      </c>
      <c r="O920" s="28">
        <f t="shared" si="90"/>
        <v>8.1432800320202406E-2</v>
      </c>
      <c r="P920" s="28">
        <f t="shared" si="91"/>
        <v>9.0873355920642593E-2</v>
      </c>
      <c r="Q920" s="28">
        <f t="shared" si="92"/>
        <v>0.10113528345707627</v>
      </c>
      <c r="R920" s="28">
        <f t="shared" si="93"/>
        <v>1</v>
      </c>
    </row>
    <row r="921" spans="7:18" x14ac:dyDescent="0.35">
      <c r="G921" s="29">
        <v>919</v>
      </c>
      <c r="H921" s="29">
        <v>40</v>
      </c>
      <c r="I921" s="29">
        <v>37</v>
      </c>
      <c r="J921" s="29">
        <v>48258.79231499006</v>
      </c>
      <c r="K921" s="29">
        <v>53857.320211569197</v>
      </c>
      <c r="L921" s="29">
        <v>59938.683232572315</v>
      </c>
      <c r="M921" s="29">
        <v>592686.18181818177</v>
      </c>
      <c r="O921" s="28">
        <f t="shared" si="90"/>
        <v>8.1423852614458961E-2</v>
      </c>
      <c r="P921" s="28">
        <f t="shared" si="91"/>
        <v>9.0869876612191702E-2</v>
      </c>
      <c r="Q921" s="28">
        <f t="shared" si="92"/>
        <v>0.10113055622234786</v>
      </c>
      <c r="R921" s="28">
        <f t="shared" si="93"/>
        <v>1</v>
      </c>
    </row>
    <row r="922" spans="7:18" x14ac:dyDescent="0.35">
      <c r="G922" s="29">
        <v>920</v>
      </c>
      <c r="H922" s="29">
        <v>51</v>
      </c>
      <c r="I922" s="29">
        <v>67</v>
      </c>
      <c r="J922" s="29">
        <v>71424.17519403543</v>
      </c>
      <c r="K922" s="29">
        <v>79685.809717411539</v>
      </c>
      <c r="L922" s="29">
        <v>88675.986151151257</v>
      </c>
      <c r="M922" s="29">
        <v>876946.14909090928</v>
      </c>
      <c r="O922" s="28">
        <f t="shared" si="90"/>
        <v>8.1446477948592014E-2</v>
      </c>
      <c r="P922" s="28">
        <f t="shared" si="91"/>
        <v>9.0867392256660504E-2</v>
      </c>
      <c r="Q922" s="28">
        <f t="shared" si="92"/>
        <v>0.10111907811337979</v>
      </c>
      <c r="R922" s="28">
        <f t="shared" si="93"/>
        <v>1</v>
      </c>
    </row>
    <row r="923" spans="7:18" x14ac:dyDescent="0.35">
      <c r="G923" s="29">
        <v>921</v>
      </c>
      <c r="H923" s="29">
        <v>64</v>
      </c>
      <c r="I923" s="29">
        <v>82</v>
      </c>
      <c r="J923" s="29">
        <v>142889.93256462069</v>
      </c>
      <c r="K923" s="29">
        <v>159464.37487169862</v>
      </c>
      <c r="L923" s="29">
        <v>177438.66538767991</v>
      </c>
      <c r="M923" s="29">
        <v>1755239.5018181831</v>
      </c>
      <c r="O923" s="28">
        <f t="shared" si="90"/>
        <v>8.1407655431983306E-2</v>
      </c>
      <c r="P923" s="28">
        <f t="shared" si="91"/>
        <v>9.0850493454890796E-2</v>
      </c>
      <c r="Q923" s="28">
        <f t="shared" si="92"/>
        <v>0.10109085694794256</v>
      </c>
      <c r="R923" s="28">
        <f t="shared" si="93"/>
        <v>1</v>
      </c>
    </row>
    <row r="924" spans="7:18" x14ac:dyDescent="0.35">
      <c r="G924" s="29">
        <v>922</v>
      </c>
      <c r="H924" s="29">
        <v>53</v>
      </c>
      <c r="I924" s="29">
        <v>14</v>
      </c>
      <c r="J924" s="29">
        <v>16646.687654853042</v>
      </c>
      <c r="K924" s="29">
        <v>18584.272020243381</v>
      </c>
      <c r="L924" s="29">
        <v>20687.647198533832</v>
      </c>
      <c r="M924" s="29">
        <v>204474.64727272736</v>
      </c>
      <c r="O924" s="28">
        <f t="shared" si="90"/>
        <v>8.1411988610254282E-2</v>
      </c>
      <c r="P924" s="28">
        <f t="shared" si="91"/>
        <v>9.0887903552442681E-2</v>
      </c>
      <c r="Q924" s="28">
        <f t="shared" si="92"/>
        <v>0.10117463203612104</v>
      </c>
      <c r="R924" s="28">
        <f t="shared" si="93"/>
        <v>1</v>
      </c>
    </row>
    <row r="925" spans="7:18" x14ac:dyDescent="0.35">
      <c r="G925" s="29">
        <v>923</v>
      </c>
      <c r="H925" s="29">
        <v>45</v>
      </c>
      <c r="I925" s="29">
        <v>19</v>
      </c>
      <c r="J925" s="29">
        <v>16293.317969553373</v>
      </c>
      <c r="K925" s="29">
        <v>18188.576530730628</v>
      </c>
      <c r="L925" s="29">
        <v>20251.645972826125</v>
      </c>
      <c r="M925" s="29">
        <v>200061.82545454556</v>
      </c>
      <c r="O925" s="28">
        <f t="shared" si="90"/>
        <v>8.1441414085543506E-2</v>
      </c>
      <c r="P925" s="28">
        <f t="shared" si="91"/>
        <v>9.0914778416150713E-2</v>
      </c>
      <c r="Q925" s="28">
        <f t="shared" si="92"/>
        <v>0.10122693785690434</v>
      </c>
      <c r="R925" s="28">
        <f t="shared" si="93"/>
        <v>1</v>
      </c>
    </row>
    <row r="926" spans="7:18" x14ac:dyDescent="0.35">
      <c r="G926" s="29">
        <v>924</v>
      </c>
      <c r="H926" s="29">
        <v>44</v>
      </c>
      <c r="I926" s="29">
        <v>84</v>
      </c>
      <c r="J926" s="29">
        <v>119056.26079194623</v>
      </c>
      <c r="K926" s="29">
        <v>132838.7403565007</v>
      </c>
      <c r="L926" s="29">
        <v>147813.72433169669</v>
      </c>
      <c r="M926" s="29">
        <v>1462070.472727272</v>
      </c>
      <c r="O926" s="28">
        <f t="shared" si="90"/>
        <v>8.1429905748568149E-2</v>
      </c>
      <c r="P926" s="28">
        <f t="shared" si="91"/>
        <v>9.0856591959421806E-2</v>
      </c>
      <c r="Q926" s="28">
        <f t="shared" si="92"/>
        <v>0.10109890534617834</v>
      </c>
      <c r="R926" s="28">
        <f t="shared" si="93"/>
        <v>1</v>
      </c>
    </row>
    <row r="927" spans="7:18" x14ac:dyDescent="0.35">
      <c r="G927" s="29">
        <v>925</v>
      </c>
      <c r="H927" s="29">
        <v>25</v>
      </c>
      <c r="I927" s="29">
        <v>29</v>
      </c>
      <c r="J927" s="29">
        <v>22726.2262248513</v>
      </c>
      <c r="K927" s="29">
        <v>25362.799737878733</v>
      </c>
      <c r="L927" s="29">
        <v>28243.817451989231</v>
      </c>
      <c r="M927" s="29">
        <v>278896.1781818184</v>
      </c>
      <c r="O927" s="28">
        <f t="shared" si="90"/>
        <v>8.1486330766553511E-2</v>
      </c>
      <c r="P927" s="28">
        <f t="shared" si="91"/>
        <v>9.0939932928532932E-2</v>
      </c>
      <c r="Q927" s="28">
        <f t="shared" si="92"/>
        <v>0.10127000533358503</v>
      </c>
      <c r="R927" s="28">
        <f t="shared" si="93"/>
        <v>1</v>
      </c>
    </row>
    <row r="928" spans="7:18" x14ac:dyDescent="0.35">
      <c r="G928" s="29">
        <v>926</v>
      </c>
      <c r="H928" s="29">
        <v>22</v>
      </c>
      <c r="I928" s="29">
        <v>48</v>
      </c>
      <c r="J928" s="29">
        <v>60123.608869510383</v>
      </c>
      <c r="K928" s="29">
        <v>67060.100037463446</v>
      </c>
      <c r="L928" s="29">
        <v>74618.368747493922</v>
      </c>
      <c r="M928" s="29">
        <v>738038.19272727252</v>
      </c>
      <c r="O928" s="28">
        <f t="shared" si="90"/>
        <v>8.1464088799165821E-2</v>
      </c>
      <c r="P928" s="28">
        <f t="shared" si="91"/>
        <v>9.0862641931383339E-2</v>
      </c>
      <c r="Q928" s="28">
        <f t="shared" si="92"/>
        <v>0.10110366845888648</v>
      </c>
      <c r="R928" s="28">
        <f t="shared" si="93"/>
        <v>1</v>
      </c>
    </row>
    <row r="929" spans="7:18" x14ac:dyDescent="0.35">
      <c r="G929" s="29">
        <v>927</v>
      </c>
      <c r="H929" s="29">
        <v>44</v>
      </c>
      <c r="I929" s="29">
        <v>92</v>
      </c>
      <c r="J929" s="29">
        <v>97307.270172567645</v>
      </c>
      <c r="K929" s="29">
        <v>108562.39540217728</v>
      </c>
      <c r="L929" s="29">
        <v>120819.79471393126</v>
      </c>
      <c r="M929" s="29">
        <v>1194602.5854545457</v>
      </c>
      <c r="O929" s="28">
        <f t="shared" si="90"/>
        <v>8.1455767263003437E-2</v>
      </c>
      <c r="P929" s="28">
        <f t="shared" si="91"/>
        <v>9.0877415404947703E-2</v>
      </c>
      <c r="Q929" s="28">
        <f t="shared" si="92"/>
        <v>0.10113806565047688</v>
      </c>
      <c r="R929" s="28">
        <f t="shared" si="93"/>
        <v>1</v>
      </c>
    </row>
    <row r="930" spans="7:18" x14ac:dyDescent="0.35">
      <c r="G930" s="29">
        <v>928</v>
      </c>
      <c r="H930" s="29">
        <v>49</v>
      </c>
      <c r="I930" s="29">
        <v>20</v>
      </c>
      <c r="J930" s="29">
        <v>28033.915772397977</v>
      </c>
      <c r="K930" s="29">
        <v>31289.795868520774</v>
      </c>
      <c r="L930" s="29">
        <v>34824.616819729345</v>
      </c>
      <c r="M930" s="29">
        <v>344325.22909090878</v>
      </c>
      <c r="O930" s="28">
        <f t="shared" si="90"/>
        <v>8.1416966878707753E-2</v>
      </c>
      <c r="P930" s="28">
        <f t="shared" si="91"/>
        <v>9.0872794744470034E-2</v>
      </c>
      <c r="Q930" s="28">
        <f t="shared" si="92"/>
        <v>0.10113873128516802</v>
      </c>
      <c r="R930" s="28">
        <f t="shared" si="93"/>
        <v>1</v>
      </c>
    </row>
    <row r="931" spans="7:18" x14ac:dyDescent="0.35">
      <c r="G931" s="29">
        <v>929</v>
      </c>
      <c r="H931" s="29">
        <v>14</v>
      </c>
      <c r="I931" s="29">
        <v>84</v>
      </c>
      <c r="J931" s="29">
        <v>91898.611867913511</v>
      </c>
      <c r="K931" s="29">
        <v>102477.39072357173</v>
      </c>
      <c r="L931" s="29">
        <v>114058.55335530313</v>
      </c>
      <c r="M931" s="29">
        <v>1127355.0181818185</v>
      </c>
      <c r="O931" s="28">
        <f t="shared" si="90"/>
        <v>8.1517011399058856E-2</v>
      </c>
      <c r="P931" s="28">
        <f t="shared" si="91"/>
        <v>9.0900726985582367E-2</v>
      </c>
      <c r="Q931" s="28">
        <f t="shared" si="92"/>
        <v>0.10117358907866936</v>
      </c>
      <c r="R931" s="28">
        <f t="shared" si="93"/>
        <v>1</v>
      </c>
    </row>
    <row r="932" spans="7:18" x14ac:dyDescent="0.35">
      <c r="G932" s="29">
        <v>930</v>
      </c>
      <c r="H932" s="29">
        <v>30</v>
      </c>
      <c r="I932" s="29">
        <v>15</v>
      </c>
      <c r="J932" s="29">
        <v>18724.11194127538</v>
      </c>
      <c r="K932" s="29">
        <v>20903.76345058082</v>
      </c>
      <c r="L932" s="29">
        <v>23275.595289860543</v>
      </c>
      <c r="M932" s="29">
        <v>229917.19272727266</v>
      </c>
      <c r="O932" s="28">
        <f t="shared" si="90"/>
        <v>8.1438502789505984E-2</v>
      </c>
      <c r="P932" s="28">
        <f t="shared" si="91"/>
        <v>9.0918661639092055E-2</v>
      </c>
      <c r="Q932" s="28">
        <f t="shared" si="92"/>
        <v>0.10123468807950352</v>
      </c>
      <c r="R932" s="28">
        <f t="shared" si="93"/>
        <v>1</v>
      </c>
    </row>
    <row r="933" spans="7:18" x14ac:dyDescent="0.35">
      <c r="G933" s="29">
        <v>931</v>
      </c>
      <c r="H933" s="29">
        <v>40</v>
      </c>
      <c r="I933" s="29">
        <v>23</v>
      </c>
      <c r="J933" s="29">
        <v>25542.531358727792</v>
      </c>
      <c r="K933" s="29">
        <v>28499.80723981922</v>
      </c>
      <c r="L933" s="29">
        <v>31712.629204476045</v>
      </c>
      <c r="M933" s="29">
        <v>313673.21818181797</v>
      </c>
      <c r="O933" s="28">
        <f t="shared" si="90"/>
        <v>8.1430386396336471E-2</v>
      </c>
      <c r="P933" s="28">
        <f t="shared" si="91"/>
        <v>9.085827411411182E-2</v>
      </c>
      <c r="Q933" s="28">
        <f t="shared" si="92"/>
        <v>0.10110085071430643</v>
      </c>
      <c r="R933" s="28">
        <f t="shared" si="93"/>
        <v>1</v>
      </c>
    </row>
    <row r="934" spans="7:18" x14ac:dyDescent="0.35">
      <c r="G934" s="29">
        <v>932</v>
      </c>
      <c r="H934" s="29">
        <v>34</v>
      </c>
      <c r="I934" s="29">
        <v>26</v>
      </c>
      <c r="J934" s="29">
        <v>19414.176754875232</v>
      </c>
      <c r="K934" s="29">
        <v>21655.733899903065</v>
      </c>
      <c r="L934" s="29">
        <v>24100.234210356313</v>
      </c>
      <c r="M934" s="29">
        <v>238288.20727272742</v>
      </c>
      <c r="O934" s="28">
        <f t="shared" si="90"/>
        <v>8.1473510489989007E-2</v>
      </c>
      <c r="P934" s="28">
        <f t="shared" si="91"/>
        <v>9.0880426470779901E-2</v>
      </c>
      <c r="Q934" s="28">
        <f t="shared" si="92"/>
        <v>0.10113901349206481</v>
      </c>
      <c r="R934" s="28">
        <f t="shared" si="93"/>
        <v>1</v>
      </c>
    </row>
    <row r="935" spans="7:18" x14ac:dyDescent="0.35">
      <c r="G935" s="29">
        <v>933</v>
      </c>
      <c r="H935" s="29">
        <v>39</v>
      </c>
      <c r="I935" s="29">
        <v>42</v>
      </c>
      <c r="J935" s="29">
        <v>55685.72593961619</v>
      </c>
      <c r="K935" s="29">
        <v>62133.193159565802</v>
      </c>
      <c r="L935" s="29">
        <v>69142.741405957568</v>
      </c>
      <c r="M935" s="29">
        <v>683803.86181818182</v>
      </c>
      <c r="O935" s="28">
        <f t="shared" si="90"/>
        <v>8.1435231722079102E-2</v>
      </c>
      <c r="P935" s="28">
        <f t="shared" si="91"/>
        <v>9.0864057120646297E-2</v>
      </c>
      <c r="Q935" s="28">
        <f t="shared" si="92"/>
        <v>0.1011148741133347</v>
      </c>
      <c r="R935" s="28">
        <f t="shared" si="93"/>
        <v>1</v>
      </c>
    </row>
    <row r="936" spans="7:18" x14ac:dyDescent="0.35">
      <c r="G936" s="29">
        <v>934</v>
      </c>
      <c r="H936" s="29">
        <v>38</v>
      </c>
      <c r="I936" s="29">
        <v>76</v>
      </c>
      <c r="J936" s="29">
        <v>84633.607367484467</v>
      </c>
      <c r="K936" s="29">
        <v>94466.043727431548</v>
      </c>
      <c r="L936" s="29">
        <v>105177.50474071983</v>
      </c>
      <c r="M936" s="29">
        <v>1039056.8727272737</v>
      </c>
      <c r="O936" s="28">
        <f t="shared" si="90"/>
        <v>8.1452333927922213E-2</v>
      </c>
      <c r="P936" s="28">
        <f t="shared" si="91"/>
        <v>9.0915181071350756E-2</v>
      </c>
      <c r="Q936" s="28">
        <f t="shared" si="92"/>
        <v>0.10122401141013027</v>
      </c>
      <c r="R936" s="28">
        <f t="shared" si="93"/>
        <v>1</v>
      </c>
    </row>
    <row r="937" spans="7:18" x14ac:dyDescent="0.35">
      <c r="G937" s="29">
        <v>935</v>
      </c>
      <c r="H937" s="29">
        <v>42</v>
      </c>
      <c r="I937" s="29">
        <v>84</v>
      </c>
      <c r="J937" s="29">
        <v>69761.560713507963</v>
      </c>
      <c r="K937" s="29">
        <v>77840.98903649069</v>
      </c>
      <c r="L937" s="29">
        <v>86658.613881387966</v>
      </c>
      <c r="M937" s="29">
        <v>856220.9018181822</v>
      </c>
      <c r="O937" s="28">
        <f t="shared" si="90"/>
        <v>8.1476124403608366E-2</v>
      </c>
      <c r="P937" s="28">
        <f t="shared" si="91"/>
        <v>9.0912273773269978E-2</v>
      </c>
      <c r="Q937" s="28">
        <f t="shared" si="92"/>
        <v>0.10121057976670353</v>
      </c>
      <c r="R937" s="28">
        <f t="shared" si="93"/>
        <v>1</v>
      </c>
    </row>
    <row r="938" spans="7:18" x14ac:dyDescent="0.35">
      <c r="G938" s="29">
        <v>936</v>
      </c>
      <c r="H938" s="29">
        <v>50</v>
      </c>
      <c r="I938" s="29">
        <v>19</v>
      </c>
      <c r="J938" s="29">
        <v>17843.039013321271</v>
      </c>
      <c r="K938" s="29">
        <v>19912.044281789062</v>
      </c>
      <c r="L938" s="29">
        <v>22159.739865915453</v>
      </c>
      <c r="M938" s="29">
        <v>219127.05090909064</v>
      </c>
      <c r="O938" s="28">
        <f t="shared" si="90"/>
        <v>8.1427824357129794E-2</v>
      </c>
      <c r="P938" s="28">
        <f t="shared" si="91"/>
        <v>9.086985928565243E-2</v>
      </c>
      <c r="Q938" s="28">
        <f t="shared" si="92"/>
        <v>0.10112735864413598</v>
      </c>
      <c r="R938" s="28">
        <f t="shared" si="93"/>
        <v>1</v>
      </c>
    </row>
    <row r="939" spans="7:18" x14ac:dyDescent="0.35">
      <c r="G939" s="29">
        <v>937</v>
      </c>
      <c r="H939" s="29">
        <v>72</v>
      </c>
      <c r="I939" s="29">
        <v>88</v>
      </c>
      <c r="J939" s="29">
        <v>81892.540120898528</v>
      </c>
      <c r="K939" s="29">
        <v>91379.80395392979</v>
      </c>
      <c r="L939" s="29">
        <v>101704.93869359784</v>
      </c>
      <c r="M939" s="29">
        <v>1005481.0545454546</v>
      </c>
      <c r="O939" s="28">
        <f t="shared" si="90"/>
        <v>8.1446129442905801E-2</v>
      </c>
      <c r="P939" s="28">
        <f t="shared" si="91"/>
        <v>9.0881676527699115E-2</v>
      </c>
      <c r="Q939" s="28">
        <f t="shared" si="92"/>
        <v>0.10115052713705815</v>
      </c>
      <c r="R939" s="28">
        <f t="shared" si="93"/>
        <v>1</v>
      </c>
    </row>
    <row r="940" spans="7:18" x14ac:dyDescent="0.35">
      <c r="G940" s="29">
        <v>938</v>
      </c>
      <c r="H940" s="29">
        <v>28</v>
      </c>
      <c r="I940" s="29">
        <v>46</v>
      </c>
      <c r="J940" s="29">
        <v>33501.214379177662</v>
      </c>
      <c r="K940" s="29">
        <v>37381.43762662568</v>
      </c>
      <c r="L940" s="29">
        <v>41627.160843857477</v>
      </c>
      <c r="M940" s="29">
        <v>411043.09090909082</v>
      </c>
      <c r="O940" s="28">
        <f t="shared" si="90"/>
        <v>8.1502925411260654E-2</v>
      </c>
      <c r="P940" s="28">
        <f t="shared" si="91"/>
        <v>9.0942868164868934E-2</v>
      </c>
      <c r="Q940" s="28">
        <f t="shared" si="92"/>
        <v>0.10127201202139664</v>
      </c>
      <c r="R940" s="28">
        <f t="shared" si="93"/>
        <v>1</v>
      </c>
    </row>
    <row r="941" spans="7:18" x14ac:dyDescent="0.35">
      <c r="G941" s="29">
        <v>939</v>
      </c>
      <c r="H941" s="29">
        <v>30</v>
      </c>
      <c r="I941" s="29">
        <v>86</v>
      </c>
      <c r="J941" s="29">
        <v>115158.05035988493</v>
      </c>
      <c r="K941" s="29">
        <v>128471.8855920873</v>
      </c>
      <c r="L941" s="29">
        <v>142958.0578657221</v>
      </c>
      <c r="M941" s="29">
        <v>1413913.1563636372</v>
      </c>
      <c r="O941" s="28">
        <f t="shared" si="90"/>
        <v>8.1446339077891727E-2</v>
      </c>
      <c r="P941" s="28">
        <f t="shared" si="91"/>
        <v>9.0862642457120099E-2</v>
      </c>
      <c r="Q941" s="28">
        <f t="shared" si="92"/>
        <v>0.10110808943414021</v>
      </c>
      <c r="R941" s="28">
        <f t="shared" si="93"/>
        <v>1</v>
      </c>
    </row>
    <row r="942" spans="7:18" x14ac:dyDescent="0.35">
      <c r="G942" s="29">
        <v>940</v>
      </c>
      <c r="H942" s="29">
        <v>17</v>
      </c>
      <c r="I942" s="29">
        <v>66</v>
      </c>
      <c r="J942" s="29">
        <v>77877.880329286272</v>
      </c>
      <c r="K942" s="29">
        <v>86842.538784716322</v>
      </c>
      <c r="L942" s="29">
        <v>96634.36725790122</v>
      </c>
      <c r="M942" s="29">
        <v>955638.69090909127</v>
      </c>
      <c r="O942" s="28">
        <f t="shared" si="90"/>
        <v>8.149301725655507E-2</v>
      </c>
      <c r="P942" s="28">
        <f t="shared" si="91"/>
        <v>9.0873820420669368E-2</v>
      </c>
      <c r="Q942" s="28">
        <f t="shared" si="92"/>
        <v>0.10112019132039718</v>
      </c>
      <c r="R942" s="28">
        <f t="shared" si="93"/>
        <v>1</v>
      </c>
    </row>
    <row r="943" spans="7:18" x14ac:dyDescent="0.35">
      <c r="G943" s="29">
        <v>941</v>
      </c>
      <c r="H943" s="29">
        <v>62</v>
      </c>
      <c r="I943" s="29">
        <v>88</v>
      </c>
      <c r="J943" s="29">
        <v>117341.88821004712</v>
      </c>
      <c r="K943" s="29">
        <v>130966.62340669698</v>
      </c>
      <c r="L943" s="29">
        <v>145768.79398018718</v>
      </c>
      <c r="M943" s="29">
        <v>1441111.6545454538</v>
      </c>
      <c r="O943" s="28">
        <f t="shared" si="90"/>
        <v>8.1424564043969472E-2</v>
      </c>
      <c r="P943" s="28">
        <f t="shared" si="91"/>
        <v>9.0878887138002934E-2</v>
      </c>
      <c r="Q943" s="28">
        <f t="shared" si="92"/>
        <v>0.10115024295335717</v>
      </c>
      <c r="R943" s="28">
        <f t="shared" si="93"/>
        <v>1</v>
      </c>
    </row>
    <row r="944" spans="7:18" x14ac:dyDescent="0.35">
      <c r="G944" s="29">
        <v>942</v>
      </c>
      <c r="H944" s="29">
        <v>50</v>
      </c>
      <c r="I944" s="29">
        <v>23</v>
      </c>
      <c r="J944" s="29">
        <v>37642.103776245858</v>
      </c>
      <c r="K944" s="29">
        <v>42012.933652054722</v>
      </c>
      <c r="L944" s="29">
        <v>46753.871307594694</v>
      </c>
      <c r="M944" s="29">
        <v>462386.98181818187</v>
      </c>
      <c r="O944" s="28">
        <f t="shared" si="90"/>
        <v>8.1408225699241998E-2</v>
      </c>
      <c r="P944" s="28">
        <f t="shared" si="91"/>
        <v>9.0860978583032201E-2</v>
      </c>
      <c r="Q944" s="28">
        <f t="shared" si="92"/>
        <v>0.10111416009973023</v>
      </c>
      <c r="R944" s="28">
        <f t="shared" si="93"/>
        <v>1</v>
      </c>
    </row>
    <row r="945" spans="7:18" x14ac:dyDescent="0.35">
      <c r="G945" s="29">
        <v>943</v>
      </c>
      <c r="H945" s="29">
        <v>51</v>
      </c>
      <c r="I945" s="29">
        <v>27</v>
      </c>
      <c r="J945" s="29">
        <v>34750.802776284203</v>
      </c>
      <c r="K945" s="29">
        <v>38791.082817514594</v>
      </c>
      <c r="L945" s="29">
        <v>43177.737491090658</v>
      </c>
      <c r="M945" s="29">
        <v>426825.81090909126</v>
      </c>
      <c r="O945" s="28">
        <f t="shared" si="90"/>
        <v>8.1416825993416098E-2</v>
      </c>
      <c r="P945" s="28">
        <f t="shared" si="91"/>
        <v>9.0882701622223658E-2</v>
      </c>
      <c r="Q945" s="28">
        <f t="shared" si="92"/>
        <v>0.10116009010590739</v>
      </c>
      <c r="R945" s="28">
        <f t="shared" si="93"/>
        <v>1</v>
      </c>
    </row>
    <row r="946" spans="7:18" x14ac:dyDescent="0.35">
      <c r="G946" s="29">
        <v>944</v>
      </c>
      <c r="H946" s="29">
        <v>14</v>
      </c>
      <c r="I946" s="29">
        <v>79</v>
      </c>
      <c r="J946" s="29">
        <v>114048.07288586718</v>
      </c>
      <c r="K946" s="29">
        <v>127196.58293707922</v>
      </c>
      <c r="L946" s="29">
        <v>141543.60036226833</v>
      </c>
      <c r="M946" s="29">
        <v>1399702.8690909096</v>
      </c>
      <c r="O946" s="28">
        <f t="shared" si="90"/>
        <v>8.1480202266028104E-2</v>
      </c>
      <c r="P946" s="28">
        <f t="shared" si="91"/>
        <v>9.0873988862859079E-2</v>
      </c>
      <c r="Q946" s="28">
        <f t="shared" si="92"/>
        <v>0.10112403388456238</v>
      </c>
      <c r="R946" s="28">
        <f t="shared" si="93"/>
        <v>1</v>
      </c>
    </row>
    <row r="947" spans="7:18" x14ac:dyDescent="0.35">
      <c r="G947" s="29">
        <v>945</v>
      </c>
      <c r="H947" s="29">
        <v>75</v>
      </c>
      <c r="I947" s="29">
        <v>78</v>
      </c>
      <c r="J947" s="29">
        <v>84567.324705368606</v>
      </c>
      <c r="K947" s="29">
        <v>94386.512758192956</v>
      </c>
      <c r="L947" s="29">
        <v>105060.43272706954</v>
      </c>
      <c r="M947" s="29">
        <v>1038518.8254545446</v>
      </c>
      <c r="O947" s="28">
        <f t="shared" si="90"/>
        <v>8.143070942248419E-2</v>
      </c>
      <c r="P947" s="28">
        <f t="shared" si="91"/>
        <v>9.088570225665514E-2</v>
      </c>
      <c r="Q947" s="28">
        <f t="shared" si="92"/>
        <v>0.10116372486660134</v>
      </c>
      <c r="R947" s="28">
        <f t="shared" si="93"/>
        <v>1</v>
      </c>
    </row>
    <row r="948" spans="7:18" x14ac:dyDescent="0.35">
      <c r="G948" s="29">
        <v>946</v>
      </c>
      <c r="H948" s="29">
        <v>67</v>
      </c>
      <c r="I948" s="29">
        <v>30</v>
      </c>
      <c r="J948" s="29">
        <v>56439.364668426599</v>
      </c>
      <c r="K948" s="29">
        <v>62988.360777660528</v>
      </c>
      <c r="L948" s="29">
        <v>70085.886969385392</v>
      </c>
      <c r="M948" s="29">
        <v>693355.24363636365</v>
      </c>
      <c r="O948" s="28">
        <f t="shared" si="90"/>
        <v>8.140035744508875E-2</v>
      </c>
      <c r="P948" s="28">
        <f t="shared" si="91"/>
        <v>9.0845726423459977E-2</v>
      </c>
      <c r="Q948" s="28">
        <f t="shared" si="92"/>
        <v>0.10108221955864022</v>
      </c>
      <c r="R948" s="28">
        <f t="shared" si="93"/>
        <v>1</v>
      </c>
    </row>
    <row r="949" spans="7:18" x14ac:dyDescent="0.35">
      <c r="G949" s="29">
        <v>947</v>
      </c>
      <c r="H949" s="29">
        <v>75</v>
      </c>
      <c r="I949" s="29">
        <v>34</v>
      </c>
      <c r="J949" s="29">
        <v>33615.67075910142</v>
      </c>
      <c r="K949" s="29">
        <v>37525.202257999335</v>
      </c>
      <c r="L949" s="29">
        <v>41774.073304020036</v>
      </c>
      <c r="M949" s="29">
        <v>412836.58181818196</v>
      </c>
      <c r="O949" s="28">
        <f t="shared" ref="O949:O1002" si="94">J949/$M949</f>
        <v>8.1426095069031826E-2</v>
      </c>
      <c r="P949" s="28">
        <f t="shared" ref="P949:P1002" si="95">K949/$M949</f>
        <v>9.0896020146116488E-2</v>
      </c>
      <c r="Q949" s="28">
        <f t="shared" ref="Q949:Q1002" si="96">L949/$M949</f>
        <v>0.10118791585775173</v>
      </c>
      <c r="R949" s="28">
        <f t="shared" ref="R949:R1002" si="97">M949/$M949</f>
        <v>1</v>
      </c>
    </row>
    <row r="950" spans="7:18" x14ac:dyDescent="0.35">
      <c r="G950" s="29">
        <v>948</v>
      </c>
      <c r="H950" s="29">
        <v>56</v>
      </c>
      <c r="I950" s="29">
        <v>72</v>
      </c>
      <c r="J950" s="29">
        <v>80227.185125695221</v>
      </c>
      <c r="K950" s="29">
        <v>89544.442126950249</v>
      </c>
      <c r="L950" s="29">
        <v>99681.921026964381</v>
      </c>
      <c r="M950" s="29">
        <v>985110.33454545401</v>
      </c>
      <c r="O950" s="28">
        <f t="shared" si="94"/>
        <v>8.1439796449514823E-2</v>
      </c>
      <c r="P950" s="28">
        <f t="shared" si="95"/>
        <v>9.0897881168069891E-2</v>
      </c>
      <c r="Q950" s="28">
        <f t="shared" si="96"/>
        <v>0.10118858520853834</v>
      </c>
      <c r="R950" s="28">
        <f t="shared" si="97"/>
        <v>1</v>
      </c>
    </row>
    <row r="951" spans="7:18" x14ac:dyDescent="0.35">
      <c r="G951" s="29">
        <v>949</v>
      </c>
      <c r="H951" s="29">
        <v>46</v>
      </c>
      <c r="I951" s="29">
        <v>60</v>
      </c>
      <c r="J951" s="29">
        <v>74624.812887807348</v>
      </c>
      <c r="K951" s="29">
        <v>83277.524841906765</v>
      </c>
      <c r="L951" s="29">
        <v>92683.103694693782</v>
      </c>
      <c r="M951" s="29">
        <v>916402.94909090851</v>
      </c>
      <c r="O951" s="28">
        <f t="shared" si="94"/>
        <v>8.1432314203961007E-2</v>
      </c>
      <c r="P951" s="28">
        <f t="shared" si="95"/>
        <v>9.0874352733718133E-2</v>
      </c>
      <c r="Q951" s="28">
        <f t="shared" si="96"/>
        <v>0.10113793695954101</v>
      </c>
      <c r="R951" s="28">
        <f t="shared" si="97"/>
        <v>1</v>
      </c>
    </row>
    <row r="952" spans="7:18" x14ac:dyDescent="0.35">
      <c r="G952" s="29">
        <v>950</v>
      </c>
      <c r="H952" s="29">
        <v>26</v>
      </c>
      <c r="I952" s="29">
        <v>27</v>
      </c>
      <c r="J952" s="29">
        <v>17390.130571271882</v>
      </c>
      <c r="K952" s="29">
        <v>19397.500680233668</v>
      </c>
      <c r="L952" s="29">
        <v>21595.763391532313</v>
      </c>
      <c r="M952" s="29">
        <v>213329.48727272716</v>
      </c>
      <c r="O952" s="28">
        <f t="shared" si="94"/>
        <v>8.1517706687401312E-2</v>
      </c>
      <c r="P952" s="28">
        <f t="shared" si="95"/>
        <v>9.0927423715387687E-2</v>
      </c>
      <c r="Q952" s="28">
        <f t="shared" si="96"/>
        <v>0.10123196594910298</v>
      </c>
      <c r="R952" s="28">
        <f t="shared" si="97"/>
        <v>1</v>
      </c>
    </row>
    <row r="953" spans="7:18" x14ac:dyDescent="0.35">
      <c r="G953" s="29">
        <v>951</v>
      </c>
      <c r="H953" s="29">
        <v>22</v>
      </c>
      <c r="I953" s="29">
        <v>10</v>
      </c>
      <c r="J953" s="29">
        <v>1303.5659292376495</v>
      </c>
      <c r="K953" s="29">
        <v>1453.8161855545047</v>
      </c>
      <c r="L953" s="29">
        <v>1626.7782623184692</v>
      </c>
      <c r="M953" s="29">
        <v>15891.163636363637</v>
      </c>
      <c r="O953" s="28">
        <f t="shared" si="94"/>
        <v>8.2030866906103006E-2</v>
      </c>
      <c r="P953" s="28">
        <f t="shared" si="95"/>
        <v>9.1485823116675191E-2</v>
      </c>
      <c r="Q953" s="28">
        <f t="shared" si="96"/>
        <v>0.10236998998587643</v>
      </c>
      <c r="R953" s="28">
        <f t="shared" si="97"/>
        <v>1</v>
      </c>
    </row>
    <row r="954" spans="7:18" x14ac:dyDescent="0.35">
      <c r="G954" s="29">
        <v>952</v>
      </c>
      <c r="H954" s="29">
        <v>36</v>
      </c>
      <c r="I954" s="29">
        <v>91</v>
      </c>
      <c r="J954" s="29">
        <v>104593.11490859746</v>
      </c>
      <c r="K954" s="29">
        <v>116712.84835576544</v>
      </c>
      <c r="L954" s="29">
        <v>129915.83401086042</v>
      </c>
      <c r="M954" s="29">
        <v>1284047.7309090914</v>
      </c>
      <c r="O954" s="28">
        <f t="shared" si="94"/>
        <v>8.1455784228945061E-2</v>
      </c>
      <c r="P954" s="28">
        <f t="shared" si="95"/>
        <v>9.0894478099450435E-2</v>
      </c>
      <c r="Q954" s="28">
        <f t="shared" si="96"/>
        <v>0.1011767949769916</v>
      </c>
      <c r="R954" s="28">
        <f t="shared" si="97"/>
        <v>1</v>
      </c>
    </row>
    <row r="955" spans="7:18" x14ac:dyDescent="0.35">
      <c r="G955" s="29">
        <v>953</v>
      </c>
      <c r="H955" s="29">
        <v>41</v>
      </c>
      <c r="I955" s="29">
        <v>79</v>
      </c>
      <c r="J955" s="29">
        <v>72205.013080627221</v>
      </c>
      <c r="K955" s="29">
        <v>80544.502297230283</v>
      </c>
      <c r="L955" s="29">
        <v>89637.959007424011</v>
      </c>
      <c r="M955" s="29">
        <v>886280.64363636414</v>
      </c>
      <c r="O955" s="28">
        <f t="shared" si="94"/>
        <v>8.1469694276943408E-2</v>
      </c>
      <c r="P955" s="28">
        <f t="shared" si="95"/>
        <v>9.087922981907888E-2</v>
      </c>
      <c r="Q955" s="28">
        <f t="shared" si="96"/>
        <v>0.10113947500832698</v>
      </c>
      <c r="R955" s="28">
        <f t="shared" si="97"/>
        <v>1</v>
      </c>
    </row>
    <row r="956" spans="7:18" x14ac:dyDescent="0.35">
      <c r="G956" s="29">
        <v>954</v>
      </c>
      <c r="H956" s="29">
        <v>20</v>
      </c>
      <c r="I956" s="29">
        <v>44</v>
      </c>
      <c r="J956" s="29">
        <v>54487.350867183843</v>
      </c>
      <c r="K956" s="29">
        <v>60774.966136621719</v>
      </c>
      <c r="L956" s="29">
        <v>67629.973971276806</v>
      </c>
      <c r="M956" s="29">
        <v>668809.44363636419</v>
      </c>
      <c r="O956" s="28">
        <f t="shared" si="94"/>
        <v>8.1469170906039043E-2</v>
      </c>
      <c r="P956" s="28">
        <f t="shared" si="95"/>
        <v>9.087037677904776E-2</v>
      </c>
      <c r="Q956" s="28">
        <f t="shared" si="96"/>
        <v>0.10111994472381829</v>
      </c>
      <c r="R956" s="28">
        <f t="shared" si="97"/>
        <v>1</v>
      </c>
    </row>
    <row r="957" spans="7:18" x14ac:dyDescent="0.35">
      <c r="G957" s="29">
        <v>955</v>
      </c>
      <c r="H957" s="29">
        <v>39</v>
      </c>
      <c r="I957" s="29">
        <v>75</v>
      </c>
      <c r="J957" s="29">
        <v>86303.99412615184</v>
      </c>
      <c r="K957" s="29">
        <v>96289.792352581833</v>
      </c>
      <c r="L957" s="29">
        <v>107158.43721679067</v>
      </c>
      <c r="M957" s="29">
        <v>1059606.9418181814</v>
      </c>
      <c r="O957" s="28">
        <f t="shared" si="94"/>
        <v>8.1449064478628902E-2</v>
      </c>
      <c r="P957" s="28">
        <f t="shared" si="95"/>
        <v>9.0873123374746873E-2</v>
      </c>
      <c r="Q957" s="28">
        <f t="shared" si="96"/>
        <v>0.1011303654097597</v>
      </c>
      <c r="R957" s="28">
        <f t="shared" si="97"/>
        <v>1</v>
      </c>
    </row>
    <row r="958" spans="7:18" x14ac:dyDescent="0.35">
      <c r="G958" s="29">
        <v>956</v>
      </c>
      <c r="H958" s="29">
        <v>24</v>
      </c>
      <c r="I958" s="29">
        <v>20</v>
      </c>
      <c r="J958" s="29">
        <v>21113.335647002081</v>
      </c>
      <c r="K958" s="29">
        <v>23559.625394383696</v>
      </c>
      <c r="L958" s="29">
        <v>26222.364835481265</v>
      </c>
      <c r="M958" s="29">
        <v>259226.17090909072</v>
      </c>
      <c r="O958" s="28">
        <f t="shared" si="94"/>
        <v>8.1447546646076938E-2</v>
      </c>
      <c r="P958" s="28">
        <f t="shared" si="95"/>
        <v>9.0884440069308958E-2</v>
      </c>
      <c r="Q958" s="28">
        <f t="shared" si="96"/>
        <v>0.10115631744866267</v>
      </c>
      <c r="R958" s="28">
        <f t="shared" si="97"/>
        <v>1</v>
      </c>
    </row>
    <row r="959" spans="7:18" x14ac:dyDescent="0.35">
      <c r="G959" s="29">
        <v>957</v>
      </c>
      <c r="H959" s="29">
        <v>29</v>
      </c>
      <c r="I959" s="29">
        <v>48</v>
      </c>
      <c r="J959" s="29">
        <v>44269.243043897557</v>
      </c>
      <c r="K959" s="29">
        <v>49394.621075909025</v>
      </c>
      <c r="L959" s="29">
        <v>54982.664810090209</v>
      </c>
      <c r="M959" s="29">
        <v>543406.89090909029</v>
      </c>
      <c r="O959" s="28">
        <f t="shared" si="94"/>
        <v>8.146610538897936E-2</v>
      </c>
      <c r="P959" s="28">
        <f t="shared" si="95"/>
        <v>9.0898039576337533E-2</v>
      </c>
      <c r="Q959" s="28">
        <f t="shared" si="96"/>
        <v>0.10118139046434835</v>
      </c>
      <c r="R959" s="28">
        <f t="shared" si="97"/>
        <v>1</v>
      </c>
    </row>
    <row r="960" spans="7:18" x14ac:dyDescent="0.35">
      <c r="G960" s="29">
        <v>958</v>
      </c>
      <c r="H960" s="29">
        <v>20</v>
      </c>
      <c r="I960" s="29">
        <v>37</v>
      </c>
      <c r="J960" s="29">
        <v>45036.695579198109</v>
      </c>
      <c r="K960" s="29">
        <v>50247.108671074719</v>
      </c>
      <c r="L960" s="29">
        <v>55931.847032919301</v>
      </c>
      <c r="M960" s="29">
        <v>552778.92363636335</v>
      </c>
      <c r="O960" s="28">
        <f t="shared" si="94"/>
        <v>8.147325025153232E-2</v>
      </c>
      <c r="P960" s="28">
        <f t="shared" si="95"/>
        <v>9.0899103642614568E-2</v>
      </c>
      <c r="Q960" s="28">
        <f t="shared" si="96"/>
        <v>0.10118303112025516</v>
      </c>
      <c r="R960" s="28">
        <f t="shared" si="97"/>
        <v>1</v>
      </c>
    </row>
    <row r="961" spans="7:18" x14ac:dyDescent="0.35">
      <c r="G961" s="29">
        <v>959</v>
      </c>
      <c r="H961" s="29">
        <v>70</v>
      </c>
      <c r="I961" s="29">
        <v>55</v>
      </c>
      <c r="J961" s="29">
        <v>64769.504069900489</v>
      </c>
      <c r="K961" s="29">
        <v>72299.981269011783</v>
      </c>
      <c r="L961" s="29">
        <v>80483.457313284453</v>
      </c>
      <c r="M961" s="29">
        <v>795446.5854545451</v>
      </c>
      <c r="O961" s="28">
        <f t="shared" si="94"/>
        <v>8.1425334213847941E-2</v>
      </c>
      <c r="P961" s="28">
        <f t="shared" si="95"/>
        <v>9.0892314570307858E-2</v>
      </c>
      <c r="Q961" s="28">
        <f t="shared" si="96"/>
        <v>0.1011802159755246</v>
      </c>
      <c r="R961" s="28">
        <f t="shared" si="97"/>
        <v>1</v>
      </c>
    </row>
    <row r="962" spans="7:18" x14ac:dyDescent="0.35">
      <c r="G962" s="29">
        <v>960</v>
      </c>
      <c r="H962" s="29">
        <v>69</v>
      </c>
      <c r="I962" s="29">
        <v>71</v>
      </c>
      <c r="J962" s="29">
        <v>71443.534320757855</v>
      </c>
      <c r="K962" s="29">
        <v>79720.333828561998</v>
      </c>
      <c r="L962" s="29">
        <v>88720.504629525778</v>
      </c>
      <c r="M962" s="29">
        <v>877279.82181818213</v>
      </c>
      <c r="O962" s="28">
        <f t="shared" si="94"/>
        <v>8.1437567061202351E-2</v>
      </c>
      <c r="P962" s="28">
        <f t="shared" si="95"/>
        <v>9.0872184502476999E-2</v>
      </c>
      <c r="Q962" s="28">
        <f t="shared" si="96"/>
        <v>0.10113136358892941</v>
      </c>
      <c r="R962" s="28">
        <f t="shared" si="97"/>
        <v>1</v>
      </c>
    </row>
    <row r="963" spans="7:18" x14ac:dyDescent="0.35">
      <c r="G963" s="29">
        <v>961</v>
      </c>
      <c r="H963" s="29">
        <v>56</v>
      </c>
      <c r="I963" s="29">
        <v>48</v>
      </c>
      <c r="J963" s="29">
        <v>27529.428894727134</v>
      </c>
      <c r="K963" s="29">
        <v>30741.704355185171</v>
      </c>
      <c r="L963" s="29">
        <v>34257.75058458095</v>
      </c>
      <c r="M963" s="29">
        <v>337810.26909090899</v>
      </c>
      <c r="O963" s="28">
        <f t="shared" si="94"/>
        <v>8.1493759703671467E-2</v>
      </c>
      <c r="P963" s="28">
        <f t="shared" si="95"/>
        <v>9.1002871043308023E-2</v>
      </c>
      <c r="Q963" s="28">
        <f t="shared" si="96"/>
        <v>0.10141121723970374</v>
      </c>
      <c r="R963" s="28">
        <f t="shared" si="97"/>
        <v>1</v>
      </c>
    </row>
    <row r="964" spans="7:18" x14ac:dyDescent="0.35">
      <c r="G964" s="29">
        <v>962</v>
      </c>
      <c r="H964" s="29">
        <v>38</v>
      </c>
      <c r="I964" s="29">
        <v>99</v>
      </c>
      <c r="J964" s="29">
        <v>116541.39409450827</v>
      </c>
      <c r="K964" s="29">
        <v>130028.76276160793</v>
      </c>
      <c r="L964" s="29">
        <v>144713.22314144939</v>
      </c>
      <c r="M964" s="29">
        <v>1430796.9963636352</v>
      </c>
      <c r="O964" s="28">
        <f t="shared" si="94"/>
        <v>8.1452081875135154E-2</v>
      </c>
      <c r="P964" s="28">
        <f t="shared" si="95"/>
        <v>9.0878554464452685E-2</v>
      </c>
      <c r="Q964" s="28">
        <f t="shared" si="96"/>
        <v>0.10114168782100988</v>
      </c>
      <c r="R964" s="28">
        <f t="shared" si="97"/>
        <v>1</v>
      </c>
    </row>
    <row r="965" spans="7:18" x14ac:dyDescent="0.35">
      <c r="G965" s="29">
        <v>963</v>
      </c>
      <c r="H965" s="29">
        <v>61</v>
      </c>
      <c r="I965" s="29">
        <v>88</v>
      </c>
      <c r="J965" s="29">
        <v>132408.98710211323</v>
      </c>
      <c r="K965" s="29">
        <v>147741.76250434192</v>
      </c>
      <c r="L965" s="29">
        <v>164381.76350095603</v>
      </c>
      <c r="M965" s="29">
        <v>1626295.8472727262</v>
      </c>
      <c r="O965" s="28">
        <f t="shared" si="94"/>
        <v>8.141752764367019E-2</v>
      </c>
      <c r="P965" s="28">
        <f t="shared" si="95"/>
        <v>9.0845563402318613E-2</v>
      </c>
      <c r="Q965" s="28">
        <f t="shared" si="96"/>
        <v>0.10107740469031005</v>
      </c>
      <c r="R965" s="28">
        <f t="shared" si="97"/>
        <v>1</v>
      </c>
    </row>
    <row r="966" spans="7:18" x14ac:dyDescent="0.35">
      <c r="G966" s="29">
        <v>964</v>
      </c>
      <c r="H966" s="29">
        <v>39</v>
      </c>
      <c r="I966" s="29">
        <v>73</v>
      </c>
      <c r="J966" s="29">
        <v>85181.547426366466</v>
      </c>
      <c r="K966" s="29">
        <v>95053.148098134217</v>
      </c>
      <c r="L966" s="29">
        <v>105800.29016662471</v>
      </c>
      <c r="M966" s="29">
        <v>1045822.087272727</v>
      </c>
      <c r="O966" s="28">
        <f t="shared" si="94"/>
        <v>8.1449367404833758E-2</v>
      </c>
      <c r="P966" s="28">
        <f t="shared" si="95"/>
        <v>9.0888449627232318E-2</v>
      </c>
      <c r="Q966" s="28">
        <f t="shared" si="96"/>
        <v>0.1011647119086273</v>
      </c>
      <c r="R966" s="28">
        <f t="shared" si="97"/>
        <v>1</v>
      </c>
    </row>
    <row r="967" spans="7:18" x14ac:dyDescent="0.35">
      <c r="G967" s="29">
        <v>965</v>
      </c>
      <c r="H967" s="29">
        <v>55</v>
      </c>
      <c r="I967" s="29">
        <v>62</v>
      </c>
      <c r="J967" s="29">
        <v>88327.998884200817</v>
      </c>
      <c r="K967" s="29">
        <v>98568.796841550153</v>
      </c>
      <c r="L967" s="29">
        <v>109691.72561757843</v>
      </c>
      <c r="M967" s="29">
        <v>1084786.719999999</v>
      </c>
      <c r="O967" s="28">
        <f t="shared" si="94"/>
        <v>8.1424299593380808E-2</v>
      </c>
      <c r="P967" s="28">
        <f t="shared" si="95"/>
        <v>9.0864678765195647E-2</v>
      </c>
      <c r="Q967" s="28">
        <f t="shared" si="96"/>
        <v>0.10111824158169869</v>
      </c>
      <c r="R967" s="28">
        <f t="shared" si="97"/>
        <v>1</v>
      </c>
    </row>
    <row r="968" spans="7:18" x14ac:dyDescent="0.35">
      <c r="G968" s="29">
        <v>966</v>
      </c>
      <c r="H968" s="29">
        <v>30</v>
      </c>
      <c r="I968" s="29">
        <v>18</v>
      </c>
      <c r="J968" s="29">
        <v>27562.250360735143</v>
      </c>
      <c r="K968" s="29">
        <v>30755.722405493867</v>
      </c>
      <c r="L968" s="29">
        <v>34222.007603327467</v>
      </c>
      <c r="M968" s="29">
        <v>338523.49454545433</v>
      </c>
      <c r="O968" s="28">
        <f t="shared" si="94"/>
        <v>8.1419017600960916E-2</v>
      </c>
      <c r="P968" s="28">
        <f t="shared" si="95"/>
        <v>9.0852549087591397E-2</v>
      </c>
      <c r="Q968" s="28">
        <f t="shared" si="96"/>
        <v>0.10109197191550437</v>
      </c>
      <c r="R968" s="28">
        <f t="shared" si="97"/>
        <v>1</v>
      </c>
    </row>
    <row r="969" spans="7:18" x14ac:dyDescent="0.35">
      <c r="G969" s="29">
        <v>967</v>
      </c>
      <c r="H969" s="29">
        <v>12</v>
      </c>
      <c r="I969" s="29">
        <v>11</v>
      </c>
      <c r="J969" s="29">
        <v>17806.657040300812</v>
      </c>
      <c r="K969" s="29">
        <v>19861.170665748887</v>
      </c>
      <c r="L969" s="29">
        <v>22095.546359211141</v>
      </c>
      <c r="M969" s="29">
        <v>218630.7127272725</v>
      </c>
      <c r="O969" s="28">
        <f t="shared" si="94"/>
        <v>8.144627448803797E-2</v>
      </c>
      <c r="P969" s="28">
        <f t="shared" si="95"/>
        <v>9.0843461186189314E-2</v>
      </c>
      <c r="Q969" s="28">
        <f t="shared" si="96"/>
        <v>0.10106332309666798</v>
      </c>
      <c r="R969" s="28">
        <f t="shared" si="97"/>
        <v>1</v>
      </c>
    </row>
    <row r="970" spans="7:18" x14ac:dyDescent="0.35">
      <c r="G970" s="29">
        <v>968</v>
      </c>
      <c r="H970" s="29">
        <v>71</v>
      </c>
      <c r="I970" s="29">
        <v>91</v>
      </c>
      <c r="J970" s="29">
        <v>133688.13905488356</v>
      </c>
      <c r="K970" s="29">
        <v>149198.20177585798</v>
      </c>
      <c r="L970" s="29">
        <v>166030.14889824289</v>
      </c>
      <c r="M970" s="29">
        <v>1642061.8836363619</v>
      </c>
      <c r="O970" s="28">
        <f t="shared" si="94"/>
        <v>8.1414799519510125E-2</v>
      </c>
      <c r="P970" s="28">
        <f t="shared" si="95"/>
        <v>9.0860279544067557E-2</v>
      </c>
      <c r="Q970" s="28">
        <f t="shared" si="96"/>
        <v>0.10111077454070581</v>
      </c>
      <c r="R970" s="28">
        <f t="shared" si="97"/>
        <v>1</v>
      </c>
    </row>
    <row r="971" spans="7:18" x14ac:dyDescent="0.35">
      <c r="G971" s="29">
        <v>969</v>
      </c>
      <c r="H971" s="29">
        <v>27</v>
      </c>
      <c r="I971" s="29">
        <v>89</v>
      </c>
      <c r="J971" s="29">
        <v>140149.44699909928</v>
      </c>
      <c r="K971" s="29">
        <v>156366.59921137634</v>
      </c>
      <c r="L971" s="29">
        <v>174005.49040162135</v>
      </c>
      <c r="M971" s="29">
        <v>1720854.5272727283</v>
      </c>
      <c r="O971" s="28">
        <f t="shared" si="94"/>
        <v>8.1441774872866871E-2</v>
      </c>
      <c r="P971" s="28">
        <f t="shared" si="95"/>
        <v>9.0865669778137328E-2</v>
      </c>
      <c r="Q971" s="28">
        <f t="shared" si="96"/>
        <v>0.1011157466502363</v>
      </c>
      <c r="R971" s="28">
        <f t="shared" si="97"/>
        <v>1</v>
      </c>
    </row>
    <row r="972" spans="7:18" x14ac:dyDescent="0.35">
      <c r="G972" s="29">
        <v>970</v>
      </c>
      <c r="H972" s="29">
        <v>56</v>
      </c>
      <c r="I972" s="29">
        <v>79</v>
      </c>
      <c r="J972" s="29">
        <v>130266.11383407936</v>
      </c>
      <c r="K972" s="29">
        <v>145384.11530047448</v>
      </c>
      <c r="L972" s="29">
        <v>161786.95151694521</v>
      </c>
      <c r="M972" s="29">
        <v>1600085.8545454529</v>
      </c>
      <c r="O972" s="28">
        <f t="shared" si="94"/>
        <v>8.1411952654931091E-2</v>
      </c>
      <c r="P972" s="28">
        <f t="shared" si="95"/>
        <v>9.0860196587247949E-2</v>
      </c>
      <c r="Q972" s="28">
        <f t="shared" si="96"/>
        <v>0.10111141915125868</v>
      </c>
      <c r="R972" s="28">
        <f t="shared" si="97"/>
        <v>1</v>
      </c>
    </row>
    <row r="973" spans="7:18" x14ac:dyDescent="0.35">
      <c r="G973" s="29">
        <v>971</v>
      </c>
      <c r="H973" s="29">
        <v>67</v>
      </c>
      <c r="I973" s="29">
        <v>54</v>
      </c>
      <c r="J973" s="29">
        <v>97932.181926977311</v>
      </c>
      <c r="K973" s="29">
        <v>109289.53528834545</v>
      </c>
      <c r="L973" s="29">
        <v>121599.56860174124</v>
      </c>
      <c r="M973" s="29">
        <v>1203061.1890909085</v>
      </c>
      <c r="O973" s="28">
        <f t="shared" si="94"/>
        <v>8.1402494582158064E-2</v>
      </c>
      <c r="P973" s="28">
        <f t="shared" si="95"/>
        <v>9.0842873396098769E-2</v>
      </c>
      <c r="Q973" s="28">
        <f t="shared" si="96"/>
        <v>0.10107513209168337</v>
      </c>
      <c r="R973" s="28">
        <f t="shared" si="97"/>
        <v>1</v>
      </c>
    </row>
    <row r="974" spans="7:18" x14ac:dyDescent="0.35">
      <c r="G974" s="29">
        <v>972</v>
      </c>
      <c r="H974" s="29">
        <v>63</v>
      </c>
      <c r="I974" s="29">
        <v>94</v>
      </c>
      <c r="J974" s="29">
        <v>117291.02054639351</v>
      </c>
      <c r="K974" s="29">
        <v>130933.17360394108</v>
      </c>
      <c r="L974" s="29">
        <v>145762.12571876866</v>
      </c>
      <c r="M974" s="29">
        <v>1440431.7963636362</v>
      </c>
      <c r="O974" s="28">
        <f t="shared" si="94"/>
        <v>8.1427680812444003E-2</v>
      </c>
      <c r="P974" s="28">
        <f t="shared" si="95"/>
        <v>9.0898558289591563E-2</v>
      </c>
      <c r="Q974" s="28">
        <f t="shared" si="96"/>
        <v>0.10119335471956709</v>
      </c>
      <c r="R974" s="28">
        <f t="shared" si="97"/>
        <v>1</v>
      </c>
    </row>
    <row r="975" spans="7:18" x14ac:dyDescent="0.35">
      <c r="G975" s="29">
        <v>973</v>
      </c>
      <c r="H975" s="29">
        <v>56</v>
      </c>
      <c r="I975" s="29">
        <v>15</v>
      </c>
      <c r="J975" s="29">
        <v>12038.780115967129</v>
      </c>
      <c r="K975" s="29">
        <v>13449.618046838317</v>
      </c>
      <c r="L975" s="29">
        <v>14986.472493937805</v>
      </c>
      <c r="M975" s="29">
        <v>147825.36000000004</v>
      </c>
      <c r="O975" s="28">
        <f t="shared" si="94"/>
        <v>8.1439207156113982E-2</v>
      </c>
      <c r="P975" s="28">
        <f t="shared" si="95"/>
        <v>9.0983157739905479E-2</v>
      </c>
      <c r="Q975" s="28">
        <f t="shared" si="96"/>
        <v>0.10137957718444116</v>
      </c>
      <c r="R975" s="28">
        <f t="shared" si="97"/>
        <v>1</v>
      </c>
    </row>
    <row r="976" spans="7:18" x14ac:dyDescent="0.35">
      <c r="G976" s="29">
        <v>974</v>
      </c>
      <c r="H976" s="29">
        <v>22</v>
      </c>
      <c r="I976" s="29">
        <v>30</v>
      </c>
      <c r="J976" s="29">
        <v>42029.337146007565</v>
      </c>
      <c r="K976" s="29">
        <v>46890.873357952427</v>
      </c>
      <c r="L976" s="29">
        <v>52181.809066101865</v>
      </c>
      <c r="M976" s="29">
        <v>516020.70181818196</v>
      </c>
      <c r="O976" s="28">
        <f t="shared" si="94"/>
        <v>8.1448936056089563E-2</v>
      </c>
      <c r="P976" s="28">
        <f t="shared" si="95"/>
        <v>9.0870139885345647E-2</v>
      </c>
      <c r="Q976" s="28">
        <f t="shared" si="96"/>
        <v>0.10112347989575027</v>
      </c>
      <c r="R976" s="28">
        <f t="shared" si="97"/>
        <v>1</v>
      </c>
    </row>
    <row r="977" spans="7:18" x14ac:dyDescent="0.35">
      <c r="G977" s="29">
        <v>975</v>
      </c>
      <c r="H977" s="29">
        <v>16</v>
      </c>
      <c r="I977" s="29">
        <v>35</v>
      </c>
      <c r="J977" s="29">
        <v>42602.124186253102</v>
      </c>
      <c r="K977" s="29">
        <v>47517.320851207718</v>
      </c>
      <c r="L977" s="29">
        <v>52874.433395581211</v>
      </c>
      <c r="M977" s="29">
        <v>522927.72727272712</v>
      </c>
      <c r="O977" s="28">
        <f t="shared" si="94"/>
        <v>8.1468474445675051E-2</v>
      </c>
      <c r="P977" s="28">
        <f t="shared" si="95"/>
        <v>9.086785491186164E-2</v>
      </c>
      <c r="Q977" s="28">
        <f t="shared" si="96"/>
        <v>0.10111231559921691</v>
      </c>
      <c r="R977" s="28">
        <f t="shared" si="97"/>
        <v>1</v>
      </c>
    </row>
    <row r="978" spans="7:18" x14ac:dyDescent="0.35">
      <c r="G978" s="29">
        <v>976</v>
      </c>
      <c r="H978" s="29">
        <v>67</v>
      </c>
      <c r="I978" s="29">
        <v>63</v>
      </c>
      <c r="J978" s="29">
        <v>78669.760549400846</v>
      </c>
      <c r="K978" s="29">
        <v>87797.388400595621</v>
      </c>
      <c r="L978" s="29">
        <v>97709.808756234721</v>
      </c>
      <c r="M978" s="29">
        <v>966203.60363636282</v>
      </c>
      <c r="O978" s="28">
        <f t="shared" si="94"/>
        <v>8.1421514319883176E-2</v>
      </c>
      <c r="P978" s="28">
        <f t="shared" si="95"/>
        <v>9.0868413313886537E-2</v>
      </c>
      <c r="Q978" s="28">
        <f t="shared" si="96"/>
        <v>0.10112755571237599</v>
      </c>
      <c r="R978" s="28">
        <f t="shared" si="97"/>
        <v>1</v>
      </c>
    </row>
    <row r="979" spans="7:18" x14ac:dyDescent="0.35">
      <c r="G979" s="29">
        <v>977</v>
      </c>
      <c r="H979" s="29">
        <v>29</v>
      </c>
      <c r="I979" s="29">
        <v>27</v>
      </c>
      <c r="J979" s="29">
        <v>15933.681802372575</v>
      </c>
      <c r="K979" s="29">
        <v>17776.553941189282</v>
      </c>
      <c r="L979" s="29">
        <v>19794.645008148949</v>
      </c>
      <c r="M979" s="29">
        <v>195469.65454545454</v>
      </c>
      <c r="O979" s="28">
        <f t="shared" si="94"/>
        <v>8.151486142145585E-2</v>
      </c>
      <c r="P979" s="28">
        <f t="shared" si="95"/>
        <v>9.0942780773450027E-2</v>
      </c>
      <c r="Q979" s="28">
        <f t="shared" si="96"/>
        <v>0.10126709976635222</v>
      </c>
      <c r="R979" s="28">
        <f t="shared" si="97"/>
        <v>1</v>
      </c>
    </row>
    <row r="980" spans="7:18" x14ac:dyDescent="0.35">
      <c r="G980" s="29">
        <v>978</v>
      </c>
      <c r="H980" s="29">
        <v>44</v>
      </c>
      <c r="I980" s="29">
        <v>66</v>
      </c>
      <c r="J980" s="29">
        <v>97610.696613808876</v>
      </c>
      <c r="K980" s="29">
        <v>108920.34279106215</v>
      </c>
      <c r="L980" s="29">
        <v>121202.52617016187</v>
      </c>
      <c r="M980" s="29">
        <v>1198798.5199999998</v>
      </c>
      <c r="O980" s="28">
        <f t="shared" si="94"/>
        <v>8.142377137219764E-2</v>
      </c>
      <c r="P980" s="28">
        <f t="shared" si="95"/>
        <v>9.0857922306295621E-2</v>
      </c>
      <c r="Q980" s="28">
        <f t="shared" si="96"/>
        <v>0.10110333316908157</v>
      </c>
      <c r="R980" s="28">
        <f t="shared" si="97"/>
        <v>1</v>
      </c>
    </row>
    <row r="981" spans="7:18" x14ac:dyDescent="0.35">
      <c r="G981" s="29">
        <v>979</v>
      </c>
      <c r="H981" s="29">
        <v>65</v>
      </c>
      <c r="I981" s="29">
        <v>97</v>
      </c>
      <c r="J981" s="29">
        <v>107012.24736807034</v>
      </c>
      <c r="K981" s="29">
        <v>119425.41342873634</v>
      </c>
      <c r="L981" s="29">
        <v>132928.44782593459</v>
      </c>
      <c r="M981" s="29">
        <v>1314015.712727272</v>
      </c>
      <c r="O981" s="28">
        <f t="shared" si="94"/>
        <v>8.1439092646741484E-2</v>
      </c>
      <c r="P981" s="28">
        <f t="shared" si="95"/>
        <v>9.0885833610669653E-2</v>
      </c>
      <c r="Q981" s="28">
        <f t="shared" si="96"/>
        <v>0.1011619926142575</v>
      </c>
      <c r="R981" s="28">
        <f t="shared" si="97"/>
        <v>1</v>
      </c>
    </row>
    <row r="982" spans="7:18" x14ac:dyDescent="0.35">
      <c r="G982" s="29">
        <v>980</v>
      </c>
      <c r="H982" s="29">
        <v>47</v>
      </c>
      <c r="I982" s="29">
        <v>14</v>
      </c>
      <c r="J982" s="29">
        <v>30604.934609305099</v>
      </c>
      <c r="K982" s="29">
        <v>34155.651177674918</v>
      </c>
      <c r="L982" s="29">
        <v>38001.971729281002</v>
      </c>
      <c r="M982" s="29">
        <v>375999.11272727262</v>
      </c>
      <c r="O982" s="28">
        <f t="shared" si="94"/>
        <v>8.1396294760684967E-2</v>
      </c>
      <c r="P982" s="28">
        <f t="shared" si="95"/>
        <v>9.0839712173601317E-2</v>
      </c>
      <c r="Q982" s="28">
        <f t="shared" si="96"/>
        <v>0.10106931224820567</v>
      </c>
      <c r="R982" s="28">
        <f t="shared" si="97"/>
        <v>1</v>
      </c>
    </row>
    <row r="983" spans="7:18" x14ac:dyDescent="0.35">
      <c r="G983" s="29">
        <v>981</v>
      </c>
      <c r="H983" s="29">
        <v>51</v>
      </c>
      <c r="I983" s="29">
        <v>74</v>
      </c>
      <c r="J983" s="29">
        <v>71611.898681184713</v>
      </c>
      <c r="K983" s="29">
        <v>79902.820286040398</v>
      </c>
      <c r="L983" s="29">
        <v>88928.24386047259</v>
      </c>
      <c r="M983" s="29">
        <v>879215.12363636389</v>
      </c>
      <c r="O983" s="28">
        <f t="shared" si="94"/>
        <v>8.1449803075501689E-2</v>
      </c>
      <c r="P983" s="28">
        <f t="shared" si="95"/>
        <v>9.0879715484839113E-2</v>
      </c>
      <c r="Q983" s="28">
        <f t="shared" si="96"/>
        <v>0.10114503432638014</v>
      </c>
      <c r="R983" s="28">
        <f t="shared" si="97"/>
        <v>1</v>
      </c>
    </row>
    <row r="984" spans="7:18" x14ac:dyDescent="0.35">
      <c r="G984" s="29">
        <v>982</v>
      </c>
      <c r="H984" s="29">
        <v>38</v>
      </c>
      <c r="I984" s="29">
        <v>25</v>
      </c>
      <c r="J984" s="29">
        <v>13369.943559196343</v>
      </c>
      <c r="K984" s="29">
        <v>14928.074190112598</v>
      </c>
      <c r="L984" s="29">
        <v>16635.836047553028</v>
      </c>
      <c r="M984" s="29">
        <v>164029.34181818168</v>
      </c>
      <c r="O984" s="28">
        <f t="shared" si="94"/>
        <v>8.150946294728327E-2</v>
      </c>
      <c r="P984" s="28">
        <f t="shared" si="95"/>
        <v>9.1008559960324795E-2</v>
      </c>
      <c r="Q984" s="28">
        <f t="shared" si="96"/>
        <v>0.10141987929204166</v>
      </c>
      <c r="R984" s="28">
        <f t="shared" si="97"/>
        <v>1</v>
      </c>
    </row>
    <row r="985" spans="7:18" x14ac:dyDescent="0.35">
      <c r="G985" s="29">
        <v>983</v>
      </c>
      <c r="H985" s="29">
        <v>27</v>
      </c>
      <c r="I985" s="29">
        <v>12</v>
      </c>
      <c r="J985" s="29">
        <v>23790.934111302191</v>
      </c>
      <c r="K985" s="29">
        <v>26546.714346952514</v>
      </c>
      <c r="L985" s="29">
        <v>29534.057705219275</v>
      </c>
      <c r="M985" s="29">
        <v>292251.42909090943</v>
      </c>
      <c r="O985" s="28">
        <f t="shared" si="94"/>
        <v>8.1405706672871891E-2</v>
      </c>
      <c r="P985" s="28">
        <f t="shared" si="95"/>
        <v>9.0835190881803141E-2</v>
      </c>
      <c r="Q985" s="28">
        <f t="shared" si="96"/>
        <v>0.10105701723029809</v>
      </c>
      <c r="R985" s="28">
        <f t="shared" si="97"/>
        <v>1</v>
      </c>
    </row>
    <row r="986" spans="7:18" x14ac:dyDescent="0.35">
      <c r="G986" s="29">
        <v>984</v>
      </c>
      <c r="H986" s="29">
        <v>50</v>
      </c>
      <c r="I986" s="29">
        <v>86</v>
      </c>
      <c r="J986" s="29">
        <v>120185.65315912137</v>
      </c>
      <c r="K986" s="29">
        <v>134112.29603415675</v>
      </c>
      <c r="L986" s="29">
        <v>149239.19128500135</v>
      </c>
      <c r="M986" s="29">
        <v>1476022.1636363645</v>
      </c>
      <c r="O986" s="28">
        <f t="shared" si="94"/>
        <v>8.1425371596744206E-2</v>
      </c>
      <c r="P986" s="28">
        <f t="shared" si="95"/>
        <v>9.0860624818637145E-2</v>
      </c>
      <c r="Q986" s="28">
        <f t="shared" si="96"/>
        <v>0.1011090449464065</v>
      </c>
      <c r="R986" s="28">
        <f t="shared" si="97"/>
        <v>1</v>
      </c>
    </row>
    <row r="987" spans="7:18" x14ac:dyDescent="0.35">
      <c r="G987" s="29">
        <v>985</v>
      </c>
      <c r="H987" s="29">
        <v>62</v>
      </c>
      <c r="I987" s="29">
        <v>94</v>
      </c>
      <c r="J987" s="29">
        <v>94986.884073144392</v>
      </c>
      <c r="K987" s="29">
        <v>106013.69239576987</v>
      </c>
      <c r="L987" s="29">
        <v>118011.81423557119</v>
      </c>
      <c r="M987" s="29">
        <v>1166332.1636363638</v>
      </c>
      <c r="O987" s="28">
        <f t="shared" si="94"/>
        <v>8.1440679623372855E-2</v>
      </c>
      <c r="P987" s="28">
        <f t="shared" si="95"/>
        <v>9.0894940310351044E-2</v>
      </c>
      <c r="Q987" s="28">
        <f t="shared" si="96"/>
        <v>0.10118199421649889</v>
      </c>
      <c r="R987" s="28">
        <f t="shared" si="97"/>
        <v>1</v>
      </c>
    </row>
    <row r="988" spans="7:18" x14ac:dyDescent="0.35">
      <c r="G988" s="29">
        <v>986</v>
      </c>
      <c r="H988" s="29">
        <v>17</v>
      </c>
      <c r="I988" s="29">
        <v>36</v>
      </c>
      <c r="J988" s="29">
        <v>30544.746386064922</v>
      </c>
      <c r="K988" s="29">
        <v>34069.298449354821</v>
      </c>
      <c r="L988" s="29">
        <v>37932.043409266436</v>
      </c>
      <c r="M988" s="29">
        <v>374664.42181818181</v>
      </c>
      <c r="O988" s="28">
        <f t="shared" si="94"/>
        <v>8.152561227414265E-2</v>
      </c>
      <c r="P988" s="28">
        <f t="shared" si="95"/>
        <v>9.0932836067066078E-2</v>
      </c>
      <c r="Q988" s="28">
        <f t="shared" si="96"/>
        <v>0.10124271534828093</v>
      </c>
      <c r="R988" s="28">
        <f t="shared" si="97"/>
        <v>1</v>
      </c>
    </row>
    <row r="989" spans="7:18" x14ac:dyDescent="0.35">
      <c r="G989" s="29">
        <v>987</v>
      </c>
      <c r="H989" s="29">
        <v>73</v>
      </c>
      <c r="I989" s="29">
        <v>83</v>
      </c>
      <c r="J989" s="29">
        <v>78228.976275537381</v>
      </c>
      <c r="K989" s="29">
        <v>87294.942009615974</v>
      </c>
      <c r="L989" s="29">
        <v>97160.27367804441</v>
      </c>
      <c r="M989" s="29">
        <v>960531.16727272631</v>
      </c>
      <c r="O989" s="28">
        <f t="shared" si="94"/>
        <v>8.1443454352091424E-2</v>
      </c>
      <c r="P989" s="28">
        <f t="shared" si="95"/>
        <v>9.0881946347952366E-2</v>
      </c>
      <c r="Q989" s="28">
        <f t="shared" si="96"/>
        <v>0.1011526507296118</v>
      </c>
      <c r="R989" s="28">
        <f t="shared" si="97"/>
        <v>1</v>
      </c>
    </row>
    <row r="990" spans="7:18" x14ac:dyDescent="0.35">
      <c r="G990" s="29">
        <v>988</v>
      </c>
      <c r="H990" s="29">
        <v>62</v>
      </c>
      <c r="I990" s="29">
        <v>31</v>
      </c>
      <c r="J990" s="29">
        <v>32718.204937450537</v>
      </c>
      <c r="K990" s="29">
        <v>36519.947475892986</v>
      </c>
      <c r="L990" s="29">
        <v>40650.008774549155</v>
      </c>
      <c r="M990" s="29">
        <v>401829.5527272725</v>
      </c>
      <c r="O990" s="28">
        <f t="shared" si="94"/>
        <v>8.1423092740162031E-2</v>
      </c>
      <c r="P990" s="28">
        <f t="shared" si="95"/>
        <v>9.0884175213164567E-2</v>
      </c>
      <c r="Q990" s="28">
        <f t="shared" si="96"/>
        <v>0.10116231745189458</v>
      </c>
      <c r="R990" s="28">
        <f t="shared" si="97"/>
        <v>1</v>
      </c>
    </row>
    <row r="991" spans="7:18" x14ac:dyDescent="0.35">
      <c r="G991" s="29">
        <v>989</v>
      </c>
      <c r="H991" s="29">
        <v>57</v>
      </c>
      <c r="I991" s="29">
        <v>68</v>
      </c>
      <c r="J991" s="29">
        <v>60549.669747688284</v>
      </c>
      <c r="K991" s="29">
        <v>67576.617480195637</v>
      </c>
      <c r="L991" s="29">
        <v>75226.492939921867</v>
      </c>
      <c r="M991" s="29">
        <v>743427.00727272767</v>
      </c>
      <c r="O991" s="28">
        <f t="shared" si="94"/>
        <v>8.1446691007117961E-2</v>
      </c>
      <c r="P991" s="28">
        <f t="shared" si="95"/>
        <v>9.0898792778730753E-2</v>
      </c>
      <c r="Q991" s="28">
        <f t="shared" si="96"/>
        <v>0.10118880832146697</v>
      </c>
      <c r="R991" s="28">
        <f t="shared" si="97"/>
        <v>1</v>
      </c>
    </row>
    <row r="992" spans="7:18" x14ac:dyDescent="0.35">
      <c r="G992" s="29">
        <v>990</v>
      </c>
      <c r="H992" s="29">
        <v>45</v>
      </c>
      <c r="I992" s="29">
        <v>15</v>
      </c>
      <c r="J992" s="29">
        <v>10051.317605627442</v>
      </c>
      <c r="K992" s="29">
        <v>11211.1501190625</v>
      </c>
      <c r="L992" s="29">
        <v>12474.163329917619</v>
      </c>
      <c r="M992" s="29">
        <v>123392.17454545446</v>
      </c>
      <c r="O992" s="28">
        <f t="shared" si="94"/>
        <v>8.1458306757733648E-2</v>
      </c>
      <c r="P992" s="28">
        <f t="shared" si="95"/>
        <v>9.0857869717926115E-2</v>
      </c>
      <c r="Q992" s="28">
        <f t="shared" si="96"/>
        <v>0.10109363398342949</v>
      </c>
      <c r="R992" s="28">
        <f t="shared" si="97"/>
        <v>1</v>
      </c>
    </row>
    <row r="993" spans="7:18" x14ac:dyDescent="0.35">
      <c r="G993" s="29">
        <v>991</v>
      </c>
      <c r="H993" s="29">
        <v>36</v>
      </c>
      <c r="I993" s="29">
        <v>81</v>
      </c>
      <c r="J993" s="29">
        <v>96567.137573782675</v>
      </c>
      <c r="K993" s="29">
        <v>107742.58347377532</v>
      </c>
      <c r="L993" s="29">
        <v>119906.24925753025</v>
      </c>
      <c r="M993" s="29">
        <v>1185622.6181818175</v>
      </c>
      <c r="O993" s="28">
        <f t="shared" si="94"/>
        <v>8.1448460996696267E-2</v>
      </c>
      <c r="P993" s="28">
        <f t="shared" si="95"/>
        <v>9.0874264560675572E-2</v>
      </c>
      <c r="Q993" s="28">
        <f t="shared" si="96"/>
        <v>0.1011335710189213</v>
      </c>
      <c r="R993" s="28">
        <f t="shared" si="97"/>
        <v>1</v>
      </c>
    </row>
    <row r="994" spans="7:18" x14ac:dyDescent="0.35">
      <c r="G994" s="29">
        <v>992</v>
      </c>
      <c r="H994" s="29">
        <v>49</v>
      </c>
      <c r="I994" s="29">
        <v>96</v>
      </c>
      <c r="J994" s="29">
        <v>89074.922313743198</v>
      </c>
      <c r="K994" s="29">
        <v>99399.739679514241</v>
      </c>
      <c r="L994" s="29">
        <v>110656.04234522294</v>
      </c>
      <c r="M994" s="29">
        <v>1093441.3563636364</v>
      </c>
      <c r="O994" s="28">
        <f t="shared" si="94"/>
        <v>8.1462916868236979E-2</v>
      </c>
      <c r="P994" s="28">
        <f t="shared" si="95"/>
        <v>9.0905414452293429E-2</v>
      </c>
      <c r="Q994" s="28">
        <f t="shared" si="96"/>
        <v>0.10119979613101721</v>
      </c>
      <c r="R994" s="28">
        <f t="shared" si="97"/>
        <v>1</v>
      </c>
    </row>
    <row r="995" spans="7:18" x14ac:dyDescent="0.35">
      <c r="G995" s="29">
        <v>993</v>
      </c>
      <c r="H995" s="29">
        <v>65</v>
      </c>
      <c r="I995" s="29">
        <v>15</v>
      </c>
      <c r="J995" s="29">
        <v>15837.418053045429</v>
      </c>
      <c r="K995" s="29">
        <v>17670.123431228094</v>
      </c>
      <c r="L995" s="29">
        <v>19658.635783011665</v>
      </c>
      <c r="M995" s="29">
        <v>194522.85818181816</v>
      </c>
      <c r="O995" s="28">
        <f t="shared" si="94"/>
        <v>8.1416745574663441E-2</v>
      </c>
      <c r="P995" s="28">
        <f t="shared" si="95"/>
        <v>9.0838288088035624E-2</v>
      </c>
      <c r="Q995" s="28">
        <f t="shared" si="96"/>
        <v>0.1010608006008064</v>
      </c>
      <c r="R995" s="28">
        <f t="shared" si="97"/>
        <v>1</v>
      </c>
    </row>
    <row r="996" spans="7:18" x14ac:dyDescent="0.35">
      <c r="G996" s="29">
        <v>994</v>
      </c>
      <c r="H996" s="29">
        <v>28</v>
      </c>
      <c r="I996" s="29">
        <v>63</v>
      </c>
      <c r="J996" s="29">
        <v>55378.356971184003</v>
      </c>
      <c r="K996" s="29">
        <v>61780.250416663475</v>
      </c>
      <c r="L996" s="29">
        <v>68774.125293810575</v>
      </c>
      <c r="M996" s="29">
        <v>679587.07272727217</v>
      </c>
      <c r="O996" s="28">
        <f t="shared" si="94"/>
        <v>8.1488243660879811E-2</v>
      </c>
      <c r="P996" s="28">
        <f t="shared" si="95"/>
        <v>9.090851326634454E-2</v>
      </c>
      <c r="Q996" s="28">
        <f t="shared" si="96"/>
        <v>0.10119987276657717</v>
      </c>
      <c r="R996" s="28">
        <f t="shared" si="97"/>
        <v>1</v>
      </c>
    </row>
    <row r="997" spans="7:18" x14ac:dyDescent="0.35">
      <c r="G997" s="29">
        <v>995</v>
      </c>
      <c r="H997" s="29">
        <v>25</v>
      </c>
      <c r="I997" s="29">
        <v>52</v>
      </c>
      <c r="J997" s="29">
        <v>51995.058814250406</v>
      </c>
      <c r="K997" s="29">
        <v>57999.625063002772</v>
      </c>
      <c r="L997" s="29">
        <v>64551.450676327258</v>
      </c>
      <c r="M997" s="29">
        <v>638153.26181818219</v>
      </c>
      <c r="O997" s="28">
        <f t="shared" si="94"/>
        <v>8.1477384705532452E-2</v>
      </c>
      <c r="P997" s="28">
        <f t="shared" si="95"/>
        <v>9.0886670229897826E-2</v>
      </c>
      <c r="Q997" s="28">
        <f t="shared" si="96"/>
        <v>0.1011535230461907</v>
      </c>
      <c r="R997" s="28">
        <f t="shared" si="97"/>
        <v>1</v>
      </c>
    </row>
    <row r="998" spans="7:18" x14ac:dyDescent="0.35">
      <c r="G998" s="29">
        <v>996</v>
      </c>
      <c r="H998" s="29">
        <v>17</v>
      </c>
      <c r="I998" s="29">
        <v>51</v>
      </c>
      <c r="J998" s="29">
        <v>60653.100509834316</v>
      </c>
      <c r="K998" s="29">
        <v>67649.096072141605</v>
      </c>
      <c r="L998" s="29">
        <v>75283.977180804039</v>
      </c>
      <c r="M998" s="29">
        <v>744377.97454545426</v>
      </c>
      <c r="O998" s="28">
        <f t="shared" si="94"/>
        <v>8.1481589439654528E-2</v>
      </c>
      <c r="P998" s="28">
        <f t="shared" si="95"/>
        <v>9.0880034586529435E-2</v>
      </c>
      <c r="Q998" s="28">
        <f t="shared" si="96"/>
        <v>0.10113676083279509</v>
      </c>
      <c r="R998" s="28">
        <f t="shared" si="97"/>
        <v>1</v>
      </c>
    </row>
    <row r="999" spans="7:18" x14ac:dyDescent="0.35">
      <c r="G999" s="29">
        <v>997</v>
      </c>
      <c r="H999" s="29">
        <v>65</v>
      </c>
      <c r="I999" s="29">
        <v>41</v>
      </c>
      <c r="J999" s="29">
        <v>29539.726388838237</v>
      </c>
      <c r="K999" s="29">
        <v>32979.409527684773</v>
      </c>
      <c r="L999" s="29">
        <v>36727.236741195899</v>
      </c>
      <c r="M999" s="29">
        <v>362668.88727272704</v>
      </c>
      <c r="O999" s="28">
        <f t="shared" si="94"/>
        <v>8.1450952716063452E-2</v>
      </c>
      <c r="P999" s="28">
        <f t="shared" si="95"/>
        <v>9.093531506297714E-2</v>
      </c>
      <c r="Q999" s="28">
        <f t="shared" si="96"/>
        <v>0.10126933417802948</v>
      </c>
      <c r="R999" s="28">
        <f t="shared" si="97"/>
        <v>1</v>
      </c>
    </row>
    <row r="1000" spans="7:18" x14ac:dyDescent="0.35">
      <c r="G1000" s="29">
        <v>998</v>
      </c>
      <c r="H1000" s="29">
        <v>14</v>
      </c>
      <c r="I1000" s="29">
        <v>10</v>
      </c>
      <c r="J1000" s="29">
        <v>22720.673471332761</v>
      </c>
      <c r="K1000" s="29">
        <v>25359.607535743431</v>
      </c>
      <c r="L1000" s="29">
        <v>28226.119238518117</v>
      </c>
      <c r="M1000" s="29">
        <v>279042.16000000009</v>
      </c>
      <c r="O1000" s="28">
        <f t="shared" si="94"/>
        <v>8.1423801590887745E-2</v>
      </c>
      <c r="P1000" s="28">
        <f t="shared" si="95"/>
        <v>9.0880917549317361E-2</v>
      </c>
      <c r="Q1000" s="28">
        <f t="shared" si="96"/>
        <v>0.10115360072656443</v>
      </c>
      <c r="R1000" s="28">
        <f t="shared" si="97"/>
        <v>1</v>
      </c>
    </row>
    <row r="1001" spans="7:18" x14ac:dyDescent="0.35">
      <c r="G1001" s="29">
        <v>999</v>
      </c>
      <c r="H1001" s="29">
        <v>20</v>
      </c>
      <c r="I1001" s="29">
        <v>93</v>
      </c>
      <c r="J1001" s="29">
        <v>126602.3396028508</v>
      </c>
      <c r="K1001" s="29">
        <v>141217.96034500995</v>
      </c>
      <c r="L1001" s="29">
        <v>157157.17896834156</v>
      </c>
      <c r="M1001" s="29">
        <v>1553922.2327272717</v>
      </c>
      <c r="O1001" s="28">
        <f t="shared" si="94"/>
        <v>8.1472764168289441E-2</v>
      </c>
      <c r="P1001" s="28">
        <f t="shared" si="95"/>
        <v>9.0878396209802509E-2</v>
      </c>
      <c r="Q1001" s="28">
        <f t="shared" si="96"/>
        <v>0.10113580696539538</v>
      </c>
      <c r="R1001" s="28">
        <f t="shared" si="97"/>
        <v>1</v>
      </c>
    </row>
    <row r="1002" spans="7:18" x14ac:dyDescent="0.35">
      <c r="G1002" s="29">
        <v>1000</v>
      </c>
      <c r="H1002" s="29">
        <v>42</v>
      </c>
      <c r="I1002" s="29">
        <v>78</v>
      </c>
      <c r="J1002" s="29">
        <v>75676.5422575017</v>
      </c>
      <c r="K1002" s="29">
        <v>84425.166443148351</v>
      </c>
      <c r="L1002" s="29">
        <v>93954.948922013573</v>
      </c>
      <c r="M1002" s="29">
        <v>929015.7781818182</v>
      </c>
      <c r="O1002" s="28">
        <f t="shared" si="94"/>
        <v>8.1458834214429246E-2</v>
      </c>
      <c r="P1002" s="28">
        <f t="shared" si="95"/>
        <v>9.0875923128428779E-2</v>
      </c>
      <c r="Q1002" s="28">
        <f t="shared" si="96"/>
        <v>0.10113385706526246</v>
      </c>
      <c r="R1002" s="28">
        <f t="shared" si="97"/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E296-F4DF-4E56-8BEA-BE4F8314D04B}">
  <sheetPr codeName="Sheet26">
    <tabColor rgb="FF7030A0"/>
  </sheetPr>
  <dimension ref="A1:AY1002"/>
  <sheetViews>
    <sheetView tabSelected="1" topLeftCell="R1" zoomScale="40" zoomScaleNormal="40" workbookViewId="0">
      <selection activeCell="AW33" sqref="AW33"/>
    </sheetView>
  </sheetViews>
  <sheetFormatPr defaultColWidth="9.1796875" defaultRowHeight="14.5" x14ac:dyDescent="0.35"/>
  <cols>
    <col min="1" max="1" width="9.1796875" style="7"/>
    <col min="2" max="2" width="11.08984375" style="7" bestFit="1" customWidth="1"/>
    <col min="3" max="3" width="17.81640625" style="7" bestFit="1" customWidth="1"/>
    <col min="4" max="4" width="11.08984375" style="7" bestFit="1" customWidth="1"/>
    <col min="5" max="6" width="9.1796875" style="7"/>
    <col min="7" max="7" width="24.81640625" style="7" customWidth="1"/>
    <col min="8" max="8" width="13.54296875" style="7" customWidth="1"/>
    <col min="9" max="9" width="14.36328125" style="7" customWidth="1"/>
    <col min="10" max="15" width="12.54296875" style="7" customWidth="1"/>
    <col min="16" max="16" width="13.453125" style="7" bestFit="1" customWidth="1"/>
    <col min="17" max="17" width="13.453125" style="7" customWidth="1"/>
    <col min="18" max="18" width="12.54296875" style="7" customWidth="1"/>
    <col min="19" max="19" width="9.1796875" style="7"/>
    <col min="20" max="20" width="19.08984375" style="7" bestFit="1" customWidth="1"/>
    <col min="21" max="32" width="9.1796875" style="7"/>
    <col min="33" max="33" width="10" style="7" bestFit="1" customWidth="1"/>
    <col min="34" max="16384" width="9.1796875" style="7"/>
  </cols>
  <sheetData>
    <row r="1" spans="1:51" ht="15" thickBot="1" x14ac:dyDescent="0.4">
      <c r="S1"/>
    </row>
    <row r="2" spans="1:51" ht="15" thickBot="1" x14ac:dyDescent="0.4">
      <c r="A2" s="27" t="s">
        <v>33</v>
      </c>
      <c r="B2" s="27" t="s">
        <v>6</v>
      </c>
      <c r="C2" s="27" t="s">
        <v>57</v>
      </c>
      <c r="D2" s="27" t="s">
        <v>6</v>
      </c>
      <c r="G2" s="27" t="s">
        <v>59</v>
      </c>
      <c r="H2" s="27" t="s">
        <v>33</v>
      </c>
      <c r="I2" s="27" t="s">
        <v>60</v>
      </c>
      <c r="J2" s="27" t="s">
        <v>75</v>
      </c>
      <c r="K2" s="27" t="s">
        <v>62</v>
      </c>
      <c r="L2" s="27" t="s">
        <v>26</v>
      </c>
      <c r="M2" s="27" t="s">
        <v>76</v>
      </c>
      <c r="N2" s="4" t="s">
        <v>14</v>
      </c>
      <c r="O2" s="27" t="s">
        <v>75</v>
      </c>
      <c r="P2" s="27" t="s">
        <v>62</v>
      </c>
      <c r="Q2" s="27" t="s">
        <v>26</v>
      </c>
      <c r="R2" s="27" t="s">
        <v>76</v>
      </c>
      <c r="S2"/>
      <c r="T2" s="27" t="s">
        <v>57</v>
      </c>
      <c r="U2" s="27"/>
      <c r="V2" s="27" t="s">
        <v>58</v>
      </c>
      <c r="W2" s="27"/>
      <c r="X2" s="40"/>
      <c r="Y2" s="27" t="s">
        <v>61</v>
      </c>
      <c r="Z2" s="27" t="s">
        <v>75</v>
      </c>
      <c r="AA2" s="27" t="s">
        <v>62</v>
      </c>
      <c r="AB2" s="27" t="s">
        <v>26</v>
      </c>
      <c r="AC2" s="27" t="s">
        <v>76</v>
      </c>
      <c r="AD2" s="27" t="s">
        <v>75</v>
      </c>
      <c r="AE2" s="27" t="s">
        <v>62</v>
      </c>
      <c r="AF2" s="27" t="s">
        <v>26</v>
      </c>
      <c r="AG2" s="27" t="s">
        <v>76</v>
      </c>
      <c r="AH2" s="27" t="s">
        <v>75</v>
      </c>
      <c r="AI2" s="27" t="s">
        <v>62</v>
      </c>
      <c r="AJ2" s="27" t="s">
        <v>26</v>
      </c>
      <c r="AK2" s="27" t="s">
        <v>76</v>
      </c>
      <c r="AM2" s="27" t="s">
        <v>33</v>
      </c>
      <c r="AN2" s="27" t="s">
        <v>75</v>
      </c>
      <c r="AO2" s="27" t="s">
        <v>62</v>
      </c>
      <c r="AP2" s="27" t="s">
        <v>26</v>
      </c>
      <c r="AQ2" s="27" t="s">
        <v>76</v>
      </c>
      <c r="AR2" s="27" t="s">
        <v>75</v>
      </c>
      <c r="AS2" s="27" t="s">
        <v>62</v>
      </c>
      <c r="AT2" s="27" t="s">
        <v>26</v>
      </c>
      <c r="AU2" s="27" t="s">
        <v>76</v>
      </c>
      <c r="AV2" s="27" t="s">
        <v>75</v>
      </c>
      <c r="AW2" s="27" t="s">
        <v>62</v>
      </c>
      <c r="AX2" s="27" t="s">
        <v>26</v>
      </c>
      <c r="AY2" s="27" t="s">
        <v>76</v>
      </c>
    </row>
    <row r="3" spans="1:51" x14ac:dyDescent="0.35">
      <c r="A3" s="29">
        <f ca="1">ROUNDUP(RANDBETWEEN(10,75),0)</f>
        <v>23</v>
      </c>
      <c r="B3" s="29">
        <f ca="1">ROUNDUP(RANDBETWEEN(10,100),0)</f>
        <v>53</v>
      </c>
      <c r="C3" s="29" t="str">
        <f ca="1">CHOOSE(INDEX($U$3:$U$9,MATCH(RAND(),$W$3:$W$9)),$T$3,$T$4,$T$5,$T$6,$T$7,$T$8,$T$9)</f>
        <v>Education</v>
      </c>
      <c r="D3" s="29">
        <f ca="1">IF(C3&lt;&gt;"Residential",1,ROUND(RANDBETWEEN(1,40),0))</f>
        <v>1</v>
      </c>
      <c r="G3" s="29">
        <v>1</v>
      </c>
      <c r="H3" s="29">
        <v>65</v>
      </c>
      <c r="I3" s="29">
        <v>100</v>
      </c>
      <c r="J3" s="29">
        <v>168114.76771008415</v>
      </c>
      <c r="K3" s="29">
        <v>147147.2629249024</v>
      </c>
      <c r="L3" s="29">
        <v>224526.14850129955</v>
      </c>
      <c r="M3" s="29">
        <v>1706699.2446801863</v>
      </c>
      <c r="O3" s="28">
        <f>J3/$M3</f>
        <v>9.8502866415451376E-2</v>
      </c>
      <c r="P3" s="28">
        <f t="shared" ref="P3:R18" si="0">K3/$M3</f>
        <v>8.6217453592695489E-2</v>
      </c>
      <c r="Q3" s="28">
        <f t="shared" si="0"/>
        <v>0.13155577891134118</v>
      </c>
      <c r="R3" s="28">
        <f t="shared" si="0"/>
        <v>1</v>
      </c>
      <c r="T3" s="25" t="s">
        <v>9</v>
      </c>
      <c r="U3" s="25">
        <v>1</v>
      </c>
      <c r="V3" s="25">
        <v>0.1</v>
      </c>
      <c r="W3" s="25">
        <v>0</v>
      </c>
      <c r="X3" s="41"/>
      <c r="Y3" s="29">
        <v>10</v>
      </c>
      <c r="Z3" s="29" cm="1">
        <f t="array" ref="Z3">_xlfn.STDEV.S(_xlfn._xlws.FILTER(J$3:J$1002,($I$3:$I$1002&gt;=$Y3)*($I$3:$I$1002&lt;=$Y4)))</f>
        <v>9744.9517865189737</v>
      </c>
      <c r="AA3" s="29" cm="1">
        <f t="array" ref="AA3">_xlfn.STDEV.S(_xlfn._xlws.FILTER(K$3:K$1002,($I$3:$I$1002&gt;=$Y3)*($I$3:$I$1002&lt;=$Y4)))</f>
        <v>8729.4495491215312</v>
      </c>
      <c r="AB3" s="29" cm="1">
        <f t="array" ref="AB3">_xlfn.STDEV.S(_xlfn._xlws.FILTER(L$3:L$1002,($I$3:$I$1002&gt;=$Y3)*($I$3:$I$1002&lt;=$Y4)))</f>
        <v>12898.716643699394</v>
      </c>
      <c r="AC3" s="29" cm="1">
        <f t="array" ref="AC3">_xlfn.STDEV.S(_xlfn._xlws.FILTER(M$3:M$1002,($I$3:$I$1002&gt;=$Y3)*($I$3:$I$1002&lt;=$Y4)))</f>
        <v>101787.847287635</v>
      </c>
      <c r="AD3" s="29" cm="1">
        <f t="array" ref="AD3">AVERAGE(_xlfn._xlws.FILTER(J$3:J$1002,($I$3:$I$1002&gt;=$Y3)*($I$3:$I$1002&lt;=$Y4)))</f>
        <v>17838.87904745973</v>
      </c>
      <c r="AE3" s="29" cm="1">
        <f t="array" ref="AE3">AVERAGE(_xlfn._xlws.FILTER(K$3:K$1002,($I$3:$I$1002&gt;=$Y3)*($I$3:$I$1002&lt;=$Y4)))</f>
        <v>15626.219984728426</v>
      </c>
      <c r="AF3" s="29" cm="1">
        <f t="array" ref="AF3">AVERAGE(_xlfn._xlws.FILTER(L$3:L$1002,($I$3:$I$1002&gt;=$Y3)*($I$3:$I$1002&lt;=$Y4)))</f>
        <v>23849.467504973843</v>
      </c>
      <c r="AG3" s="29" cm="1">
        <f t="array" ref="AG3">AVERAGE(_xlfn._xlws.FILTER(M$3:M$1002,($I$3:$I$1002&gt;=$Y3)*($I$3:$I$1002&lt;=$Y4)))</f>
        <v>180685.07934682578</v>
      </c>
      <c r="AH3" s="42">
        <f>Z3/AD3</f>
        <v>0.54627601659234648</v>
      </c>
      <c r="AI3" s="42">
        <f t="shared" ref="AI3:AK18" si="1">AA3/AE3</f>
        <v>0.55864115298855777</v>
      </c>
      <c r="AJ3" s="42">
        <f t="shared" si="1"/>
        <v>0.54083876887437199</v>
      </c>
      <c r="AK3" s="42">
        <f t="shared" si="1"/>
        <v>0.56334395543670102</v>
      </c>
      <c r="AM3" s="29">
        <v>10</v>
      </c>
      <c r="AN3" s="29" cm="1">
        <f t="array" ref="AN3">_xlfn.STDEV.S(_xlfn._xlws.FILTER(J$3:J$1002,($H$3:$H$1002&gt;=$Y3)*($H$3:$H$1002&lt;=$Y4)))</f>
        <v>41421.474964698646</v>
      </c>
      <c r="AO3" s="29" cm="1">
        <f t="array" ref="AO3">_xlfn.STDEV.S(_xlfn._xlws.FILTER(K$3:K$1002,($H$3:$H$1002&gt;=$Y3)*($H$3:$H$1002&lt;=$Y4)))</f>
        <v>36333.329797920342</v>
      </c>
      <c r="AP3" s="29" cm="1">
        <f t="array" ref="AP3">_xlfn.STDEV.S(_xlfn._xlws.FILTER(L$3:L$1002,($H$3:$H$1002&gt;=$Y3)*($H$3:$H$1002&lt;=$Y4)))</f>
        <v>55237.243197533207</v>
      </c>
      <c r="AQ3" s="29" cm="1">
        <f t="array" ref="AQ3">_xlfn.STDEV.S(_xlfn._xlws.FILTER(M$3:M$1002,($H$3:$H$1002&gt;=$Y3)*($H$3:$H$1002&lt;=$Y4)))</f>
        <v>421696.55050125747</v>
      </c>
      <c r="AR3" s="29" cm="1">
        <f t="array" ref="AR3">AVERAGE(_xlfn._xlws.FILTER(J$3:J$1002,($H$3:$H$1002&gt;=$Y3)*($H$3:$H$1002&lt;=$Y4)))</f>
        <v>74354.595371293632</v>
      </c>
      <c r="AS3" s="29" cm="1">
        <f t="array" ref="AS3">AVERAGE(_xlfn._xlws.FILTER(K$3:K$1002,($H$3:$H$1002&gt;=$Y3)*($H$3:$H$1002&lt;=$Y4)))</f>
        <v>64962.171144132226</v>
      </c>
      <c r="AT3" s="29" cm="1">
        <f t="array" ref="AT3">AVERAGE(_xlfn._xlws.FILTER(L$3:L$1002,($H$3:$H$1002&gt;=$Y3)*($H$3:$H$1002&lt;=$Y4)))</f>
        <v>99339.861258451405</v>
      </c>
      <c r="AU3" s="29" cm="1">
        <f t="array" ref="AU3">AVERAGE(_xlfn._xlws.FILTER(M$3:M$1002,($H$3:$H$1002&gt;=$Y3)*($H$3:$H$1002&lt;=$Y4)))</f>
        <v>752214.50952959503</v>
      </c>
      <c r="AV3" s="42">
        <f>AN3/AR3</f>
        <v>0.55708022830140225</v>
      </c>
      <c r="AW3" s="42">
        <f t="shared" ref="AW3:AY16" si="2">AO3/AS3</f>
        <v>0.55929980722638128</v>
      </c>
      <c r="AX3" s="42">
        <f t="shared" si="2"/>
        <v>0.55604308781771994</v>
      </c>
      <c r="AY3" s="42">
        <f t="shared" si="2"/>
        <v>0.56060677527341196</v>
      </c>
    </row>
    <row r="4" spans="1:51" x14ac:dyDescent="0.35">
      <c r="A4" s="12"/>
      <c r="C4"/>
      <c r="D4"/>
      <c r="G4" s="29">
        <v>2</v>
      </c>
      <c r="H4" s="29">
        <v>30</v>
      </c>
      <c r="I4" s="29">
        <v>42</v>
      </c>
      <c r="J4" s="29">
        <v>42722.475384235724</v>
      </c>
      <c r="K4" s="29">
        <v>36921.395525117106</v>
      </c>
      <c r="L4" s="29">
        <v>57362.736916399313</v>
      </c>
      <c r="M4" s="29">
        <v>426714.69472501765</v>
      </c>
      <c r="O4" s="28">
        <f t="shared" ref="O4:R23" si="3">J4/$M4</f>
        <v>0.10011953165045517</v>
      </c>
      <c r="P4" s="28">
        <f t="shared" si="0"/>
        <v>8.6524781034104992E-2</v>
      </c>
      <c r="Q4" s="28">
        <f t="shared" si="0"/>
        <v>0.13442878256949847</v>
      </c>
      <c r="R4" s="28">
        <f t="shared" si="0"/>
        <v>1</v>
      </c>
      <c r="S4" s="12"/>
      <c r="T4" s="25" t="s">
        <v>12</v>
      </c>
      <c r="U4" s="25">
        <v>2</v>
      </c>
      <c r="V4" s="25">
        <v>0.1</v>
      </c>
      <c r="W4" s="25">
        <f>V3+W3</f>
        <v>0.1</v>
      </c>
      <c r="X4" s="41"/>
      <c r="Y4" s="29">
        <v>15</v>
      </c>
      <c r="Z4" s="29" cm="1">
        <f t="array" ref="Z4">_xlfn.STDEV.S(_xlfn._xlws.FILTER(J$3:J$1002,($I$3:$I$1002&gt;=$Y4)*($I$3:$I$1002&lt;=$Y5)))</f>
        <v>11915.805071484152</v>
      </c>
      <c r="AA4" s="29" cm="1">
        <f t="array" ref="AA4">_xlfn.STDEV.S(_xlfn._xlws.FILTER(K$3:K$1002,($I$3:$I$1002&gt;=$Y4)*($I$3:$I$1002&lt;=$Y5)))</f>
        <v>10843.269931030223</v>
      </c>
      <c r="AB4" s="29" cm="1">
        <f t="array" ref="AB4">_xlfn.STDEV.S(_xlfn._xlws.FILTER(L$3:L$1002,($I$3:$I$1002&gt;=$Y4)*($I$3:$I$1002&lt;=$Y5)))</f>
        <v>15674.355040875129</v>
      </c>
      <c r="AC4" s="29" cm="1">
        <f t="array" ref="AC4">_xlfn.STDEV.S(_xlfn._xlws.FILTER(M$3:M$1002,($I$3:$I$1002&gt;=$Y4)*($I$3:$I$1002&lt;=$Y5)))</f>
        <v>126703.4502559489</v>
      </c>
      <c r="AD4" s="29" cm="1">
        <f t="array" ref="AD4">AVERAGE(_xlfn._xlws.FILTER(J$3:J$1002,($I$3:$I$1002&gt;=$Y4)*($I$3:$I$1002&lt;=$Y5)))</f>
        <v>26077.133939212425</v>
      </c>
      <c r="AE4" s="29" cm="1">
        <f t="array" ref="AE4">AVERAGE(_xlfn._xlws.FILTER(K$3:K$1002,($I$3:$I$1002&gt;=$Y4)*($I$3:$I$1002&lt;=$Y5)))</f>
        <v>22925.93733310069</v>
      </c>
      <c r="AF4" s="29" cm="1">
        <f t="array" ref="AF4">AVERAGE(_xlfn._xlws.FILTER(L$3:L$1002,($I$3:$I$1002&gt;=$Y4)*($I$3:$I$1002&lt;=$Y5)))</f>
        <v>34801.673286161436</v>
      </c>
      <c r="AG4" s="29" cm="1">
        <f t="array" ref="AG4">AVERAGE(_xlfn._xlws.FILTER(M$3:M$1002,($I$3:$I$1002&gt;=$Y4)*($I$3:$I$1002&lt;=$Y5)))</f>
        <v>265513.56810492213</v>
      </c>
      <c r="AH4" s="42">
        <f t="shared" ref="AH4:AK19" si="4">Z4/AD4</f>
        <v>0.45694458214851008</v>
      </c>
      <c r="AI4" s="42">
        <f t="shared" si="1"/>
        <v>0.4729695354865428</v>
      </c>
      <c r="AJ4" s="42">
        <f t="shared" si="1"/>
        <v>0.45039084506054172</v>
      </c>
      <c r="AK4" s="42">
        <f t="shared" si="1"/>
        <v>0.47720141445231123</v>
      </c>
      <c r="AM4" s="29">
        <v>15</v>
      </c>
      <c r="AN4" s="29" cm="1">
        <f t="array" ref="AN4">_xlfn.STDEV.S(_xlfn._xlws.FILTER(J$3:J$1002,($H$3:$H$1002&gt;=$Y4)*($H$3:$H$1002&lt;=$Y5)))</f>
        <v>42494.158544726139</v>
      </c>
      <c r="AO4" s="29" cm="1">
        <f t="array" ref="AO4">_xlfn.STDEV.S(_xlfn._xlws.FILTER(K$3:K$1002,($H$3:$H$1002&gt;=$Y4)*($H$3:$H$1002&lt;=$Y5)))</f>
        <v>37358.329836602243</v>
      </c>
      <c r="AP4" s="29" cm="1">
        <f t="array" ref="AP4">_xlfn.STDEV.S(_xlfn._xlws.FILTER(L$3:L$1002,($H$3:$H$1002&gt;=$Y4)*($H$3:$H$1002&lt;=$Y5)))</f>
        <v>56642.401794881342</v>
      </c>
      <c r="AQ4" s="29" cm="1">
        <f t="array" ref="AQ4">_xlfn.STDEV.S(_xlfn._xlws.FILTER(M$3:M$1002,($H$3:$H$1002&gt;=$Y4)*($H$3:$H$1002&lt;=$Y5)))</f>
        <v>433576.1221299122</v>
      </c>
      <c r="AR4" s="29" cm="1">
        <f t="array" ref="AR4">AVERAGE(_xlfn._xlws.FILTER(J$3:J$1002,($H$3:$H$1002&gt;=$Y4)*($H$3:$H$1002&lt;=$Y5)))</f>
        <v>76173.350051200585</v>
      </c>
      <c r="AS4" s="29" cm="1">
        <f t="array" ref="AS4">AVERAGE(_xlfn._xlws.FILTER(K$3:K$1002,($H$3:$H$1002&gt;=$Y4)*($H$3:$H$1002&lt;=$Y5)))</f>
        <v>66702.95080076177</v>
      </c>
      <c r="AT4" s="29" cm="1">
        <f t="array" ref="AT4">AVERAGE(_xlfn._xlws.FILTER(L$3:L$1002,($H$3:$H$1002&gt;=$Y4)*($H$3:$H$1002&lt;=$Y5)))</f>
        <v>101706.04188326327</v>
      </c>
      <c r="AU4" s="29" cm="1">
        <f t="array" ref="AU4">AVERAGE(_xlfn._xlws.FILTER(M$3:M$1002,($H$3:$H$1002&gt;=$Y4)*($H$3:$H$1002&lt;=$Y5)))</f>
        <v>772807.47897198622</v>
      </c>
      <c r="AV4" s="42">
        <f t="shared" ref="AV4:AV16" si="5">AN4/AR4</f>
        <v>0.55786122726863552</v>
      </c>
      <c r="AW4" s="42">
        <f t="shared" si="2"/>
        <v>0.56007012265753608</v>
      </c>
      <c r="AX4" s="42">
        <f t="shared" si="2"/>
        <v>0.55692268370737186</v>
      </c>
      <c r="AY4" s="42">
        <f t="shared" si="2"/>
        <v>0.5610402770773768</v>
      </c>
    </row>
    <row r="5" spans="1:51" x14ac:dyDescent="0.35">
      <c r="A5" s="12"/>
      <c r="C5"/>
      <c r="D5"/>
      <c r="G5" s="29">
        <v>3</v>
      </c>
      <c r="H5" s="29">
        <v>42</v>
      </c>
      <c r="I5" s="29">
        <v>25</v>
      </c>
      <c r="J5" s="29">
        <v>49321.338216924363</v>
      </c>
      <c r="K5" s="29">
        <v>44629.183086039084</v>
      </c>
      <c r="L5" s="29">
        <v>65043.141917239693</v>
      </c>
      <c r="M5" s="29">
        <v>519828.98861479136</v>
      </c>
      <c r="O5" s="28">
        <f t="shared" si="3"/>
        <v>9.4879930317762512E-2</v>
      </c>
      <c r="P5" s="28">
        <f t="shared" si="0"/>
        <v>8.5853586590013409E-2</v>
      </c>
      <c r="Q5" s="28">
        <f t="shared" si="0"/>
        <v>0.12512411454883018</v>
      </c>
      <c r="R5" s="28">
        <f t="shared" si="0"/>
        <v>1</v>
      </c>
      <c r="S5" s="12"/>
      <c r="T5" s="25" t="s">
        <v>7</v>
      </c>
      <c r="U5" s="25">
        <v>3</v>
      </c>
      <c r="V5" s="25">
        <v>0.5</v>
      </c>
      <c r="W5" s="25">
        <f t="shared" ref="W5:W9" si="6">V4+W4</f>
        <v>0.2</v>
      </c>
      <c r="X5" s="41"/>
      <c r="Y5" s="29">
        <v>20</v>
      </c>
      <c r="Z5" s="29" cm="1">
        <f t="array" ref="Z5">_xlfn.STDEV.S(_xlfn._xlws.FILTER(J$3:J$1002,($I$3:$I$1002&gt;=$Y5)*($I$3:$I$1002&lt;=$Y6)))</f>
        <v>13194.600513951525</v>
      </c>
      <c r="AA5" s="29" cm="1">
        <f t="array" ref="AA5">_xlfn.STDEV.S(_xlfn._xlws.FILTER(K$3:K$1002,($I$3:$I$1002&gt;=$Y5)*($I$3:$I$1002&lt;=$Y6)))</f>
        <v>11986.20254229996</v>
      </c>
      <c r="AB5" s="29" cm="1">
        <f t="array" ref="AB5">_xlfn.STDEV.S(_xlfn._xlws.FILTER(L$3:L$1002,($I$3:$I$1002&gt;=$Y5)*($I$3:$I$1002&lt;=$Y6)))</f>
        <v>17362.790948943231</v>
      </c>
      <c r="AC5" s="29" cm="1">
        <f t="array" ref="AC5">_xlfn.STDEV.S(_xlfn._xlws.FILTER(M$3:M$1002,($I$3:$I$1002&gt;=$Y5)*($I$3:$I$1002&lt;=$Y6)))</f>
        <v>140209.00807207281</v>
      </c>
      <c r="AD5" s="29" cm="1">
        <f t="array" ref="AD5">AVERAGE(_xlfn._xlws.FILTER(J$3:J$1002,($I$3:$I$1002&gt;=$Y5)*($I$3:$I$1002&lt;=$Y6)))</f>
        <v>30911.820060928982</v>
      </c>
      <c r="AE5" s="29" cm="1">
        <f t="array" ref="AE5">AVERAGE(_xlfn._xlws.FILTER(K$3:K$1002,($I$3:$I$1002&gt;=$Y5)*($I$3:$I$1002&lt;=$Y6)))</f>
        <v>27187.093142828271</v>
      </c>
      <c r="AF5" s="29" cm="1">
        <f t="array" ref="AF5">AVERAGE(_xlfn._xlws.FILTER(L$3:L$1002,($I$3:$I$1002&gt;=$Y5)*($I$3:$I$1002&lt;=$Y6)))</f>
        <v>41261.363950528139</v>
      </c>
      <c r="AG5" s="29" cm="1">
        <f t="array" ref="AG5">AVERAGE(_xlfn._xlws.FILTER(M$3:M$1002,($I$3:$I$1002&gt;=$Y5)*($I$3:$I$1002&lt;=$Y6)))</f>
        <v>314678.54890863679</v>
      </c>
      <c r="AH5" s="42">
        <f t="shared" si="4"/>
        <v>0.42684644540322136</v>
      </c>
      <c r="AI5" s="42">
        <f t="shared" si="1"/>
        <v>0.44087841533223349</v>
      </c>
      <c r="AJ5" s="42">
        <f t="shared" si="1"/>
        <v>0.42080021808685242</v>
      </c>
      <c r="AK5" s="42">
        <f t="shared" si="1"/>
        <v>0.44556264975271909</v>
      </c>
      <c r="AM5" s="29">
        <v>20</v>
      </c>
      <c r="AN5" s="29" cm="1">
        <f t="array" ref="AN5">_xlfn.STDEV.S(_xlfn._xlws.FILTER(J$3:J$1002,($H$3:$H$1002&gt;=$Y5)*($H$3:$H$1002&lt;=$Y6)))</f>
        <v>40186.297587289388</v>
      </c>
      <c r="AO5" s="29" cm="1">
        <f t="array" ref="AO5">_xlfn.STDEV.S(_xlfn._xlws.FILTER(K$3:K$1002,($H$3:$H$1002&gt;=$Y5)*($H$3:$H$1002&lt;=$Y6)))</f>
        <v>35554.822090262722</v>
      </c>
      <c r="AP5" s="29" cm="1">
        <f t="array" ref="AP5">_xlfn.STDEV.S(_xlfn._xlws.FILTER(L$3:L$1002,($H$3:$H$1002&gt;=$Y5)*($H$3:$H$1002&lt;=$Y6)))</f>
        <v>53440.076454657108</v>
      </c>
      <c r="AQ5" s="29" cm="1">
        <f t="array" ref="AQ5">_xlfn.STDEV.S(_xlfn._xlws.FILTER(M$3:M$1002,($H$3:$H$1002&gt;=$Y5)*($H$3:$H$1002&lt;=$Y6)))</f>
        <v>413179.95132883411</v>
      </c>
      <c r="AR5" s="29" cm="1">
        <f t="array" ref="AR5">AVERAGE(_xlfn._xlws.FILTER(J$3:J$1002,($H$3:$H$1002&gt;=$Y5)*($H$3:$H$1002&lt;=$Y6)))</f>
        <v>85118.597062963279</v>
      </c>
      <c r="AS5" s="29" cm="1">
        <f t="array" ref="AS5">AVERAGE(_xlfn._xlws.FILTER(K$3:K$1002,($H$3:$H$1002&gt;=$Y5)*($H$3:$H$1002&lt;=$Y6)))</f>
        <v>74577.307749257874</v>
      </c>
      <c r="AT5" s="29" cm="1">
        <f t="array" ref="AT5">AVERAGE(_xlfn._xlws.FILTER(L$3:L$1002,($H$3:$H$1002&gt;=$Y5)*($H$3:$H$1002&lt;=$Y6)))</f>
        <v>113654.64821363131</v>
      </c>
      <c r="AU5" s="29" cm="1">
        <f t="array" ref="AU5">AVERAGE(_xlfn._xlws.FILTER(M$3:M$1002,($H$3:$H$1002&gt;=$Y5)*($H$3:$H$1002&lt;=$Y6)))</f>
        <v>864055.44754445984</v>
      </c>
      <c r="AV5" s="42">
        <f t="shared" si="5"/>
        <v>0.47212123993964661</v>
      </c>
      <c r="AW5" s="42">
        <f t="shared" si="2"/>
        <v>0.47675121512571</v>
      </c>
      <c r="AX5" s="42">
        <f t="shared" si="2"/>
        <v>0.47019701608867154</v>
      </c>
      <c r="AY5" s="42">
        <f t="shared" si="2"/>
        <v>0.47818684842858306</v>
      </c>
    </row>
    <row r="6" spans="1:51" x14ac:dyDescent="0.35">
      <c r="A6" s="12"/>
      <c r="C6"/>
      <c r="D6"/>
      <c r="G6" s="29">
        <v>4</v>
      </c>
      <c r="H6" s="29">
        <v>56</v>
      </c>
      <c r="I6" s="29">
        <v>85</v>
      </c>
      <c r="J6" s="29">
        <v>157075.70126099192</v>
      </c>
      <c r="K6" s="29">
        <v>136561.0773008407</v>
      </c>
      <c r="L6" s="29">
        <v>210446.94736288764</v>
      </c>
      <c r="M6" s="29">
        <v>1581015.8731431696</v>
      </c>
      <c r="O6" s="28">
        <f t="shared" si="3"/>
        <v>9.9351122230490002E-2</v>
      </c>
      <c r="P6" s="28">
        <f t="shared" si="0"/>
        <v>8.6375525774670295E-2</v>
      </c>
      <c r="Q6" s="28">
        <f t="shared" si="0"/>
        <v>0.13310868722937264</v>
      </c>
      <c r="R6" s="28">
        <f t="shared" si="0"/>
        <v>1</v>
      </c>
      <c r="S6" s="12"/>
      <c r="T6" s="25" t="s">
        <v>10</v>
      </c>
      <c r="U6" s="25">
        <v>4</v>
      </c>
      <c r="V6" s="25">
        <v>0.1</v>
      </c>
      <c r="W6" s="25">
        <f t="shared" si="6"/>
        <v>0.7</v>
      </c>
      <c r="X6" s="41"/>
      <c r="Y6" s="29">
        <v>25</v>
      </c>
      <c r="Z6" s="29" cm="1">
        <f t="array" ref="Z6">_xlfn.STDEV.S(_xlfn._xlws.FILTER(J$3:J$1002,($I$3:$I$1002&gt;=$Y6)*($I$3:$I$1002&lt;=$Y7)))</f>
        <v>12414.751313465456</v>
      </c>
      <c r="AA6" s="29" cm="1">
        <f t="array" ref="AA6">_xlfn.STDEV.S(_xlfn._xlws.FILTER(K$3:K$1002,($I$3:$I$1002&gt;=$Y6)*($I$3:$I$1002&lt;=$Y7)))</f>
        <v>11119.793417281086</v>
      </c>
      <c r="AB6" s="29" cm="1">
        <f t="array" ref="AB6">_xlfn.STDEV.S(_xlfn._xlws.FILTER(L$3:L$1002,($I$3:$I$1002&gt;=$Y6)*($I$3:$I$1002&lt;=$Y7)))</f>
        <v>16428.325443863658</v>
      </c>
      <c r="AC6" s="29" cm="1">
        <f t="array" ref="AC6">_xlfn.STDEV.S(_xlfn._xlws.FILTER(M$3:M$1002,($I$3:$I$1002&gt;=$Y6)*($I$3:$I$1002&lt;=$Y7)))</f>
        <v>129748.32536156412</v>
      </c>
      <c r="AD6" s="29" cm="1">
        <f t="array" ref="AD6">AVERAGE(_xlfn._xlws.FILTER(J$3:J$1002,($I$3:$I$1002&gt;=$Y6)*($I$3:$I$1002&lt;=$Y7)))</f>
        <v>37843.810660915209</v>
      </c>
      <c r="AE6" s="29" cm="1">
        <f t="array" ref="AE6">AVERAGE(_xlfn._xlws.FILTER(K$3:K$1002,($I$3:$I$1002&gt;=$Y6)*($I$3:$I$1002&lt;=$Y7)))</f>
        <v>33170.72606310423</v>
      </c>
      <c r="AF6" s="29" cm="1">
        <f t="array" ref="AF6">AVERAGE(_xlfn._xlws.FILTER(L$3:L$1002,($I$3:$I$1002&gt;=$Y6)*($I$3:$I$1002&lt;=$Y7)))</f>
        <v>50555.047148398007</v>
      </c>
      <c r="AG6" s="29" cm="1">
        <f t="array" ref="AG6">AVERAGE(_xlfn._xlws.FILTER(M$3:M$1002,($I$3:$I$1002&gt;=$Y6)*($I$3:$I$1002&lt;=$Y7)))</f>
        <v>384151.61092807859</v>
      </c>
      <c r="AH6" s="42">
        <f t="shared" si="4"/>
        <v>0.32805235774755936</v>
      </c>
      <c r="AI6" s="42">
        <f t="shared" si="1"/>
        <v>0.33522912329765436</v>
      </c>
      <c r="AJ6" s="42">
        <f t="shared" si="1"/>
        <v>0.3249591558215813</v>
      </c>
      <c r="AK6" s="42">
        <f t="shared" si="1"/>
        <v>0.33775291231527799</v>
      </c>
      <c r="AM6" s="29">
        <v>25</v>
      </c>
      <c r="AN6" s="29" cm="1">
        <f t="array" ref="AN6">_xlfn.STDEV.S(_xlfn._xlws.FILTER(J$3:J$1002,($H$3:$H$1002&gt;=$Y6)*($H$3:$H$1002&lt;=$Y7)))</f>
        <v>45639.434188941515</v>
      </c>
      <c r="AO6" s="29" cm="1">
        <f t="array" ref="AO6">_xlfn.STDEV.S(_xlfn._xlws.FILTER(K$3:K$1002,($H$3:$H$1002&gt;=$Y6)*($H$3:$H$1002&lt;=$Y7)))</f>
        <v>40569.202079436058</v>
      </c>
      <c r="AP6" s="29" cm="1">
        <f t="array" ref="AP6">_xlfn.STDEV.S(_xlfn._xlws.FILTER(L$3:L$1002,($H$3:$H$1002&gt;=$Y6)*($H$3:$H$1002&lt;=$Y7)))</f>
        <v>60576.805667203371</v>
      </c>
      <c r="AQ6" s="29" cm="1">
        <f t="array" ref="AQ6">_xlfn.STDEV.S(_xlfn._xlws.FILTER(M$3:M$1002,($H$3:$H$1002&gt;=$Y6)*($H$3:$H$1002&lt;=$Y7)))</f>
        <v>471887.47596900078</v>
      </c>
      <c r="AR6" s="29" cm="1">
        <f t="array" ref="AR6">AVERAGE(_xlfn._xlws.FILTER(J$3:J$1002,($H$3:$H$1002&gt;=$Y6)*($H$3:$H$1002&lt;=$Y7)))</f>
        <v>80147.251249146051</v>
      </c>
      <c r="AS6" s="29" cm="1">
        <f t="array" ref="AS6">AVERAGE(_xlfn._xlws.FILTER(K$3:K$1002,($H$3:$H$1002&gt;=$Y6)*($H$3:$H$1002&lt;=$Y7)))</f>
        <v>70278.298784405284</v>
      </c>
      <c r="AT6" s="29" cm="1">
        <f t="array" ref="AT6">AVERAGE(_xlfn._xlws.FILTER(L$3:L$1002,($H$3:$H$1002&gt;=$Y6)*($H$3:$H$1002&lt;=$Y7)))</f>
        <v>106992.6635382911</v>
      </c>
      <c r="AU6" s="29" cm="1">
        <f t="array" ref="AU6">AVERAGE(_xlfn._xlws.FILTER(M$3:M$1002,($H$3:$H$1002&gt;=$Y6)*($H$3:$H$1002&lt;=$Y7)))</f>
        <v>814481.22211591504</v>
      </c>
      <c r="AV6" s="42">
        <f t="shared" si="5"/>
        <v>0.56944478416442001</v>
      </c>
      <c r="AW6" s="42">
        <f t="shared" si="2"/>
        <v>0.57726499902752826</v>
      </c>
      <c r="AX6" s="42">
        <f t="shared" si="2"/>
        <v>0.56617719069610617</v>
      </c>
      <c r="AY6" s="42">
        <f t="shared" si="2"/>
        <v>0.57937182976803225</v>
      </c>
    </row>
    <row r="7" spans="1:51" x14ac:dyDescent="0.35">
      <c r="A7" s="12"/>
      <c r="C7"/>
      <c r="D7"/>
      <c r="G7" s="29">
        <v>5</v>
      </c>
      <c r="H7" s="29">
        <v>58</v>
      </c>
      <c r="I7" s="29">
        <v>65</v>
      </c>
      <c r="J7" s="29">
        <v>114396.12827369648</v>
      </c>
      <c r="K7" s="29">
        <v>98501.758020326961</v>
      </c>
      <c r="L7" s="29">
        <v>153918.83128315234</v>
      </c>
      <c r="M7" s="29">
        <v>1136450.6399822386</v>
      </c>
      <c r="O7" s="28">
        <f t="shared" si="3"/>
        <v>0.10066088596288207</v>
      </c>
      <c r="P7" s="28">
        <f t="shared" si="0"/>
        <v>8.667491095070036E-2</v>
      </c>
      <c r="Q7" s="28">
        <f t="shared" si="0"/>
        <v>0.13543820194914749</v>
      </c>
      <c r="R7" s="28">
        <f t="shared" si="0"/>
        <v>1</v>
      </c>
      <c r="S7" s="12"/>
      <c r="T7" s="25" t="s">
        <v>8</v>
      </c>
      <c r="U7" s="25">
        <v>5</v>
      </c>
      <c r="V7" s="25">
        <v>0.1</v>
      </c>
      <c r="W7" s="25">
        <f t="shared" si="6"/>
        <v>0.79999999999999993</v>
      </c>
      <c r="X7" s="41"/>
      <c r="Y7" s="29">
        <v>30</v>
      </c>
      <c r="Z7" s="29" cm="1">
        <f t="array" ref="Z7">_xlfn.STDEV.S(_xlfn._xlws.FILTER(J$3:J$1002,($I$3:$I$1002&gt;=$Y7)*($I$3:$I$1002&lt;=$Y8)))</f>
        <v>16247.249541685298</v>
      </c>
      <c r="AA7" s="29" cm="1">
        <f t="array" ref="AA7">_xlfn.STDEV.S(_xlfn._xlws.FILTER(K$3:K$1002,($I$3:$I$1002&gt;=$Y7)*($I$3:$I$1002&lt;=$Y8)))</f>
        <v>14695.783197725648</v>
      </c>
      <c r="AB7" s="29" cm="1">
        <f t="array" ref="AB7">_xlfn.STDEV.S(_xlfn._xlws.FILTER(L$3:L$1002,($I$3:$I$1002&gt;=$Y7)*($I$3:$I$1002&lt;=$Y8)))</f>
        <v>21408.484103573865</v>
      </c>
      <c r="AC7" s="29" cm="1">
        <f t="array" ref="AC7">_xlfn.STDEV.S(_xlfn._xlws.FILTER(M$3:M$1002,($I$3:$I$1002&gt;=$Y7)*($I$3:$I$1002&lt;=$Y8)))</f>
        <v>171903.28859864708</v>
      </c>
      <c r="AD7" s="29" cm="1">
        <f t="array" ref="AD7">AVERAGE(_xlfn._xlws.FILTER(J$3:J$1002,($I$3:$I$1002&gt;=$Y7)*($I$3:$I$1002&lt;=$Y8)))</f>
        <v>43620.702800406485</v>
      </c>
      <c r="AE7" s="29" cm="1">
        <f t="array" ref="AE7">AVERAGE(_xlfn._xlws.FILTER(K$3:K$1002,($I$3:$I$1002&gt;=$Y7)*($I$3:$I$1002&lt;=$Y8)))</f>
        <v>38116.589372676186</v>
      </c>
      <c r="AF7" s="29" cm="1">
        <f t="array" ref="AF7">AVERAGE(_xlfn._xlws.FILTER(L$3:L$1002,($I$3:$I$1002&gt;=$Y7)*($I$3:$I$1002&lt;=$Y8)))</f>
        <v>58348.371401422002</v>
      </c>
      <c r="AG7" s="29" cm="1">
        <f t="array" ref="AG7">AVERAGE(_xlfn._xlws.FILTER(M$3:M$1002,($I$3:$I$1002&gt;=$Y7)*($I$3:$I$1002&lt;=$Y8)))</f>
        <v>440977.075173916</v>
      </c>
      <c r="AH7" s="42">
        <f t="shared" si="4"/>
        <v>0.37246647803973243</v>
      </c>
      <c r="AI7" s="42">
        <f t="shared" si="1"/>
        <v>0.38554822033107444</v>
      </c>
      <c r="AJ7" s="42">
        <f t="shared" si="1"/>
        <v>0.36690799741930963</v>
      </c>
      <c r="AK7" s="42">
        <f t="shared" si="1"/>
        <v>0.38982363999500541</v>
      </c>
      <c r="AM7" s="29">
        <v>30</v>
      </c>
      <c r="AN7" s="29" cm="1">
        <f t="array" ref="AN7">_xlfn.STDEV.S(_xlfn._xlws.FILTER(J$3:J$1002,($H$3:$H$1002&gt;=$Y7)*($H$3:$H$1002&lt;=$Y8)))</f>
        <v>43662.848924723367</v>
      </c>
      <c r="AO7" s="29" cm="1">
        <f t="array" ref="AO7">_xlfn.STDEV.S(_xlfn._xlws.FILTER(K$3:K$1002,($H$3:$H$1002&gt;=$Y7)*($H$3:$H$1002&lt;=$Y8)))</f>
        <v>38644.918626851279</v>
      </c>
      <c r="AP7" s="29" cm="1">
        <f t="array" ref="AP7">_xlfn.STDEV.S(_xlfn._xlws.FILTER(L$3:L$1002,($H$3:$H$1002&gt;=$Y7)*($H$3:$H$1002&lt;=$Y8)))</f>
        <v>58053.250526495147</v>
      </c>
      <c r="AQ7" s="29" cm="1">
        <f t="array" ref="AQ7">_xlfn.STDEV.S(_xlfn._xlws.FILTER(M$3:M$1002,($H$3:$H$1002&gt;=$Y7)*($H$3:$H$1002&lt;=$Y8)))</f>
        <v>449242.99453947064</v>
      </c>
      <c r="AR7" s="29" cm="1">
        <f t="array" ref="AR7">AVERAGE(_xlfn._xlws.FILTER(J$3:J$1002,($H$3:$H$1002&gt;=$Y7)*($H$3:$H$1002&lt;=$Y8)))</f>
        <v>81305.938762619815</v>
      </c>
      <c r="AS7" s="29" cm="1">
        <f t="array" ref="AS7">AVERAGE(_xlfn._xlws.FILTER(K$3:K$1002,($H$3:$H$1002&gt;=$Y7)*($H$3:$H$1002&lt;=$Y8)))</f>
        <v>71442.946299127274</v>
      </c>
      <c r="AT7" s="29" cm="1">
        <f t="array" ref="AT7">AVERAGE(_xlfn._xlws.FILTER(L$3:L$1002,($H$3:$H$1002&gt;=$Y7)*($H$3:$H$1002&lt;=$Y8)))</f>
        <v>108460.63709916614</v>
      </c>
      <c r="AU7" s="29" cm="1">
        <f t="array" ref="AU7">AVERAGE(_xlfn._xlws.FILTER(M$3:M$1002,($H$3:$H$1002&gt;=$Y7)*($H$3:$H$1002&lt;=$Y8)))</f>
        <v>828357.15216025617</v>
      </c>
      <c r="AV7" s="42">
        <f t="shared" si="5"/>
        <v>0.53701918444359986</v>
      </c>
      <c r="AW7" s="42">
        <f t="shared" si="2"/>
        <v>0.54092000160585973</v>
      </c>
      <c r="AX7" s="42">
        <f t="shared" si="2"/>
        <v>0.53524718348663902</v>
      </c>
      <c r="AY7" s="42">
        <f t="shared" si="2"/>
        <v>0.54233007268410582</v>
      </c>
    </row>
    <row r="8" spans="1:51" x14ac:dyDescent="0.35">
      <c r="A8" s="12"/>
      <c r="C8"/>
      <c r="D8"/>
      <c r="G8" s="29">
        <v>6</v>
      </c>
      <c r="H8" s="29">
        <v>75</v>
      </c>
      <c r="I8" s="29">
        <v>68</v>
      </c>
      <c r="J8" s="29">
        <v>142548.88318909617</v>
      </c>
      <c r="K8" s="29">
        <v>125638.14828509225</v>
      </c>
      <c r="L8" s="29">
        <v>189901.37937912156</v>
      </c>
      <c r="M8" s="29">
        <v>1458645.001681559</v>
      </c>
      <c r="O8" s="28">
        <f t="shared" ref="O8:O14" si="7">J8/$M8</f>
        <v>9.7726919863820594E-2</v>
      </c>
      <c r="P8" s="28">
        <f t="shared" si="0"/>
        <v>8.6133465058498629E-2</v>
      </c>
      <c r="Q8" s="28">
        <f t="shared" si="0"/>
        <v>0.13019026504749198</v>
      </c>
      <c r="R8" s="28">
        <f t="shared" si="0"/>
        <v>1</v>
      </c>
      <c r="S8" s="12"/>
      <c r="T8" s="25" t="s">
        <v>11</v>
      </c>
      <c r="U8" s="25">
        <v>6</v>
      </c>
      <c r="V8" s="25">
        <v>0.1</v>
      </c>
      <c r="W8" s="25">
        <f t="shared" si="6"/>
        <v>0.89999999999999991</v>
      </c>
      <c r="X8" s="41"/>
      <c r="Y8" s="29">
        <v>35</v>
      </c>
      <c r="Z8" s="29" cm="1">
        <f t="array" ref="Z8">_xlfn.STDEV.S(_xlfn._xlws.FILTER(J$3:J$1002,($I$3:$I$1002&gt;=$Y8)*($I$3:$I$1002&lt;=$Y9)))</f>
        <v>16220.881360084102</v>
      </c>
      <c r="AA8" s="29" cm="1">
        <f t="array" ref="AA8">_xlfn.STDEV.S(_xlfn._xlws.FILTER(K$3:K$1002,($I$3:$I$1002&gt;=$Y8)*($I$3:$I$1002&lt;=$Y9)))</f>
        <v>14658.281565466881</v>
      </c>
      <c r="AB8" s="29" cm="1">
        <f t="array" ref="AB8">_xlfn.STDEV.S(_xlfn._xlws.FILTER(L$3:L$1002,($I$3:$I$1002&gt;=$Y8)*($I$3:$I$1002&lt;=$Y9)))</f>
        <v>21399.106282595247</v>
      </c>
      <c r="AC8" s="29" cm="1">
        <f t="array" ref="AC8">_xlfn.STDEV.S(_xlfn._xlws.FILTER(M$3:M$1002,($I$3:$I$1002&gt;=$Y8)*($I$3:$I$1002&lt;=$Y9)))</f>
        <v>171315.64023862174</v>
      </c>
      <c r="AD8" s="29" cm="1">
        <f t="array" ref="AD8">AVERAGE(_xlfn._xlws.FILTER(J$3:J$1002,($I$3:$I$1002&gt;=$Y8)*($I$3:$I$1002&lt;=$Y9)))</f>
        <v>54161.622291697517</v>
      </c>
      <c r="AE8" s="29" cm="1">
        <f t="array" ref="AE8">AVERAGE(_xlfn._xlws.FILTER(K$3:K$1002,($I$3:$I$1002&gt;=$Y8)*($I$3:$I$1002&lt;=$Y9)))</f>
        <v>47468.652101125794</v>
      </c>
      <c r="AF8" s="29" cm="1">
        <f t="array" ref="AF8">AVERAGE(_xlfn._xlws.FILTER(L$3:L$1002,($I$3:$I$1002&gt;=$Y8)*($I$3:$I$1002&lt;=$Y9)))</f>
        <v>72339.601155005497</v>
      </c>
      <c r="AG8" s="29" cm="1">
        <f t="array" ref="AG8">AVERAGE(_xlfn._xlws.FILTER(M$3:M$1002,($I$3:$I$1002&gt;=$Y8)*($I$3:$I$1002&lt;=$Y9)))</f>
        <v>549849.93797459605</v>
      </c>
      <c r="AH8" s="42">
        <f t="shared" si="4"/>
        <v>0.29949031572066881</v>
      </c>
      <c r="AI8" s="42">
        <f t="shared" si="1"/>
        <v>0.30879919518758014</v>
      </c>
      <c r="AJ8" s="42">
        <f t="shared" si="1"/>
        <v>0.29581454612588154</v>
      </c>
      <c r="AK8" s="42">
        <f t="shared" si="1"/>
        <v>0.31156799047695227</v>
      </c>
      <c r="AM8" s="29">
        <v>35</v>
      </c>
      <c r="AN8" s="29" cm="1">
        <f t="array" ref="AN8">_xlfn.STDEV.S(_xlfn._xlws.FILTER(J$3:J$1002,($H$3:$H$1002&gt;=$Y8)*($H$3:$H$1002&lt;=$Y9)))</f>
        <v>40229.937801881708</v>
      </c>
      <c r="AO8" s="29" cm="1">
        <f t="array" ref="AO8">_xlfn.STDEV.S(_xlfn._xlws.FILTER(K$3:K$1002,($H$3:$H$1002&gt;=$Y8)*($H$3:$H$1002&lt;=$Y9)))</f>
        <v>35353.81302288585</v>
      </c>
      <c r="AP8" s="29" cm="1">
        <f t="array" ref="AP8">_xlfn.STDEV.S(_xlfn._xlws.FILTER(L$3:L$1002,($H$3:$H$1002&gt;=$Y8)*($H$3:$H$1002&lt;=$Y9)))</f>
        <v>53656.375221406328</v>
      </c>
      <c r="AQ8" s="29" cm="1">
        <f t="array" ref="AQ8">_xlfn.STDEV.S(_xlfn._xlws.FILTER(M$3:M$1002,($H$3:$H$1002&gt;=$Y8)*($H$3:$H$1002&lt;=$Y9)))</f>
        <v>410311.657504467</v>
      </c>
      <c r="AR8" s="29" cm="1">
        <f t="array" ref="AR8">AVERAGE(_xlfn._xlws.FILTER(J$3:J$1002,($H$3:$H$1002&gt;=$Y8)*($H$3:$H$1002&lt;=$Y9)))</f>
        <v>84886.166928738574</v>
      </c>
      <c r="AS8" s="29" cm="1">
        <f t="array" ref="AS8">AVERAGE(_xlfn._xlws.FILTER(K$3:K$1002,($H$3:$H$1002&gt;=$Y8)*($H$3:$H$1002&lt;=$Y9)))</f>
        <v>74325.023667439804</v>
      </c>
      <c r="AT8" s="29" cm="1">
        <f t="array" ref="AT8">AVERAGE(_xlfn._xlws.FILTER(L$3:L$1002,($H$3:$H$1002&gt;=$Y8)*($H$3:$H$1002&lt;=$Y9)))</f>
        <v>113405.60949506985</v>
      </c>
      <c r="AU8" s="29" cm="1">
        <f t="array" ref="AU8">AVERAGE(_xlfn._xlws.FILTER(M$3:M$1002,($H$3:$H$1002&gt;=$Y8)*($H$3:$H$1002&lt;=$Y9)))</f>
        <v>861180.54385577561</v>
      </c>
      <c r="AV8" s="42">
        <f t="shared" si="5"/>
        <v>0.47392807635729978</v>
      </c>
      <c r="AW8" s="42">
        <f t="shared" si="2"/>
        <v>0.47566500861234973</v>
      </c>
      <c r="AX8" s="42">
        <f t="shared" si="2"/>
        <v>0.47313687092117757</v>
      </c>
      <c r="AY8" s="42">
        <f t="shared" si="2"/>
        <v>0.47645253998351256</v>
      </c>
    </row>
    <row r="9" spans="1:51" x14ac:dyDescent="0.35">
      <c r="A9" s="12"/>
      <c r="C9"/>
      <c r="D9"/>
      <c r="G9" s="29">
        <v>7</v>
      </c>
      <c r="H9" s="29">
        <v>26</v>
      </c>
      <c r="I9" s="29">
        <v>69</v>
      </c>
      <c r="J9" s="29">
        <v>118083.34283040064</v>
      </c>
      <c r="K9" s="29">
        <v>102604.10847414417</v>
      </c>
      <c r="L9" s="29">
        <v>158188.92723537408</v>
      </c>
      <c r="M9" s="29">
        <v>1187602.3193880382</v>
      </c>
      <c r="O9" s="28">
        <f t="shared" si="7"/>
        <v>9.9430037229337867E-2</v>
      </c>
      <c r="P9" s="28">
        <f t="shared" si="0"/>
        <v>8.639601556774934E-2</v>
      </c>
      <c r="Q9" s="28">
        <f t="shared" si="0"/>
        <v>0.1332002511723685</v>
      </c>
      <c r="R9" s="28">
        <f t="shared" si="0"/>
        <v>1</v>
      </c>
      <c r="S9" s="12"/>
      <c r="T9" s="25" t="s">
        <v>13</v>
      </c>
      <c r="U9" s="25">
        <v>7</v>
      </c>
      <c r="V9" s="25">
        <v>0.1</v>
      </c>
      <c r="W9" s="25">
        <f t="shared" si="6"/>
        <v>0.99999999999999989</v>
      </c>
      <c r="X9" s="41"/>
      <c r="Y9" s="29">
        <v>40</v>
      </c>
      <c r="Z9" s="29" cm="1">
        <f t="array" ref="Z9">_xlfn.STDEV.S(_xlfn._xlws.FILTER(J$3:J$1002,($I$3:$I$1002&gt;=$Y9)*($I$3:$I$1002&lt;=$Y10)))</f>
        <v>17108.891969259814</v>
      </c>
      <c r="AA9" s="29" cm="1">
        <f t="array" ref="AA9">_xlfn.STDEV.S(_xlfn._xlws.FILTER(K$3:K$1002,($I$3:$I$1002&gt;=$Y9)*($I$3:$I$1002&lt;=$Y10)))</f>
        <v>15422.78113691225</v>
      </c>
      <c r="AB9" s="29" cm="1">
        <f t="array" ref="AB9">_xlfn.STDEV.S(_xlfn._xlws.FILTER(L$3:L$1002,($I$3:$I$1002&gt;=$Y9)*($I$3:$I$1002&lt;=$Y10)))</f>
        <v>22597.415069572326</v>
      </c>
      <c r="AC9" s="29" cm="1">
        <f t="array" ref="AC9">_xlfn.STDEV.S(_xlfn._xlws.FILTER(M$3:M$1002,($I$3:$I$1002&gt;=$Y9)*($I$3:$I$1002&lt;=$Y10)))</f>
        <v>180017.0488817947</v>
      </c>
      <c r="AD9" s="29" cm="1">
        <f t="array" ref="AD9">AVERAGE(_xlfn._xlws.FILTER(J$3:J$1002,($I$3:$I$1002&gt;=$Y9)*($I$3:$I$1002&lt;=$Y10)))</f>
        <v>58075.284364854684</v>
      </c>
      <c r="AE9" s="29" cm="1">
        <f t="array" ref="AE9">AVERAGE(_xlfn._xlws.FILTER(K$3:K$1002,($I$3:$I$1002&gt;=$Y9)*($I$3:$I$1002&lt;=$Y10)))</f>
        <v>50797.840142648041</v>
      </c>
      <c r="AF9" s="29" cm="1">
        <f t="array" ref="AF9">AVERAGE(_xlfn._xlws.FILTER(L$3:L$1002,($I$3:$I$1002&gt;=$Y9)*($I$3:$I$1002&lt;=$Y10)))</f>
        <v>77630.656547641178</v>
      </c>
      <c r="AG9" s="29" cm="1">
        <f t="array" ref="AG9">AVERAGE(_xlfn._xlws.FILTER(M$3:M$1002,($I$3:$I$1002&gt;=$Y9)*($I$3:$I$1002&lt;=$Y10)))</f>
        <v>588130.13923128974</v>
      </c>
      <c r="AH9" s="42">
        <f t="shared" si="4"/>
        <v>0.29459850530862958</v>
      </c>
      <c r="AI9" s="42">
        <f t="shared" si="1"/>
        <v>0.30361096246617458</v>
      </c>
      <c r="AJ9" s="42">
        <f t="shared" si="1"/>
        <v>0.29108880530598774</v>
      </c>
      <c r="AK9" s="42">
        <f t="shared" si="1"/>
        <v>0.3060836996333573</v>
      </c>
      <c r="AM9" s="29">
        <v>40</v>
      </c>
      <c r="AN9" s="29" cm="1">
        <f t="array" ref="AN9">_xlfn.STDEV.S(_xlfn._xlws.FILTER(J$3:J$1002,($H$3:$H$1002&gt;=$Y9)*($H$3:$H$1002&lt;=$Y10)))</f>
        <v>37914.459027145655</v>
      </c>
      <c r="AO9" s="29" cm="1">
        <f t="array" ref="AO9">_xlfn.STDEV.S(_xlfn._xlws.FILTER(K$3:K$1002,($H$3:$H$1002&gt;=$Y9)*($H$3:$H$1002&lt;=$Y10)))</f>
        <v>33358.821229422865</v>
      </c>
      <c r="AP9" s="29" cm="1">
        <f t="array" ref="AP9">_xlfn.STDEV.S(_xlfn._xlws.FILTER(L$3:L$1002,($H$3:$H$1002&gt;=$Y9)*($H$3:$H$1002&lt;=$Y10)))</f>
        <v>50551.670343304002</v>
      </c>
      <c r="AQ9" s="29" cm="1">
        <f t="array" ref="AQ9">_xlfn.STDEV.S(_xlfn._xlws.FILTER(M$3:M$1002,($H$3:$H$1002&gt;=$Y9)*($H$3:$H$1002&lt;=$Y10)))</f>
        <v>387267.67807589291</v>
      </c>
      <c r="AR9" s="29" cm="1">
        <f t="array" ref="AR9">AVERAGE(_xlfn._xlws.FILTER(J$3:J$1002,($H$3:$H$1002&gt;=$Y9)*($H$3:$H$1002&lt;=$Y10)))</f>
        <v>79264.681699073175</v>
      </c>
      <c r="AS9" s="29" cm="1">
        <f t="array" ref="AS9">AVERAGE(_xlfn._xlws.FILTER(K$3:K$1002,($H$3:$H$1002&gt;=$Y9)*($H$3:$H$1002&lt;=$Y10)))</f>
        <v>69340.59776830647</v>
      </c>
      <c r="AT9" s="29" cm="1">
        <f t="array" ref="AT9">AVERAGE(_xlfn._xlws.FILTER(L$3:L$1002,($H$3:$H$1002&gt;=$Y9)*($H$3:$H$1002&lt;=$Y10)))</f>
        <v>105939.01698347498</v>
      </c>
      <c r="AU9" s="29" cm="1">
        <f t="array" ref="AU9">AVERAGE(_xlfn._xlws.FILTER(M$3:M$1002,($H$3:$H$1002&gt;=$Y9)*($H$3:$H$1002&lt;=$Y10)))</f>
        <v>803193.80014260637</v>
      </c>
      <c r="AV9" s="42">
        <f t="shared" si="5"/>
        <v>0.47832727280842635</v>
      </c>
      <c r="AW9" s="42">
        <f t="shared" si="2"/>
        <v>0.48108643858086542</v>
      </c>
      <c r="AX9" s="42">
        <f t="shared" si="2"/>
        <v>0.47717707585666347</v>
      </c>
      <c r="AY9" s="42">
        <f t="shared" si="2"/>
        <v>0.48215969546469839</v>
      </c>
    </row>
    <row r="10" spans="1:51" x14ac:dyDescent="0.35">
      <c r="A10" s="12"/>
      <c r="C10"/>
      <c r="D10"/>
      <c r="G10" s="29">
        <v>8</v>
      </c>
      <c r="H10" s="29">
        <v>54</v>
      </c>
      <c r="I10" s="29">
        <v>17</v>
      </c>
      <c r="J10" s="29">
        <v>34333.03507580734</v>
      </c>
      <c r="K10" s="29">
        <v>31068.700871084173</v>
      </c>
      <c r="L10" s="29">
        <v>45244.825213980046</v>
      </c>
      <c r="M10" s="29">
        <v>362105.3989911098</v>
      </c>
      <c r="O10" s="28">
        <f t="shared" si="7"/>
        <v>9.4815032229470464E-2</v>
      </c>
      <c r="P10" s="28">
        <f t="shared" si="0"/>
        <v>8.5800159173674603E-2</v>
      </c>
      <c r="Q10" s="28">
        <f t="shared" si="0"/>
        <v>0.12494932508612187</v>
      </c>
      <c r="R10" s="28">
        <f t="shared" si="0"/>
        <v>1</v>
      </c>
      <c r="S10" s="12"/>
      <c r="Y10" s="29">
        <v>45</v>
      </c>
      <c r="Z10" s="29" cm="1">
        <f t="array" ref="Z10">_xlfn.STDEV.S(_xlfn._xlws.FILTER(J$3:J$1002,($I$3:$I$1002&gt;=$Y10)*($I$3:$I$1002&lt;=$Y11)))</f>
        <v>17759.801702254128</v>
      </c>
      <c r="AA10" s="29" cm="1">
        <f t="array" ref="AA10">_xlfn.STDEV.S(_xlfn._xlws.FILTER(K$3:K$1002,($I$3:$I$1002&gt;=$Y10)*($I$3:$I$1002&lt;=$Y11)))</f>
        <v>16096.968896876975</v>
      </c>
      <c r="AB10" s="29" cm="1">
        <f t="array" ref="AB10">_xlfn.STDEV.S(_xlfn._xlws.FILTER(L$3:L$1002,($I$3:$I$1002&gt;=$Y10)*($I$3:$I$1002&lt;=$Y11)))</f>
        <v>23392.910233494411</v>
      </c>
      <c r="AC10" s="29" cm="1">
        <f t="array" ref="AC10">_xlfn.STDEV.S(_xlfn._xlws.FILTER(M$3:M$1002,($I$3:$I$1002&gt;=$Y10)*($I$3:$I$1002&lt;=$Y11)))</f>
        <v>188324.49777540728</v>
      </c>
      <c r="AD10" s="29" cm="1">
        <f t="array" ref="AD10">AVERAGE(_xlfn._xlws.FILTER(J$3:J$1002,($I$3:$I$1002&gt;=$Y10)*($I$3:$I$1002&lt;=$Y11)))</f>
        <v>67400.50540554474</v>
      </c>
      <c r="AE10" s="29" cm="1">
        <f t="array" ref="AE10">AVERAGE(_xlfn._xlws.FILTER(K$3:K$1002,($I$3:$I$1002&gt;=$Y10)*($I$3:$I$1002&lt;=$Y11)))</f>
        <v>59092.483383268867</v>
      </c>
      <c r="AF10" s="29" cm="1">
        <f t="array" ref="AF10">AVERAGE(_xlfn._xlws.FILTER(L$3:L$1002,($I$3:$I$1002&gt;=$Y10)*($I$3:$I$1002&lt;=$Y11)))</f>
        <v>90017.21055218672</v>
      </c>
      <c r="AG10" s="29" cm="1">
        <f t="array" ref="AG10">AVERAGE(_xlfn._xlws.FILTER(M$3:M$1002,($I$3:$I$1002&gt;=$Y10)*($I$3:$I$1002&lt;=$Y11)))</f>
        <v>684517.26121810207</v>
      </c>
      <c r="AH10" s="42">
        <f t="shared" si="4"/>
        <v>0.26349656572149543</v>
      </c>
      <c r="AI10" s="42">
        <f t="shared" si="1"/>
        <v>0.2724029855451055</v>
      </c>
      <c r="AJ10" s="42">
        <f t="shared" si="1"/>
        <v>0.25987153001072577</v>
      </c>
      <c r="AK10" s="42">
        <f t="shared" si="1"/>
        <v>0.27512015904505144</v>
      </c>
      <c r="AM10" s="29">
        <v>45</v>
      </c>
      <c r="AN10" s="29" cm="1">
        <f t="array" ref="AN10">_xlfn.STDEV.S(_xlfn._xlws.FILTER(J$3:J$1002,($H$3:$H$1002&gt;=$Y10)*($H$3:$H$1002&lt;=$Y11)))</f>
        <v>43344.858319015992</v>
      </c>
      <c r="AO10" s="29" cm="1">
        <f t="array" ref="AO10">_xlfn.STDEV.S(_xlfn._xlws.FILTER(K$3:K$1002,($H$3:$H$1002&gt;=$Y10)*($H$3:$H$1002&lt;=$Y11)))</f>
        <v>38348.093096775316</v>
      </c>
      <c r="AP10" s="29" cm="1">
        <f t="array" ref="AP10">_xlfn.STDEV.S(_xlfn._xlws.FILTER(L$3:L$1002,($H$3:$H$1002&gt;=$Y10)*($H$3:$H$1002&lt;=$Y11)))</f>
        <v>57666.272599490781</v>
      </c>
      <c r="AQ10" s="29" cm="1">
        <f t="array" ref="AQ10">_xlfn.STDEV.S(_xlfn._xlws.FILTER(M$3:M$1002,($H$3:$H$1002&gt;=$Y10)*($H$3:$H$1002&lt;=$Y11)))</f>
        <v>445579.45091187058</v>
      </c>
      <c r="AR10" s="29" cm="1">
        <f t="array" ref="AR10">AVERAGE(_xlfn._xlws.FILTER(J$3:J$1002,($H$3:$H$1002&gt;=$Y10)*($H$3:$H$1002&lt;=$Y11)))</f>
        <v>79543.27361708977</v>
      </c>
      <c r="AS10" s="29" cm="1">
        <f t="array" ref="AS10">AVERAGE(_xlfn._xlws.FILTER(K$3:K$1002,($H$3:$H$1002&gt;=$Y10)*($H$3:$H$1002&lt;=$Y11)))</f>
        <v>69687.043149700068</v>
      </c>
      <c r="AT10" s="29" cm="1">
        <f t="array" ref="AT10">AVERAGE(_xlfn._xlws.FILTER(L$3:L$1002,($H$3:$H$1002&gt;=$Y10)*($H$3:$H$1002&lt;=$Y11)))</f>
        <v>106259.50962775655</v>
      </c>
      <c r="AU10" s="29" cm="1">
        <f t="array" ref="AU10">AVERAGE(_xlfn._xlws.FILTER(M$3:M$1002,($H$3:$H$1002&gt;=$Y10)*($H$3:$H$1002&lt;=$Y11)))</f>
        <v>807416.51571125735</v>
      </c>
      <c r="AV10" s="42">
        <f t="shared" si="5"/>
        <v>0.54492173062517013</v>
      </c>
      <c r="AW10" s="42">
        <f t="shared" si="2"/>
        <v>0.5502901452483332</v>
      </c>
      <c r="AX10" s="42">
        <f t="shared" si="2"/>
        <v>0.54269281687356385</v>
      </c>
      <c r="AY10" s="42">
        <f t="shared" si="2"/>
        <v>0.55185823207908669</v>
      </c>
    </row>
    <row r="11" spans="1:51" x14ac:dyDescent="0.35">
      <c r="A11" s="12"/>
      <c r="C11"/>
      <c r="D11"/>
      <c r="G11" s="29">
        <v>9</v>
      </c>
      <c r="H11" s="29">
        <v>37</v>
      </c>
      <c r="I11" s="29">
        <v>90</v>
      </c>
      <c r="J11" s="29">
        <v>135807.33048298629</v>
      </c>
      <c r="K11" s="29">
        <v>118109.36239326817</v>
      </c>
      <c r="L11" s="29">
        <v>181981.63863505062</v>
      </c>
      <c r="M11" s="29">
        <v>1366889.3955227747</v>
      </c>
      <c r="O11" s="28">
        <f t="shared" si="7"/>
        <v>9.9355025306232622E-2</v>
      </c>
      <c r="P11" s="28">
        <f t="shared" si="0"/>
        <v>8.6407402661937083E-2</v>
      </c>
      <c r="Q11" s="28">
        <f t="shared" si="0"/>
        <v>0.1331355991429363</v>
      </c>
      <c r="R11" s="28">
        <f t="shared" si="0"/>
        <v>1</v>
      </c>
      <c r="S11" s="12"/>
      <c r="T11">
        <v>60697.629432695772</v>
      </c>
      <c r="Y11" s="29">
        <v>50</v>
      </c>
      <c r="Z11" s="29" cm="1">
        <f t="array" ref="Z11">_xlfn.STDEV.S(_xlfn._xlws.FILTER(J$3:J$1002,($I$3:$I$1002&gt;=$Y11)*($I$3:$I$1002&lt;=$Y12)))</f>
        <v>20990.624257211133</v>
      </c>
      <c r="AA11" s="29" cm="1">
        <f t="array" ref="AA11">_xlfn.STDEV.S(_xlfn._xlws.FILTER(K$3:K$1002,($I$3:$I$1002&gt;=$Y11)*($I$3:$I$1002&lt;=$Y12)))</f>
        <v>18924.378105350908</v>
      </c>
      <c r="AB11" s="29" cm="1">
        <f t="array" ref="AB11">_xlfn.STDEV.S(_xlfn._xlws.FILTER(L$3:L$1002,($I$3:$I$1002&gt;=$Y11)*($I$3:$I$1002&lt;=$Y12)))</f>
        <v>27700.805689336779</v>
      </c>
      <c r="AC11" s="29" cm="1">
        <f t="array" ref="AC11">_xlfn.STDEV.S(_xlfn._xlws.FILTER(M$3:M$1002,($I$3:$I$1002&gt;=$Y11)*($I$3:$I$1002&lt;=$Y12)))</f>
        <v>221189.46799085589</v>
      </c>
      <c r="AD11" s="29" cm="1">
        <f t="array" ref="AD11">AVERAGE(_xlfn._xlws.FILTER(J$3:J$1002,($I$3:$I$1002&gt;=$Y11)*($I$3:$I$1002&lt;=$Y12)))</f>
        <v>75677.581841068954</v>
      </c>
      <c r="AE11" s="29" cm="1">
        <f t="array" ref="AE11">AVERAGE(_xlfn._xlws.FILTER(K$3:K$1002,($I$3:$I$1002&gt;=$Y11)*($I$3:$I$1002&lt;=$Y12)))</f>
        <v>66151.891479882033</v>
      </c>
      <c r="AF11" s="29" cm="1">
        <f t="array" ref="AF11">AVERAGE(_xlfn._xlws.FILTER(L$3:L$1002,($I$3:$I$1002&gt;=$Y11)*($I$3:$I$1002&lt;=$Y12)))</f>
        <v>101196.6229948746</v>
      </c>
      <c r="AG11" s="29" cm="1">
        <f t="array" ref="AG11">AVERAGE(_xlfn._xlws.FILTER(M$3:M$1002,($I$3:$I$1002&gt;=$Y11)*($I$3:$I$1002&lt;=$Y12)))</f>
        <v>765835.05964375788</v>
      </c>
      <c r="AH11" s="42">
        <f t="shared" si="4"/>
        <v>0.27736911971227751</v>
      </c>
      <c r="AI11" s="42">
        <f t="shared" si="1"/>
        <v>0.28607463342308431</v>
      </c>
      <c r="AJ11" s="42">
        <f t="shared" si="1"/>
        <v>0.27373251072557792</v>
      </c>
      <c r="AK11" s="42">
        <f t="shared" si="1"/>
        <v>0.28882128756777758</v>
      </c>
      <c r="AM11" s="29">
        <v>50</v>
      </c>
      <c r="AN11" s="29" cm="1">
        <f t="array" ref="AN11">_xlfn.STDEV.S(_xlfn._xlws.FILTER(J$3:J$1002,($H$3:$H$1002&gt;=$Y11)*($H$3:$H$1002&lt;=$Y12)))</f>
        <v>41374.736167042844</v>
      </c>
      <c r="AO11" s="29" cm="1">
        <f t="array" ref="AO11">_xlfn.STDEV.S(_xlfn._xlws.FILTER(K$3:K$1002,($H$3:$H$1002&gt;=$Y11)*($H$3:$H$1002&lt;=$Y12)))</f>
        <v>36618.453097698293</v>
      </c>
      <c r="AP11" s="29" cm="1">
        <f t="array" ref="AP11">_xlfn.STDEV.S(_xlfn._xlws.FILTER(L$3:L$1002,($H$3:$H$1002&gt;=$Y11)*($H$3:$H$1002&lt;=$Y12)))</f>
        <v>55035.907461993324</v>
      </c>
      <c r="AQ11" s="29" cm="1">
        <f t="array" ref="AQ11">_xlfn.STDEV.S(_xlfn._xlws.FILTER(M$3:M$1002,($H$3:$H$1002&gt;=$Y11)*($H$3:$H$1002&lt;=$Y12)))</f>
        <v>425643.00548231596</v>
      </c>
      <c r="AR11" s="29" cm="1">
        <f t="array" ref="AR11">AVERAGE(_xlfn._xlws.FILTER(J$3:J$1002,($H$3:$H$1002&gt;=$Y11)*($H$3:$H$1002&lt;=$Y12)))</f>
        <v>75389.769883643356</v>
      </c>
      <c r="AS11" s="29" cm="1">
        <f t="array" ref="AS11">AVERAGE(_xlfn._xlws.FILTER(K$3:K$1002,($H$3:$H$1002&gt;=$Y11)*($H$3:$H$1002&lt;=$Y12)))</f>
        <v>66078.623302787513</v>
      </c>
      <c r="AT11" s="29" cm="1">
        <f t="array" ref="AT11">AVERAGE(_xlfn._xlws.FILTER(L$3:L$1002,($H$3:$H$1002&gt;=$Y11)*($H$3:$H$1002&lt;=$Y12)))</f>
        <v>100701.08706751616</v>
      </c>
      <c r="AU11" s="29" cm="1">
        <f t="array" ref="AU11">AVERAGE(_xlfn._xlws.FILTER(M$3:M$1002,($H$3:$H$1002&gt;=$Y11)*($H$3:$H$1002&lt;=$Y12)))</f>
        <v>765561.56516685593</v>
      </c>
      <c r="AV11" s="42">
        <f t="shared" si="5"/>
        <v>0.54881101548526612</v>
      </c>
      <c r="AW11" s="42">
        <f t="shared" si="2"/>
        <v>0.55416489126754476</v>
      </c>
      <c r="AX11" s="42">
        <f t="shared" si="2"/>
        <v>0.54652744140779619</v>
      </c>
      <c r="AY11" s="42">
        <f t="shared" si="2"/>
        <v>0.55598795034798554</v>
      </c>
    </row>
    <row r="12" spans="1:51" x14ac:dyDescent="0.35">
      <c r="A12" s="12"/>
      <c r="C12"/>
      <c r="D12"/>
      <c r="G12" s="29">
        <v>10</v>
      </c>
      <c r="H12" s="29">
        <v>56</v>
      </c>
      <c r="I12" s="29">
        <v>92</v>
      </c>
      <c r="J12" s="29">
        <v>126427.27753496665</v>
      </c>
      <c r="K12" s="29">
        <v>110214.53399589946</v>
      </c>
      <c r="L12" s="29">
        <v>169192.33463077256</v>
      </c>
      <c r="M12" s="29">
        <v>1276778.8226449962</v>
      </c>
      <c r="O12" s="28">
        <f t="shared" si="7"/>
        <v>9.902050009966315E-2</v>
      </c>
      <c r="P12" s="28">
        <f t="shared" si="0"/>
        <v>8.6322338717662317E-2</v>
      </c>
      <c r="Q12" s="28">
        <f t="shared" si="0"/>
        <v>0.13251499134381858</v>
      </c>
      <c r="R12" s="28">
        <f t="shared" si="0"/>
        <v>1</v>
      </c>
      <c r="S12" s="12"/>
      <c r="T12">
        <v>52733.170047337895</v>
      </c>
      <c r="Y12" s="29">
        <v>55</v>
      </c>
      <c r="Z12" s="29" cm="1">
        <f t="array" ref="Z12">_xlfn.STDEV.S(_xlfn._xlws.FILTER(J$3:J$1002,($I$3:$I$1002&gt;=$Y12)*($I$3:$I$1002&lt;=$Y13)))</f>
        <v>22190.38883087405</v>
      </c>
      <c r="AA12" s="29" cm="1">
        <f t="array" ref="AA12">_xlfn.STDEV.S(_xlfn._xlws.FILTER(K$3:K$1002,($I$3:$I$1002&gt;=$Y12)*($I$3:$I$1002&lt;=$Y13)))</f>
        <v>20091.592789273149</v>
      </c>
      <c r="AB12" s="29" cm="1">
        <f t="array" ref="AB12">_xlfn.STDEV.S(_xlfn._xlws.FILTER(L$3:L$1002,($I$3:$I$1002&gt;=$Y12)*($I$3:$I$1002&lt;=$Y13)))</f>
        <v>29233.745000073104</v>
      </c>
      <c r="AC12" s="29" cm="1">
        <f t="array" ref="AC12">_xlfn.STDEV.S(_xlfn._xlws.FILTER(M$3:M$1002,($I$3:$I$1002&gt;=$Y12)*($I$3:$I$1002&lt;=$Y13)))</f>
        <v>234802.47342081202</v>
      </c>
      <c r="AD12" s="29" cm="1">
        <f t="array" ref="AD12">AVERAGE(_xlfn._xlws.FILTER(J$3:J$1002,($I$3:$I$1002&gt;=$Y12)*($I$3:$I$1002&lt;=$Y13)))</f>
        <v>79836.589434720823</v>
      </c>
      <c r="AE12" s="29" cm="1">
        <f t="array" ref="AE12">AVERAGE(_xlfn._xlws.FILTER(K$3:K$1002,($I$3:$I$1002&gt;=$Y12)*($I$3:$I$1002&lt;=$Y13)))</f>
        <v>69743.267932354327</v>
      </c>
      <c r="AF12" s="29" cm="1">
        <f t="array" ref="AF12">AVERAGE(_xlfn._xlws.FILTER(L$3:L$1002,($I$3:$I$1002&gt;=$Y12)*($I$3:$I$1002&lt;=$Y13)))</f>
        <v>106765.50713558524</v>
      </c>
      <c r="AG12" s="29" cm="1">
        <f t="array" ref="AG12">AVERAGE(_xlfn._xlws.FILTER(M$3:M$1002,($I$3:$I$1002&gt;=$Y12)*($I$3:$I$1002&lt;=$Y13)))</f>
        <v>807476.18378430803</v>
      </c>
      <c r="AH12" s="42">
        <f t="shared" si="4"/>
        <v>0.27794760507672039</v>
      </c>
      <c r="AI12" s="42">
        <f t="shared" si="1"/>
        <v>0.28807931410326898</v>
      </c>
      <c r="AJ12" s="42">
        <f t="shared" si="1"/>
        <v>0.27381263653764276</v>
      </c>
      <c r="AK12" s="42">
        <f t="shared" si="1"/>
        <v>0.29078563323117423</v>
      </c>
      <c r="AM12" s="29">
        <v>55</v>
      </c>
      <c r="AN12" s="29" cm="1">
        <f t="array" ref="AN12">_xlfn.STDEV.S(_xlfn._xlws.FILTER(J$3:J$1002,($H$3:$H$1002&gt;=$Y12)*($H$3:$H$1002&lt;=$Y13)))</f>
        <v>41069.777102209373</v>
      </c>
      <c r="AO12" s="29" cm="1">
        <f t="array" ref="AO12">_xlfn.STDEV.S(_xlfn._xlws.FILTER(K$3:K$1002,($H$3:$H$1002&gt;=$Y12)*($H$3:$H$1002&lt;=$Y13)))</f>
        <v>36080.189016960176</v>
      </c>
      <c r="AP12" s="29" cm="1">
        <f t="array" ref="AP12">_xlfn.STDEV.S(_xlfn._xlws.FILTER(L$3:L$1002,($H$3:$H$1002&gt;=$Y12)*($H$3:$H$1002&lt;=$Y13)))</f>
        <v>54790.915833910985</v>
      </c>
      <c r="AQ12" s="29" cm="1">
        <f t="array" ref="AQ12">_xlfn.STDEV.S(_xlfn._xlws.FILTER(M$3:M$1002,($H$3:$H$1002&gt;=$Y12)*($H$3:$H$1002&lt;=$Y13)))</f>
        <v>418801.87461107224</v>
      </c>
      <c r="AR12" s="29" cm="1">
        <f t="array" ref="AR12">AVERAGE(_xlfn._xlws.FILTER(J$3:J$1002,($H$3:$H$1002&gt;=$Y12)*($H$3:$H$1002&lt;=$Y13)))</f>
        <v>74613.775904151116</v>
      </c>
      <c r="AS12" s="29" cm="1">
        <f t="array" ref="AS12">AVERAGE(_xlfn._xlws.FILTER(K$3:K$1002,($H$3:$H$1002&gt;=$Y12)*($H$3:$H$1002&lt;=$Y13)))</f>
        <v>65330.02671597671</v>
      </c>
      <c r="AT12" s="29" cm="1">
        <f t="array" ref="AT12">AVERAGE(_xlfn._xlws.FILTER(L$3:L$1002,($H$3:$H$1002&gt;=$Y12)*($H$3:$H$1002&lt;=$Y13)))</f>
        <v>99711.235012652076</v>
      </c>
      <c r="AU12" s="29" cm="1">
        <f t="array" ref="AU12">AVERAGE(_xlfn._xlws.FILTER(M$3:M$1002,($H$3:$H$1002&gt;=$Y12)*($H$3:$H$1002&lt;=$Y13)))</f>
        <v>756808.27091850631</v>
      </c>
      <c r="AV12" s="42">
        <f t="shared" si="5"/>
        <v>0.55043156045296016</v>
      </c>
      <c r="AW12" s="42">
        <f t="shared" si="2"/>
        <v>0.55227574257422773</v>
      </c>
      <c r="AX12" s="42">
        <f t="shared" si="2"/>
        <v>0.54949591013448706</v>
      </c>
      <c r="AY12" s="42">
        <f t="shared" si="2"/>
        <v>0.55337909309948485</v>
      </c>
    </row>
    <row r="13" spans="1:51" x14ac:dyDescent="0.35">
      <c r="C13"/>
      <c r="D13"/>
      <c r="G13" s="29">
        <v>11</v>
      </c>
      <c r="H13" s="29">
        <v>70</v>
      </c>
      <c r="I13" s="29">
        <v>82</v>
      </c>
      <c r="J13" s="29">
        <v>108440.85199359705</v>
      </c>
      <c r="K13" s="29">
        <v>95101.359617477108</v>
      </c>
      <c r="L13" s="29">
        <v>144750.49907754839</v>
      </c>
      <c r="M13" s="29">
        <v>1103250.3268684761</v>
      </c>
      <c r="O13" s="28">
        <f t="shared" si="7"/>
        <v>9.8292154874226309E-2</v>
      </c>
      <c r="P13" s="28">
        <f t="shared" si="0"/>
        <v>8.6201070873387201E-2</v>
      </c>
      <c r="Q13" s="28">
        <f t="shared" si="0"/>
        <v>0.13120367658391349</v>
      </c>
      <c r="R13" s="28">
        <f t="shared" si="0"/>
        <v>1</v>
      </c>
      <c r="S13" s="12"/>
      <c r="T13">
        <v>81393.805956492273</v>
      </c>
      <c r="Y13" s="29">
        <v>60</v>
      </c>
      <c r="Z13" s="29" cm="1">
        <f t="array" ref="Z13">_xlfn.STDEV.S(_xlfn._xlws.FILTER(J$3:J$1002,($I$3:$I$1002&gt;=$Y13)*($I$3:$I$1002&lt;=$Y14)))</f>
        <v>21377.659000111529</v>
      </c>
      <c r="AA13" s="29" cm="1">
        <f t="array" ref="AA13">_xlfn.STDEV.S(_xlfn._xlws.FILTER(K$3:K$1002,($I$3:$I$1002&gt;=$Y13)*($I$3:$I$1002&lt;=$Y14)))</f>
        <v>19339.916340212774</v>
      </c>
      <c r="AB13" s="29" cm="1">
        <f t="array" ref="AB13">_xlfn.STDEV.S(_xlfn._xlws.FILTER(L$3:L$1002,($I$3:$I$1002&gt;=$Y13)*($I$3:$I$1002&lt;=$Y14)))</f>
        <v>28203.111259148805</v>
      </c>
      <c r="AC13" s="29" cm="1">
        <f t="array" ref="AC13">_xlfn.STDEV.S(_xlfn._xlws.FILTER(M$3:M$1002,($I$3:$I$1002&gt;=$Y13)*($I$3:$I$1002&lt;=$Y14)))</f>
        <v>225861.42399078386</v>
      </c>
      <c r="AD13" s="29" cm="1">
        <f t="array" ref="AD13">AVERAGE(_xlfn._xlws.FILTER(J$3:J$1002,($I$3:$I$1002&gt;=$Y13)*($I$3:$I$1002&lt;=$Y14)))</f>
        <v>90196.221404515367</v>
      </c>
      <c r="AE13" s="29" cm="1">
        <f t="array" ref="AE13">AVERAGE(_xlfn._xlws.FILTER(K$3:K$1002,($I$3:$I$1002&gt;=$Y13)*($I$3:$I$1002&lt;=$Y14)))</f>
        <v>78933.256377183992</v>
      </c>
      <c r="AF13" s="29" cm="1">
        <f t="array" ref="AF13">AVERAGE(_xlfn._xlws.FILTER(L$3:L$1002,($I$3:$I$1002&gt;=$Y13)*($I$3:$I$1002&lt;=$Y14)))</f>
        <v>120522.64376045801</v>
      </c>
      <c r="AG13" s="29" cm="1">
        <f t="array" ref="AG13">AVERAGE(_xlfn._xlws.FILTER(M$3:M$1002,($I$3:$I$1002&gt;=$Y13)*($I$3:$I$1002&lt;=$Y14)))</f>
        <v>914284.51705473557</v>
      </c>
      <c r="AH13" s="42">
        <f t="shared" si="4"/>
        <v>0.23701280017303838</v>
      </c>
      <c r="AI13" s="42">
        <f t="shared" si="1"/>
        <v>0.24501607089154709</v>
      </c>
      <c r="AJ13" s="42">
        <f t="shared" si="1"/>
        <v>0.23400674246080466</v>
      </c>
      <c r="AK13" s="42">
        <f t="shared" si="1"/>
        <v>0.2470362559768276</v>
      </c>
      <c r="AM13" s="29">
        <v>60</v>
      </c>
      <c r="AN13" s="29" cm="1">
        <f t="array" ref="AN13">_xlfn.STDEV.S(_xlfn._xlws.FILTER(J$3:J$1002,($H$3:$H$1002&gt;=$Y13)*($H$3:$H$1002&lt;=$Y14)))</f>
        <v>38743.835907447428</v>
      </c>
      <c r="AO13" s="29" cm="1">
        <f t="array" ref="AO13">_xlfn.STDEV.S(_xlfn._xlws.FILTER(K$3:K$1002,($H$3:$H$1002&gt;=$Y13)*($H$3:$H$1002&lt;=$Y14)))</f>
        <v>34153.689190637349</v>
      </c>
      <c r="AP13" s="29" cm="1">
        <f t="array" ref="AP13">_xlfn.STDEV.S(_xlfn._xlws.FILTER(L$3:L$1002,($H$3:$H$1002&gt;=$Y13)*($H$3:$H$1002&lt;=$Y14)))</f>
        <v>51620.805237357774</v>
      </c>
      <c r="AQ13" s="29" cm="1">
        <f t="array" ref="AQ13">_xlfn.STDEV.S(_xlfn._xlws.FILTER(M$3:M$1002,($H$3:$H$1002&gt;=$Y13)*($H$3:$H$1002&lt;=$Y14)))</f>
        <v>396771.59117339522</v>
      </c>
      <c r="AR13" s="29" cm="1">
        <f t="array" ref="AR13">AVERAGE(_xlfn._xlws.FILTER(J$3:J$1002,($H$3:$H$1002&gt;=$Y13)*($H$3:$H$1002&lt;=$Y14)))</f>
        <v>76462.40830773559</v>
      </c>
      <c r="AS13" s="29" cm="1">
        <f t="array" ref="AS13">AVERAGE(_xlfn._xlws.FILTER(K$3:K$1002,($H$3:$H$1002&gt;=$Y13)*($H$3:$H$1002&lt;=$Y14)))</f>
        <v>66793.481386557192</v>
      </c>
      <c r="AT13" s="29" cm="1">
        <f t="array" ref="AT13">AVERAGE(_xlfn._xlws.FILTER(L$3:L$1002,($H$3:$H$1002&gt;=$Y13)*($H$3:$H$1002&lt;=$Y14)))</f>
        <v>102288.527552941</v>
      </c>
      <c r="AU13" s="29" cm="1">
        <f t="array" ref="AU13">AVERAGE(_xlfn._xlws.FILTER(M$3:M$1002,($H$3:$H$1002&gt;=$Y13)*($H$3:$H$1002&lt;=$Y14)))</f>
        <v>773296.15193842479</v>
      </c>
      <c r="AV13" s="42">
        <f t="shared" si="5"/>
        <v>0.50670436316256828</v>
      </c>
      <c r="AW13" s="42">
        <f t="shared" si="2"/>
        <v>0.511332670219389</v>
      </c>
      <c r="AX13" s="42">
        <f t="shared" si="2"/>
        <v>0.50465879676135361</v>
      </c>
      <c r="AY13" s="42">
        <f t="shared" si="2"/>
        <v>0.51309138184485492</v>
      </c>
    </row>
    <row r="14" spans="1:51" x14ac:dyDescent="0.35">
      <c r="C14"/>
      <c r="D14"/>
      <c r="G14" s="29">
        <v>12</v>
      </c>
      <c r="H14" s="29">
        <v>13</v>
      </c>
      <c r="I14" s="29">
        <v>13</v>
      </c>
      <c r="J14" s="29">
        <v>15343.023645342122</v>
      </c>
      <c r="K14" s="29">
        <v>12801.163993129396</v>
      </c>
      <c r="L14" s="29">
        <v>20975.267790511036</v>
      </c>
      <c r="M14" s="29">
        <v>144963.02622198741</v>
      </c>
      <c r="O14" s="28">
        <f t="shared" si="7"/>
        <v>0.1058409447237033</v>
      </c>
      <c r="P14" s="28">
        <f t="shared" si="0"/>
        <v>8.8306406997371079E-2</v>
      </c>
      <c r="Q14" s="28">
        <f t="shared" si="0"/>
        <v>0.14469391497381415</v>
      </c>
      <c r="R14" s="28">
        <f t="shared" si="0"/>
        <v>1</v>
      </c>
      <c r="S14" s="12"/>
      <c r="T14">
        <v>610133.62880069308</v>
      </c>
      <c r="Y14" s="29">
        <v>65</v>
      </c>
      <c r="Z14" s="29" cm="1">
        <f t="array" ref="Z14">_xlfn.STDEV.S(_xlfn._xlws.FILTER(J$3:J$1002,($I$3:$I$1002&gt;=$Y14)*($I$3:$I$1002&lt;=$Y15)))</f>
        <v>21326.978675250401</v>
      </c>
      <c r="AA14" s="29" cm="1">
        <f t="array" ref="AA14">_xlfn.STDEV.S(_xlfn._xlws.FILTER(K$3:K$1002,($I$3:$I$1002&gt;=$Y14)*($I$3:$I$1002&lt;=$Y15)))</f>
        <v>19191.661087161519</v>
      </c>
      <c r="AB14" s="29" cm="1">
        <f t="array" ref="AB14">_xlfn.STDEV.S(_xlfn._xlws.FILTER(L$3:L$1002,($I$3:$I$1002&gt;=$Y14)*($I$3:$I$1002&lt;=$Y15)))</f>
        <v>28197.840224912019</v>
      </c>
      <c r="AC14" s="29" cm="1">
        <f t="array" ref="AC14">_xlfn.STDEV.S(_xlfn._xlws.FILTER(M$3:M$1002,($I$3:$I$1002&gt;=$Y14)*($I$3:$I$1002&lt;=$Y15)))</f>
        <v>223862.01858350262</v>
      </c>
      <c r="AD14" s="29" cm="1">
        <f t="array" ref="AD14">AVERAGE(_xlfn._xlws.FILTER(J$3:J$1002,($I$3:$I$1002&gt;=$Y14)*($I$3:$I$1002&lt;=$Y15)))</f>
        <v>100523.85987365419</v>
      </c>
      <c r="AE14" s="29" cm="1">
        <f t="array" ref="AE14">AVERAGE(_xlfn._xlws.FILTER(K$3:K$1002,($I$3:$I$1002&gt;=$Y14)*($I$3:$I$1002&lt;=$Y15)))</f>
        <v>87897.5979590036</v>
      </c>
      <c r="AF14" s="29" cm="1">
        <f t="array" ref="AF14">AVERAGE(_xlfn._xlws.FILTER(L$3:L$1002,($I$3:$I$1002&gt;=$Y14)*($I$3:$I$1002&lt;=$Y15)))</f>
        <v>134357.13791933938</v>
      </c>
      <c r="AG14" s="29" cm="1">
        <f t="array" ref="AG14">AVERAGE(_xlfn._xlws.FILTER(M$3:M$1002,($I$3:$I$1002&gt;=$Y14)*($I$3:$I$1002&lt;=$Y15)))</f>
        <v>1018191.4972136635</v>
      </c>
      <c r="AH14" s="42">
        <f t="shared" si="4"/>
        <v>0.21215837416167388</v>
      </c>
      <c r="AI14" s="42">
        <f t="shared" si="1"/>
        <v>0.21834113255418788</v>
      </c>
      <c r="AJ14" s="42">
        <f t="shared" si="1"/>
        <v>0.20987229008882616</v>
      </c>
      <c r="AK14" s="42">
        <f t="shared" si="1"/>
        <v>0.21986239248325409</v>
      </c>
      <c r="AM14" s="29">
        <v>65</v>
      </c>
      <c r="AN14" s="29" cm="1">
        <f t="array" ref="AN14">_xlfn.STDEV.S(_xlfn._xlws.FILTER(J$3:J$1002,($H$3:$H$1002&gt;=$Y14)*($H$3:$H$1002&lt;=$Y15)))</f>
        <v>41334.272360324903</v>
      </c>
      <c r="AO14" s="29" cm="1">
        <f t="array" ref="AO14">_xlfn.STDEV.S(_xlfn._xlws.FILTER(K$3:K$1002,($H$3:$H$1002&gt;=$Y14)*($H$3:$H$1002&lt;=$Y15)))</f>
        <v>36593.588970527497</v>
      </c>
      <c r="AP14" s="29" cm="1">
        <f t="array" ref="AP14">_xlfn.STDEV.S(_xlfn._xlws.FILTER(L$3:L$1002,($H$3:$H$1002&gt;=$Y14)*($H$3:$H$1002&lt;=$Y15)))</f>
        <v>54980.418256194658</v>
      </c>
      <c r="AQ14" s="29" cm="1">
        <f t="array" ref="AQ14">_xlfn.STDEV.S(_xlfn._xlws.FILTER(M$3:M$1002,($H$3:$H$1002&gt;=$Y14)*($H$3:$H$1002&lt;=$Y15)))</f>
        <v>425272.59731011791</v>
      </c>
      <c r="AR14" s="29" cm="1">
        <f t="array" ref="AR14">AVERAGE(_xlfn._xlws.FILTER(J$3:J$1002,($H$3:$H$1002&gt;=$Y14)*($H$3:$H$1002&lt;=$Y15)))</f>
        <v>83083.481174552449</v>
      </c>
      <c r="AS14" s="29" cm="1">
        <f t="array" ref="AS14">AVERAGE(_xlfn._xlws.FILTER(K$3:K$1002,($H$3:$H$1002&gt;=$Y14)*($H$3:$H$1002&lt;=$Y15)))</f>
        <v>72889.281059784131</v>
      </c>
      <c r="AT14" s="29" cm="1">
        <f t="array" ref="AT14">AVERAGE(_xlfn._xlws.FILTER(L$3:L$1002,($H$3:$H$1002&gt;=$Y14)*($H$3:$H$1002&lt;=$Y15)))</f>
        <v>110938.21210193422</v>
      </c>
      <c r="AU14" s="29" cm="1">
        <f t="array" ref="AU14">AVERAGE(_xlfn._xlws.FILTER(M$3:M$1002,($H$3:$H$1002&gt;=$Y14)*($H$3:$H$1002&lt;=$Y15)))</f>
        <v>844859.36608555261</v>
      </c>
      <c r="AV14" s="42">
        <f t="shared" si="5"/>
        <v>0.49750289438985534</v>
      </c>
      <c r="AW14" s="42">
        <f t="shared" si="2"/>
        <v>0.5020434889529678</v>
      </c>
      <c r="AX14" s="42">
        <f t="shared" si="2"/>
        <v>0.49559495519611019</v>
      </c>
      <c r="AY14" s="42">
        <f t="shared" si="2"/>
        <v>0.50336495561446348</v>
      </c>
    </row>
    <row r="15" spans="1:51" x14ac:dyDescent="0.35">
      <c r="C15"/>
      <c r="D15"/>
      <c r="G15" s="29">
        <v>13</v>
      </c>
      <c r="H15" s="29">
        <v>28</v>
      </c>
      <c r="I15" s="29">
        <v>86</v>
      </c>
      <c r="J15" s="29">
        <v>93108.783047270917</v>
      </c>
      <c r="K15" s="29">
        <v>80179.258657980623</v>
      </c>
      <c r="L15" s="29">
        <v>125206.53899987602</v>
      </c>
      <c r="M15" s="29">
        <v>925338.18328139198</v>
      </c>
      <c r="O15" s="28">
        <f t="shared" si="3"/>
        <v>0.10062135631007121</v>
      </c>
      <c r="P15" s="28">
        <f t="shared" si="0"/>
        <v>8.6648600594490324E-2</v>
      </c>
      <c r="Q15" s="28">
        <f t="shared" si="0"/>
        <v>0.13530895110787963</v>
      </c>
      <c r="R15" s="28">
        <f t="shared" si="0"/>
        <v>1</v>
      </c>
      <c r="S15" s="12"/>
      <c r="Y15" s="29">
        <v>70</v>
      </c>
      <c r="Z15" s="29" cm="1">
        <f t="array" ref="Z15">_xlfn.STDEV.S(_xlfn._xlws.FILTER(J$3:J$1002,($I$3:$I$1002&gt;=$Y15)*($I$3:$I$1002&lt;=$Y16)))</f>
        <v>22467.632000470472</v>
      </c>
      <c r="AA15" s="29" cm="1">
        <f t="array" ref="AA15">_xlfn.STDEV.S(_xlfn._xlws.FILTER(K$3:K$1002,($I$3:$I$1002&gt;=$Y15)*($I$3:$I$1002&lt;=$Y16)))</f>
        <v>20407.516059258225</v>
      </c>
      <c r="AB15" s="29" cm="1">
        <f t="array" ref="AB15">_xlfn.STDEV.S(_xlfn._xlws.FILTER(L$3:L$1002,($I$3:$I$1002&gt;=$Y15)*($I$3:$I$1002&lt;=$Y16)))</f>
        <v>29585.308942766529</v>
      </c>
      <c r="AC15" s="29" cm="1">
        <f t="array" ref="AC15">_xlfn.STDEV.S(_xlfn._xlws.FILTER(M$3:M$1002,($I$3:$I$1002&gt;=$Y15)*($I$3:$I$1002&lt;=$Y16)))</f>
        <v>238510.95542122496</v>
      </c>
      <c r="AD15" s="29" cm="1">
        <f t="array" ref="AD15">AVERAGE(_xlfn._xlws.FILTER(J$3:J$1002,($I$3:$I$1002&gt;=$Y15)*($I$3:$I$1002&lt;=$Y16)))</f>
        <v>102105.97876155042</v>
      </c>
      <c r="AE15" s="29" cm="1">
        <f t="array" ref="AE15">AVERAGE(_xlfn._xlws.FILTER(K$3:K$1002,($I$3:$I$1002&gt;=$Y15)*($I$3:$I$1002&lt;=$Y16)))</f>
        <v>89342.521984065766</v>
      </c>
      <c r="AF15" s="29" cm="1">
        <f t="array" ref="AF15">AVERAGE(_xlfn._xlws.FILTER(L$3:L$1002,($I$3:$I$1002&gt;=$Y15)*($I$3:$I$1002&lt;=$Y16)))</f>
        <v>136438.40766870571</v>
      </c>
      <c r="AG15" s="29" cm="1">
        <f t="array" ref="AG15">AVERAGE(_xlfn._xlws.FILTER(M$3:M$1002,($I$3:$I$1002&gt;=$Y15)*($I$3:$I$1002&lt;=$Y16)))</f>
        <v>1035012.8812491861</v>
      </c>
      <c r="AH15" s="42">
        <f t="shared" si="4"/>
        <v>0.22004227639734458</v>
      </c>
      <c r="AI15" s="42">
        <f t="shared" si="1"/>
        <v>0.22841884923393929</v>
      </c>
      <c r="AJ15" s="42">
        <f t="shared" si="1"/>
        <v>0.21684003388990286</v>
      </c>
      <c r="AK15" s="42">
        <f t="shared" si="1"/>
        <v>0.23044249954972482</v>
      </c>
      <c r="AM15" s="29">
        <v>70</v>
      </c>
      <c r="AN15" s="29" cm="1">
        <f t="array" ref="AN15">_xlfn.STDEV.S(_xlfn._xlws.FILTER(J$3:J$1002,($H$3:$H$1002&gt;=$Y15)*($H$3:$H$1002&lt;=$Y16)))</f>
        <v>42501.641341084927</v>
      </c>
      <c r="AO15" s="29" cm="1">
        <f t="array" ref="AO15">_xlfn.STDEV.S(_xlfn._xlws.FILTER(K$3:K$1002,($H$3:$H$1002&gt;=$Y15)*($H$3:$H$1002&lt;=$Y16)))</f>
        <v>37586.871873767966</v>
      </c>
      <c r="AP15" s="29" cm="1">
        <f t="array" ref="AP15">_xlfn.STDEV.S(_xlfn._xlws.FILTER(L$3:L$1002,($H$3:$H$1002&gt;=$Y15)*($H$3:$H$1002&lt;=$Y16)))</f>
        <v>56571.09002782969</v>
      </c>
      <c r="AQ15" s="29" cm="1">
        <f t="array" ref="AQ15">_xlfn.STDEV.S(_xlfn._xlws.FILTER(M$3:M$1002,($H$3:$H$1002&gt;=$Y15)*($H$3:$H$1002&lt;=$Y16)))</f>
        <v>436637.24024095386</v>
      </c>
      <c r="AR15" s="29" cm="1">
        <f t="array" ref="AR15">AVERAGE(_xlfn._xlws.FILTER(J$3:J$1002,($H$3:$H$1002&gt;=$Y15)*($H$3:$H$1002&lt;=$Y16)))</f>
        <v>81202.05618075715</v>
      </c>
      <c r="AS15" s="29" cm="1">
        <f t="array" ref="AS15">AVERAGE(_xlfn._xlws.FILTER(K$3:K$1002,($H$3:$H$1002&gt;=$Y15)*($H$3:$H$1002&lt;=$Y16)))</f>
        <v>71097.611201210282</v>
      </c>
      <c r="AT15" s="29" cm="1">
        <f t="array" ref="AT15">AVERAGE(_xlfn._xlws.FILTER(L$3:L$1002,($H$3:$H$1002&gt;=$Y15)*($H$3:$H$1002&lt;=$Y16)))</f>
        <v>108530.75164136641</v>
      </c>
      <c r="AU15" s="29" cm="1">
        <f t="array" ref="AU15">AVERAGE(_xlfn._xlws.FILTER(M$3:M$1002,($H$3:$H$1002&gt;=$Y15)*($H$3:$H$1002&lt;=$Y16)))</f>
        <v>823451.43012208072</v>
      </c>
      <c r="AV15" s="42">
        <f t="shared" si="5"/>
        <v>0.5234059744309375</v>
      </c>
      <c r="AW15" s="42">
        <f t="shared" si="2"/>
        <v>0.52866574894330809</v>
      </c>
      <c r="AX15" s="42">
        <f t="shared" si="2"/>
        <v>0.52124480087234248</v>
      </c>
      <c r="AY15" s="42">
        <f t="shared" si="2"/>
        <v>0.53025257382359547</v>
      </c>
    </row>
    <row r="16" spans="1:51" x14ac:dyDescent="0.35">
      <c r="C16"/>
      <c r="D16"/>
      <c r="G16" s="29">
        <v>14</v>
      </c>
      <c r="H16" s="29">
        <v>50</v>
      </c>
      <c r="I16" s="29">
        <v>21</v>
      </c>
      <c r="J16" s="29">
        <v>32638.680302529472</v>
      </c>
      <c r="K16" s="29">
        <v>27112.936720947288</v>
      </c>
      <c r="L16" s="29">
        <v>44772.27889155742</v>
      </c>
      <c r="M16" s="29">
        <v>305372.48412590253</v>
      </c>
      <c r="O16" s="28">
        <f t="shared" si="3"/>
        <v>0.10688153648143628</v>
      </c>
      <c r="P16" s="28">
        <f t="shared" si="0"/>
        <v>8.8786443213949989E-2</v>
      </c>
      <c r="Q16" s="28">
        <f t="shared" si="0"/>
        <v>0.14661530170183304</v>
      </c>
      <c r="R16" s="28">
        <f t="shared" si="0"/>
        <v>1</v>
      </c>
      <c r="S16" s="12"/>
      <c r="Y16" s="29">
        <v>75</v>
      </c>
      <c r="Z16" s="29" cm="1">
        <f t="array" ref="Z16">_xlfn.STDEV.S(_xlfn._xlws.FILTER(J$3:J$1002,($I$3:$I$1002&gt;=$Y16)*($I$3:$I$1002&lt;=$Y17)))</f>
        <v>25909.939675206668</v>
      </c>
      <c r="AA16" s="29" cm="1">
        <f t="array" ref="AA16">_xlfn.STDEV.S(_xlfn._xlws.FILTER(K$3:K$1002,($I$3:$I$1002&gt;=$Y16)*($I$3:$I$1002&lt;=$Y17)))</f>
        <v>23535.118881825256</v>
      </c>
      <c r="AB16" s="29" cm="1">
        <f t="array" ref="AB16">_xlfn.STDEV.S(_xlfn._xlws.FILTER(L$3:L$1002,($I$3:$I$1002&gt;=$Y16)*($I$3:$I$1002&lt;=$Y17)))</f>
        <v>34121.734269543107</v>
      </c>
      <c r="AC16" s="29" cm="1">
        <f t="array" ref="AC16">_xlfn.STDEV.S(_xlfn._xlws.FILTER(M$3:M$1002,($I$3:$I$1002&gt;=$Y16)*($I$3:$I$1002&lt;=$Y17)))</f>
        <v>274904.50496995373</v>
      </c>
      <c r="AD16" s="29" cm="1">
        <f t="array" ref="AD16">AVERAGE(_xlfn._xlws.FILTER(J$3:J$1002,($I$3:$I$1002&gt;=$Y16)*($I$3:$I$1002&lt;=$Y17)))</f>
        <v>111455.3579155668</v>
      </c>
      <c r="AE16" s="29" cm="1">
        <f t="array" ref="AE16">AVERAGE(_xlfn._xlws.FILTER(K$3:K$1002,($I$3:$I$1002&gt;=$Y16)*($I$3:$I$1002&lt;=$Y17)))</f>
        <v>97748.671054410399</v>
      </c>
      <c r="AF16" s="29" cm="1">
        <f t="array" ref="AF16">AVERAGE(_xlfn._xlws.FILTER(L$3:L$1002,($I$3:$I$1002&gt;=$Y16)*($I$3:$I$1002&lt;=$Y17)))</f>
        <v>148777.43014897712</v>
      </c>
      <c r="AG16" s="29" cm="1">
        <f t="array" ref="AG16">AVERAGE(_xlfn._xlws.FILTER(M$3:M$1002,($I$3:$I$1002&gt;=$Y16)*($I$3:$I$1002&lt;=$Y17)))</f>
        <v>1133044.1053524439</v>
      </c>
      <c r="AH16" s="42">
        <f t="shared" si="4"/>
        <v>0.23246921601413534</v>
      </c>
      <c r="AI16" s="42">
        <f t="shared" si="1"/>
        <v>0.24077175298603057</v>
      </c>
      <c r="AJ16" s="42">
        <f t="shared" si="1"/>
        <v>0.22934751753256913</v>
      </c>
      <c r="AK16" s="42">
        <f t="shared" si="1"/>
        <v>0.24262471661192936</v>
      </c>
      <c r="AM16" s="29">
        <v>75</v>
      </c>
      <c r="AN16" s="29" cm="1">
        <f t="array" ref="AN16">_xlfn.STDEV.S(_xlfn._xlws.FILTER(J$3:J$1002,($H$3:$H$1002&gt;=$Y16)*($H$3:$H$1002&lt;=$Y17)))</f>
        <v>45683.153258379069</v>
      </c>
      <c r="AO16" s="29" cm="1">
        <f t="array" ref="AO16">_xlfn.STDEV.S(_xlfn._xlws.FILTER(K$3:K$1002,($H$3:$H$1002&gt;=$Y16)*($H$3:$H$1002&lt;=$Y17)))</f>
        <v>40362.555022785753</v>
      </c>
      <c r="AP16" s="29" cm="1">
        <f t="array" ref="AP16">_xlfn.STDEV.S(_xlfn._xlws.FILTER(L$3:L$1002,($H$3:$H$1002&gt;=$Y16)*($H$3:$H$1002&lt;=$Y17)))</f>
        <v>60819.289272819282</v>
      </c>
      <c r="AQ16" s="29" cm="1">
        <f t="array" ref="AQ16">_xlfn.STDEV.S(_xlfn._xlws.FILTER(M$3:M$1002,($H$3:$H$1002&gt;=$Y16)*($H$3:$H$1002&lt;=$Y17)))</f>
        <v>468968.14839452412</v>
      </c>
      <c r="AR16" s="29" cm="1">
        <f t="array" ref="AR16">AVERAGE(_xlfn._xlws.FILTER(J$3:J$1002,($H$3:$H$1002&gt;=$Y16)*($H$3:$H$1002&lt;=$Y17)))</f>
        <v>83108.275183153222</v>
      </c>
      <c r="AS16" s="29" cm="1">
        <f t="array" ref="AS16">AVERAGE(_xlfn._xlws.FILTER(K$3:K$1002,($H$3:$H$1002&gt;=$Y16)*($H$3:$H$1002&lt;=$Y17)))</f>
        <v>72736.39898404527</v>
      </c>
      <c r="AT16" s="29" cm="1">
        <f t="array" ref="AT16">AVERAGE(_xlfn._xlws.FILTER(L$3:L$1002,($H$3:$H$1002&gt;=$Y16)*($H$3:$H$1002&lt;=$Y17)))</f>
        <v>111114.93528474242</v>
      </c>
      <c r="AU16" s="29" cm="1">
        <f t="array" ref="AU16">AVERAGE(_xlfn._xlws.FILTER(M$3:M$1002,($H$3:$H$1002&gt;=$Y16)*($H$3:$H$1002&lt;=$Y17)))</f>
        <v>842095.54457264754</v>
      </c>
      <c r="AV16" s="42">
        <f t="shared" si="5"/>
        <v>0.54968236505574175</v>
      </c>
      <c r="AW16" s="42">
        <f t="shared" si="2"/>
        <v>0.55491549742020196</v>
      </c>
      <c r="AX16" s="42">
        <f t="shared" si="2"/>
        <v>0.54735476483844558</v>
      </c>
      <c r="AY16" s="42">
        <f t="shared" si="2"/>
        <v>0.55690610337158275</v>
      </c>
    </row>
    <row r="17" spans="3:51" x14ac:dyDescent="0.35">
      <c r="C17"/>
      <c r="D17"/>
      <c r="G17" s="29">
        <v>15</v>
      </c>
      <c r="H17" s="29">
        <v>16</v>
      </c>
      <c r="I17" s="29">
        <v>99</v>
      </c>
      <c r="J17" s="29">
        <v>126258.22961431189</v>
      </c>
      <c r="K17" s="29">
        <v>112659.31944413685</v>
      </c>
      <c r="L17" s="29">
        <v>167284.73531702819</v>
      </c>
      <c r="M17" s="29">
        <v>1309743.7490421643</v>
      </c>
      <c r="O17" s="28">
        <f t="shared" si="3"/>
        <v>9.6399184731094517E-2</v>
      </c>
      <c r="P17" s="28">
        <f t="shared" si="0"/>
        <v>8.6016306263363609E-2</v>
      </c>
      <c r="Q17" s="28">
        <f t="shared" si="0"/>
        <v>0.12772325536149043</v>
      </c>
      <c r="R17" s="28">
        <f t="shared" si="0"/>
        <v>1</v>
      </c>
      <c r="S17" s="12"/>
      <c r="Y17" s="29">
        <v>80</v>
      </c>
      <c r="Z17" s="29" cm="1">
        <f t="array" ref="Z17">_xlfn.STDEV.S(_xlfn._xlws.FILTER(J$3:J$1002,($I$3:$I$1002&gt;=$Y17)*($I$3:$I$1002&lt;=$Y18)))</f>
        <v>26100.590208570557</v>
      </c>
      <c r="AA17" s="29" cm="1">
        <f t="array" ref="AA17">_xlfn.STDEV.S(_xlfn._xlws.FILTER(K$3:K$1002,($I$3:$I$1002&gt;=$Y17)*($I$3:$I$1002&lt;=$Y18)))</f>
        <v>23343.708808157451</v>
      </c>
      <c r="AB17" s="29" cm="1">
        <f t="array" ref="AB17">_xlfn.STDEV.S(_xlfn._xlws.FILTER(L$3:L$1002,($I$3:$I$1002&gt;=$Y17)*($I$3:$I$1002&lt;=$Y18)))</f>
        <v>34603.239176571617</v>
      </c>
      <c r="AC17" s="29" cm="1">
        <f t="array" ref="AC17">_xlfn.STDEV.S(_xlfn._xlws.FILTER(M$3:M$1002,($I$3:$I$1002&gt;=$Y17)*($I$3:$I$1002&lt;=$Y18)))</f>
        <v>271888.44135951425</v>
      </c>
      <c r="AD17" s="29" cm="1">
        <f t="array" ref="AD17">AVERAGE(_xlfn._xlws.FILTER(J$3:J$1002,($I$3:$I$1002&gt;=$Y17)*($I$3:$I$1002&lt;=$Y18)))</f>
        <v>117595.75343939253</v>
      </c>
      <c r="AE17" s="29" cm="1">
        <f t="array" ref="AE17">AVERAGE(_xlfn._xlws.FILTER(K$3:K$1002,($I$3:$I$1002&gt;=$Y17)*($I$3:$I$1002&lt;=$Y18)))</f>
        <v>102970.42822582516</v>
      </c>
      <c r="AF17" s="29" cm="1">
        <f t="array" ref="AF17">AVERAGE(_xlfn._xlws.FILTER(L$3:L$1002,($I$3:$I$1002&gt;=$Y17)*($I$3:$I$1002&lt;=$Y18)))</f>
        <v>157063.66746483298</v>
      </c>
      <c r="AG17" s="29" cm="1">
        <f t="array" ref="AG17">AVERAGE(_xlfn._xlws.FILTER(M$3:M$1002,($I$3:$I$1002&gt;=$Y17)*($I$3:$I$1002&lt;=$Y18)))</f>
        <v>1193302.7730298794</v>
      </c>
      <c r="AH17" s="42">
        <f t="shared" si="4"/>
        <v>0.22195180901683234</v>
      </c>
      <c r="AI17" s="42">
        <f t="shared" si="1"/>
        <v>0.22670303707936615</v>
      </c>
      <c r="AJ17" s="42">
        <f t="shared" si="1"/>
        <v>0.22031345463341728</v>
      </c>
      <c r="AK17" s="42">
        <f t="shared" si="1"/>
        <v>0.22784531093409799</v>
      </c>
      <c r="AM17" s="29">
        <v>80</v>
      </c>
      <c r="AN17" s="29"/>
      <c r="AO17" s="29"/>
      <c r="AP17" s="29"/>
      <c r="AQ17" s="29"/>
      <c r="AR17" s="29"/>
      <c r="AS17" s="29"/>
      <c r="AT17" s="29"/>
      <c r="AU17" s="29"/>
      <c r="AV17" s="42"/>
      <c r="AW17" s="42"/>
      <c r="AX17" s="42"/>
      <c r="AY17" s="42"/>
    </row>
    <row r="18" spans="3:51" x14ac:dyDescent="0.35">
      <c r="C18"/>
      <c r="D18"/>
      <c r="G18" s="29">
        <v>16</v>
      </c>
      <c r="H18" s="29">
        <v>36</v>
      </c>
      <c r="I18" s="29">
        <v>49</v>
      </c>
      <c r="J18" s="29">
        <v>73062.049739324502</v>
      </c>
      <c r="K18" s="29">
        <v>63392.273878209671</v>
      </c>
      <c r="L18" s="29">
        <v>97912.683397766508</v>
      </c>
      <c r="M18" s="29">
        <v>733585.67092053685</v>
      </c>
      <c r="O18" s="28">
        <f t="shared" si="3"/>
        <v>9.9595797240209047E-2</v>
      </c>
      <c r="P18" s="28">
        <f t="shared" si="0"/>
        <v>8.6414274966224669E-2</v>
      </c>
      <c r="Q18" s="28">
        <f t="shared" si="0"/>
        <v>0.13347136848365806</v>
      </c>
      <c r="R18" s="28">
        <f t="shared" si="0"/>
        <v>1</v>
      </c>
      <c r="S18" s="12"/>
      <c r="Y18" s="29">
        <v>85</v>
      </c>
      <c r="Z18" s="29" cm="1">
        <f t="array" ref="Z18">_xlfn.STDEV.S(_xlfn._xlws.FILTER(J$3:J$1002,($I$3:$I$1002&gt;=$Y18)*($I$3:$I$1002&lt;=$Y19)))</f>
        <v>22989.305541913418</v>
      </c>
      <c r="AA18" s="29" cm="1">
        <f t="array" ref="AA18">_xlfn.STDEV.S(_xlfn._xlws.FILTER(K$3:K$1002,($I$3:$I$1002&gt;=$Y18)*($I$3:$I$1002&lt;=$Y19)))</f>
        <v>20738.463657207409</v>
      </c>
      <c r="AB18" s="29" cm="1">
        <f t="array" ref="AB18">_xlfn.STDEV.S(_xlfn._xlws.FILTER(L$3:L$1002,($I$3:$I$1002&gt;=$Y18)*($I$3:$I$1002&lt;=$Y19)))</f>
        <v>30350.882190593456</v>
      </c>
      <c r="AC18" s="29" cm="1">
        <f t="array" ref="AC18">_xlfn.STDEV.S(_xlfn._xlws.FILTER(M$3:M$1002,($I$3:$I$1002&gt;=$Y18)*($I$3:$I$1002&lt;=$Y19)))</f>
        <v>242161.03877373206</v>
      </c>
      <c r="AD18" s="29" cm="1">
        <f t="array" ref="AD18">AVERAGE(_xlfn._xlws.FILTER(J$3:J$1002,($I$3:$I$1002&gt;=$Y18)*($I$3:$I$1002&lt;=$Y19)))</f>
        <v>122977.18205978209</v>
      </c>
      <c r="AE18" s="29" cm="1">
        <f t="array" ref="AE18">AVERAGE(_xlfn._xlws.FILTER(K$3:K$1002,($I$3:$I$1002&gt;=$Y18)*($I$3:$I$1002&lt;=$Y19)))</f>
        <v>107575.72891431727</v>
      </c>
      <c r="AF18" s="29" cm="1">
        <f t="array" ref="AF18">AVERAGE(_xlfn._xlws.FILTER(L$3:L$1002,($I$3:$I$1002&gt;=$Y18)*($I$3:$I$1002&lt;=$Y19)))</f>
        <v>164330.15348866422</v>
      </c>
      <c r="AG18" s="29" cm="1">
        <f t="array" ref="AG18">AVERAGE(_xlfn._xlws.FILTER(M$3:M$1002,($I$3:$I$1002&gt;=$Y18)*($I$3:$I$1002&lt;=$Y19)))</f>
        <v>1246508.4056587715</v>
      </c>
      <c r="AH18" s="42">
        <f t="shared" si="4"/>
        <v>0.18693960259015999</v>
      </c>
      <c r="AI18" s="42">
        <f t="shared" si="1"/>
        <v>0.19278013606326885</v>
      </c>
      <c r="AJ18" s="42">
        <f t="shared" si="1"/>
        <v>0.18469454051040676</v>
      </c>
      <c r="AK18" s="42">
        <f t="shared" si="1"/>
        <v>0.19427148479255665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42"/>
      <c r="AW18" s="42"/>
      <c r="AX18" s="42"/>
      <c r="AY18" s="42"/>
    </row>
    <row r="19" spans="3:51" x14ac:dyDescent="0.35">
      <c r="C19"/>
      <c r="D19"/>
      <c r="G19" s="29">
        <v>17</v>
      </c>
      <c r="H19" s="29">
        <v>40</v>
      </c>
      <c r="I19" s="29">
        <v>91</v>
      </c>
      <c r="J19" s="29">
        <v>80368.412051802268</v>
      </c>
      <c r="K19" s="29">
        <v>70029.127302265886</v>
      </c>
      <c r="L19" s="29">
        <v>107521.84701488835</v>
      </c>
      <c r="M19" s="29">
        <v>811361.66683174612</v>
      </c>
      <c r="O19" s="28">
        <f t="shared" si="3"/>
        <v>9.9053745496295975E-2</v>
      </c>
      <c r="P19" s="28">
        <f t="shared" si="3"/>
        <v>8.6310618513344164E-2</v>
      </c>
      <c r="Q19" s="28">
        <f t="shared" si="3"/>
        <v>0.13252024517592276</v>
      </c>
      <c r="R19" s="28">
        <f t="shared" si="3"/>
        <v>1</v>
      </c>
      <c r="S19" s="12"/>
      <c r="Y19" s="29">
        <v>90</v>
      </c>
      <c r="Z19" s="29" cm="1">
        <f t="array" ref="Z19">_xlfn.STDEV.S(_xlfn._xlws.FILTER(J$3:J$1002,($I$3:$I$1002&gt;=$Y19)*($I$3:$I$1002&lt;=$Y20)))</f>
        <v>26279.034169939699</v>
      </c>
      <c r="AA19" s="29" cm="1">
        <f t="array" ref="AA19">_xlfn.STDEV.S(_xlfn._xlws.FILTER(K$3:K$1002,($I$3:$I$1002&gt;=$Y19)*($I$3:$I$1002&lt;=$Y20)))</f>
        <v>23481.419527093327</v>
      </c>
      <c r="AB19" s="29" cm="1">
        <f t="array" ref="AB19">_xlfn.STDEV.S(_xlfn._xlws.FILTER(L$3:L$1002,($I$3:$I$1002&gt;=$Y19)*($I$3:$I$1002&lt;=$Y20)))</f>
        <v>34833.992041865087</v>
      </c>
      <c r="AC19" s="29" cm="1">
        <f t="array" ref="AC19">_xlfn.STDEV.S(_xlfn._xlws.FILTER(M$3:M$1002,($I$3:$I$1002&gt;=$Y19)*($I$3:$I$1002&lt;=$Y20)))</f>
        <v>273672.96293589065</v>
      </c>
      <c r="AD19" s="29" cm="1">
        <f t="array" ref="AD19">AVERAGE(_xlfn._xlws.FILTER(J$3:J$1002,($I$3:$I$1002&gt;=$Y19)*($I$3:$I$1002&lt;=$Y20)))</f>
        <v>127211.037355982</v>
      </c>
      <c r="AE19" s="29" cm="1">
        <f t="array" ref="AE19">AVERAGE(_xlfn._xlws.FILTER(K$3:K$1002,($I$3:$I$1002&gt;=$Y19)*($I$3:$I$1002&lt;=$Y20)))</f>
        <v>111294.71765067049</v>
      </c>
      <c r="AF19" s="29" cm="1">
        <f t="array" ref="AF19">AVERAGE(_xlfn._xlws.FILTER(L$3:L$1002,($I$3:$I$1002&gt;=$Y19)*($I$3:$I$1002&lt;=$Y20)))</f>
        <v>169988.97005851043</v>
      </c>
      <c r="AG19" s="29" cm="1">
        <f t="array" ref="AG19">AVERAGE(_xlfn._xlws.FILTER(M$3:M$1002,($I$3:$I$1002&gt;=$Y19)*($I$3:$I$1002&lt;=$Y20)))</f>
        <v>1289566.5965428145</v>
      </c>
      <c r="AH19" s="42">
        <f t="shared" si="4"/>
        <v>0.2065782554417944</v>
      </c>
      <c r="AI19" s="42">
        <f t="shared" si="4"/>
        <v>0.21098413314454251</v>
      </c>
      <c r="AJ19" s="42">
        <f t="shared" si="4"/>
        <v>0.20491913110524276</v>
      </c>
      <c r="AK19" s="42">
        <f t="shared" si="4"/>
        <v>0.21222088387647262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42"/>
      <c r="AW19" s="42"/>
      <c r="AX19" s="42"/>
      <c r="AY19" s="42"/>
    </row>
    <row r="20" spans="3:51" x14ac:dyDescent="0.35">
      <c r="C20"/>
      <c r="D20"/>
      <c r="G20" s="29">
        <v>18</v>
      </c>
      <c r="H20" s="29">
        <v>33</v>
      </c>
      <c r="I20" s="29">
        <v>34</v>
      </c>
      <c r="J20" s="29">
        <v>54248.095366987727</v>
      </c>
      <c r="K20" s="29">
        <v>47826.372604662043</v>
      </c>
      <c r="L20" s="29">
        <v>72319.094275278374</v>
      </c>
      <c r="M20" s="29">
        <v>554952.66494999302</v>
      </c>
      <c r="O20" s="28">
        <f t="shared" si="3"/>
        <v>9.7752653141824339E-2</v>
      </c>
      <c r="P20" s="28">
        <f t="shared" si="3"/>
        <v>8.6180994569999392E-2</v>
      </c>
      <c r="Q20" s="28">
        <f t="shared" si="3"/>
        <v>0.13031578879217576</v>
      </c>
      <c r="R20" s="28">
        <f t="shared" si="3"/>
        <v>1</v>
      </c>
      <c r="S20" s="12"/>
      <c r="Y20" s="29">
        <v>95</v>
      </c>
      <c r="Z20" s="29" cm="1">
        <f t="array" ref="Z20">_xlfn.STDEV.S(_xlfn._xlws.FILTER(J$3:J$1002,($I$3:$I$1002&gt;=$Y20)*($I$3:$I$1002&lt;=$Y21)))</f>
        <v>28603.824910010138</v>
      </c>
      <c r="AA20" s="29" cm="1">
        <f t="array" ref="AA20">_xlfn.STDEV.S(_xlfn._xlws.FILTER(K$3:K$1002,($I$3:$I$1002&gt;=$Y20)*($I$3:$I$1002&lt;=$Y21)))</f>
        <v>26072.844180871551</v>
      </c>
      <c r="AB20" s="29" cm="1">
        <f t="array" ref="AB20">_xlfn.STDEV.S(_xlfn._xlws.FILTER(L$3:L$1002,($I$3:$I$1002&gt;=$Y20)*($I$3:$I$1002&lt;=$Y21)))</f>
        <v>37572.23716447749</v>
      </c>
      <c r="AC20" s="29" cm="1">
        <f t="array" ref="AC20">_xlfn.STDEV.S(_xlfn._xlws.FILTER(M$3:M$1002,($I$3:$I$1002&gt;=$Y20)*($I$3:$I$1002&lt;=$Y21)))</f>
        <v>305010.17307539115</v>
      </c>
      <c r="AD20" s="29" cm="1">
        <f t="array" ref="AD20">AVERAGE(_xlfn._xlws.FILTER(J$3:J$1002,($I$3:$I$1002&gt;=$Y20)*($I$3:$I$1002&lt;=$Y21)))</f>
        <v>134705.24841335497</v>
      </c>
      <c r="AE20" s="29" cm="1">
        <f t="array" ref="AE20">AVERAGE(_xlfn._xlws.FILTER(K$3:K$1002,($I$3:$I$1002&gt;=$Y20)*($I$3:$I$1002&lt;=$Y21)))</f>
        <v>118182.51440883141</v>
      </c>
      <c r="AF20" s="29" cm="1">
        <f t="array" ref="AF20">AVERAGE(_xlfn._xlws.FILTER(L$3:L$1002,($I$3:$I$1002&gt;=$Y20)*($I$3:$I$1002&lt;=$Y21)))</f>
        <v>179778.91411041765</v>
      </c>
      <c r="AG20" s="29" cm="1">
        <f t="array" ref="AG20">AVERAGE(_xlfn._xlws.FILTER(M$3:M$1002,($I$3:$I$1002&gt;=$Y20)*($I$3:$I$1002&lt;=$Y21)))</f>
        <v>1370124.9526390689</v>
      </c>
      <c r="AH20" s="42">
        <f t="shared" ref="AH20:AK21" si="8">Z20/AD20</f>
        <v>0.2123438043203541</v>
      </c>
      <c r="AI20" s="42">
        <f t="shared" si="8"/>
        <v>0.22061507416128565</v>
      </c>
      <c r="AJ20" s="42">
        <f t="shared" si="8"/>
        <v>0.20899134556681745</v>
      </c>
      <c r="AK20" s="42">
        <f t="shared" si="8"/>
        <v>0.22261485894983168</v>
      </c>
      <c r="AM20" s="29"/>
      <c r="AN20" s="29"/>
      <c r="AO20" s="29"/>
      <c r="AP20" s="29"/>
      <c r="AQ20" s="29"/>
      <c r="AR20" s="29"/>
      <c r="AS20" s="29"/>
      <c r="AT20" s="29"/>
      <c r="AU20" s="29"/>
      <c r="AV20" s="42"/>
      <c r="AW20" s="42"/>
      <c r="AX20" s="42"/>
      <c r="AY20" s="42"/>
    </row>
    <row r="21" spans="3:51" x14ac:dyDescent="0.35">
      <c r="C21"/>
      <c r="D21"/>
      <c r="G21" s="29">
        <v>19</v>
      </c>
      <c r="H21" s="29">
        <v>68</v>
      </c>
      <c r="I21" s="29">
        <v>89</v>
      </c>
      <c r="J21" s="29">
        <v>109182.86097110687</v>
      </c>
      <c r="K21" s="29">
        <v>94664.686375981953</v>
      </c>
      <c r="L21" s="29">
        <v>146493.25623378242</v>
      </c>
      <c r="M21" s="29">
        <v>1094844.9608887285</v>
      </c>
      <c r="O21" s="28">
        <f t="shared" si="3"/>
        <v>9.9724495130779856E-2</v>
      </c>
      <c r="P21" s="28">
        <f t="shared" si="3"/>
        <v>8.6464010666075425E-2</v>
      </c>
      <c r="Q21" s="28">
        <f t="shared" si="3"/>
        <v>0.13380274054042146</v>
      </c>
      <c r="R21" s="28">
        <f t="shared" si="3"/>
        <v>1</v>
      </c>
      <c r="S21" s="12"/>
      <c r="Y21" s="29">
        <v>100</v>
      </c>
      <c r="Z21" s="29" cm="1">
        <f t="array" ref="Z21">_xlfn.STDEV.S(_xlfn._xlws.FILTER(J$3:J$1002,($I$3:$I$1002&gt;=$Y21)*($I$3:$I$1002&lt;=$Y22)))</f>
        <v>28268.443345941803</v>
      </c>
      <c r="AA21" s="29" cm="1">
        <f t="array" ref="AA21">_xlfn.STDEV.S(_xlfn._xlws.FILTER(K$3:K$1002,($I$3:$I$1002&gt;=$Y21)*($I$3:$I$1002&lt;=$Y22)))</f>
        <v>25502.224167649474</v>
      </c>
      <c r="AB21" s="29" cm="1">
        <f t="array" ref="AB21">_xlfn.STDEV.S(_xlfn._xlws.FILTER(L$3:L$1002,($I$3:$I$1002&gt;=$Y21)*($I$3:$I$1002&lt;=$Y22)))</f>
        <v>37283.453235062196</v>
      </c>
      <c r="AC21" s="29" cm="1">
        <f t="array" ref="AC21">_xlfn.STDEV.S(_xlfn._xlws.FILTER(M$3:M$1002,($I$3:$I$1002&gt;=$Y21)*($I$3:$I$1002&lt;=$Y22)))</f>
        <v>297953.92877152894</v>
      </c>
      <c r="AD21" s="29" cm="1">
        <f t="array" ref="AD21">AVERAGE(_xlfn._xlws.FILTER(J$3:J$1002,($I$3:$I$1002&gt;=$Y21)*($I$3:$I$1002&lt;=$Y22)))</f>
        <v>125730.65855635647</v>
      </c>
      <c r="AE21" s="29" cm="1">
        <f t="array" ref="AE21">AVERAGE(_xlfn._xlws.FILTER(K$3:K$1002,($I$3:$I$1002&gt;=$Y21)*($I$3:$I$1002&lt;=$Y22)))</f>
        <v>109598.84626852961</v>
      </c>
      <c r="AF21" s="29" cm="1">
        <f t="array" ref="AF21">AVERAGE(_xlfn._xlws.FILTER(L$3:L$1002,($I$3:$I$1002&gt;=$Y21)*($I$3:$I$1002&lt;=$Y22)))</f>
        <v>168224.49619703033</v>
      </c>
      <c r="AG21" s="29" cm="1">
        <f t="array" ref="AG21">AVERAGE(_xlfn._xlws.FILTER(M$3:M$1002,($I$3:$I$1002&gt;=$Y21)*($I$3:$I$1002&lt;=$Y22)))</f>
        <v>1268725.1664246046</v>
      </c>
      <c r="AH21" s="42">
        <f t="shared" si="8"/>
        <v>0.22483333556445972</v>
      </c>
      <c r="AI21" s="42">
        <f t="shared" si="8"/>
        <v>0.23268697651402398</v>
      </c>
      <c r="AJ21" s="42">
        <f t="shared" si="8"/>
        <v>0.22162915673942354</v>
      </c>
      <c r="AK21" s="42">
        <f t="shared" si="8"/>
        <v>0.23484513167748783</v>
      </c>
      <c r="AM21" s="29"/>
      <c r="AN21" s="29"/>
      <c r="AO21" s="29"/>
      <c r="AP21" s="29"/>
      <c r="AQ21" s="29"/>
      <c r="AR21" s="29"/>
      <c r="AS21" s="29"/>
      <c r="AT21" s="29"/>
      <c r="AU21" s="29"/>
      <c r="AV21" s="42"/>
      <c r="AW21" s="42"/>
      <c r="AX21" s="42"/>
      <c r="AY21" s="42"/>
    </row>
    <row r="22" spans="3:51" x14ac:dyDescent="0.35">
      <c r="C22"/>
      <c r="D22"/>
      <c r="G22" s="29">
        <v>20</v>
      </c>
      <c r="H22" s="29">
        <v>24</v>
      </c>
      <c r="I22" s="29">
        <v>51</v>
      </c>
      <c r="J22" s="29">
        <v>66100.826842936192</v>
      </c>
      <c r="K22" s="29">
        <v>56873.00427496538</v>
      </c>
      <c r="L22" s="29">
        <v>88972.401453988146</v>
      </c>
      <c r="M22" s="29">
        <v>655816.64529688098</v>
      </c>
      <c r="O22" s="28">
        <f t="shared" si="3"/>
        <v>0.10079162722838954</v>
      </c>
      <c r="P22" s="28">
        <f t="shared" si="3"/>
        <v>8.6720891704753236E-2</v>
      </c>
      <c r="Q22" s="28">
        <f t="shared" si="3"/>
        <v>0.13566658012120342</v>
      </c>
      <c r="R22" s="28">
        <f t="shared" si="3"/>
        <v>1</v>
      </c>
      <c r="S22" s="12"/>
      <c r="Y22" s="29">
        <v>110</v>
      </c>
    </row>
    <row r="23" spans="3:51" x14ac:dyDescent="0.35">
      <c r="C23"/>
      <c r="D23"/>
      <c r="G23" s="29">
        <v>21</v>
      </c>
      <c r="H23" s="29">
        <v>73</v>
      </c>
      <c r="I23" s="29">
        <v>64</v>
      </c>
      <c r="J23" s="29">
        <v>104080.541756823</v>
      </c>
      <c r="K23" s="29">
        <v>90821.377250989375</v>
      </c>
      <c r="L23" s="29">
        <v>139260.97955636887</v>
      </c>
      <c r="M23" s="29">
        <v>1052344.2424731241</v>
      </c>
      <c r="O23" s="28">
        <f t="shared" si="3"/>
        <v>9.8903512326177931E-2</v>
      </c>
      <c r="P23" s="28">
        <f t="shared" si="3"/>
        <v>8.6303866724779341E-2</v>
      </c>
      <c r="Q23" s="28">
        <f t="shared" si="3"/>
        <v>0.13233405375895851</v>
      </c>
      <c r="R23" s="28">
        <f t="shared" si="3"/>
        <v>1</v>
      </c>
      <c r="S23" s="12"/>
      <c r="Y23" s="29"/>
    </row>
    <row r="24" spans="3:51" x14ac:dyDescent="0.35">
      <c r="C24"/>
      <c r="D24"/>
      <c r="G24" s="29">
        <v>22</v>
      </c>
      <c r="H24" s="29">
        <v>15</v>
      </c>
      <c r="I24" s="29">
        <v>85</v>
      </c>
      <c r="J24" s="29">
        <v>151001.72420581008</v>
      </c>
      <c r="K24" s="29">
        <v>133412.66957073452</v>
      </c>
      <c r="L24" s="29">
        <v>200819.59852009604</v>
      </c>
      <c r="M24" s="29">
        <v>1549599.4079897192</v>
      </c>
      <c r="O24" s="28">
        <f t="shared" ref="O24:R87" si="9">J24/$M24</f>
        <v>9.7445651713111592E-2</v>
      </c>
      <c r="P24" s="28">
        <f t="shared" si="9"/>
        <v>8.609494097820386E-2</v>
      </c>
      <c r="Q24" s="28">
        <f t="shared" si="9"/>
        <v>0.12959452454916554</v>
      </c>
      <c r="R24" s="28">
        <f t="shared" si="9"/>
        <v>1</v>
      </c>
    </row>
    <row r="25" spans="3:51" x14ac:dyDescent="0.35">
      <c r="C25"/>
      <c r="D25"/>
      <c r="G25" s="29">
        <v>23</v>
      </c>
      <c r="H25" s="29">
        <v>28</v>
      </c>
      <c r="I25" s="29">
        <v>92</v>
      </c>
      <c r="J25" s="29">
        <v>108709.74099750788</v>
      </c>
      <c r="K25" s="29">
        <v>94404.232307734332</v>
      </c>
      <c r="L25" s="29">
        <v>145621.87765566516</v>
      </c>
      <c r="M25" s="29">
        <v>1092766.9602803458</v>
      </c>
      <c r="O25" s="28">
        <f t="shared" si="9"/>
        <v>9.9481174805668315E-2</v>
      </c>
      <c r="P25" s="28">
        <f t="shared" si="9"/>
        <v>8.6390086577576644E-2</v>
      </c>
      <c r="Q25" s="28">
        <f t="shared" si="9"/>
        <v>0.13325977353699123</v>
      </c>
      <c r="R25" s="28">
        <f t="shared" si="9"/>
        <v>1</v>
      </c>
    </row>
    <row r="26" spans="3:51" x14ac:dyDescent="0.35">
      <c r="C26"/>
      <c r="D26"/>
      <c r="G26" s="29">
        <v>24</v>
      </c>
      <c r="H26" s="29">
        <v>75</v>
      </c>
      <c r="I26" s="29">
        <v>88</v>
      </c>
      <c r="J26" s="29">
        <v>125716.87165740051</v>
      </c>
      <c r="K26" s="29">
        <v>111374.85590582986</v>
      </c>
      <c r="L26" s="29">
        <v>167168.8466443271</v>
      </c>
      <c r="M26" s="29">
        <v>1294183.8586787565</v>
      </c>
      <c r="O26" s="28">
        <f t="shared" si="9"/>
        <v>9.7139885352724109E-2</v>
      </c>
      <c r="P26" s="28">
        <f t="shared" si="9"/>
        <v>8.6057985624649502E-2</v>
      </c>
      <c r="Q26" s="28">
        <f t="shared" si="9"/>
        <v>0.12916931819485927</v>
      </c>
      <c r="R26" s="28">
        <f t="shared" si="9"/>
        <v>1</v>
      </c>
      <c r="T26" s="15">
        <f>K24/J24</f>
        <v>0.88351752453434051</v>
      </c>
      <c r="U26" s="22">
        <f>1-T26</f>
        <v>0.11648247546565949</v>
      </c>
    </row>
    <row r="27" spans="3:51" x14ac:dyDescent="0.35">
      <c r="C27"/>
      <c r="D27"/>
      <c r="G27" s="29">
        <v>25</v>
      </c>
      <c r="H27" s="29">
        <v>53</v>
      </c>
      <c r="I27" s="29">
        <v>53</v>
      </c>
      <c r="J27" s="29">
        <v>99731.888420062969</v>
      </c>
      <c r="K27" s="29">
        <v>87577.996528761723</v>
      </c>
      <c r="L27" s="29">
        <v>133058.11822346348</v>
      </c>
      <c r="M27" s="29">
        <v>1016189.984637568</v>
      </c>
      <c r="O27" s="28">
        <f t="shared" si="9"/>
        <v>9.814295547857925E-2</v>
      </c>
      <c r="P27" s="28">
        <f t="shared" si="9"/>
        <v>8.6182699940697688E-2</v>
      </c>
      <c r="Q27" s="28">
        <f t="shared" si="9"/>
        <v>0.13093823028665225</v>
      </c>
      <c r="R27" s="28">
        <f t="shared" si="9"/>
        <v>1</v>
      </c>
      <c r="T27" s="15">
        <f t="shared" ref="T27:T43" si="10">K25/J25</f>
        <v>0.86840637684803712</v>
      </c>
      <c r="U27" s="22">
        <f t="shared" ref="U27:U90" si="11">1-T27</f>
        <v>0.13159362315196288</v>
      </c>
    </row>
    <row r="28" spans="3:51" x14ac:dyDescent="0.35">
      <c r="C28"/>
      <c r="D28"/>
      <c r="G28" s="29">
        <v>26</v>
      </c>
      <c r="H28" s="29">
        <v>57</v>
      </c>
      <c r="I28" s="29">
        <v>44</v>
      </c>
      <c r="J28" s="29">
        <v>40000.758488695297</v>
      </c>
      <c r="K28" s="29">
        <v>35643.284932644659</v>
      </c>
      <c r="L28" s="29">
        <v>53095.570333854586</v>
      </c>
      <c r="M28" s="29">
        <v>414367.65459700028</v>
      </c>
      <c r="O28" s="28">
        <f t="shared" si="9"/>
        <v>9.6534461715161279E-2</v>
      </c>
      <c r="P28" s="28">
        <f t="shared" si="9"/>
        <v>8.6018502016790122E-2</v>
      </c>
      <c r="Q28" s="28">
        <f t="shared" si="9"/>
        <v>0.12813637779110321</v>
      </c>
      <c r="R28" s="28">
        <f t="shared" si="9"/>
        <v>1</v>
      </c>
      <c r="T28" s="15">
        <f t="shared" si="10"/>
        <v>0.88591813045861467</v>
      </c>
      <c r="U28" s="22">
        <f t="shared" si="11"/>
        <v>0.11408186954138533</v>
      </c>
    </row>
    <row r="29" spans="3:51" x14ac:dyDescent="0.35">
      <c r="C29"/>
      <c r="D29"/>
      <c r="G29" s="29">
        <v>27</v>
      </c>
      <c r="H29" s="29">
        <v>33</v>
      </c>
      <c r="I29" s="29">
        <v>17</v>
      </c>
      <c r="J29" s="29">
        <v>23260.631067107628</v>
      </c>
      <c r="K29" s="29">
        <v>20418.929913527452</v>
      </c>
      <c r="L29" s="29">
        <v>31062.985407276181</v>
      </c>
      <c r="M29" s="29">
        <v>236789.23584399887</v>
      </c>
      <c r="O29" s="28">
        <f t="shared" si="9"/>
        <v>9.8233481704515332E-2</v>
      </c>
      <c r="P29" s="28">
        <f t="shared" si="9"/>
        <v>8.6232509010586197E-2</v>
      </c>
      <c r="Q29" s="28">
        <f t="shared" si="9"/>
        <v>0.13118411103679159</v>
      </c>
      <c r="R29" s="28">
        <f t="shared" si="9"/>
        <v>1</v>
      </c>
      <c r="T29" s="15">
        <f t="shared" si="10"/>
        <v>0.87813434515438038</v>
      </c>
      <c r="U29" s="22">
        <f t="shared" si="11"/>
        <v>0.12186565484561962</v>
      </c>
    </row>
    <row r="30" spans="3:51" x14ac:dyDescent="0.35">
      <c r="C30"/>
      <c r="D30"/>
      <c r="G30" s="29">
        <v>28</v>
      </c>
      <c r="H30" s="29">
        <v>17</v>
      </c>
      <c r="I30" s="29">
        <v>79</v>
      </c>
      <c r="J30" s="29">
        <v>107318.68459204698</v>
      </c>
      <c r="K30" s="29">
        <v>92497.141994185018</v>
      </c>
      <c r="L30" s="29">
        <v>144187.78457225056</v>
      </c>
      <c r="M30" s="29">
        <v>1067954.0813384727</v>
      </c>
      <c r="O30" s="28">
        <f t="shared" si="9"/>
        <v>0.10048998029722765</v>
      </c>
      <c r="P30" s="28">
        <f t="shared" si="9"/>
        <v>8.6611534719037583E-2</v>
      </c>
      <c r="Q30" s="28">
        <f t="shared" si="9"/>
        <v>0.13501309381348983</v>
      </c>
      <c r="R30" s="28">
        <f t="shared" si="9"/>
        <v>1</v>
      </c>
      <c r="T30" s="15">
        <f t="shared" si="10"/>
        <v>0.89106522674358501</v>
      </c>
      <c r="U30" s="22">
        <f t="shared" si="11"/>
        <v>0.10893477325641499</v>
      </c>
    </row>
    <row r="31" spans="3:51" x14ac:dyDescent="0.35">
      <c r="C31"/>
      <c r="D31"/>
      <c r="G31" s="29">
        <v>29</v>
      </c>
      <c r="H31" s="29">
        <v>10</v>
      </c>
      <c r="I31" s="29">
        <v>23</v>
      </c>
      <c r="J31" s="29">
        <v>30133.921345828883</v>
      </c>
      <c r="K31" s="29">
        <v>27116.941450149108</v>
      </c>
      <c r="L31" s="29">
        <v>39799.779087325289</v>
      </c>
      <c r="M31" s="29">
        <v>315583.39208125789</v>
      </c>
      <c r="O31" s="28">
        <f t="shared" si="9"/>
        <v>9.5486397896597366E-2</v>
      </c>
      <c r="P31" s="28">
        <f t="shared" si="9"/>
        <v>8.5926389444368839E-2</v>
      </c>
      <c r="Q31" s="28">
        <f t="shared" si="9"/>
        <v>0.1261149353419633</v>
      </c>
      <c r="R31" s="28">
        <f t="shared" si="9"/>
        <v>1</v>
      </c>
      <c r="T31" s="15">
        <f t="shared" si="10"/>
        <v>0.87783215574066842</v>
      </c>
      <c r="U31" s="22">
        <f t="shared" si="11"/>
        <v>0.12216784425933158</v>
      </c>
    </row>
    <row r="32" spans="3:51" x14ac:dyDescent="0.35">
      <c r="C32"/>
      <c r="D32"/>
      <c r="G32" s="29">
        <v>30</v>
      </c>
      <c r="H32" s="29">
        <v>49</v>
      </c>
      <c r="I32" s="29">
        <v>64</v>
      </c>
      <c r="J32" s="29">
        <v>88805.686740571618</v>
      </c>
      <c r="K32" s="29">
        <v>77511.797025269712</v>
      </c>
      <c r="L32" s="29">
        <v>118802.84403085751</v>
      </c>
      <c r="M32" s="29">
        <v>898141.71335284854</v>
      </c>
      <c r="O32" s="28">
        <f t="shared" si="9"/>
        <v>9.8877143128172432E-2</v>
      </c>
      <c r="P32" s="28">
        <f t="shared" si="9"/>
        <v>8.6302412940949813E-2</v>
      </c>
      <c r="Q32" s="28">
        <f t="shared" si="9"/>
        <v>0.13227627919357535</v>
      </c>
      <c r="R32" s="28">
        <f t="shared" si="9"/>
        <v>1</v>
      </c>
      <c r="T32" s="15">
        <f t="shared" si="10"/>
        <v>0.86189224500651085</v>
      </c>
      <c r="U32" s="22">
        <f t="shared" si="11"/>
        <v>0.13810775499348915</v>
      </c>
    </row>
    <row r="33" spans="3:21" x14ac:dyDescent="0.35">
      <c r="C33"/>
      <c r="D33"/>
      <c r="G33" s="29">
        <v>31</v>
      </c>
      <c r="H33" s="29">
        <v>29</v>
      </c>
      <c r="I33" s="29">
        <v>31</v>
      </c>
      <c r="J33" s="29">
        <v>39421.866348068681</v>
      </c>
      <c r="K33" s="29">
        <v>33909.708209766337</v>
      </c>
      <c r="L33" s="29">
        <v>53111.051285952664</v>
      </c>
      <c r="M33" s="29">
        <v>390868.07667395833</v>
      </c>
      <c r="O33" s="28">
        <f t="shared" si="9"/>
        <v>0.10085721679683843</v>
      </c>
      <c r="P33" s="28">
        <f t="shared" si="9"/>
        <v>8.67548675203067E-2</v>
      </c>
      <c r="Q33" s="28">
        <f t="shared" si="9"/>
        <v>0.13587973655432373</v>
      </c>
      <c r="R33" s="28">
        <f t="shared" si="9"/>
        <v>1</v>
      </c>
      <c r="T33" s="15">
        <f t="shared" si="10"/>
        <v>0.89988093945505099</v>
      </c>
      <c r="U33" s="22">
        <f t="shared" si="11"/>
        <v>0.10011906054494901</v>
      </c>
    </row>
    <row r="34" spans="3:21" x14ac:dyDescent="0.35">
      <c r="C34"/>
      <c r="D34"/>
      <c r="G34" s="29">
        <v>32</v>
      </c>
      <c r="H34" s="29">
        <v>35</v>
      </c>
      <c r="I34" s="29">
        <v>62</v>
      </c>
      <c r="J34" s="29">
        <v>122561.3842439796</v>
      </c>
      <c r="K34" s="29">
        <v>108472.48367028628</v>
      </c>
      <c r="L34" s="29">
        <v>162979.86928003017</v>
      </c>
      <c r="M34" s="29">
        <v>1260239.5266732494</v>
      </c>
      <c r="O34" s="28">
        <f t="shared" si="9"/>
        <v>9.7252452133059372E-2</v>
      </c>
      <c r="P34" s="28">
        <f t="shared" si="9"/>
        <v>8.6072910247966414E-2</v>
      </c>
      <c r="Q34" s="28">
        <f t="shared" si="9"/>
        <v>0.12932451794323621</v>
      </c>
      <c r="R34" s="28">
        <f t="shared" si="9"/>
        <v>1</v>
      </c>
      <c r="T34" s="15">
        <f t="shared" si="10"/>
        <v>0.87282470154985925</v>
      </c>
      <c r="U34" s="22">
        <f t="shared" si="11"/>
        <v>0.12717529845014075</v>
      </c>
    </row>
    <row r="35" spans="3:21" x14ac:dyDescent="0.35">
      <c r="C35"/>
      <c r="D35"/>
      <c r="G35" s="29">
        <v>33</v>
      </c>
      <c r="H35" s="29">
        <v>65</v>
      </c>
      <c r="I35" s="29">
        <v>11</v>
      </c>
      <c r="J35" s="29">
        <v>24608.006170673336</v>
      </c>
      <c r="K35" s="29">
        <v>21381.904886102428</v>
      </c>
      <c r="L35" s="29">
        <v>32966.433957517373</v>
      </c>
      <c r="M35" s="29">
        <v>247563.52446072287</v>
      </c>
      <c r="O35" s="28">
        <f t="shared" si="9"/>
        <v>9.9400774909300146E-2</v>
      </c>
      <c r="P35" s="28">
        <f t="shared" si="9"/>
        <v>8.6369366944017506E-2</v>
      </c>
      <c r="Q35" s="28">
        <f t="shared" si="9"/>
        <v>0.13316353460926614</v>
      </c>
      <c r="R35" s="28">
        <f t="shared" si="9"/>
        <v>1</v>
      </c>
      <c r="T35" s="15">
        <f t="shared" si="10"/>
        <v>0.86017510968066102</v>
      </c>
      <c r="U35" s="22">
        <f t="shared" si="11"/>
        <v>0.13982489031933898</v>
      </c>
    </row>
    <row r="36" spans="3:21" x14ac:dyDescent="0.35">
      <c r="C36"/>
      <c r="D36"/>
      <c r="G36" s="29">
        <v>34</v>
      </c>
      <c r="H36" s="29">
        <v>46</v>
      </c>
      <c r="I36" s="29">
        <v>17</v>
      </c>
      <c r="J36" s="29">
        <v>19703.852185915697</v>
      </c>
      <c r="K36" s="29">
        <v>17418.639227099455</v>
      </c>
      <c r="L36" s="29">
        <v>26197.031743827127</v>
      </c>
      <c r="M36" s="29">
        <v>202485.26463680572</v>
      </c>
      <c r="O36" s="28">
        <f t="shared" si="9"/>
        <v>9.7310054740319757E-2</v>
      </c>
      <c r="P36" s="28">
        <f t="shared" si="9"/>
        <v>8.6024231236494983E-2</v>
      </c>
      <c r="Q36" s="28">
        <f t="shared" si="9"/>
        <v>0.12937747243393877</v>
      </c>
      <c r="R36" s="28">
        <f t="shared" si="9"/>
        <v>1</v>
      </c>
      <c r="T36" s="15">
        <f t="shared" si="10"/>
        <v>0.88504616963490779</v>
      </c>
      <c r="U36" s="22">
        <f t="shared" si="11"/>
        <v>0.11495383036509221</v>
      </c>
    </row>
    <row r="37" spans="3:21" x14ac:dyDescent="0.35">
      <c r="C37"/>
      <c r="D37"/>
      <c r="G37" s="29">
        <v>35</v>
      </c>
      <c r="H37" s="29">
        <v>49</v>
      </c>
      <c r="I37" s="29">
        <v>35</v>
      </c>
      <c r="J37" s="29">
        <v>80007.690557714697</v>
      </c>
      <c r="K37" s="29">
        <v>70212.623919378355</v>
      </c>
      <c r="L37" s="29">
        <v>106816.35159919296</v>
      </c>
      <c r="M37" s="29">
        <v>814340.02445908845</v>
      </c>
      <c r="O37" s="28">
        <f t="shared" si="9"/>
        <v>9.8248505728130514E-2</v>
      </c>
      <c r="P37" s="28">
        <f t="shared" si="9"/>
        <v>8.6220278766251116E-2</v>
      </c>
      <c r="Q37" s="28">
        <f t="shared" si="9"/>
        <v>0.13116922709299952</v>
      </c>
      <c r="R37" s="28">
        <f t="shared" si="9"/>
        <v>1</v>
      </c>
      <c r="T37" s="15">
        <f t="shared" si="10"/>
        <v>0.86890033828032665</v>
      </c>
      <c r="U37" s="22">
        <f t="shared" si="11"/>
        <v>0.13109966171967335</v>
      </c>
    </row>
    <row r="38" spans="3:21" x14ac:dyDescent="0.35">
      <c r="C38"/>
      <c r="D38"/>
      <c r="G38" s="29">
        <v>36</v>
      </c>
      <c r="H38" s="29">
        <v>27</v>
      </c>
      <c r="I38" s="29">
        <v>98</v>
      </c>
      <c r="J38" s="29">
        <v>152494.10000171498</v>
      </c>
      <c r="K38" s="29">
        <v>132911.42194593718</v>
      </c>
      <c r="L38" s="29">
        <v>203989.82375754046</v>
      </c>
      <c r="M38" s="29">
        <v>1539899.1745135577</v>
      </c>
      <c r="O38" s="28">
        <f t="shared" si="9"/>
        <v>9.9028626370870482E-2</v>
      </c>
      <c r="P38" s="28">
        <f t="shared" si="9"/>
        <v>8.6311769072753008E-2</v>
      </c>
      <c r="Q38" s="28">
        <f t="shared" si="9"/>
        <v>0.13246959744749476</v>
      </c>
      <c r="R38" s="28">
        <f t="shared" si="9"/>
        <v>1</v>
      </c>
      <c r="T38" s="15">
        <f t="shared" si="10"/>
        <v>0.88402202080820969</v>
      </c>
      <c r="U38" s="22">
        <f t="shared" si="11"/>
        <v>0.11597797919179031</v>
      </c>
    </row>
    <row r="39" spans="3:21" x14ac:dyDescent="0.35">
      <c r="C39"/>
      <c r="D39"/>
      <c r="G39" s="29">
        <v>37</v>
      </c>
      <c r="H39" s="29">
        <v>26</v>
      </c>
      <c r="I39" s="29">
        <v>22</v>
      </c>
      <c r="J39" s="29">
        <v>28730.789931329222</v>
      </c>
      <c r="K39" s="29">
        <v>24049.226586991575</v>
      </c>
      <c r="L39" s="29">
        <v>39229.299283000779</v>
      </c>
      <c r="M39" s="29">
        <v>272889.48078642815</v>
      </c>
      <c r="O39" s="28">
        <f t="shared" si="9"/>
        <v>0.10528361096415746</v>
      </c>
      <c r="P39" s="28">
        <f t="shared" si="9"/>
        <v>8.8128082173358865E-2</v>
      </c>
      <c r="Q39" s="28">
        <f t="shared" si="9"/>
        <v>0.14375526374247771</v>
      </c>
      <c r="R39" s="28">
        <f t="shared" si="9"/>
        <v>1</v>
      </c>
      <c r="T39" s="15">
        <f t="shared" si="10"/>
        <v>0.87757343612773664</v>
      </c>
      <c r="U39" s="22">
        <f t="shared" si="11"/>
        <v>0.12242656387226336</v>
      </c>
    </row>
    <row r="40" spans="3:21" x14ac:dyDescent="0.35">
      <c r="C40"/>
      <c r="D40"/>
      <c r="G40" s="29">
        <v>38</v>
      </c>
      <c r="H40" s="29">
        <v>59</v>
      </c>
      <c r="I40" s="29">
        <v>28</v>
      </c>
      <c r="J40" s="29">
        <v>36409.906053954866</v>
      </c>
      <c r="K40" s="29">
        <v>32120.971670787796</v>
      </c>
      <c r="L40" s="29">
        <v>48485.79875866168</v>
      </c>
      <c r="M40" s="29">
        <v>373037.19478178822</v>
      </c>
      <c r="O40" s="28">
        <f t="shared" si="9"/>
        <v>9.7603956289809654E-2</v>
      </c>
      <c r="P40" s="28">
        <f t="shared" si="9"/>
        <v>8.6106619179294644E-2</v>
      </c>
      <c r="Q40" s="28">
        <f t="shared" si="9"/>
        <v>0.12997577570521868</v>
      </c>
      <c r="R40" s="28">
        <f t="shared" si="9"/>
        <v>1</v>
      </c>
      <c r="T40" s="15">
        <f t="shared" si="10"/>
        <v>0.87158402813251423</v>
      </c>
      <c r="U40" s="22">
        <f t="shared" si="11"/>
        <v>0.12841597186748577</v>
      </c>
    </row>
    <row r="41" spans="3:21" x14ac:dyDescent="0.35">
      <c r="C41"/>
      <c r="D41"/>
      <c r="G41" s="29">
        <v>39</v>
      </c>
      <c r="H41" s="29">
        <v>49</v>
      </c>
      <c r="I41" s="29">
        <v>73</v>
      </c>
      <c r="J41" s="29">
        <v>121493.68435064959</v>
      </c>
      <c r="K41" s="29">
        <v>106934.4705657153</v>
      </c>
      <c r="L41" s="29">
        <v>161990.80801759192</v>
      </c>
      <c r="M41" s="29">
        <v>1241061.045776923</v>
      </c>
      <c r="O41" s="28">
        <f t="shared" si="9"/>
        <v>9.7895010695942614E-2</v>
      </c>
      <c r="P41" s="28">
        <f t="shared" si="9"/>
        <v>8.616374748816058E-2</v>
      </c>
      <c r="Q41" s="28">
        <f t="shared" si="9"/>
        <v>0.13052605959135816</v>
      </c>
      <c r="R41" s="28">
        <f t="shared" si="9"/>
        <v>1</v>
      </c>
      <c r="T41" s="15">
        <f t="shared" si="10"/>
        <v>0.83705413754626079</v>
      </c>
      <c r="U41" s="22">
        <f t="shared" si="11"/>
        <v>0.16294586245373921</v>
      </c>
    </row>
    <row r="42" spans="3:21" x14ac:dyDescent="0.35">
      <c r="C42"/>
      <c r="D42"/>
      <c r="G42" s="29">
        <v>40</v>
      </c>
      <c r="H42" s="29">
        <v>39</v>
      </c>
      <c r="I42" s="29">
        <v>61</v>
      </c>
      <c r="J42" s="29">
        <v>91797.772670070233</v>
      </c>
      <c r="K42" s="29">
        <v>79604.886382061493</v>
      </c>
      <c r="L42" s="29">
        <v>123068.46483155985</v>
      </c>
      <c r="M42" s="29">
        <v>921074.30140291748</v>
      </c>
      <c r="O42" s="28">
        <f t="shared" si="9"/>
        <v>9.9663808370562657E-2</v>
      </c>
      <c r="P42" s="28">
        <f t="shared" si="9"/>
        <v>8.6426128989607859E-2</v>
      </c>
      <c r="Q42" s="28">
        <f t="shared" si="9"/>
        <v>0.13361404681914407</v>
      </c>
      <c r="R42" s="28">
        <f t="shared" si="9"/>
        <v>1</v>
      </c>
      <c r="T42" s="15">
        <f t="shared" si="10"/>
        <v>0.88220418979352999</v>
      </c>
      <c r="U42" s="22">
        <f t="shared" si="11"/>
        <v>0.11779581020647001</v>
      </c>
    </row>
    <row r="43" spans="3:21" x14ac:dyDescent="0.35">
      <c r="C43"/>
      <c r="D43"/>
      <c r="G43" s="29">
        <v>41</v>
      </c>
      <c r="H43" s="29">
        <v>46</v>
      </c>
      <c r="I43" s="29">
        <v>55</v>
      </c>
      <c r="J43" s="29">
        <v>107599.64270434984</v>
      </c>
      <c r="K43" s="29">
        <v>92928.129123491613</v>
      </c>
      <c r="L43" s="29">
        <v>144539.81813258602</v>
      </c>
      <c r="M43" s="29">
        <v>1073492.7610299601</v>
      </c>
      <c r="O43" s="28">
        <f t="shared" si="9"/>
        <v>0.10023322616643787</v>
      </c>
      <c r="P43" s="28">
        <f t="shared" si="9"/>
        <v>8.6566144176260615E-2</v>
      </c>
      <c r="Q43" s="28">
        <f t="shared" si="9"/>
        <v>0.13464442740527438</v>
      </c>
      <c r="R43" s="28">
        <f t="shared" si="9"/>
        <v>1</v>
      </c>
      <c r="T43" s="15">
        <f t="shared" si="10"/>
        <v>0.88016485085007257</v>
      </c>
      <c r="U43" s="22">
        <f t="shared" si="11"/>
        <v>0.11983514914992743</v>
      </c>
    </row>
    <row r="44" spans="3:21" x14ac:dyDescent="0.35">
      <c r="C44"/>
      <c r="D44"/>
      <c r="G44" s="29">
        <v>42</v>
      </c>
      <c r="H44" s="29">
        <v>50</v>
      </c>
      <c r="I44" s="29">
        <v>57</v>
      </c>
      <c r="J44" s="29">
        <v>104940.75204106591</v>
      </c>
      <c r="K44" s="29">
        <v>94035.39572062486</v>
      </c>
      <c r="L44" s="29">
        <v>138914.2552512663</v>
      </c>
      <c r="M44" s="29">
        <v>1094074.2953597438</v>
      </c>
      <c r="O44" s="28">
        <f t="shared" si="9"/>
        <v>9.5917391063977259E-2</v>
      </c>
      <c r="P44" s="28">
        <f t="shared" si="9"/>
        <v>8.5949734967226313E-2</v>
      </c>
      <c r="Q44" s="28">
        <f t="shared" si="9"/>
        <v>0.12696967275480112</v>
      </c>
      <c r="R44" s="28">
        <f t="shared" si="9"/>
        <v>1</v>
      </c>
      <c r="T44" s="15">
        <f t="shared" ref="T44:T107" si="12">K42/J42</f>
        <v>0.8671766652571069</v>
      </c>
      <c r="U44" s="22">
        <f t="shared" si="11"/>
        <v>0.1328233347428931</v>
      </c>
    </row>
    <row r="45" spans="3:21" x14ac:dyDescent="0.35">
      <c r="C45"/>
      <c r="D45"/>
      <c r="G45" s="29">
        <v>43</v>
      </c>
      <c r="H45" s="29">
        <v>10</v>
      </c>
      <c r="I45" s="29">
        <v>15</v>
      </c>
      <c r="J45" s="29">
        <v>12976.419359144878</v>
      </c>
      <c r="K45" s="29">
        <v>11105.405197070553</v>
      </c>
      <c r="L45" s="29">
        <v>17473.244777174961</v>
      </c>
      <c r="M45" s="29">
        <v>128044.09166387343</v>
      </c>
      <c r="O45" s="28">
        <f t="shared" si="9"/>
        <v>0.10134336688653371</v>
      </c>
      <c r="P45" s="28">
        <f t="shared" si="9"/>
        <v>8.6731102175516078E-2</v>
      </c>
      <c r="Q45" s="28">
        <f t="shared" si="9"/>
        <v>0.13646271803812476</v>
      </c>
      <c r="R45" s="28">
        <f t="shared" si="9"/>
        <v>1</v>
      </c>
      <c r="T45" s="15">
        <f t="shared" si="12"/>
        <v>0.86364719052858796</v>
      </c>
      <c r="U45" s="22">
        <f t="shared" si="11"/>
        <v>0.13635280947141204</v>
      </c>
    </row>
    <row r="46" spans="3:21" x14ac:dyDescent="0.35">
      <c r="C46"/>
      <c r="D46"/>
      <c r="G46" s="29">
        <v>44</v>
      </c>
      <c r="H46" s="29">
        <v>46</v>
      </c>
      <c r="I46" s="29">
        <v>86</v>
      </c>
      <c r="J46" s="29">
        <v>133806.00930091695</v>
      </c>
      <c r="K46" s="29">
        <v>119949.63135939636</v>
      </c>
      <c r="L46" s="29">
        <v>177144.72705998344</v>
      </c>
      <c r="M46" s="29">
        <v>1395274.72051112</v>
      </c>
      <c r="O46" s="28">
        <f t="shared" si="9"/>
        <v>9.5899400550954472E-2</v>
      </c>
      <c r="P46" s="28">
        <f t="shared" si="9"/>
        <v>8.596846885856009E-2</v>
      </c>
      <c r="Q46" s="28">
        <f t="shared" si="9"/>
        <v>0.12696046481447854</v>
      </c>
      <c r="R46" s="28">
        <f t="shared" si="9"/>
        <v>1</v>
      </c>
      <c r="T46" s="15">
        <f t="shared" si="12"/>
        <v>0.89608082552930901</v>
      </c>
      <c r="U46" s="22">
        <f t="shared" si="11"/>
        <v>0.10391917447069099</v>
      </c>
    </row>
    <row r="47" spans="3:21" x14ac:dyDescent="0.35">
      <c r="C47"/>
      <c r="D47"/>
      <c r="G47" s="29">
        <v>45</v>
      </c>
      <c r="H47" s="29">
        <v>65</v>
      </c>
      <c r="I47" s="29">
        <v>90</v>
      </c>
      <c r="J47" s="29">
        <v>105406.95555704158</v>
      </c>
      <c r="K47" s="29">
        <v>92502.94228133421</v>
      </c>
      <c r="L47" s="29">
        <v>140794.50225757272</v>
      </c>
      <c r="M47" s="29">
        <v>1072857.3740536028</v>
      </c>
      <c r="O47" s="28">
        <f t="shared" si="9"/>
        <v>9.8248805578676268E-2</v>
      </c>
      <c r="P47" s="28">
        <f t="shared" si="9"/>
        <v>8.622109939164431E-2</v>
      </c>
      <c r="Q47" s="28">
        <f t="shared" si="9"/>
        <v>0.1312331961942019</v>
      </c>
      <c r="R47" s="28">
        <f t="shared" si="9"/>
        <v>1</v>
      </c>
      <c r="T47" s="15">
        <f t="shared" si="12"/>
        <v>0.85581429589390046</v>
      </c>
      <c r="U47" s="22">
        <f t="shared" si="11"/>
        <v>0.14418570410609954</v>
      </c>
    </row>
    <row r="48" spans="3:21" x14ac:dyDescent="0.35">
      <c r="C48"/>
      <c r="D48"/>
      <c r="G48" s="29">
        <v>46</v>
      </c>
      <c r="H48" s="29">
        <v>50</v>
      </c>
      <c r="I48" s="29">
        <v>16</v>
      </c>
      <c r="J48" s="29">
        <v>26258.086824728467</v>
      </c>
      <c r="K48" s="29">
        <v>22485.997571007607</v>
      </c>
      <c r="L48" s="29">
        <v>35427.923277714588</v>
      </c>
      <c r="M48" s="29">
        <v>258784.61340026426</v>
      </c>
      <c r="O48" s="28">
        <f t="shared" si="9"/>
        <v>0.10146695539473544</v>
      </c>
      <c r="P48" s="28">
        <f t="shared" si="9"/>
        <v>8.6890782552934601E-2</v>
      </c>
      <c r="Q48" s="28">
        <f t="shared" si="9"/>
        <v>0.13690119676055829</v>
      </c>
      <c r="R48" s="28">
        <f t="shared" si="9"/>
        <v>1</v>
      </c>
      <c r="T48" s="15">
        <f t="shared" si="12"/>
        <v>0.89644427769788038</v>
      </c>
      <c r="U48" s="22">
        <f t="shared" si="11"/>
        <v>0.10355572230211962</v>
      </c>
    </row>
    <row r="49" spans="3:21" x14ac:dyDescent="0.35">
      <c r="C49"/>
      <c r="D49"/>
      <c r="G49" s="29">
        <v>47</v>
      </c>
      <c r="H49" s="29">
        <v>13</v>
      </c>
      <c r="I49" s="29">
        <v>82</v>
      </c>
      <c r="J49" s="29">
        <v>106684.31964961567</v>
      </c>
      <c r="K49" s="29">
        <v>92443.776254605575</v>
      </c>
      <c r="L49" s="29">
        <v>142970.54230502667</v>
      </c>
      <c r="M49" s="29">
        <v>1069335.5620646505</v>
      </c>
      <c r="O49" s="28">
        <f t="shared" si="9"/>
        <v>9.9766923905188237E-2</v>
      </c>
      <c r="P49" s="28">
        <f t="shared" si="9"/>
        <v>8.6449735269363989E-2</v>
      </c>
      <c r="Q49" s="28">
        <f t="shared" si="9"/>
        <v>0.13370035316975915</v>
      </c>
      <c r="R49" s="28">
        <f t="shared" si="9"/>
        <v>1</v>
      </c>
      <c r="T49" s="15">
        <f t="shared" si="12"/>
        <v>0.87757911033940927</v>
      </c>
      <c r="U49" s="22">
        <f t="shared" si="11"/>
        <v>0.12242088966059073</v>
      </c>
    </row>
    <row r="50" spans="3:21" x14ac:dyDescent="0.35">
      <c r="C50"/>
      <c r="D50"/>
      <c r="G50" s="29">
        <v>48</v>
      </c>
      <c r="H50" s="29">
        <v>52</v>
      </c>
      <c r="I50" s="29">
        <v>98</v>
      </c>
      <c r="J50" s="29">
        <v>159652.9417405948</v>
      </c>
      <c r="K50" s="29">
        <v>141391.65459980676</v>
      </c>
      <c r="L50" s="29">
        <v>212433.87125293716</v>
      </c>
      <c r="M50" s="29">
        <v>1641877.3223333971</v>
      </c>
      <c r="O50" s="28">
        <f t="shared" si="9"/>
        <v>9.7238045479366167E-2</v>
      </c>
      <c r="P50" s="28">
        <f t="shared" si="9"/>
        <v>8.6115845974938182E-2</v>
      </c>
      <c r="Q50" s="28">
        <f t="shared" si="9"/>
        <v>0.12938474048172563</v>
      </c>
      <c r="R50" s="28">
        <f t="shared" si="9"/>
        <v>1</v>
      </c>
      <c r="T50" s="15">
        <f t="shared" si="12"/>
        <v>0.85634561729880077</v>
      </c>
      <c r="U50" s="22">
        <f t="shared" si="11"/>
        <v>0.14365438270119923</v>
      </c>
    </row>
    <row r="51" spans="3:21" x14ac:dyDescent="0.35">
      <c r="C51"/>
      <c r="D51"/>
      <c r="G51" s="29">
        <v>49</v>
      </c>
      <c r="H51" s="29">
        <v>46</v>
      </c>
      <c r="I51" s="29">
        <v>90</v>
      </c>
      <c r="J51" s="29">
        <v>138778.93655820671</v>
      </c>
      <c r="K51" s="29">
        <v>119583.34125227695</v>
      </c>
      <c r="L51" s="29">
        <v>186596.31398045571</v>
      </c>
      <c r="M51" s="29">
        <v>1380370.096783282</v>
      </c>
      <c r="O51" s="28">
        <f t="shared" si="9"/>
        <v>0.10053748402809322</v>
      </c>
      <c r="P51" s="28">
        <f t="shared" si="9"/>
        <v>8.6631361785470151E-2</v>
      </c>
      <c r="Q51" s="28">
        <f t="shared" si="9"/>
        <v>0.13517846729314603</v>
      </c>
      <c r="R51" s="28">
        <f t="shared" si="9"/>
        <v>1</v>
      </c>
      <c r="T51" s="15">
        <f t="shared" si="12"/>
        <v>0.86651699667035931</v>
      </c>
      <c r="U51" s="22">
        <f t="shared" si="11"/>
        <v>0.13348300332964069</v>
      </c>
    </row>
    <row r="52" spans="3:21" x14ac:dyDescent="0.35">
      <c r="C52"/>
      <c r="D52"/>
      <c r="G52" s="29">
        <v>50</v>
      </c>
      <c r="H52" s="29">
        <v>34</v>
      </c>
      <c r="I52" s="29">
        <v>47</v>
      </c>
      <c r="J52" s="29">
        <v>69285.876008953273</v>
      </c>
      <c r="K52" s="29">
        <v>61668.638478176901</v>
      </c>
      <c r="L52" s="29">
        <v>92002.48221374405</v>
      </c>
      <c r="M52" s="29">
        <v>716593.56076882465</v>
      </c>
      <c r="O52" s="28">
        <f t="shared" si="9"/>
        <v>9.6687829478424678E-2</v>
      </c>
      <c r="P52" s="28">
        <f t="shared" si="9"/>
        <v>8.6058041621269052E-2</v>
      </c>
      <c r="Q52" s="28">
        <f t="shared" si="9"/>
        <v>0.12838865327653193</v>
      </c>
      <c r="R52" s="28">
        <f t="shared" si="9"/>
        <v>1</v>
      </c>
      <c r="T52" s="15">
        <f t="shared" si="12"/>
        <v>0.88561884960153692</v>
      </c>
      <c r="U52" s="22">
        <f t="shared" si="11"/>
        <v>0.11438115039846308</v>
      </c>
    </row>
    <row r="53" spans="3:21" x14ac:dyDescent="0.35">
      <c r="C53"/>
      <c r="D53"/>
      <c r="G53" s="29">
        <v>51</v>
      </c>
      <c r="H53" s="29">
        <v>14</v>
      </c>
      <c r="I53" s="29">
        <v>88</v>
      </c>
      <c r="J53" s="29">
        <v>120991.22638019951</v>
      </c>
      <c r="K53" s="29">
        <v>105081.85689367981</v>
      </c>
      <c r="L53" s="29">
        <v>161978.22498412232</v>
      </c>
      <c r="M53" s="29">
        <v>1216375.5843678182</v>
      </c>
      <c r="O53" s="28">
        <f t="shared" si="9"/>
        <v>9.9468641047314163E-2</v>
      </c>
      <c r="P53" s="28">
        <f t="shared" si="9"/>
        <v>8.6389317776625354E-2</v>
      </c>
      <c r="Q53" s="28">
        <f t="shared" si="9"/>
        <v>0.13316464673064496</v>
      </c>
      <c r="R53" s="28">
        <f t="shared" si="9"/>
        <v>1</v>
      </c>
      <c r="T53" s="15">
        <f t="shared" si="12"/>
        <v>0.86168221358376862</v>
      </c>
      <c r="U53" s="22">
        <f t="shared" si="11"/>
        <v>0.13831778641623138</v>
      </c>
    </row>
    <row r="54" spans="3:21" x14ac:dyDescent="0.35">
      <c r="C54"/>
      <c r="D54"/>
      <c r="G54" s="29">
        <v>52</v>
      </c>
      <c r="H54" s="29">
        <v>19</v>
      </c>
      <c r="I54" s="29">
        <v>34</v>
      </c>
      <c r="J54" s="29">
        <v>24676.068884314278</v>
      </c>
      <c r="K54" s="29">
        <v>20712.572355996355</v>
      </c>
      <c r="L54" s="29">
        <v>33623.791797209553</v>
      </c>
      <c r="M54" s="29">
        <v>235907.45455950274</v>
      </c>
      <c r="O54" s="28">
        <f t="shared" si="9"/>
        <v>0.10460063218600095</v>
      </c>
      <c r="P54" s="28">
        <f t="shared" si="9"/>
        <v>8.779956697287003E-2</v>
      </c>
      <c r="Q54" s="28">
        <f t="shared" si="9"/>
        <v>0.14252958584964365</v>
      </c>
      <c r="R54" s="28">
        <f t="shared" si="9"/>
        <v>1</v>
      </c>
      <c r="T54" s="15">
        <f t="shared" si="12"/>
        <v>0.89006074586121919</v>
      </c>
      <c r="U54" s="22">
        <f t="shared" si="11"/>
        <v>0.10993925413878081</v>
      </c>
    </row>
    <row r="55" spans="3:21" x14ac:dyDescent="0.35">
      <c r="C55"/>
      <c r="D55"/>
      <c r="G55" s="29">
        <v>53</v>
      </c>
      <c r="H55" s="29">
        <v>47</v>
      </c>
      <c r="I55" s="29">
        <v>76</v>
      </c>
      <c r="J55" s="29">
        <v>137655.34126139001</v>
      </c>
      <c r="K55" s="29">
        <v>121978.65873694886</v>
      </c>
      <c r="L55" s="29">
        <v>183052.27361638952</v>
      </c>
      <c r="M55" s="29">
        <v>1416895.5405659347</v>
      </c>
      <c r="O55" s="28">
        <f t="shared" si="9"/>
        <v>9.7152780371097702E-2</v>
      </c>
      <c r="P55" s="28">
        <f t="shared" si="9"/>
        <v>8.6088674319793737E-2</v>
      </c>
      <c r="Q55" s="28">
        <f t="shared" si="9"/>
        <v>0.12919249752404119</v>
      </c>
      <c r="R55" s="28">
        <f t="shared" si="9"/>
        <v>1</v>
      </c>
      <c r="T55" s="15">
        <f t="shared" si="12"/>
        <v>0.86850807316783007</v>
      </c>
      <c r="U55" s="22">
        <f t="shared" si="11"/>
        <v>0.13149192683216993</v>
      </c>
    </row>
    <row r="56" spans="3:21" x14ac:dyDescent="0.35">
      <c r="C56"/>
      <c r="D56"/>
      <c r="G56" s="29">
        <v>54</v>
      </c>
      <c r="H56" s="29">
        <v>40</v>
      </c>
      <c r="I56" s="29">
        <v>85</v>
      </c>
      <c r="J56" s="29">
        <v>116714.26150743933</v>
      </c>
      <c r="K56" s="29">
        <v>100995.05669972714</v>
      </c>
      <c r="L56" s="29">
        <v>156569.66185685963</v>
      </c>
      <c r="M56" s="29">
        <v>1167982.2330487065</v>
      </c>
      <c r="O56" s="28">
        <f t="shared" si="9"/>
        <v>9.9928113805967611E-2</v>
      </c>
      <c r="P56" s="28">
        <f t="shared" si="9"/>
        <v>8.6469685789745648E-2</v>
      </c>
      <c r="Q56" s="28">
        <f t="shared" si="9"/>
        <v>0.13405140714185029</v>
      </c>
      <c r="R56" s="28">
        <f t="shared" si="9"/>
        <v>1</v>
      </c>
      <c r="T56" s="15">
        <f t="shared" si="12"/>
        <v>0.83937893240209827</v>
      </c>
      <c r="U56" s="22">
        <f t="shared" si="11"/>
        <v>0.16062106759790173</v>
      </c>
    </row>
    <row r="57" spans="3:21" x14ac:dyDescent="0.35">
      <c r="C57"/>
      <c r="D57"/>
      <c r="G57" s="29">
        <v>55</v>
      </c>
      <c r="H57" s="29">
        <v>51</v>
      </c>
      <c r="I57" s="29">
        <v>66</v>
      </c>
      <c r="J57" s="29">
        <v>97311.83988139042</v>
      </c>
      <c r="K57" s="29">
        <v>83754.469942400508</v>
      </c>
      <c r="L57" s="29">
        <v>130965.96393960311</v>
      </c>
      <c r="M57" s="29">
        <v>966121.06127355318</v>
      </c>
      <c r="O57" s="28">
        <f t="shared" si="9"/>
        <v>0.10072427129692495</v>
      </c>
      <c r="P57" s="28">
        <f t="shared" si="9"/>
        <v>8.6691485466629095E-2</v>
      </c>
      <c r="Q57" s="28">
        <f t="shared" si="9"/>
        <v>0.13555854352969193</v>
      </c>
      <c r="R57" s="28">
        <f t="shared" si="9"/>
        <v>1</v>
      </c>
      <c r="T57" s="15">
        <f t="shared" si="12"/>
        <v>0.88611642395573209</v>
      </c>
      <c r="U57" s="22">
        <f t="shared" si="11"/>
        <v>0.11388357604426791</v>
      </c>
    </row>
    <row r="58" spans="3:21" x14ac:dyDescent="0.35">
      <c r="C58"/>
      <c r="D58"/>
      <c r="G58" s="29">
        <v>56</v>
      </c>
      <c r="H58" s="29">
        <v>54</v>
      </c>
      <c r="I58" s="29">
        <v>78</v>
      </c>
      <c r="J58" s="29">
        <v>125541.71348491986</v>
      </c>
      <c r="K58" s="29">
        <v>110596.1885024621</v>
      </c>
      <c r="L58" s="29">
        <v>167280.55310247629</v>
      </c>
      <c r="M58" s="29">
        <v>1283939.6287746183</v>
      </c>
      <c r="O58" s="28">
        <f t="shared" si="9"/>
        <v>9.7778517518565783E-2</v>
      </c>
      <c r="P58" s="28">
        <f t="shared" si="9"/>
        <v>8.6138153246359581E-2</v>
      </c>
      <c r="Q58" s="28">
        <f t="shared" si="9"/>
        <v>0.13028693043934433</v>
      </c>
      <c r="R58" s="28">
        <f t="shared" si="9"/>
        <v>1</v>
      </c>
      <c r="T58" s="15">
        <f t="shared" si="12"/>
        <v>0.86531890272286693</v>
      </c>
      <c r="U58" s="22">
        <f t="shared" si="11"/>
        <v>0.13468109727713307</v>
      </c>
    </row>
    <row r="59" spans="3:21" x14ac:dyDescent="0.35">
      <c r="C59"/>
      <c r="D59"/>
      <c r="G59" s="29">
        <v>57</v>
      </c>
      <c r="H59" s="29">
        <v>14</v>
      </c>
      <c r="I59" s="29">
        <v>12</v>
      </c>
      <c r="J59" s="29">
        <v>7379.231057080181</v>
      </c>
      <c r="K59" s="29">
        <v>6124.371948459413</v>
      </c>
      <c r="L59" s="29">
        <v>10092.373157199787</v>
      </c>
      <c r="M59" s="29">
        <v>69296.656549209656</v>
      </c>
      <c r="O59" s="28">
        <f t="shared" si="9"/>
        <v>0.10648754823892499</v>
      </c>
      <c r="P59" s="28">
        <f t="shared" si="9"/>
        <v>8.8379039529999703E-2</v>
      </c>
      <c r="Q59" s="28">
        <f t="shared" si="9"/>
        <v>0.14564011685084527</v>
      </c>
      <c r="R59" s="28">
        <f t="shared" si="9"/>
        <v>1</v>
      </c>
      <c r="T59" s="15">
        <f t="shared" si="12"/>
        <v>0.86068118786455527</v>
      </c>
      <c r="U59" s="22">
        <f t="shared" si="11"/>
        <v>0.13931881213544473</v>
      </c>
    </row>
    <row r="60" spans="3:21" x14ac:dyDescent="0.35">
      <c r="C60"/>
      <c r="D60"/>
      <c r="G60" s="29">
        <v>58</v>
      </c>
      <c r="H60" s="29">
        <v>23</v>
      </c>
      <c r="I60" s="29">
        <v>51</v>
      </c>
      <c r="J60" s="29">
        <v>50554.754440623787</v>
      </c>
      <c r="K60" s="29">
        <v>44002.164293286274</v>
      </c>
      <c r="L60" s="29">
        <v>67690.258663512417</v>
      </c>
      <c r="M60" s="29">
        <v>509469.89117332734</v>
      </c>
      <c r="O60" s="28">
        <f t="shared" si="9"/>
        <v>9.92301121548015E-2</v>
      </c>
      <c r="P60" s="28">
        <f t="shared" si="9"/>
        <v>8.6368527474602511E-2</v>
      </c>
      <c r="Q60" s="28">
        <f t="shared" si="9"/>
        <v>0.13286410018778408</v>
      </c>
      <c r="R60" s="28">
        <f t="shared" si="9"/>
        <v>1</v>
      </c>
      <c r="T60" s="15">
        <f t="shared" si="12"/>
        <v>0.88095172060676852</v>
      </c>
      <c r="U60" s="22">
        <f t="shared" si="11"/>
        <v>0.11904827939323148</v>
      </c>
    </row>
    <row r="61" spans="3:21" x14ac:dyDescent="0.35">
      <c r="C61"/>
      <c r="D61"/>
      <c r="G61" s="29">
        <v>59</v>
      </c>
      <c r="H61" s="29">
        <v>21</v>
      </c>
      <c r="I61" s="29">
        <v>61</v>
      </c>
      <c r="J61" s="29">
        <v>64409.270073080879</v>
      </c>
      <c r="K61" s="29">
        <v>54563.473733983388</v>
      </c>
      <c r="L61" s="29">
        <v>87274.784663217753</v>
      </c>
      <c r="M61" s="29">
        <v>624955.03944935533</v>
      </c>
      <c r="O61" s="28">
        <f t="shared" si="9"/>
        <v>0.10306224609346547</v>
      </c>
      <c r="P61" s="28">
        <f t="shared" si="9"/>
        <v>8.7307838627973922E-2</v>
      </c>
      <c r="Q61" s="28">
        <f t="shared" si="9"/>
        <v>0.13964970142510591</v>
      </c>
      <c r="R61" s="28">
        <f t="shared" si="9"/>
        <v>1</v>
      </c>
      <c r="T61" s="15">
        <f t="shared" si="12"/>
        <v>0.82994717214922231</v>
      </c>
      <c r="U61" s="22">
        <f t="shared" si="11"/>
        <v>0.17005282785077769</v>
      </c>
    </row>
    <row r="62" spans="3:21" x14ac:dyDescent="0.35">
      <c r="C62"/>
      <c r="D62"/>
      <c r="G62" s="29">
        <v>60</v>
      </c>
      <c r="H62" s="29">
        <v>73</v>
      </c>
      <c r="I62" s="29">
        <v>21</v>
      </c>
      <c r="J62" s="29">
        <v>13414.888150046489</v>
      </c>
      <c r="K62" s="29">
        <v>11197.346428302712</v>
      </c>
      <c r="L62" s="29">
        <v>18396.650208879528</v>
      </c>
      <c r="M62" s="29">
        <v>126598.41333537432</v>
      </c>
      <c r="O62" s="28">
        <f t="shared" si="9"/>
        <v>0.10596410963310296</v>
      </c>
      <c r="P62" s="28">
        <f t="shared" si="9"/>
        <v>8.8447762758602694E-2</v>
      </c>
      <c r="Q62" s="28">
        <f t="shared" si="9"/>
        <v>0.14531501402110469</v>
      </c>
      <c r="R62" s="28">
        <f t="shared" si="9"/>
        <v>1</v>
      </c>
      <c r="T62" s="15">
        <f t="shared" si="12"/>
        <v>0.87038627286710524</v>
      </c>
      <c r="U62" s="22">
        <f t="shared" si="11"/>
        <v>0.12961372713289476</v>
      </c>
    </row>
    <row r="63" spans="3:21" x14ac:dyDescent="0.35">
      <c r="C63"/>
      <c r="D63"/>
      <c r="G63" s="29">
        <v>61</v>
      </c>
      <c r="H63" s="29">
        <v>74</v>
      </c>
      <c r="I63" s="29">
        <v>27</v>
      </c>
      <c r="J63" s="29">
        <v>27096.82965188655</v>
      </c>
      <c r="K63" s="29">
        <v>24234.855591100855</v>
      </c>
      <c r="L63" s="29">
        <v>35914.679512453411</v>
      </c>
      <c r="M63" s="29">
        <v>281834.30399652035</v>
      </c>
      <c r="O63" s="28">
        <f t="shared" si="9"/>
        <v>9.6144540489368879E-2</v>
      </c>
      <c r="P63" s="28">
        <f t="shared" si="9"/>
        <v>8.5989729594450184E-2</v>
      </c>
      <c r="Q63" s="28">
        <f t="shared" si="9"/>
        <v>0.1274318952773642</v>
      </c>
      <c r="R63" s="28">
        <f t="shared" si="9"/>
        <v>1</v>
      </c>
      <c r="T63" s="15">
        <f t="shared" si="12"/>
        <v>0.84713696758360824</v>
      </c>
      <c r="U63" s="22">
        <f t="shared" si="11"/>
        <v>0.15286303241639176</v>
      </c>
    </row>
    <row r="64" spans="3:21" x14ac:dyDescent="0.35">
      <c r="C64"/>
      <c r="D64"/>
      <c r="G64" s="29">
        <v>62</v>
      </c>
      <c r="H64" s="29">
        <v>28</v>
      </c>
      <c r="I64" s="29">
        <v>82</v>
      </c>
      <c r="J64" s="29">
        <v>109239.207444723</v>
      </c>
      <c r="K64" s="29">
        <v>96341.085701552816</v>
      </c>
      <c r="L64" s="29">
        <v>145429.0211585426</v>
      </c>
      <c r="M64" s="29">
        <v>1118845.0062742771</v>
      </c>
      <c r="O64" s="28">
        <f t="shared" si="9"/>
        <v>9.7635692908427538E-2</v>
      </c>
      <c r="P64" s="28">
        <f t="shared" si="9"/>
        <v>8.6107624524656867E-2</v>
      </c>
      <c r="Q64" s="28">
        <f t="shared" si="9"/>
        <v>0.12998138289307579</v>
      </c>
      <c r="R64" s="28">
        <f t="shared" si="9"/>
        <v>1</v>
      </c>
      <c r="T64" s="15">
        <f t="shared" si="12"/>
        <v>0.83469547439081015</v>
      </c>
      <c r="U64" s="22">
        <f t="shared" si="11"/>
        <v>0.16530452560918985</v>
      </c>
    </row>
    <row r="65" spans="3:21" x14ac:dyDescent="0.35">
      <c r="C65"/>
      <c r="D65"/>
      <c r="G65" s="29">
        <v>63</v>
      </c>
      <c r="H65" s="29">
        <v>48</v>
      </c>
      <c r="I65" s="29">
        <v>39</v>
      </c>
      <c r="J65" s="29">
        <v>64218.192440513587</v>
      </c>
      <c r="K65" s="29">
        <v>56697.641052788429</v>
      </c>
      <c r="L65" s="29">
        <v>85528.038937488338</v>
      </c>
      <c r="M65" s="29">
        <v>658297.25557634758</v>
      </c>
      <c r="O65" s="28">
        <f t="shared" si="9"/>
        <v>9.7551967438007536E-2</v>
      </c>
      <c r="P65" s="28">
        <f t="shared" si="9"/>
        <v>8.6127719009171516E-2</v>
      </c>
      <c r="Q65" s="28">
        <f t="shared" si="9"/>
        <v>0.12992312851525936</v>
      </c>
      <c r="R65" s="28">
        <f t="shared" si="9"/>
        <v>1</v>
      </c>
      <c r="T65" s="15">
        <f t="shared" si="12"/>
        <v>0.89437974487962146</v>
      </c>
      <c r="U65" s="22">
        <f t="shared" si="11"/>
        <v>0.10562025512037854</v>
      </c>
    </row>
    <row r="66" spans="3:21" x14ac:dyDescent="0.35">
      <c r="C66"/>
      <c r="D66"/>
      <c r="G66" s="29">
        <v>64</v>
      </c>
      <c r="H66" s="29">
        <v>15</v>
      </c>
      <c r="I66" s="29">
        <v>33</v>
      </c>
      <c r="J66" s="29">
        <v>50763.353633954124</v>
      </c>
      <c r="K66" s="29">
        <v>44389.52795655981</v>
      </c>
      <c r="L66" s="29">
        <v>67788.129243317089</v>
      </c>
      <c r="M66" s="29">
        <v>514757.01446276705</v>
      </c>
      <c r="O66" s="28">
        <f t="shared" si="9"/>
        <v>9.8616147439843954E-2</v>
      </c>
      <c r="P66" s="28">
        <f t="shared" si="9"/>
        <v>8.6233944772734231E-2</v>
      </c>
      <c r="Q66" s="28">
        <f t="shared" si="9"/>
        <v>0.13168956874548871</v>
      </c>
      <c r="R66" s="28">
        <f t="shared" si="9"/>
        <v>1</v>
      </c>
      <c r="T66" s="15">
        <f t="shared" si="12"/>
        <v>0.88192772499107641</v>
      </c>
      <c r="U66" s="22">
        <f t="shared" si="11"/>
        <v>0.11807227500892359</v>
      </c>
    </row>
    <row r="67" spans="3:21" x14ac:dyDescent="0.35">
      <c r="C67"/>
      <c r="D67"/>
      <c r="G67" s="29">
        <v>65</v>
      </c>
      <c r="H67" s="29">
        <v>66</v>
      </c>
      <c r="I67" s="29">
        <v>27</v>
      </c>
      <c r="J67" s="29">
        <v>29916.285966293988</v>
      </c>
      <c r="K67" s="29">
        <v>25553.82561391397</v>
      </c>
      <c r="L67" s="29">
        <v>40372.733130350891</v>
      </c>
      <c r="M67" s="29">
        <v>294136.34806545841</v>
      </c>
      <c r="O67" s="28">
        <f t="shared" si="9"/>
        <v>0.10170890528509685</v>
      </c>
      <c r="P67" s="28">
        <f t="shared" si="9"/>
        <v>8.6877483119587484E-2</v>
      </c>
      <c r="Q67" s="28">
        <f t="shared" si="9"/>
        <v>0.13725856527383742</v>
      </c>
      <c r="R67" s="28">
        <f t="shared" si="9"/>
        <v>1</v>
      </c>
      <c r="T67" s="15">
        <f t="shared" si="12"/>
        <v>0.88289064045688337</v>
      </c>
      <c r="U67" s="22">
        <f t="shared" si="11"/>
        <v>0.11710935954311663</v>
      </c>
    </row>
    <row r="68" spans="3:21" x14ac:dyDescent="0.35">
      <c r="C68"/>
      <c r="D68"/>
      <c r="G68" s="29">
        <v>66</v>
      </c>
      <c r="H68" s="29">
        <v>16</v>
      </c>
      <c r="I68" s="29">
        <v>32</v>
      </c>
      <c r="J68" s="29">
        <v>54079.220798111193</v>
      </c>
      <c r="K68" s="29">
        <v>47478.855958267777</v>
      </c>
      <c r="L68" s="29">
        <v>72117.269280209788</v>
      </c>
      <c r="M68" s="29">
        <v>550955.9779292281</v>
      </c>
      <c r="O68" s="28">
        <f t="shared" si="9"/>
        <v>9.815524826750828E-2</v>
      </c>
      <c r="P68" s="28">
        <f t="shared" si="9"/>
        <v>8.6175407582866043E-2</v>
      </c>
      <c r="Q68" s="28">
        <f t="shared" si="9"/>
        <v>0.13089479408366353</v>
      </c>
      <c r="R68" s="28">
        <f t="shared" si="9"/>
        <v>1</v>
      </c>
      <c r="T68" s="15">
        <f t="shared" si="12"/>
        <v>0.87444041378048265</v>
      </c>
      <c r="U68" s="22">
        <f t="shared" si="11"/>
        <v>0.12555958621951735</v>
      </c>
    </row>
    <row r="69" spans="3:21" x14ac:dyDescent="0.35">
      <c r="C69"/>
      <c r="D69"/>
      <c r="G69" s="29">
        <v>67</v>
      </c>
      <c r="H69" s="29">
        <v>61</v>
      </c>
      <c r="I69" s="29">
        <v>68</v>
      </c>
      <c r="J69" s="29">
        <v>133870.04654431777</v>
      </c>
      <c r="K69" s="29">
        <v>117440.61137220664</v>
      </c>
      <c r="L69" s="29">
        <v>178695.57437086079</v>
      </c>
      <c r="M69" s="29">
        <v>1362338.4002318238</v>
      </c>
      <c r="O69" s="28">
        <f t="shared" si="9"/>
        <v>9.8264899911459314E-2</v>
      </c>
      <c r="P69" s="28">
        <f t="shared" si="9"/>
        <v>8.6205168519232975E-2</v>
      </c>
      <c r="Q69" s="28">
        <f t="shared" si="9"/>
        <v>0.13116827239139178</v>
      </c>
      <c r="R69" s="28">
        <f t="shared" si="9"/>
        <v>1</v>
      </c>
      <c r="T69" s="15">
        <f t="shared" si="12"/>
        <v>0.85417774260832025</v>
      </c>
      <c r="U69" s="22">
        <f t="shared" si="11"/>
        <v>0.14582225739167975</v>
      </c>
    </row>
    <row r="70" spans="3:21" x14ac:dyDescent="0.35">
      <c r="C70"/>
      <c r="D70"/>
      <c r="G70" s="29">
        <v>68</v>
      </c>
      <c r="H70" s="29">
        <v>32</v>
      </c>
      <c r="I70" s="29">
        <v>64</v>
      </c>
      <c r="J70" s="29">
        <v>119495.72610076114</v>
      </c>
      <c r="K70" s="29">
        <v>105911.50019472498</v>
      </c>
      <c r="L70" s="29">
        <v>158786.56076331466</v>
      </c>
      <c r="M70" s="29">
        <v>1230759.9225351554</v>
      </c>
      <c r="O70" s="28">
        <f t="shared" si="9"/>
        <v>9.7091011750382913E-2</v>
      </c>
      <c r="P70" s="28">
        <f t="shared" si="9"/>
        <v>8.6053744727538226E-2</v>
      </c>
      <c r="Q70" s="28">
        <f t="shared" si="9"/>
        <v>0.12901505635334748</v>
      </c>
      <c r="R70" s="28">
        <f t="shared" si="9"/>
        <v>1</v>
      </c>
      <c r="T70" s="15">
        <f t="shared" si="12"/>
        <v>0.87795007504853062</v>
      </c>
      <c r="U70" s="22">
        <f t="shared" si="11"/>
        <v>0.12204992495146938</v>
      </c>
    </row>
    <row r="71" spans="3:21" x14ac:dyDescent="0.35">
      <c r="C71"/>
      <c r="D71"/>
      <c r="G71" s="29">
        <v>69</v>
      </c>
      <c r="H71" s="29">
        <v>40</v>
      </c>
      <c r="I71" s="29">
        <v>57</v>
      </c>
      <c r="J71" s="29">
        <v>74943.985941230887</v>
      </c>
      <c r="K71" s="29">
        <v>67133.698802953877</v>
      </c>
      <c r="L71" s="29">
        <v>99207.623362448474</v>
      </c>
      <c r="M71" s="29">
        <v>781116.89895514725</v>
      </c>
      <c r="O71" s="28">
        <f t="shared" si="9"/>
        <v>9.5944648030888743E-2</v>
      </c>
      <c r="P71" s="28">
        <f t="shared" si="9"/>
        <v>8.5945776992860559E-2</v>
      </c>
      <c r="Q71" s="28">
        <f t="shared" si="9"/>
        <v>0.12700739606984882</v>
      </c>
      <c r="R71" s="28">
        <f t="shared" si="9"/>
        <v>1</v>
      </c>
      <c r="T71" s="15">
        <f t="shared" si="12"/>
        <v>0.87727325420274538</v>
      </c>
      <c r="U71" s="22">
        <f t="shared" si="11"/>
        <v>0.12272674579725462</v>
      </c>
    </row>
    <row r="72" spans="3:21" x14ac:dyDescent="0.35">
      <c r="C72"/>
      <c r="D72"/>
      <c r="G72" s="29">
        <v>70</v>
      </c>
      <c r="H72" s="29">
        <v>27</v>
      </c>
      <c r="I72" s="29">
        <v>34</v>
      </c>
      <c r="J72" s="29">
        <v>53829.609412497128</v>
      </c>
      <c r="K72" s="29">
        <v>46573.442562002645</v>
      </c>
      <c r="L72" s="29">
        <v>72312.04559314654</v>
      </c>
      <c r="M72" s="29">
        <v>538011.73692624958</v>
      </c>
      <c r="O72" s="28">
        <f t="shared" si="9"/>
        <v>0.10005285334486312</v>
      </c>
      <c r="P72" s="28">
        <f t="shared" si="9"/>
        <v>8.6565848596695041E-2</v>
      </c>
      <c r="Q72" s="28">
        <f t="shared" si="9"/>
        <v>0.13440607449621317</v>
      </c>
      <c r="R72" s="28">
        <f t="shared" si="9"/>
        <v>1</v>
      </c>
      <c r="T72" s="15">
        <f t="shared" si="12"/>
        <v>0.88632040367216425</v>
      </c>
      <c r="U72" s="22">
        <f t="shared" si="11"/>
        <v>0.11367959632783575</v>
      </c>
    </row>
    <row r="73" spans="3:21" x14ac:dyDescent="0.35">
      <c r="C73"/>
      <c r="D73"/>
      <c r="G73" s="29">
        <v>71</v>
      </c>
      <c r="H73" s="29">
        <v>55</v>
      </c>
      <c r="I73" s="29">
        <v>43</v>
      </c>
      <c r="J73" s="29">
        <v>17882.227305873213</v>
      </c>
      <c r="K73" s="29">
        <v>15265.235642416734</v>
      </c>
      <c r="L73" s="29">
        <v>24151.077025248775</v>
      </c>
      <c r="M73" s="29">
        <v>175719.40571876412</v>
      </c>
      <c r="O73" s="28">
        <f t="shared" si="9"/>
        <v>0.10176580800923837</v>
      </c>
      <c r="P73" s="28">
        <f t="shared" si="9"/>
        <v>8.6872793474207857E-2</v>
      </c>
      <c r="Q73" s="28">
        <f t="shared" si="9"/>
        <v>0.13744114900947341</v>
      </c>
      <c r="R73" s="28">
        <f t="shared" si="9"/>
        <v>1</v>
      </c>
      <c r="T73" s="15">
        <f t="shared" si="12"/>
        <v>0.89578500475806511</v>
      </c>
      <c r="U73" s="22">
        <f t="shared" si="11"/>
        <v>0.10421499524193489</v>
      </c>
    </row>
    <row r="74" spans="3:21" x14ac:dyDescent="0.35">
      <c r="C74"/>
      <c r="D74"/>
      <c r="G74" s="29">
        <v>72</v>
      </c>
      <c r="H74" s="29">
        <v>22</v>
      </c>
      <c r="I74" s="29">
        <v>93</v>
      </c>
      <c r="J74" s="29">
        <v>166319.42516099536</v>
      </c>
      <c r="K74" s="29">
        <v>146940.87771765573</v>
      </c>
      <c r="L74" s="29">
        <v>221215.67949425589</v>
      </c>
      <c r="M74" s="29">
        <v>1706797.539533366</v>
      </c>
      <c r="O74" s="28">
        <f t="shared" si="9"/>
        <v>9.7445315749908251E-2</v>
      </c>
      <c r="P74" s="28">
        <f t="shared" si="9"/>
        <v>8.6091568750344571E-2</v>
      </c>
      <c r="Q74" s="28">
        <f t="shared" si="9"/>
        <v>0.12960862338408086</v>
      </c>
      <c r="R74" s="28">
        <f t="shared" si="9"/>
        <v>1</v>
      </c>
      <c r="T74" s="15">
        <f t="shared" si="12"/>
        <v>0.86520119819390917</v>
      </c>
      <c r="U74" s="22">
        <f t="shared" si="11"/>
        <v>0.13479880180609083</v>
      </c>
    </row>
    <row r="75" spans="3:21" x14ac:dyDescent="0.35">
      <c r="C75"/>
      <c r="D75"/>
      <c r="G75" s="29">
        <v>73</v>
      </c>
      <c r="H75" s="29">
        <v>68</v>
      </c>
      <c r="I75" s="29">
        <v>42</v>
      </c>
      <c r="J75" s="29">
        <v>65526.27822456236</v>
      </c>
      <c r="K75" s="29">
        <v>58526.691336806012</v>
      </c>
      <c r="L75" s="29">
        <v>86837.59923827232</v>
      </c>
      <c r="M75" s="29">
        <v>680821.81445101579</v>
      </c>
      <c r="O75" s="28">
        <f t="shared" si="9"/>
        <v>9.6245855866706934E-2</v>
      </c>
      <c r="P75" s="28">
        <f t="shared" si="9"/>
        <v>8.5964770949649008E-2</v>
      </c>
      <c r="Q75" s="28">
        <f t="shared" si="9"/>
        <v>0.12754820335522632</v>
      </c>
      <c r="R75" s="28">
        <f t="shared" si="9"/>
        <v>1</v>
      </c>
      <c r="T75" s="15">
        <f t="shared" si="12"/>
        <v>0.85365404327474581</v>
      </c>
      <c r="U75" s="22">
        <f t="shared" si="11"/>
        <v>0.14634595672525419</v>
      </c>
    </row>
    <row r="76" spans="3:21" x14ac:dyDescent="0.35">
      <c r="C76"/>
      <c r="D76"/>
      <c r="G76" s="29">
        <v>74</v>
      </c>
      <c r="H76" s="29">
        <v>52</v>
      </c>
      <c r="I76" s="29">
        <v>21</v>
      </c>
      <c r="J76" s="29">
        <v>6770.4302469997647</v>
      </c>
      <c r="K76" s="29">
        <v>5619.6094331258273</v>
      </c>
      <c r="L76" s="29">
        <v>9316.4852733318057</v>
      </c>
      <c r="M76" s="29">
        <v>63343.832196803727</v>
      </c>
      <c r="O76" s="28">
        <f t="shared" si="9"/>
        <v>0.10688381192291353</v>
      </c>
      <c r="P76" s="28">
        <f t="shared" si="9"/>
        <v>8.8715968678153137E-2</v>
      </c>
      <c r="Q76" s="28">
        <f t="shared" si="9"/>
        <v>0.14707801770480675</v>
      </c>
      <c r="R76" s="28">
        <f t="shared" si="9"/>
        <v>1</v>
      </c>
      <c r="T76" s="15">
        <f t="shared" si="12"/>
        <v>0.88348596428480075</v>
      </c>
      <c r="U76" s="22">
        <f t="shared" si="11"/>
        <v>0.11651403571519925</v>
      </c>
    </row>
    <row r="77" spans="3:21" x14ac:dyDescent="0.35">
      <c r="C77"/>
      <c r="D77"/>
      <c r="G77" s="29">
        <v>75</v>
      </c>
      <c r="H77" s="29">
        <v>73</v>
      </c>
      <c r="I77" s="29">
        <v>81</v>
      </c>
      <c r="J77" s="29">
        <v>114414.29502034932</v>
      </c>
      <c r="K77" s="29">
        <v>98514.879549116129</v>
      </c>
      <c r="L77" s="29">
        <v>153901.54306329263</v>
      </c>
      <c r="M77" s="29">
        <v>1137173.1924484791</v>
      </c>
      <c r="O77" s="28">
        <f t="shared" si="9"/>
        <v>0.10061290204529069</v>
      </c>
      <c r="P77" s="28">
        <f t="shared" si="9"/>
        <v>8.663137699984029E-2</v>
      </c>
      <c r="Q77" s="28">
        <f t="shared" si="9"/>
        <v>0.13533694259176385</v>
      </c>
      <c r="R77" s="28">
        <f t="shared" si="9"/>
        <v>1</v>
      </c>
      <c r="T77" s="15">
        <f t="shared" si="12"/>
        <v>0.89317893404889626</v>
      </c>
      <c r="U77" s="22">
        <f t="shared" si="11"/>
        <v>0.10682106595110374</v>
      </c>
    </row>
    <row r="78" spans="3:21" x14ac:dyDescent="0.35">
      <c r="C78"/>
      <c r="D78"/>
      <c r="G78" s="29">
        <v>76</v>
      </c>
      <c r="H78" s="29">
        <v>61</v>
      </c>
      <c r="I78" s="29">
        <v>85</v>
      </c>
      <c r="J78" s="29">
        <v>112613.12959437435</v>
      </c>
      <c r="K78" s="29">
        <v>97887.723706352772</v>
      </c>
      <c r="L78" s="29">
        <v>150884.04533700657</v>
      </c>
      <c r="M78" s="29">
        <v>1133183.0101100623</v>
      </c>
      <c r="O78" s="28">
        <f t="shared" si="9"/>
        <v>9.9377707386767655E-2</v>
      </c>
      <c r="P78" s="28">
        <f t="shared" si="9"/>
        <v>8.6382978594821386E-2</v>
      </c>
      <c r="Q78" s="28">
        <f t="shared" si="9"/>
        <v>0.13315064203296845</v>
      </c>
      <c r="R78" s="28">
        <f t="shared" si="9"/>
        <v>1</v>
      </c>
      <c r="T78" s="15">
        <f t="shared" si="12"/>
        <v>0.83002249903041092</v>
      </c>
      <c r="U78" s="22">
        <f t="shared" si="11"/>
        <v>0.16997750096958908</v>
      </c>
    </row>
    <row r="79" spans="3:21" x14ac:dyDescent="0.35">
      <c r="C79"/>
      <c r="D79"/>
      <c r="G79" s="29">
        <v>77</v>
      </c>
      <c r="H79" s="29">
        <v>44</v>
      </c>
      <c r="I79" s="29">
        <v>71</v>
      </c>
      <c r="J79" s="29">
        <v>67695.610528086458</v>
      </c>
      <c r="K79" s="29">
        <v>58753.439191915328</v>
      </c>
      <c r="L79" s="29">
        <v>90742.361979793932</v>
      </c>
      <c r="M79" s="29">
        <v>679889.19702385785</v>
      </c>
      <c r="O79" s="28">
        <f t="shared" si="9"/>
        <v>9.9568592683067683E-2</v>
      </c>
      <c r="P79" s="28">
        <f t="shared" si="9"/>
        <v>8.6416197593817079E-2</v>
      </c>
      <c r="Q79" s="28">
        <f t="shared" si="9"/>
        <v>0.13346639772628968</v>
      </c>
      <c r="R79" s="28">
        <f t="shared" si="9"/>
        <v>1</v>
      </c>
      <c r="T79" s="15">
        <f t="shared" si="12"/>
        <v>0.86103645992482514</v>
      </c>
      <c r="U79" s="22">
        <f t="shared" si="11"/>
        <v>0.13896354007517486</v>
      </c>
    </row>
    <row r="80" spans="3:21" x14ac:dyDescent="0.35">
      <c r="C80"/>
      <c r="D80"/>
      <c r="G80" s="29">
        <v>78</v>
      </c>
      <c r="H80" s="29">
        <v>34</v>
      </c>
      <c r="I80" s="29">
        <v>75</v>
      </c>
      <c r="J80" s="29">
        <v>116214.24286254923</v>
      </c>
      <c r="K80" s="29">
        <v>102374.17007628318</v>
      </c>
      <c r="L80" s="29">
        <v>154819.83782358689</v>
      </c>
      <c r="M80" s="29">
        <v>1188601.5356340383</v>
      </c>
      <c r="O80" s="28">
        <f t="shared" si="9"/>
        <v>9.77739295958059E-2</v>
      </c>
      <c r="P80" s="28">
        <f t="shared" si="9"/>
        <v>8.6129932535947376E-2</v>
      </c>
      <c r="Q80" s="28">
        <f t="shared" si="9"/>
        <v>0.13025377570373153</v>
      </c>
      <c r="R80" s="28">
        <f t="shared" si="9"/>
        <v>1</v>
      </c>
      <c r="T80" s="15">
        <f t="shared" si="12"/>
        <v>0.86923899601172983</v>
      </c>
      <c r="U80" s="22">
        <f t="shared" si="11"/>
        <v>0.13076100398827017</v>
      </c>
    </row>
    <row r="81" spans="3:21" x14ac:dyDescent="0.35">
      <c r="C81"/>
      <c r="D81"/>
      <c r="G81" s="29">
        <v>79</v>
      </c>
      <c r="H81" s="29">
        <v>54</v>
      </c>
      <c r="I81" s="29">
        <v>43</v>
      </c>
      <c r="J81" s="29">
        <v>72511.996937210366</v>
      </c>
      <c r="K81" s="29">
        <v>64808.488945359342</v>
      </c>
      <c r="L81" s="29">
        <v>96031.782676662115</v>
      </c>
      <c r="M81" s="29">
        <v>754091.82615659293</v>
      </c>
      <c r="O81" s="28">
        <f t="shared" si="9"/>
        <v>9.615804656945412E-2</v>
      </c>
      <c r="P81" s="28">
        <f t="shared" si="9"/>
        <v>8.5942436580530399E-2</v>
      </c>
      <c r="Q81" s="28">
        <f t="shared" si="9"/>
        <v>0.12734759792598571</v>
      </c>
      <c r="R81" s="28">
        <f t="shared" si="9"/>
        <v>1</v>
      </c>
      <c r="T81" s="15">
        <f t="shared" si="12"/>
        <v>0.86790618673184017</v>
      </c>
      <c r="U81" s="22">
        <f t="shared" si="11"/>
        <v>0.13209381326815983</v>
      </c>
    </row>
    <row r="82" spans="3:21" x14ac:dyDescent="0.35">
      <c r="C82"/>
      <c r="D82"/>
      <c r="G82" s="29">
        <v>80</v>
      </c>
      <c r="H82" s="29">
        <v>69</v>
      </c>
      <c r="I82" s="29">
        <v>85</v>
      </c>
      <c r="J82" s="29">
        <v>101863.45188708996</v>
      </c>
      <c r="K82" s="29">
        <v>89486.063805179641</v>
      </c>
      <c r="L82" s="29">
        <v>135869.44160735575</v>
      </c>
      <c r="M82" s="29">
        <v>1038637.4127217256</v>
      </c>
      <c r="O82" s="28">
        <f t="shared" si="9"/>
        <v>9.8074121574495479E-2</v>
      </c>
      <c r="P82" s="28">
        <f t="shared" si="9"/>
        <v>8.6157173532468323E-2</v>
      </c>
      <c r="Q82" s="28">
        <f t="shared" si="9"/>
        <v>0.13081508517136214</v>
      </c>
      <c r="R82" s="28">
        <f t="shared" si="9"/>
        <v>1</v>
      </c>
      <c r="T82" s="15">
        <f t="shared" si="12"/>
        <v>0.88090897943864588</v>
      </c>
      <c r="U82" s="22">
        <f t="shared" si="11"/>
        <v>0.11909102056135412</v>
      </c>
    </row>
    <row r="83" spans="3:21" x14ac:dyDescent="0.35">
      <c r="C83"/>
      <c r="D83"/>
      <c r="G83" s="29">
        <v>81</v>
      </c>
      <c r="H83" s="29">
        <v>48</v>
      </c>
      <c r="I83" s="29">
        <v>88</v>
      </c>
      <c r="J83" s="29">
        <v>127520.18434364504</v>
      </c>
      <c r="K83" s="29">
        <v>112607.29088668551</v>
      </c>
      <c r="L83" s="29">
        <v>169683.97644081683</v>
      </c>
      <c r="M83" s="29">
        <v>1308112.1566472689</v>
      </c>
      <c r="O83" s="28">
        <f t="shared" si="9"/>
        <v>9.7484136735249929E-2</v>
      </c>
      <c r="P83" s="28">
        <f t="shared" si="9"/>
        <v>8.6083819582642981E-2</v>
      </c>
      <c r="Q83" s="28">
        <f t="shared" si="9"/>
        <v>0.12971668796024494</v>
      </c>
      <c r="R83" s="28">
        <f t="shared" si="9"/>
        <v>1</v>
      </c>
      <c r="T83" s="15">
        <f t="shared" si="12"/>
        <v>0.8937622970372523</v>
      </c>
      <c r="U83" s="22">
        <f t="shared" si="11"/>
        <v>0.1062377029627477</v>
      </c>
    </row>
    <row r="84" spans="3:21" x14ac:dyDescent="0.35">
      <c r="C84"/>
      <c r="D84"/>
      <c r="G84" s="29">
        <v>82</v>
      </c>
      <c r="H84" s="29">
        <v>20</v>
      </c>
      <c r="I84" s="29">
        <v>34</v>
      </c>
      <c r="J84" s="29">
        <v>47690.792803645396</v>
      </c>
      <c r="K84" s="29">
        <v>41338.536827354503</v>
      </c>
      <c r="L84" s="29">
        <v>63952.79412329536</v>
      </c>
      <c r="M84" s="29">
        <v>478073.15309420734</v>
      </c>
      <c r="O84" s="28">
        <f t="shared" si="9"/>
        <v>9.9756266368397434E-2</v>
      </c>
      <c r="P84" s="28">
        <f t="shared" si="9"/>
        <v>8.6469061397406025E-2</v>
      </c>
      <c r="Q84" s="28">
        <f t="shared" si="9"/>
        <v>0.13377198386769285</v>
      </c>
      <c r="R84" s="28">
        <f t="shared" si="9"/>
        <v>1</v>
      </c>
      <c r="T84" s="15">
        <f t="shared" si="12"/>
        <v>0.87849039225933578</v>
      </c>
      <c r="U84" s="22">
        <f t="shared" si="11"/>
        <v>0.12150960774066422</v>
      </c>
    </row>
    <row r="85" spans="3:21" x14ac:dyDescent="0.35">
      <c r="C85"/>
      <c r="D85"/>
      <c r="G85" s="29">
        <v>83</v>
      </c>
      <c r="H85" s="29">
        <v>32</v>
      </c>
      <c r="I85" s="29">
        <v>99</v>
      </c>
      <c r="J85" s="29">
        <v>166855.61030170287</v>
      </c>
      <c r="K85" s="29">
        <v>147200.77316778744</v>
      </c>
      <c r="L85" s="29">
        <v>222195.47438301466</v>
      </c>
      <c r="M85" s="29">
        <v>1708984.9298314212</v>
      </c>
      <c r="O85" s="28">
        <f t="shared" si="9"/>
        <v>9.7634336844715147E-2</v>
      </c>
      <c r="P85" s="28">
        <f t="shared" si="9"/>
        <v>8.613345302132519E-2</v>
      </c>
      <c r="Q85" s="28">
        <f t="shared" si="9"/>
        <v>0.13001605251424458</v>
      </c>
      <c r="R85" s="28">
        <f t="shared" si="9"/>
        <v>1</v>
      </c>
      <c r="T85" s="15">
        <f t="shared" si="12"/>
        <v>0.88305464320242955</v>
      </c>
      <c r="U85" s="22">
        <f t="shared" si="11"/>
        <v>0.11694535679757045</v>
      </c>
    </row>
    <row r="86" spans="3:21" x14ac:dyDescent="0.35">
      <c r="C86"/>
      <c r="D86"/>
      <c r="G86" s="29">
        <v>84</v>
      </c>
      <c r="H86" s="29">
        <v>41</v>
      </c>
      <c r="I86" s="29">
        <v>78</v>
      </c>
      <c r="J86" s="29">
        <v>82184.649759051768</v>
      </c>
      <c r="K86" s="29">
        <v>72009.718655415767</v>
      </c>
      <c r="L86" s="29">
        <v>109693.39371591595</v>
      </c>
      <c r="M86" s="29">
        <v>835294.06997569429</v>
      </c>
      <c r="O86" s="28">
        <f t="shared" si="9"/>
        <v>9.8390079270457662E-2</v>
      </c>
      <c r="P86" s="28">
        <f t="shared" si="9"/>
        <v>8.6208823028650419E-2</v>
      </c>
      <c r="Q86" s="28">
        <f t="shared" si="9"/>
        <v>0.131323084478629</v>
      </c>
      <c r="R86" s="28">
        <f t="shared" si="9"/>
        <v>1</v>
      </c>
      <c r="T86" s="15">
        <f t="shared" si="12"/>
        <v>0.86680330514854975</v>
      </c>
      <c r="U86" s="22">
        <f t="shared" si="11"/>
        <v>0.13319669485145025</v>
      </c>
    </row>
    <row r="87" spans="3:21" x14ac:dyDescent="0.35">
      <c r="C87"/>
      <c r="D87"/>
      <c r="G87" s="29">
        <v>85</v>
      </c>
      <c r="H87" s="29">
        <v>67</v>
      </c>
      <c r="I87" s="29">
        <v>54</v>
      </c>
      <c r="J87" s="29">
        <v>72419.203933844619</v>
      </c>
      <c r="K87" s="29">
        <v>65035.841578395535</v>
      </c>
      <c r="L87" s="29">
        <v>95784.992766279349</v>
      </c>
      <c r="M87" s="29">
        <v>756903.49497173808</v>
      </c>
      <c r="O87" s="28">
        <f t="shared" si="9"/>
        <v>9.567825279568655E-2</v>
      </c>
      <c r="P87" s="28">
        <f t="shared" si="9"/>
        <v>8.5923558300948125E-2</v>
      </c>
      <c r="Q87" s="28">
        <f t="shared" si="9"/>
        <v>0.12654848788861234</v>
      </c>
      <c r="R87" s="28">
        <f t="shared" ref="R87:R150" si="13">M87/$M87</f>
        <v>1</v>
      </c>
      <c r="T87" s="15">
        <f t="shared" si="12"/>
        <v>0.88220451743650574</v>
      </c>
      <c r="U87" s="22">
        <f t="shared" si="11"/>
        <v>0.11779548256349426</v>
      </c>
    </row>
    <row r="88" spans="3:21" x14ac:dyDescent="0.35">
      <c r="C88"/>
      <c r="D88"/>
      <c r="G88" s="29">
        <v>86</v>
      </c>
      <c r="H88" s="29">
        <v>15</v>
      </c>
      <c r="I88" s="29">
        <v>32</v>
      </c>
      <c r="J88" s="29">
        <v>40569.020088053163</v>
      </c>
      <c r="K88" s="29">
        <v>34552.594418555665</v>
      </c>
      <c r="L88" s="29">
        <v>54825.501165607056</v>
      </c>
      <c r="M88" s="29">
        <v>396919.00731160765</v>
      </c>
      <c r="O88" s="28">
        <f t="shared" ref="O88:Q103" si="14">J88/$M88</f>
        <v>0.1022098194864319</v>
      </c>
      <c r="P88" s="28">
        <f t="shared" si="14"/>
        <v>8.7052002504454509E-2</v>
      </c>
      <c r="Q88" s="28">
        <f t="shared" si="14"/>
        <v>0.13812767883540888</v>
      </c>
      <c r="R88" s="28">
        <f t="shared" si="13"/>
        <v>1</v>
      </c>
      <c r="T88" s="15">
        <f t="shared" si="12"/>
        <v>0.87619426336345319</v>
      </c>
      <c r="U88" s="22">
        <f t="shared" si="11"/>
        <v>0.12380573663654681</v>
      </c>
    </row>
    <row r="89" spans="3:21" x14ac:dyDescent="0.35">
      <c r="C89"/>
      <c r="D89"/>
      <c r="G89" s="29">
        <v>87</v>
      </c>
      <c r="H89" s="29">
        <v>26</v>
      </c>
      <c r="I89" s="29">
        <v>27</v>
      </c>
      <c r="J89" s="29">
        <v>58310.924395622933</v>
      </c>
      <c r="K89" s="29">
        <v>51539.437299908168</v>
      </c>
      <c r="L89" s="29">
        <v>77549.096853504088</v>
      </c>
      <c r="M89" s="29">
        <v>598755.19138173491</v>
      </c>
      <c r="O89" s="28">
        <f t="shared" si="14"/>
        <v>9.7386920789880788E-2</v>
      </c>
      <c r="P89" s="28">
        <f t="shared" si="14"/>
        <v>8.607764582545277E-2</v>
      </c>
      <c r="Q89" s="28">
        <f t="shared" si="14"/>
        <v>0.12951720163719274</v>
      </c>
      <c r="R89" s="28">
        <f t="shared" si="13"/>
        <v>1</v>
      </c>
      <c r="T89" s="15">
        <f t="shared" si="12"/>
        <v>0.89804689979478602</v>
      </c>
      <c r="U89" s="22">
        <f t="shared" si="11"/>
        <v>0.10195310020521398</v>
      </c>
    </row>
    <row r="90" spans="3:21" x14ac:dyDescent="0.35">
      <c r="C90"/>
      <c r="D90"/>
      <c r="G90" s="29">
        <v>88</v>
      </c>
      <c r="H90" s="29">
        <v>37</v>
      </c>
      <c r="I90" s="29">
        <v>83</v>
      </c>
      <c r="J90" s="29">
        <v>109041.1609028504</v>
      </c>
      <c r="K90" s="29">
        <v>94996.149820809966</v>
      </c>
      <c r="L90" s="29">
        <v>145873.61604345051</v>
      </c>
      <c r="M90" s="29">
        <v>1100546.2737387279</v>
      </c>
      <c r="O90" s="28">
        <f t="shared" si="14"/>
        <v>9.9079124162967283E-2</v>
      </c>
      <c r="P90" s="28">
        <f t="shared" si="14"/>
        <v>8.6317269966389679E-2</v>
      </c>
      <c r="Q90" s="28">
        <f t="shared" si="14"/>
        <v>0.13254655394715481</v>
      </c>
      <c r="R90" s="28">
        <f t="shared" si="13"/>
        <v>1</v>
      </c>
      <c r="T90" s="15">
        <f t="shared" si="12"/>
        <v>0.85169901426164285</v>
      </c>
      <c r="U90" s="22">
        <f t="shared" si="11"/>
        <v>0.14830098573835715</v>
      </c>
    </row>
    <row r="91" spans="3:21" x14ac:dyDescent="0.35">
      <c r="C91"/>
      <c r="D91"/>
      <c r="G91" s="29">
        <v>89</v>
      </c>
      <c r="H91" s="29">
        <v>39</v>
      </c>
      <c r="I91" s="29">
        <v>41</v>
      </c>
      <c r="J91" s="29">
        <v>80413.375411870467</v>
      </c>
      <c r="K91" s="29">
        <v>71384.290138526456</v>
      </c>
      <c r="L91" s="29">
        <v>106822.94515034897</v>
      </c>
      <c r="M91" s="29">
        <v>829524.14919966459</v>
      </c>
      <c r="O91" s="28">
        <f t="shared" si="14"/>
        <v>9.6939161433038823E-2</v>
      </c>
      <c r="P91" s="28">
        <f t="shared" si="14"/>
        <v>8.6054505112839602E-2</v>
      </c>
      <c r="Q91" s="28">
        <f t="shared" si="14"/>
        <v>0.12877617276532949</v>
      </c>
      <c r="R91" s="28">
        <f t="shared" si="13"/>
        <v>1</v>
      </c>
      <c r="T91" s="15">
        <f t="shared" si="12"/>
        <v>0.88387275341800164</v>
      </c>
      <c r="U91" s="22">
        <f t="shared" ref="U91:U154" si="15">1-T91</f>
        <v>0.11612724658199836</v>
      </c>
    </row>
    <row r="92" spans="3:21" x14ac:dyDescent="0.35">
      <c r="C92"/>
      <c r="D92"/>
      <c r="G92" s="29">
        <v>90</v>
      </c>
      <c r="H92" s="29">
        <v>74</v>
      </c>
      <c r="I92" s="29">
        <v>60</v>
      </c>
      <c r="J92" s="29">
        <v>60901.962933793184</v>
      </c>
      <c r="K92" s="29">
        <v>52833.865880878373</v>
      </c>
      <c r="L92" s="29">
        <v>81719.010181228106</v>
      </c>
      <c r="M92" s="29">
        <v>611100.86609729752</v>
      </c>
      <c r="O92" s="28">
        <f t="shared" si="14"/>
        <v>9.9659428275293213E-2</v>
      </c>
      <c r="P92" s="28">
        <f t="shared" si="14"/>
        <v>8.6456866308002145E-2</v>
      </c>
      <c r="Q92" s="28">
        <f t="shared" si="14"/>
        <v>0.13372425848962399</v>
      </c>
      <c r="R92" s="28">
        <f t="shared" si="13"/>
        <v>1</v>
      </c>
      <c r="T92" s="15">
        <f t="shared" si="12"/>
        <v>0.87119532692288781</v>
      </c>
      <c r="U92" s="22">
        <f t="shared" si="15"/>
        <v>0.12880467307711219</v>
      </c>
    </row>
    <row r="93" spans="3:21" x14ac:dyDescent="0.35">
      <c r="C93"/>
      <c r="D93"/>
      <c r="G93" s="29">
        <v>91</v>
      </c>
      <c r="H93" s="29">
        <v>73</v>
      </c>
      <c r="I93" s="29">
        <v>27</v>
      </c>
      <c r="J93" s="29">
        <v>49174.270021215125</v>
      </c>
      <c r="K93" s="29">
        <v>42669.99050722894</v>
      </c>
      <c r="L93" s="29">
        <v>65956.86223410313</v>
      </c>
      <c r="M93" s="29">
        <v>493664.7171316754</v>
      </c>
      <c r="O93" s="28">
        <f t="shared" si="14"/>
        <v>9.9610663502408769E-2</v>
      </c>
      <c r="P93" s="28">
        <f t="shared" si="14"/>
        <v>8.6435163434715467E-2</v>
      </c>
      <c r="Q93" s="28">
        <f t="shared" si="14"/>
        <v>0.13360659562087041</v>
      </c>
      <c r="R93" s="28">
        <f t="shared" si="13"/>
        <v>1</v>
      </c>
      <c r="T93" s="15">
        <f t="shared" si="12"/>
        <v>0.88771662391862294</v>
      </c>
      <c r="U93" s="22">
        <f t="shared" si="15"/>
        <v>0.11228337608137706</v>
      </c>
    </row>
    <row r="94" spans="3:21" x14ac:dyDescent="0.35">
      <c r="C94"/>
      <c r="D94"/>
      <c r="G94" s="29">
        <v>92</v>
      </c>
      <c r="H94" s="29">
        <v>70</v>
      </c>
      <c r="I94" s="29">
        <v>91</v>
      </c>
      <c r="J94" s="29">
        <v>113010.51798473434</v>
      </c>
      <c r="K94" s="29">
        <v>96263.741722364997</v>
      </c>
      <c r="L94" s="29">
        <v>152755.68462319681</v>
      </c>
      <c r="M94" s="29">
        <v>1106007.7388972917</v>
      </c>
      <c r="O94" s="28">
        <f t="shared" si="14"/>
        <v>0.10217877688397345</v>
      </c>
      <c r="P94" s="28">
        <f t="shared" si="14"/>
        <v>8.7037132143705939E-2</v>
      </c>
      <c r="Q94" s="28">
        <f t="shared" si="14"/>
        <v>0.13811448080417302</v>
      </c>
      <c r="R94" s="28">
        <f t="shared" si="13"/>
        <v>1</v>
      </c>
      <c r="T94" s="15">
        <f t="shared" si="12"/>
        <v>0.86752320181065956</v>
      </c>
      <c r="U94" s="22">
        <f t="shared" si="15"/>
        <v>0.13247679818934044</v>
      </c>
    </row>
    <row r="95" spans="3:21" x14ac:dyDescent="0.35">
      <c r="C95"/>
      <c r="D95"/>
      <c r="G95" s="29">
        <v>93</v>
      </c>
      <c r="H95" s="29">
        <v>15</v>
      </c>
      <c r="I95" s="29">
        <v>32</v>
      </c>
      <c r="J95" s="29">
        <v>42985.549196807326</v>
      </c>
      <c r="K95" s="29">
        <v>38570.451974818243</v>
      </c>
      <c r="L95" s="29">
        <v>56829.195242443064</v>
      </c>
      <c r="M95" s="29">
        <v>448806.63948607998</v>
      </c>
      <c r="O95" s="28">
        <f t="shared" si="14"/>
        <v>9.577743601571774E-2</v>
      </c>
      <c r="P95" s="28">
        <f t="shared" si="14"/>
        <v>8.5940020894041458E-2</v>
      </c>
      <c r="Q95" s="28">
        <f t="shared" si="14"/>
        <v>0.12662289334114377</v>
      </c>
      <c r="R95" s="28">
        <f t="shared" si="13"/>
        <v>1</v>
      </c>
      <c r="T95" s="15">
        <f t="shared" si="12"/>
        <v>0.86773002403126553</v>
      </c>
      <c r="U95" s="22">
        <f t="shared" si="15"/>
        <v>0.13226997596873447</v>
      </c>
    </row>
    <row r="96" spans="3:21" x14ac:dyDescent="0.35">
      <c r="C96"/>
      <c r="D96"/>
      <c r="G96" s="29">
        <v>94</v>
      </c>
      <c r="H96" s="29">
        <v>15</v>
      </c>
      <c r="I96" s="29">
        <v>44</v>
      </c>
      <c r="J96" s="29">
        <v>55269.27451648494</v>
      </c>
      <c r="K96" s="29">
        <v>48722.249667974931</v>
      </c>
      <c r="L96" s="29">
        <v>73576.578076519174</v>
      </c>
      <c r="M96" s="29">
        <v>565735.1665024563</v>
      </c>
      <c r="O96" s="28">
        <f t="shared" si="14"/>
        <v>9.7694606573913545E-2</v>
      </c>
      <c r="P96" s="28">
        <f t="shared" si="14"/>
        <v>8.6122010001942112E-2</v>
      </c>
      <c r="Q96" s="28">
        <f t="shared" si="14"/>
        <v>0.13005480732511565</v>
      </c>
      <c r="R96" s="28">
        <f t="shared" si="13"/>
        <v>1</v>
      </c>
      <c r="T96" s="15">
        <f t="shared" si="12"/>
        <v>0.85181223340086343</v>
      </c>
      <c r="U96" s="22">
        <f t="shared" si="15"/>
        <v>0.14818776659913657</v>
      </c>
    </row>
    <row r="97" spans="3:21" x14ac:dyDescent="0.35">
      <c r="C97"/>
      <c r="D97"/>
      <c r="G97" s="29">
        <v>95</v>
      </c>
      <c r="H97" s="29">
        <v>20</v>
      </c>
      <c r="I97" s="29">
        <v>87</v>
      </c>
      <c r="J97" s="29">
        <v>128320.66070116989</v>
      </c>
      <c r="K97" s="29">
        <v>113852.20982179737</v>
      </c>
      <c r="L97" s="29">
        <v>170390.69325033866</v>
      </c>
      <c r="M97" s="29">
        <v>1323080.8823003569</v>
      </c>
      <c r="O97" s="28">
        <f t="shared" si="14"/>
        <v>9.69862556535976E-2</v>
      </c>
      <c r="P97" s="28">
        <f t="shared" si="14"/>
        <v>8.6050831317167661E-2</v>
      </c>
      <c r="Q97" s="28">
        <f t="shared" si="14"/>
        <v>0.12878327812740456</v>
      </c>
      <c r="R97" s="28">
        <f t="shared" si="13"/>
        <v>1</v>
      </c>
      <c r="T97" s="15">
        <f t="shared" si="12"/>
        <v>0.89728880276078904</v>
      </c>
      <c r="U97" s="22">
        <f t="shared" si="15"/>
        <v>0.10271119723921096</v>
      </c>
    </row>
    <row r="98" spans="3:21" x14ac:dyDescent="0.35">
      <c r="C98"/>
      <c r="D98"/>
      <c r="G98" s="29">
        <v>96</v>
      </c>
      <c r="H98" s="29">
        <v>61</v>
      </c>
      <c r="I98" s="29">
        <v>19</v>
      </c>
      <c r="J98" s="29">
        <v>21153.712294430628</v>
      </c>
      <c r="K98" s="29">
        <v>17621.138870052047</v>
      </c>
      <c r="L98" s="29">
        <v>28910.340548813503</v>
      </c>
      <c r="M98" s="29">
        <v>199523.11740489202</v>
      </c>
      <c r="O98" s="28">
        <f t="shared" si="14"/>
        <v>0.10602136017904845</v>
      </c>
      <c r="P98" s="28">
        <f t="shared" si="14"/>
        <v>8.8316276826677143E-2</v>
      </c>
      <c r="Q98" s="28">
        <f t="shared" si="14"/>
        <v>0.14489719750191044</v>
      </c>
      <c r="R98" s="28">
        <f t="shared" si="13"/>
        <v>1</v>
      </c>
      <c r="T98" s="15">
        <f t="shared" si="12"/>
        <v>0.88154313756086566</v>
      </c>
      <c r="U98" s="22">
        <f t="shared" si="15"/>
        <v>0.11845686243913434</v>
      </c>
    </row>
    <row r="99" spans="3:21" x14ac:dyDescent="0.35">
      <c r="C99"/>
      <c r="D99"/>
      <c r="G99" s="29">
        <v>97</v>
      </c>
      <c r="H99" s="29">
        <v>67</v>
      </c>
      <c r="I99" s="29">
        <v>57</v>
      </c>
      <c r="J99" s="29">
        <v>71867.055707345266</v>
      </c>
      <c r="K99" s="29">
        <v>61927.84079588257</v>
      </c>
      <c r="L99" s="29">
        <v>96718.132958780581</v>
      </c>
      <c r="M99" s="29">
        <v>714491.11301274435</v>
      </c>
      <c r="O99" s="28">
        <f t="shared" si="14"/>
        <v>0.10058495396018086</v>
      </c>
      <c r="P99" s="28">
        <f t="shared" si="14"/>
        <v>8.6674053277941837E-2</v>
      </c>
      <c r="Q99" s="28">
        <f t="shared" si="14"/>
        <v>0.1353664604041834</v>
      </c>
      <c r="R99" s="28">
        <f t="shared" si="13"/>
        <v>1</v>
      </c>
      <c r="T99" s="15">
        <f t="shared" si="12"/>
        <v>0.88724769027595396</v>
      </c>
      <c r="U99" s="22">
        <f t="shared" si="15"/>
        <v>0.11275230972404604</v>
      </c>
    </row>
    <row r="100" spans="3:21" x14ac:dyDescent="0.35">
      <c r="C100"/>
      <c r="D100"/>
      <c r="G100" s="29">
        <v>98</v>
      </c>
      <c r="H100" s="29">
        <v>23</v>
      </c>
      <c r="I100" s="29">
        <v>37</v>
      </c>
      <c r="J100" s="29">
        <v>44352.995164777749</v>
      </c>
      <c r="K100" s="29">
        <v>37808.370005468132</v>
      </c>
      <c r="L100" s="29">
        <v>59926.409773912659</v>
      </c>
      <c r="M100" s="29">
        <v>434416.06452520861</v>
      </c>
      <c r="O100" s="28">
        <f t="shared" si="14"/>
        <v>0.10209796272900953</v>
      </c>
      <c r="P100" s="28">
        <f t="shared" si="14"/>
        <v>8.7032624004801648E-2</v>
      </c>
      <c r="Q100" s="28">
        <f t="shared" si="14"/>
        <v>0.13794703895080107</v>
      </c>
      <c r="R100" s="28">
        <f t="shared" si="13"/>
        <v>1</v>
      </c>
      <c r="T100" s="15">
        <f t="shared" si="12"/>
        <v>0.83300456320810223</v>
      </c>
      <c r="U100" s="22">
        <f t="shared" si="15"/>
        <v>0.16699543679189777</v>
      </c>
    </row>
    <row r="101" spans="3:21" x14ac:dyDescent="0.35">
      <c r="C101"/>
      <c r="D101"/>
      <c r="G101" s="29">
        <v>99</v>
      </c>
      <c r="H101" s="29">
        <v>72</v>
      </c>
      <c r="I101" s="29">
        <v>54</v>
      </c>
      <c r="J101" s="29">
        <v>77255.150786409504</v>
      </c>
      <c r="K101" s="29">
        <v>66716.578576359316</v>
      </c>
      <c r="L101" s="29">
        <v>103850.9303724496</v>
      </c>
      <c r="M101" s="29">
        <v>770450.72319054452</v>
      </c>
      <c r="O101" s="28">
        <f t="shared" si="14"/>
        <v>0.10027266956994353</v>
      </c>
      <c r="P101" s="28">
        <f t="shared" si="14"/>
        <v>8.6594218900952688E-2</v>
      </c>
      <c r="Q101" s="28">
        <f t="shared" si="14"/>
        <v>0.13479243674713981</v>
      </c>
      <c r="R101" s="28">
        <f t="shared" si="13"/>
        <v>1</v>
      </c>
      <c r="T101" s="15">
        <f t="shared" si="12"/>
        <v>0.86169998459465424</v>
      </c>
      <c r="U101" s="22">
        <f t="shared" si="15"/>
        <v>0.13830001540534576</v>
      </c>
    </row>
    <row r="102" spans="3:21" x14ac:dyDescent="0.35">
      <c r="C102"/>
      <c r="D102"/>
      <c r="G102" s="29">
        <v>100</v>
      </c>
      <c r="H102" s="29">
        <v>54</v>
      </c>
      <c r="I102" s="29">
        <v>79</v>
      </c>
      <c r="J102" s="29">
        <v>144626.49524758736</v>
      </c>
      <c r="K102" s="29">
        <v>128503.66376775331</v>
      </c>
      <c r="L102" s="29">
        <v>192040.6434902155</v>
      </c>
      <c r="M102" s="29">
        <v>1493659.3720694997</v>
      </c>
      <c r="O102" s="28">
        <f t="shared" si="14"/>
        <v>9.6826959313490599E-2</v>
      </c>
      <c r="P102" s="28">
        <f t="shared" si="14"/>
        <v>8.6032777064631888E-2</v>
      </c>
      <c r="Q102" s="28">
        <f t="shared" si="14"/>
        <v>0.12857057444371586</v>
      </c>
      <c r="R102" s="28">
        <f t="shared" si="13"/>
        <v>1</v>
      </c>
      <c r="T102" s="15">
        <f t="shared" si="12"/>
        <v>0.85244231793150849</v>
      </c>
      <c r="U102" s="22">
        <f t="shared" si="15"/>
        <v>0.14755768206849151</v>
      </c>
    </row>
    <row r="103" spans="3:21" x14ac:dyDescent="0.35">
      <c r="C103"/>
      <c r="D103"/>
      <c r="G103" s="29">
        <v>101</v>
      </c>
      <c r="H103" s="29">
        <v>23</v>
      </c>
      <c r="I103" s="29">
        <v>43</v>
      </c>
      <c r="J103" s="29">
        <v>44822.710724276993</v>
      </c>
      <c r="K103" s="29">
        <v>38517.382799181272</v>
      </c>
      <c r="L103" s="29">
        <v>60351.940622247348</v>
      </c>
      <c r="M103" s="29">
        <v>444066.28975262999</v>
      </c>
      <c r="O103" s="28">
        <f t="shared" si="14"/>
        <v>0.10093698116388383</v>
      </c>
      <c r="P103" s="28">
        <f t="shared" si="14"/>
        <v>8.6737912082084936E-2</v>
      </c>
      <c r="Q103" s="28">
        <f t="shared" si="14"/>
        <v>0.13590750303488874</v>
      </c>
      <c r="R103" s="28">
        <f t="shared" si="13"/>
        <v>1</v>
      </c>
      <c r="T103" s="15">
        <f t="shared" si="12"/>
        <v>0.86358744882672467</v>
      </c>
      <c r="U103" s="22">
        <f t="shared" si="15"/>
        <v>0.13641255117327533</v>
      </c>
    </row>
    <row r="104" spans="3:21" x14ac:dyDescent="0.35">
      <c r="C104" s="29" t="str">
        <f t="shared" ref="C104:C144" ca="1" si="16">CHOOSE(INDEX($U$3:$U$9,MATCH(RAND(),$W$3:$W$9)),$T$3,$T$4,$T$5,$T$6,$T$7,$T$8,$T$9)</f>
        <v>Retail</v>
      </c>
      <c r="D104" s="29">
        <f t="shared" ref="D104:D144" ca="1" si="17">IF(C104&lt;&gt;"Residential",1,ROUND(RANDBETWEEN(1,40),0))</f>
        <v>1</v>
      </c>
      <c r="G104" s="29">
        <v>102</v>
      </c>
      <c r="H104" s="29">
        <v>29</v>
      </c>
      <c r="I104" s="29">
        <v>40</v>
      </c>
      <c r="J104" s="29">
        <v>36639.622928260607</v>
      </c>
      <c r="K104" s="29">
        <v>31714.222777925112</v>
      </c>
      <c r="L104" s="29">
        <v>49133.228192500668</v>
      </c>
      <c r="M104" s="29">
        <v>366959.64022534405</v>
      </c>
      <c r="O104" s="28">
        <f t="shared" ref="O104:R167" si="18">J104/$M104</f>
        <v>9.9846465147395508E-2</v>
      </c>
      <c r="P104" s="28">
        <f t="shared" si="18"/>
        <v>8.6424280224522546E-2</v>
      </c>
      <c r="Q104" s="28">
        <f t="shared" si="18"/>
        <v>0.13389273044394948</v>
      </c>
      <c r="R104" s="28">
        <f t="shared" si="13"/>
        <v>1</v>
      </c>
      <c r="T104" s="15">
        <f t="shared" si="12"/>
        <v>0.88852090032166497</v>
      </c>
      <c r="U104" s="22">
        <f t="shared" si="15"/>
        <v>0.11147909967833503</v>
      </c>
    </row>
    <row r="105" spans="3:21" x14ac:dyDescent="0.35">
      <c r="C105" s="29" t="str">
        <f t="shared" ca="1" si="16"/>
        <v>Retail</v>
      </c>
      <c r="D105" s="29">
        <f t="shared" ca="1" si="17"/>
        <v>1</v>
      </c>
      <c r="G105" s="29">
        <v>103</v>
      </c>
      <c r="H105" s="29">
        <v>59</v>
      </c>
      <c r="I105" s="29">
        <v>95</v>
      </c>
      <c r="J105" s="29">
        <v>131986.4422791852</v>
      </c>
      <c r="K105" s="29">
        <v>113597.59551538118</v>
      </c>
      <c r="L105" s="29">
        <v>177630.81632378281</v>
      </c>
      <c r="M105" s="29">
        <v>1310541.2003288509</v>
      </c>
      <c r="O105" s="28">
        <f t="shared" si="18"/>
        <v>0.10071140246950357</v>
      </c>
      <c r="P105" s="28">
        <f t="shared" si="18"/>
        <v>8.6679911693639561E-2</v>
      </c>
      <c r="Q105" s="28">
        <f t="shared" si="18"/>
        <v>0.13554004733251449</v>
      </c>
      <c r="R105" s="28">
        <f t="shared" si="13"/>
        <v>1</v>
      </c>
      <c r="T105" s="15">
        <f t="shared" si="12"/>
        <v>0.85932738508649342</v>
      </c>
      <c r="U105" s="22">
        <f t="shared" si="15"/>
        <v>0.14067261491350658</v>
      </c>
    </row>
    <row r="106" spans="3:21" x14ac:dyDescent="0.35">
      <c r="C106" s="29" t="str">
        <f t="shared" ca="1" si="16"/>
        <v>Residential</v>
      </c>
      <c r="D106" s="29">
        <f t="shared" ca="1" si="17"/>
        <v>17</v>
      </c>
      <c r="G106" s="29">
        <v>104</v>
      </c>
      <c r="H106" s="29">
        <v>30</v>
      </c>
      <c r="I106" s="29">
        <v>97</v>
      </c>
      <c r="J106" s="29">
        <v>155542.80890715419</v>
      </c>
      <c r="K106" s="29">
        <v>137899.29340242755</v>
      </c>
      <c r="L106" s="29">
        <v>206664.61719926776</v>
      </c>
      <c r="M106" s="29">
        <v>1602311.7455472022</v>
      </c>
      <c r="O106" s="28">
        <f t="shared" si="18"/>
        <v>9.7073999076275314E-2</v>
      </c>
      <c r="P106" s="28">
        <f t="shared" si="18"/>
        <v>8.6062711445289847E-2</v>
      </c>
      <c r="Q106" s="28">
        <f t="shared" si="18"/>
        <v>0.12897903156085905</v>
      </c>
      <c r="R106" s="28">
        <f t="shared" si="13"/>
        <v>1</v>
      </c>
      <c r="T106" s="15">
        <f t="shared" si="12"/>
        <v>0.86557175656585505</v>
      </c>
      <c r="U106" s="22">
        <f t="shared" si="15"/>
        <v>0.13442824343414495</v>
      </c>
    </row>
    <row r="107" spans="3:21" x14ac:dyDescent="0.35">
      <c r="C107" s="29" t="str">
        <f t="shared" ca="1" si="16"/>
        <v>Residential</v>
      </c>
      <c r="D107" s="29">
        <f t="shared" ca="1" si="17"/>
        <v>32</v>
      </c>
      <c r="G107" s="29">
        <v>105</v>
      </c>
      <c r="H107" s="29">
        <v>46</v>
      </c>
      <c r="I107" s="29">
        <v>23</v>
      </c>
      <c r="J107" s="29">
        <v>32454.6275477952</v>
      </c>
      <c r="K107" s="29">
        <v>27471.502113108283</v>
      </c>
      <c r="L107" s="29">
        <v>44037.984678492292</v>
      </c>
      <c r="M107" s="29">
        <v>314459.66716414149</v>
      </c>
      <c r="O107" s="28">
        <f t="shared" si="18"/>
        <v>0.1032076000094936</v>
      </c>
      <c r="P107" s="28">
        <f t="shared" si="18"/>
        <v>8.7360971792826841E-2</v>
      </c>
      <c r="Q107" s="28">
        <f t="shared" si="18"/>
        <v>0.14004334824760012</v>
      </c>
      <c r="R107" s="28">
        <f t="shared" si="13"/>
        <v>1</v>
      </c>
      <c r="T107" s="15">
        <f t="shared" si="12"/>
        <v>0.86067624487591776</v>
      </c>
      <c r="U107" s="22">
        <f t="shared" si="15"/>
        <v>0.13932375512408224</v>
      </c>
    </row>
    <row r="108" spans="3:21" x14ac:dyDescent="0.35">
      <c r="C108" s="29" t="str">
        <f t="shared" ca="1" si="16"/>
        <v>Retail</v>
      </c>
      <c r="D108" s="29">
        <f t="shared" ca="1" si="17"/>
        <v>1</v>
      </c>
      <c r="G108" s="29">
        <v>106</v>
      </c>
      <c r="H108" s="29">
        <v>33</v>
      </c>
      <c r="I108" s="29">
        <v>36</v>
      </c>
      <c r="J108" s="29">
        <v>45204.462646564287</v>
      </c>
      <c r="K108" s="29">
        <v>38807.494805758484</v>
      </c>
      <c r="L108" s="29">
        <v>60903.536778913964</v>
      </c>
      <c r="M108" s="29">
        <v>447212.02478654485</v>
      </c>
      <c r="O108" s="28">
        <f t="shared" si="18"/>
        <v>0.10108060638159375</v>
      </c>
      <c r="P108" s="28">
        <f t="shared" si="18"/>
        <v>8.6776501200479514E-2</v>
      </c>
      <c r="Q108" s="28">
        <f t="shared" si="18"/>
        <v>0.13618492661950077</v>
      </c>
      <c r="R108" s="28">
        <f t="shared" si="13"/>
        <v>1</v>
      </c>
      <c r="T108" s="15">
        <f t="shared" ref="T108:T171" si="19">K106/J106</f>
        <v>0.8865681054065423</v>
      </c>
      <c r="U108" s="22">
        <f t="shared" si="15"/>
        <v>0.1134318945934577</v>
      </c>
    </row>
    <row r="109" spans="3:21" x14ac:dyDescent="0.35">
      <c r="C109" s="29" t="str">
        <f t="shared" ca="1" si="16"/>
        <v>Residential</v>
      </c>
      <c r="D109" s="29">
        <f t="shared" ca="1" si="17"/>
        <v>2</v>
      </c>
      <c r="G109" s="29">
        <v>107</v>
      </c>
      <c r="H109" s="29">
        <v>65</v>
      </c>
      <c r="I109" s="29">
        <v>54</v>
      </c>
      <c r="J109" s="29">
        <v>73577.067386105293</v>
      </c>
      <c r="K109" s="29">
        <v>65003.753272942733</v>
      </c>
      <c r="L109" s="29">
        <v>97993.067173889343</v>
      </c>
      <c r="M109" s="29">
        <v>754598.4585520922</v>
      </c>
      <c r="O109" s="28">
        <f t="shared" si="18"/>
        <v>9.7504926696091371E-2</v>
      </c>
      <c r="P109" s="28">
        <f t="shared" si="18"/>
        <v>8.6143501270424777E-2</v>
      </c>
      <c r="Q109" s="28">
        <f t="shared" si="18"/>
        <v>0.12986120772353074</v>
      </c>
      <c r="R109" s="28">
        <f t="shared" si="13"/>
        <v>1</v>
      </c>
      <c r="T109" s="15">
        <f t="shared" si="19"/>
        <v>0.84645870831984193</v>
      </c>
      <c r="U109" s="22">
        <f t="shared" si="15"/>
        <v>0.15354129168015807</v>
      </c>
    </row>
    <row r="110" spans="3:21" x14ac:dyDescent="0.35">
      <c r="C110" s="29" t="str">
        <f t="shared" ca="1" si="16"/>
        <v>Residential</v>
      </c>
      <c r="D110" s="29">
        <f t="shared" ca="1" si="17"/>
        <v>23</v>
      </c>
      <c r="G110" s="29">
        <v>108</v>
      </c>
      <c r="H110" s="29">
        <v>65</v>
      </c>
      <c r="I110" s="29">
        <v>56</v>
      </c>
      <c r="J110" s="29">
        <v>39572.585615246389</v>
      </c>
      <c r="K110" s="29">
        <v>33240.465135090788</v>
      </c>
      <c r="L110" s="29">
        <v>53976.4221868491</v>
      </c>
      <c r="M110" s="29">
        <v>378404.77231929719</v>
      </c>
      <c r="O110" s="28">
        <f t="shared" si="18"/>
        <v>0.10457739571491217</v>
      </c>
      <c r="P110" s="28">
        <f t="shared" si="18"/>
        <v>8.7843673142268278E-2</v>
      </c>
      <c r="Q110" s="28">
        <f t="shared" si="18"/>
        <v>0.14264202286884453</v>
      </c>
      <c r="R110" s="28">
        <f t="shared" si="13"/>
        <v>1</v>
      </c>
      <c r="T110" s="15">
        <f t="shared" si="19"/>
        <v>0.8584881344388241</v>
      </c>
      <c r="U110" s="22">
        <f t="shared" si="15"/>
        <v>0.1415118655611759</v>
      </c>
    </row>
    <row r="111" spans="3:21" x14ac:dyDescent="0.35">
      <c r="C111" s="29" t="str">
        <f t="shared" ca="1" si="16"/>
        <v>Residential</v>
      </c>
      <c r="D111" s="29">
        <f t="shared" ca="1" si="17"/>
        <v>16</v>
      </c>
      <c r="G111" s="29">
        <v>109</v>
      </c>
      <c r="H111" s="29">
        <v>60</v>
      </c>
      <c r="I111" s="29">
        <v>61</v>
      </c>
      <c r="J111" s="29">
        <v>109410.19238244917</v>
      </c>
      <c r="K111" s="29">
        <v>94885.797759418972</v>
      </c>
      <c r="L111" s="29">
        <v>146715.25411119766</v>
      </c>
      <c r="M111" s="29">
        <v>1097785.1401596626</v>
      </c>
      <c r="O111" s="28">
        <f t="shared" si="18"/>
        <v>9.9664486592099866E-2</v>
      </c>
      <c r="P111" s="28">
        <f t="shared" si="18"/>
        <v>8.6433851478094084E-2</v>
      </c>
      <c r="Q111" s="28">
        <f t="shared" si="18"/>
        <v>0.13364660236688874</v>
      </c>
      <c r="R111" s="28">
        <f t="shared" si="13"/>
        <v>1</v>
      </c>
      <c r="T111" s="15">
        <f t="shared" si="19"/>
        <v>0.88347844759600203</v>
      </c>
      <c r="U111" s="22">
        <f t="shared" si="15"/>
        <v>0.11652155240399797</v>
      </c>
    </row>
    <row r="112" spans="3:21" x14ac:dyDescent="0.35">
      <c r="C112" s="29" t="str">
        <f t="shared" ca="1" si="16"/>
        <v>Office</v>
      </c>
      <c r="D112" s="29">
        <f t="shared" ca="1" si="17"/>
        <v>1</v>
      </c>
      <c r="G112" s="29">
        <v>110</v>
      </c>
      <c r="H112" s="29">
        <v>42</v>
      </c>
      <c r="I112" s="29">
        <v>24</v>
      </c>
      <c r="J112" s="29">
        <v>17473.303030688337</v>
      </c>
      <c r="K112" s="29">
        <v>14942.169698745003</v>
      </c>
      <c r="L112" s="29">
        <v>23604.690831903732</v>
      </c>
      <c r="M112" s="29">
        <v>171864.58741629228</v>
      </c>
      <c r="O112" s="28">
        <f t="shared" si="18"/>
        <v>0.10166901333992856</v>
      </c>
      <c r="P112" s="28">
        <f t="shared" si="18"/>
        <v>8.6941527183560602E-2</v>
      </c>
      <c r="Q112" s="28">
        <f t="shared" si="18"/>
        <v>0.1373447036807425</v>
      </c>
      <c r="R112" s="28">
        <f t="shared" si="13"/>
        <v>1</v>
      </c>
      <c r="T112" s="15">
        <f t="shared" si="19"/>
        <v>0.83998719361628005</v>
      </c>
      <c r="U112" s="22">
        <f t="shared" si="15"/>
        <v>0.16001280638371995</v>
      </c>
    </row>
    <row r="113" spans="3:21" x14ac:dyDescent="0.35">
      <c r="C113" s="29" t="str">
        <f t="shared" ca="1" si="16"/>
        <v>Residential</v>
      </c>
      <c r="D113" s="29">
        <f t="shared" ca="1" si="17"/>
        <v>26</v>
      </c>
      <c r="G113" s="29">
        <v>111</v>
      </c>
      <c r="H113" s="29">
        <v>50</v>
      </c>
      <c r="I113" s="29">
        <v>85</v>
      </c>
      <c r="J113" s="29">
        <v>107600.31482204693</v>
      </c>
      <c r="K113" s="29">
        <v>91836.882717771427</v>
      </c>
      <c r="L113" s="29">
        <v>145308.21545948792</v>
      </c>
      <c r="M113" s="29">
        <v>1056163.7014815572</v>
      </c>
      <c r="O113" s="28">
        <f t="shared" si="18"/>
        <v>0.10187844428956248</v>
      </c>
      <c r="P113" s="28">
        <f t="shared" si="18"/>
        <v>8.695326547290462E-2</v>
      </c>
      <c r="Q113" s="28">
        <f t="shared" si="18"/>
        <v>0.13758114888407316</v>
      </c>
      <c r="R113" s="28">
        <f t="shared" si="13"/>
        <v>1</v>
      </c>
      <c r="T113" s="15">
        <f t="shared" si="19"/>
        <v>0.86724824893589991</v>
      </c>
      <c r="U113" s="22">
        <f t="shared" si="15"/>
        <v>0.13275175106410009</v>
      </c>
    </row>
    <row r="114" spans="3:21" x14ac:dyDescent="0.35">
      <c r="C114" s="29" t="str">
        <f t="shared" ca="1" si="16"/>
        <v>Retail</v>
      </c>
      <c r="D114" s="29">
        <f t="shared" ca="1" si="17"/>
        <v>1</v>
      </c>
      <c r="G114" s="29">
        <v>112</v>
      </c>
      <c r="H114" s="29">
        <v>20</v>
      </c>
      <c r="I114" s="29">
        <v>30</v>
      </c>
      <c r="J114" s="29">
        <v>58627.979856677935</v>
      </c>
      <c r="K114" s="29">
        <v>53301.543909435597</v>
      </c>
      <c r="L114" s="29">
        <v>77144.238725682007</v>
      </c>
      <c r="M114" s="29">
        <v>621267.46518448635</v>
      </c>
      <c r="O114" s="28">
        <f t="shared" si="18"/>
        <v>9.4368340758465868E-2</v>
      </c>
      <c r="P114" s="28">
        <f t="shared" si="18"/>
        <v>8.5794841829690244E-2</v>
      </c>
      <c r="Q114" s="28">
        <f t="shared" si="18"/>
        <v>0.12417234612917305</v>
      </c>
      <c r="R114" s="28">
        <f t="shared" si="13"/>
        <v>1</v>
      </c>
      <c r="T114" s="15">
        <f t="shared" si="19"/>
        <v>0.85514282402715114</v>
      </c>
      <c r="U114" s="22">
        <f t="shared" si="15"/>
        <v>0.14485717597284886</v>
      </c>
    </row>
    <row r="115" spans="3:21" x14ac:dyDescent="0.35">
      <c r="C115" s="29" t="str">
        <f t="shared" ca="1" si="16"/>
        <v>Residential</v>
      </c>
      <c r="D115" s="29">
        <f t="shared" ca="1" si="17"/>
        <v>11</v>
      </c>
      <c r="G115" s="29">
        <v>113</v>
      </c>
      <c r="H115" s="29">
        <v>46</v>
      </c>
      <c r="I115" s="29">
        <v>73</v>
      </c>
      <c r="J115" s="29">
        <v>90983.165959876977</v>
      </c>
      <c r="K115" s="29">
        <v>77445.259864620573</v>
      </c>
      <c r="L115" s="29">
        <v>123042.56395281859</v>
      </c>
      <c r="M115" s="29">
        <v>889465.89347876259</v>
      </c>
      <c r="O115" s="28">
        <f t="shared" si="18"/>
        <v>0.10228966239957277</v>
      </c>
      <c r="P115" s="28">
        <f t="shared" si="18"/>
        <v>8.7069397975145291E-2</v>
      </c>
      <c r="Q115" s="28">
        <f t="shared" si="18"/>
        <v>0.13833308826670196</v>
      </c>
      <c r="R115" s="28">
        <f t="shared" si="13"/>
        <v>1</v>
      </c>
      <c r="T115" s="15">
        <f t="shared" si="19"/>
        <v>0.85350013027057026</v>
      </c>
      <c r="U115" s="22">
        <f t="shared" si="15"/>
        <v>0.14649986972942974</v>
      </c>
    </row>
    <row r="116" spans="3:21" x14ac:dyDescent="0.35">
      <c r="C116" s="29" t="str">
        <f t="shared" ca="1" si="16"/>
        <v>Education</v>
      </c>
      <c r="D116" s="29">
        <f t="shared" ca="1" si="17"/>
        <v>1</v>
      </c>
      <c r="G116" s="29">
        <v>114</v>
      </c>
      <c r="H116" s="29">
        <v>35</v>
      </c>
      <c r="I116" s="29">
        <v>55</v>
      </c>
      <c r="J116" s="29">
        <v>72355.97475121652</v>
      </c>
      <c r="K116" s="29">
        <v>64710.173694574514</v>
      </c>
      <c r="L116" s="29">
        <v>95873.565521356242</v>
      </c>
      <c r="M116" s="29">
        <v>752420.10302682791</v>
      </c>
      <c r="O116" s="28">
        <f t="shared" si="18"/>
        <v>9.616432955491705E-2</v>
      </c>
      <c r="P116" s="28">
        <f t="shared" si="18"/>
        <v>8.6002717676280954E-2</v>
      </c>
      <c r="Q116" s="28">
        <f t="shared" si="18"/>
        <v>0.12742026048437174</v>
      </c>
      <c r="R116" s="28">
        <f t="shared" si="13"/>
        <v>1</v>
      </c>
      <c r="T116" s="15">
        <f t="shared" si="19"/>
        <v>0.90914856762482088</v>
      </c>
      <c r="U116" s="22">
        <f t="shared" si="15"/>
        <v>9.085143237517912E-2</v>
      </c>
    </row>
    <row r="117" spans="3:21" x14ac:dyDescent="0.35">
      <c r="C117" s="29" t="str">
        <f t="shared" ca="1" si="16"/>
        <v>Office</v>
      </c>
      <c r="D117" s="29">
        <f t="shared" ca="1" si="17"/>
        <v>1</v>
      </c>
      <c r="G117" s="29">
        <v>115</v>
      </c>
      <c r="H117" s="29">
        <v>57</v>
      </c>
      <c r="I117" s="29">
        <v>84</v>
      </c>
      <c r="J117" s="29">
        <v>88043.399705924559</v>
      </c>
      <c r="K117" s="29">
        <v>76387.123076133663</v>
      </c>
      <c r="L117" s="29">
        <v>118078.23493263354</v>
      </c>
      <c r="M117" s="29">
        <v>883795.58195907017</v>
      </c>
      <c r="O117" s="28">
        <f t="shared" si="18"/>
        <v>9.9619642260218924E-2</v>
      </c>
      <c r="P117" s="28">
        <f t="shared" si="18"/>
        <v>8.6430759143205652E-2</v>
      </c>
      <c r="Q117" s="28">
        <f t="shared" si="18"/>
        <v>0.13360355872213661</v>
      </c>
      <c r="R117" s="28">
        <f t="shared" si="13"/>
        <v>1</v>
      </c>
      <c r="T117" s="15">
        <f t="shared" si="19"/>
        <v>0.85120427551151012</v>
      </c>
      <c r="U117" s="22">
        <f t="shared" si="15"/>
        <v>0.14879572448848988</v>
      </c>
    </row>
    <row r="118" spans="3:21" x14ac:dyDescent="0.35">
      <c r="C118" s="29" t="str">
        <f t="shared" ca="1" si="16"/>
        <v>Retail</v>
      </c>
      <c r="D118" s="29">
        <f t="shared" ca="1" si="17"/>
        <v>1</v>
      </c>
      <c r="G118" s="29">
        <v>116</v>
      </c>
      <c r="H118" s="29">
        <v>29</v>
      </c>
      <c r="I118" s="29">
        <v>78</v>
      </c>
      <c r="J118" s="29">
        <v>94835.078261868926</v>
      </c>
      <c r="K118" s="29">
        <v>83264.66902077393</v>
      </c>
      <c r="L118" s="29">
        <v>126495.70132220788</v>
      </c>
      <c r="M118" s="29">
        <v>966112.12963816884</v>
      </c>
      <c r="O118" s="28">
        <f t="shared" si="18"/>
        <v>9.8161564638865301E-2</v>
      </c>
      <c r="P118" s="28">
        <f t="shared" si="18"/>
        <v>8.6185305479974106E-2</v>
      </c>
      <c r="Q118" s="28">
        <f t="shared" si="18"/>
        <v>0.13093273279736528</v>
      </c>
      <c r="R118" s="28">
        <f t="shared" si="13"/>
        <v>1</v>
      </c>
      <c r="T118" s="15">
        <f t="shared" si="19"/>
        <v>0.89433075730192613</v>
      </c>
      <c r="U118" s="22">
        <f t="shared" si="15"/>
        <v>0.10566924269807387</v>
      </c>
    </row>
    <row r="119" spans="3:21" x14ac:dyDescent="0.35">
      <c r="C119" s="29" t="str">
        <f t="shared" ca="1" si="16"/>
        <v>Residential</v>
      </c>
      <c r="D119" s="29">
        <f t="shared" ca="1" si="17"/>
        <v>5</v>
      </c>
      <c r="G119" s="29">
        <v>117</v>
      </c>
      <c r="H119" s="29">
        <v>59</v>
      </c>
      <c r="I119" s="29">
        <v>88</v>
      </c>
      <c r="J119" s="29">
        <v>113197.79199080562</v>
      </c>
      <c r="K119" s="29">
        <v>97741.04832954875</v>
      </c>
      <c r="L119" s="29">
        <v>152058.94586548387</v>
      </c>
      <c r="M119" s="29">
        <v>1129338.2372172386</v>
      </c>
      <c r="O119" s="28">
        <f t="shared" si="18"/>
        <v>0.10023373712177867</v>
      </c>
      <c r="P119" s="28">
        <f t="shared" si="18"/>
        <v>8.6547187643614118E-2</v>
      </c>
      <c r="Q119" s="28">
        <f t="shared" si="18"/>
        <v>0.13464429066013633</v>
      </c>
      <c r="R119" s="28">
        <f t="shared" si="13"/>
        <v>1</v>
      </c>
      <c r="T119" s="15">
        <f t="shared" si="19"/>
        <v>0.86760760410519988</v>
      </c>
      <c r="U119" s="22">
        <f t="shared" si="15"/>
        <v>0.13239239589480012</v>
      </c>
    </row>
    <row r="120" spans="3:21" x14ac:dyDescent="0.35">
      <c r="C120" s="29" t="str">
        <f t="shared" ca="1" si="16"/>
        <v>Restaurant/pub/bar</v>
      </c>
      <c r="D120" s="29">
        <f t="shared" ca="1" si="17"/>
        <v>1</v>
      </c>
      <c r="G120" s="29">
        <v>118</v>
      </c>
      <c r="H120" s="29">
        <v>66</v>
      </c>
      <c r="I120" s="29">
        <v>13</v>
      </c>
      <c r="J120" s="29">
        <v>12710.516381968277</v>
      </c>
      <c r="K120" s="29">
        <v>11333.8661723444</v>
      </c>
      <c r="L120" s="29">
        <v>16903.85562371722</v>
      </c>
      <c r="M120" s="29">
        <v>131627.54274755382</v>
      </c>
      <c r="O120" s="28">
        <f t="shared" si="18"/>
        <v>9.6564260918746744E-2</v>
      </c>
      <c r="P120" s="28">
        <f t="shared" si="18"/>
        <v>8.6105581975965517E-2</v>
      </c>
      <c r="Q120" s="28">
        <f t="shared" si="18"/>
        <v>0.12842187334710664</v>
      </c>
      <c r="R120" s="28">
        <f t="shared" si="13"/>
        <v>1</v>
      </c>
      <c r="T120" s="15">
        <f t="shared" si="19"/>
        <v>0.87799441458628291</v>
      </c>
      <c r="U120" s="22">
        <f t="shared" si="15"/>
        <v>0.12200558541371709</v>
      </c>
    </row>
    <row r="121" spans="3:21" x14ac:dyDescent="0.35">
      <c r="C121" s="29" t="str">
        <f t="shared" ca="1" si="16"/>
        <v>Retail</v>
      </c>
      <c r="D121" s="29">
        <f t="shared" ca="1" si="17"/>
        <v>1</v>
      </c>
      <c r="G121" s="29">
        <v>119</v>
      </c>
      <c r="H121" s="29">
        <v>19</v>
      </c>
      <c r="I121" s="29">
        <v>87</v>
      </c>
      <c r="J121" s="29">
        <v>134367.283580085</v>
      </c>
      <c r="K121" s="29">
        <v>118234.40433032924</v>
      </c>
      <c r="L121" s="29">
        <v>178979.44641071299</v>
      </c>
      <c r="M121" s="29">
        <v>1372556.1049858199</v>
      </c>
      <c r="O121" s="28">
        <f t="shared" si="18"/>
        <v>9.7895658393849894E-2</v>
      </c>
      <c r="P121" s="28">
        <f t="shared" si="18"/>
        <v>8.6141764187884134E-2</v>
      </c>
      <c r="Q121" s="28">
        <f t="shared" si="18"/>
        <v>0.13039863781201283</v>
      </c>
      <c r="R121" s="28">
        <f t="shared" si="13"/>
        <v>1</v>
      </c>
      <c r="T121" s="15">
        <f t="shared" si="19"/>
        <v>0.86345366469239671</v>
      </c>
      <c r="U121" s="22">
        <f t="shared" si="15"/>
        <v>0.13654633530760329</v>
      </c>
    </row>
    <row r="122" spans="3:21" x14ac:dyDescent="0.35">
      <c r="C122" s="29" t="str">
        <f t="shared" ca="1" si="16"/>
        <v>Restaurant/pub/bar</v>
      </c>
      <c r="D122" s="29">
        <f t="shared" ca="1" si="17"/>
        <v>1</v>
      </c>
      <c r="G122" s="29">
        <v>120</v>
      </c>
      <c r="H122" s="29">
        <v>25</v>
      </c>
      <c r="I122" s="29">
        <v>47</v>
      </c>
      <c r="J122" s="29">
        <v>64123.829717347311</v>
      </c>
      <c r="K122" s="29">
        <v>57147.159308503346</v>
      </c>
      <c r="L122" s="29">
        <v>85052.270308421022</v>
      </c>
      <c r="M122" s="29">
        <v>664324.93658297602</v>
      </c>
      <c r="O122" s="28">
        <f t="shared" si="18"/>
        <v>9.6524797107835292E-2</v>
      </c>
      <c r="P122" s="28">
        <f t="shared" si="18"/>
        <v>8.6022902591080905E-2</v>
      </c>
      <c r="Q122" s="28">
        <f t="shared" si="18"/>
        <v>0.12802811640023054</v>
      </c>
      <c r="R122" s="28">
        <f t="shared" si="13"/>
        <v>1</v>
      </c>
      <c r="T122" s="15">
        <f t="shared" si="19"/>
        <v>0.89169203136570785</v>
      </c>
      <c r="U122" s="22">
        <f t="shared" si="15"/>
        <v>0.10830796863429215</v>
      </c>
    </row>
    <row r="123" spans="3:21" x14ac:dyDescent="0.35">
      <c r="C123" s="29" t="str">
        <f t="shared" ca="1" si="16"/>
        <v>Residential</v>
      </c>
      <c r="D123" s="29">
        <f t="shared" ca="1" si="17"/>
        <v>32</v>
      </c>
      <c r="G123" s="29">
        <v>121</v>
      </c>
      <c r="H123" s="29">
        <v>35</v>
      </c>
      <c r="I123" s="29">
        <v>13</v>
      </c>
      <c r="J123" s="29">
        <v>13008.29628093373</v>
      </c>
      <c r="K123" s="29">
        <v>10941.23184998444</v>
      </c>
      <c r="L123" s="29">
        <v>17731.851458176745</v>
      </c>
      <c r="M123" s="29">
        <v>124655.50572975384</v>
      </c>
      <c r="O123" s="28">
        <f t="shared" si="18"/>
        <v>0.10435396499160644</v>
      </c>
      <c r="P123" s="28">
        <f t="shared" si="18"/>
        <v>8.7771749718816419E-2</v>
      </c>
      <c r="Q123" s="28">
        <f t="shared" si="18"/>
        <v>0.14224683742905353</v>
      </c>
      <c r="R123" s="28">
        <f t="shared" si="13"/>
        <v>1</v>
      </c>
      <c r="T123" s="15">
        <f t="shared" si="19"/>
        <v>0.87993446901722683</v>
      </c>
      <c r="U123" s="22">
        <f t="shared" si="15"/>
        <v>0.12006553098277317</v>
      </c>
    </row>
    <row r="124" spans="3:21" x14ac:dyDescent="0.35">
      <c r="C124" s="29" t="str">
        <f t="shared" ca="1" si="16"/>
        <v>Restaurant/pub/bar</v>
      </c>
      <c r="D124" s="29">
        <f t="shared" ca="1" si="17"/>
        <v>1</v>
      </c>
      <c r="G124" s="29">
        <v>122</v>
      </c>
      <c r="H124" s="29">
        <v>43</v>
      </c>
      <c r="I124" s="29">
        <v>87</v>
      </c>
      <c r="J124" s="29">
        <v>107467.99880680905</v>
      </c>
      <c r="K124" s="29">
        <v>94346.794836295085</v>
      </c>
      <c r="L124" s="29">
        <v>143405.05984621431</v>
      </c>
      <c r="M124" s="29">
        <v>1094560.584073374</v>
      </c>
      <c r="O124" s="28">
        <f t="shared" si="18"/>
        <v>9.818369158413337E-2</v>
      </c>
      <c r="P124" s="28">
        <f t="shared" si="18"/>
        <v>8.6196046348742381E-2</v>
      </c>
      <c r="Q124" s="28">
        <f t="shared" si="18"/>
        <v>0.13101610082882459</v>
      </c>
      <c r="R124" s="28">
        <f t="shared" si="13"/>
        <v>1</v>
      </c>
      <c r="T124" s="15">
        <f t="shared" si="19"/>
        <v>0.89120003531297853</v>
      </c>
      <c r="U124" s="22">
        <f t="shared" si="15"/>
        <v>0.10879996468702147</v>
      </c>
    </row>
    <row r="125" spans="3:21" x14ac:dyDescent="0.35">
      <c r="C125" s="29" t="str">
        <f t="shared" ca="1" si="16"/>
        <v>Residential</v>
      </c>
      <c r="D125" s="29">
        <f t="shared" ca="1" si="17"/>
        <v>4</v>
      </c>
      <c r="G125" s="29">
        <v>123</v>
      </c>
      <c r="H125" s="29">
        <v>60</v>
      </c>
      <c r="I125" s="29">
        <v>70</v>
      </c>
      <c r="J125" s="29">
        <v>96769.39279339528</v>
      </c>
      <c r="K125" s="29">
        <v>83984.35278052291</v>
      </c>
      <c r="L125" s="29">
        <v>129735.68350793383</v>
      </c>
      <c r="M125" s="29">
        <v>971765.84156560386</v>
      </c>
      <c r="O125" s="28">
        <f t="shared" si="18"/>
        <v>9.9580977900489809E-2</v>
      </c>
      <c r="P125" s="28">
        <f t="shared" si="18"/>
        <v>8.6424475103196077E-2</v>
      </c>
      <c r="Q125" s="28">
        <f t="shared" si="18"/>
        <v>0.13350508729440186</v>
      </c>
      <c r="R125" s="28">
        <f t="shared" si="13"/>
        <v>1</v>
      </c>
      <c r="T125" s="15">
        <f t="shared" si="19"/>
        <v>0.84109645211733164</v>
      </c>
      <c r="U125" s="22">
        <f t="shared" si="15"/>
        <v>0.15890354788266836</v>
      </c>
    </row>
    <row r="126" spans="3:21" x14ac:dyDescent="0.35">
      <c r="C126" s="29" t="str">
        <f t="shared" ca="1" si="16"/>
        <v>Office</v>
      </c>
      <c r="D126" s="29">
        <f t="shared" ca="1" si="17"/>
        <v>1</v>
      </c>
      <c r="G126" s="29">
        <v>124</v>
      </c>
      <c r="H126" s="29">
        <v>10</v>
      </c>
      <c r="I126" s="29">
        <v>35</v>
      </c>
      <c r="J126" s="29">
        <v>21895.609721474266</v>
      </c>
      <c r="K126" s="29">
        <v>18151.363533520562</v>
      </c>
      <c r="L126" s="29">
        <v>29979.393358495905</v>
      </c>
      <c r="M126" s="29">
        <v>204674.38112699561</v>
      </c>
      <c r="O126" s="28">
        <f t="shared" si="18"/>
        <v>0.10697777416455731</v>
      </c>
      <c r="P126" s="28">
        <f t="shared" si="18"/>
        <v>8.8684101222507528E-2</v>
      </c>
      <c r="Q126" s="28">
        <f t="shared" si="18"/>
        <v>0.14647359964359391</v>
      </c>
      <c r="R126" s="28">
        <f t="shared" si="13"/>
        <v>1</v>
      </c>
      <c r="T126" s="15">
        <f t="shared" si="19"/>
        <v>0.87790594301377634</v>
      </c>
      <c r="U126" s="22">
        <f t="shared" si="15"/>
        <v>0.12209405698622366</v>
      </c>
    </row>
    <row r="127" spans="3:21" x14ac:dyDescent="0.35">
      <c r="C127" s="29" t="str">
        <f t="shared" ca="1" si="16"/>
        <v>Hotel</v>
      </c>
      <c r="D127" s="29">
        <f t="shared" ca="1" si="17"/>
        <v>1</v>
      </c>
      <c r="G127" s="29">
        <v>125</v>
      </c>
      <c r="H127" s="29">
        <v>31</v>
      </c>
      <c r="I127" s="29">
        <v>23</v>
      </c>
      <c r="J127" s="29">
        <v>46141.562685196368</v>
      </c>
      <c r="K127" s="29">
        <v>40772.286621009087</v>
      </c>
      <c r="L127" s="29">
        <v>61390.180465600199</v>
      </c>
      <c r="M127" s="29">
        <v>473624.25225039298</v>
      </c>
      <c r="O127" s="28">
        <f t="shared" si="18"/>
        <v>9.7422297245037426E-2</v>
      </c>
      <c r="P127" s="28">
        <f t="shared" si="18"/>
        <v>8.6085723919926777E-2</v>
      </c>
      <c r="Q127" s="28">
        <f t="shared" si="18"/>
        <v>0.12961789894396031</v>
      </c>
      <c r="R127" s="28">
        <f t="shared" si="13"/>
        <v>1</v>
      </c>
      <c r="T127" s="15">
        <f t="shared" si="19"/>
        <v>0.86788136575199248</v>
      </c>
      <c r="U127" s="22">
        <f t="shared" si="15"/>
        <v>0.13211863424800752</v>
      </c>
    </row>
    <row r="128" spans="3:21" x14ac:dyDescent="0.35">
      <c r="C128" s="29" t="str">
        <f t="shared" ca="1" si="16"/>
        <v>Residential</v>
      </c>
      <c r="D128" s="29">
        <f t="shared" ca="1" si="17"/>
        <v>37</v>
      </c>
      <c r="G128" s="29">
        <v>126</v>
      </c>
      <c r="H128" s="29">
        <v>67</v>
      </c>
      <c r="I128" s="29">
        <v>92</v>
      </c>
      <c r="J128" s="29">
        <v>82538.044551448358</v>
      </c>
      <c r="K128" s="29">
        <v>72607.553520541784</v>
      </c>
      <c r="L128" s="29">
        <v>109997.53299126019</v>
      </c>
      <c r="M128" s="29">
        <v>843031.29914915049</v>
      </c>
      <c r="O128" s="28">
        <f t="shared" si="18"/>
        <v>9.790626354531777E-2</v>
      </c>
      <c r="P128" s="28">
        <f t="shared" si="18"/>
        <v>8.6126758987267363E-2</v>
      </c>
      <c r="Q128" s="28">
        <f t="shared" si="18"/>
        <v>0.13047858733391968</v>
      </c>
      <c r="R128" s="28">
        <f t="shared" si="13"/>
        <v>1</v>
      </c>
      <c r="T128" s="15">
        <f t="shared" si="19"/>
        <v>0.82899557328693574</v>
      </c>
      <c r="U128" s="22">
        <f t="shared" si="15"/>
        <v>0.17100442671306426</v>
      </c>
    </row>
    <row r="129" spans="3:21" x14ac:dyDescent="0.35">
      <c r="C129" s="29" t="str">
        <f t="shared" ca="1" si="16"/>
        <v>Residential</v>
      </c>
      <c r="D129" s="29">
        <f t="shared" ca="1" si="17"/>
        <v>11</v>
      </c>
      <c r="G129" s="29">
        <v>127</v>
      </c>
      <c r="H129" s="29">
        <v>21</v>
      </c>
      <c r="I129" s="29">
        <v>74</v>
      </c>
      <c r="J129" s="29">
        <v>112366.34708313404</v>
      </c>
      <c r="K129" s="29">
        <v>99035.712164702069</v>
      </c>
      <c r="L129" s="29">
        <v>149593.46797579151</v>
      </c>
      <c r="M129" s="29">
        <v>1150032.5357563368</v>
      </c>
      <c r="O129" s="28">
        <f t="shared" si="18"/>
        <v>9.7707102703172274E-2</v>
      </c>
      <c r="P129" s="28">
        <f t="shared" si="18"/>
        <v>8.6115574199446182E-2</v>
      </c>
      <c r="Q129" s="28">
        <f t="shared" si="18"/>
        <v>0.13007759635027114</v>
      </c>
      <c r="R129" s="28">
        <f t="shared" si="13"/>
        <v>1</v>
      </c>
      <c r="T129" s="15">
        <f t="shared" si="19"/>
        <v>0.88363471560728246</v>
      </c>
      <c r="U129" s="22">
        <f t="shared" si="15"/>
        <v>0.11636528439271754</v>
      </c>
    </row>
    <row r="130" spans="3:21" x14ac:dyDescent="0.35">
      <c r="C130" s="29" t="str">
        <f t="shared" ca="1" si="16"/>
        <v>Hotel</v>
      </c>
      <c r="D130" s="29">
        <f t="shared" ca="1" si="17"/>
        <v>1</v>
      </c>
      <c r="G130" s="29">
        <v>128</v>
      </c>
      <c r="H130" s="29">
        <v>52</v>
      </c>
      <c r="I130" s="29">
        <v>37</v>
      </c>
      <c r="J130" s="29">
        <v>38875.012238783376</v>
      </c>
      <c r="K130" s="29">
        <v>33011.842992594909</v>
      </c>
      <c r="L130" s="29">
        <v>52598.038333407851</v>
      </c>
      <c r="M130" s="29">
        <v>378941.72205134638</v>
      </c>
      <c r="O130" s="28">
        <f t="shared" si="18"/>
        <v>0.1025883664336012</v>
      </c>
      <c r="P130" s="28">
        <f t="shared" si="18"/>
        <v>8.7115883713965447E-2</v>
      </c>
      <c r="Q130" s="28">
        <f t="shared" si="18"/>
        <v>0.13880244711159265</v>
      </c>
      <c r="R130" s="28">
        <f t="shared" si="13"/>
        <v>1</v>
      </c>
      <c r="T130" s="15">
        <f t="shared" si="19"/>
        <v>0.87968589412465892</v>
      </c>
      <c r="U130" s="22">
        <f t="shared" si="15"/>
        <v>0.12031410587534108</v>
      </c>
    </row>
    <row r="131" spans="3:21" x14ac:dyDescent="0.35">
      <c r="C131" s="29" t="str">
        <f t="shared" ca="1" si="16"/>
        <v>Retail</v>
      </c>
      <c r="D131" s="29">
        <f t="shared" ca="1" si="17"/>
        <v>1</v>
      </c>
      <c r="G131" s="29">
        <v>129</v>
      </c>
      <c r="H131" s="29">
        <v>16</v>
      </c>
      <c r="I131" s="29">
        <v>41</v>
      </c>
      <c r="J131" s="29">
        <v>46751.692691003263</v>
      </c>
      <c r="K131" s="29">
        <v>40849.721681598618</v>
      </c>
      <c r="L131" s="29">
        <v>62417.071925451273</v>
      </c>
      <c r="M131" s="29">
        <v>473715.48696395196</v>
      </c>
      <c r="O131" s="28">
        <f t="shared" si="18"/>
        <v>9.8691501497313094E-2</v>
      </c>
      <c r="P131" s="28">
        <f t="shared" si="18"/>
        <v>8.623260755818847E-2</v>
      </c>
      <c r="Q131" s="28">
        <f t="shared" si="18"/>
        <v>0.1317606741664348</v>
      </c>
      <c r="R131" s="28">
        <f t="shared" si="13"/>
        <v>1</v>
      </c>
      <c r="T131" s="15">
        <f t="shared" si="19"/>
        <v>0.88136452537191301</v>
      </c>
      <c r="U131" s="22">
        <f t="shared" si="15"/>
        <v>0.11863547462808699</v>
      </c>
    </row>
    <row r="132" spans="3:21" x14ac:dyDescent="0.35">
      <c r="C132" s="29" t="str">
        <f t="shared" ca="1" si="16"/>
        <v>Restaurant/pub/bar</v>
      </c>
      <c r="D132" s="29">
        <f t="shared" ca="1" si="17"/>
        <v>1</v>
      </c>
      <c r="G132" s="29">
        <v>130</v>
      </c>
      <c r="H132" s="29">
        <v>18</v>
      </c>
      <c r="I132" s="29">
        <v>63</v>
      </c>
      <c r="J132" s="29">
        <v>81658.963394803082</v>
      </c>
      <c r="K132" s="29">
        <v>71491.457307147983</v>
      </c>
      <c r="L132" s="29">
        <v>109043.39075146469</v>
      </c>
      <c r="M132" s="29">
        <v>828922.76093738072</v>
      </c>
      <c r="O132" s="28">
        <f t="shared" si="18"/>
        <v>9.8512150037308288E-2</v>
      </c>
      <c r="P132" s="28">
        <f t="shared" si="18"/>
        <v>8.6246223021192517E-2</v>
      </c>
      <c r="Q132" s="28">
        <f t="shared" si="18"/>
        <v>0.13154831293105504</v>
      </c>
      <c r="R132" s="28">
        <f t="shared" si="13"/>
        <v>1</v>
      </c>
      <c r="T132" s="15">
        <f t="shared" si="19"/>
        <v>0.84917897362514216</v>
      </c>
      <c r="U132" s="22">
        <f t="shared" si="15"/>
        <v>0.15082102637485784</v>
      </c>
    </row>
    <row r="133" spans="3:21" x14ac:dyDescent="0.35">
      <c r="C133" s="29" t="str">
        <f t="shared" ca="1" si="16"/>
        <v>Education</v>
      </c>
      <c r="D133" s="29">
        <f t="shared" ca="1" si="17"/>
        <v>1</v>
      </c>
      <c r="G133" s="29">
        <v>131</v>
      </c>
      <c r="H133" s="29">
        <v>54</v>
      </c>
      <c r="I133" s="29">
        <v>58</v>
      </c>
      <c r="J133" s="29">
        <v>102237.68185001309</v>
      </c>
      <c r="K133" s="29">
        <v>90117.976733130272</v>
      </c>
      <c r="L133" s="29">
        <v>136213.95315967663</v>
      </c>
      <c r="M133" s="29">
        <v>1046258.9809379539</v>
      </c>
      <c r="O133" s="28">
        <f t="shared" si="18"/>
        <v>9.771737563328603E-2</v>
      </c>
      <c r="P133" s="28">
        <f t="shared" si="18"/>
        <v>8.6133527525222284E-2</v>
      </c>
      <c r="Q133" s="28">
        <f t="shared" si="18"/>
        <v>0.13019143026859667</v>
      </c>
      <c r="R133" s="28">
        <f t="shared" si="13"/>
        <v>1</v>
      </c>
      <c r="T133" s="15">
        <f t="shared" si="19"/>
        <v>0.87375920165259813</v>
      </c>
      <c r="U133" s="22">
        <f t="shared" si="15"/>
        <v>0.12624079834740187</v>
      </c>
    </row>
    <row r="134" spans="3:21" x14ac:dyDescent="0.35">
      <c r="C134" s="29" t="str">
        <f t="shared" ca="1" si="16"/>
        <v>Hotel</v>
      </c>
      <c r="D134" s="29">
        <f t="shared" ca="1" si="17"/>
        <v>1</v>
      </c>
      <c r="G134" s="29">
        <v>132</v>
      </c>
      <c r="H134" s="29">
        <v>57</v>
      </c>
      <c r="I134" s="29">
        <v>13</v>
      </c>
      <c r="J134" s="29">
        <v>18563.494152278257</v>
      </c>
      <c r="K134" s="29">
        <v>16814.837801993453</v>
      </c>
      <c r="L134" s="29">
        <v>24481.410116301966</v>
      </c>
      <c r="M134" s="29">
        <v>195846.54817723125</v>
      </c>
      <c r="O134" s="28">
        <f t="shared" si="18"/>
        <v>9.4785914406207622E-2</v>
      </c>
      <c r="P134" s="28">
        <f t="shared" si="18"/>
        <v>8.5857207893073884E-2</v>
      </c>
      <c r="Q134" s="28">
        <f t="shared" si="18"/>
        <v>0.12500302070245081</v>
      </c>
      <c r="R134" s="28">
        <f t="shared" si="13"/>
        <v>1</v>
      </c>
      <c r="T134" s="15">
        <f t="shared" si="19"/>
        <v>0.87548818078307644</v>
      </c>
      <c r="U134" s="22">
        <f t="shared" si="15"/>
        <v>0.12451181921692356</v>
      </c>
    </row>
    <row r="135" spans="3:21" x14ac:dyDescent="0.35">
      <c r="C135" s="29" t="str">
        <f t="shared" ca="1" si="16"/>
        <v>Education</v>
      </c>
      <c r="D135" s="29">
        <f t="shared" ca="1" si="17"/>
        <v>1</v>
      </c>
      <c r="G135" s="29">
        <v>133</v>
      </c>
      <c r="H135" s="29">
        <v>58</v>
      </c>
      <c r="I135" s="29">
        <v>13</v>
      </c>
      <c r="J135" s="29">
        <v>12779.580411696285</v>
      </c>
      <c r="K135" s="29">
        <v>10470.302306889189</v>
      </c>
      <c r="L135" s="29">
        <v>17668.494415994559</v>
      </c>
      <c r="M135" s="29">
        <v>116313.79237346035</v>
      </c>
      <c r="O135" s="28">
        <f t="shared" si="18"/>
        <v>0.1098715823026697</v>
      </c>
      <c r="P135" s="28">
        <f t="shared" si="18"/>
        <v>9.0017719250965009E-2</v>
      </c>
      <c r="Q135" s="28">
        <f t="shared" si="18"/>
        <v>0.15190369134611786</v>
      </c>
      <c r="R135" s="28">
        <f t="shared" si="13"/>
        <v>1</v>
      </c>
      <c r="T135" s="15">
        <f t="shared" si="19"/>
        <v>0.88145559545586205</v>
      </c>
      <c r="U135" s="22">
        <f t="shared" si="15"/>
        <v>0.11854440454413795</v>
      </c>
    </row>
    <row r="136" spans="3:21" x14ac:dyDescent="0.35">
      <c r="C136" s="29" t="str">
        <f t="shared" ca="1" si="16"/>
        <v>Residential</v>
      </c>
      <c r="D136" s="29">
        <f t="shared" ca="1" si="17"/>
        <v>33</v>
      </c>
      <c r="G136" s="29">
        <v>134</v>
      </c>
      <c r="H136" s="29">
        <v>55</v>
      </c>
      <c r="I136" s="29">
        <v>17</v>
      </c>
      <c r="J136" s="29">
        <v>31534.710717843416</v>
      </c>
      <c r="K136" s="29">
        <v>26876.246648318935</v>
      </c>
      <c r="L136" s="29">
        <v>42623.198922662727</v>
      </c>
      <c r="M136" s="29">
        <v>308862.48633840523</v>
      </c>
      <c r="O136" s="28">
        <f t="shared" si="18"/>
        <v>0.10209951714010489</v>
      </c>
      <c r="P136" s="28">
        <f t="shared" si="18"/>
        <v>8.7016869439016209E-2</v>
      </c>
      <c r="Q136" s="28">
        <f t="shared" si="18"/>
        <v>0.13800056921112333</v>
      </c>
      <c r="R136" s="28">
        <f t="shared" si="13"/>
        <v>1</v>
      </c>
      <c r="T136" s="15">
        <f t="shared" si="19"/>
        <v>0.90580133589396505</v>
      </c>
      <c r="U136" s="22">
        <f t="shared" si="15"/>
        <v>9.4198664106034946E-2</v>
      </c>
    </row>
    <row r="137" spans="3:21" x14ac:dyDescent="0.35">
      <c r="C137" s="29" t="str">
        <f t="shared" ca="1" si="16"/>
        <v>Restaurant/pub/bar</v>
      </c>
      <c r="D137" s="29">
        <f t="shared" ca="1" si="17"/>
        <v>1</v>
      </c>
      <c r="G137" s="29">
        <v>135</v>
      </c>
      <c r="H137" s="29">
        <v>73</v>
      </c>
      <c r="I137" s="29">
        <v>87</v>
      </c>
      <c r="J137" s="29">
        <v>144190.24431520744</v>
      </c>
      <c r="K137" s="29">
        <v>125531.58584419831</v>
      </c>
      <c r="L137" s="29">
        <v>193027.79819298125</v>
      </c>
      <c r="M137" s="29">
        <v>1453946.5251257345</v>
      </c>
      <c r="O137" s="28">
        <f t="shared" si="18"/>
        <v>9.9171628270673953E-2</v>
      </c>
      <c r="P137" s="28">
        <f t="shared" si="18"/>
        <v>8.6338516358669098E-2</v>
      </c>
      <c r="Q137" s="28">
        <f t="shared" si="18"/>
        <v>0.13276127756919298</v>
      </c>
      <c r="R137" s="28">
        <f t="shared" si="13"/>
        <v>1</v>
      </c>
      <c r="T137" s="15">
        <f t="shared" si="19"/>
        <v>0.81929937991598145</v>
      </c>
      <c r="U137" s="22">
        <f t="shared" si="15"/>
        <v>0.18070062008401855</v>
      </c>
    </row>
    <row r="138" spans="3:21" x14ac:dyDescent="0.35">
      <c r="C138" s="29" t="str">
        <f t="shared" ca="1" si="16"/>
        <v>Office</v>
      </c>
      <c r="D138" s="29">
        <f t="shared" ca="1" si="17"/>
        <v>1</v>
      </c>
      <c r="G138" s="29">
        <v>136</v>
      </c>
      <c r="H138" s="29">
        <v>17</v>
      </c>
      <c r="I138" s="29">
        <v>97</v>
      </c>
      <c r="J138" s="29">
        <v>112510.7566978775</v>
      </c>
      <c r="K138" s="29">
        <v>99697.499209813395</v>
      </c>
      <c r="L138" s="29">
        <v>149467.48376446363</v>
      </c>
      <c r="M138" s="29">
        <v>1158301.5032467525</v>
      </c>
      <c r="O138" s="28">
        <f t="shared" si="18"/>
        <v>9.7134257688958017E-2</v>
      </c>
      <c r="P138" s="28">
        <f t="shared" si="18"/>
        <v>8.607214868525892E-2</v>
      </c>
      <c r="Q138" s="28">
        <f t="shared" si="18"/>
        <v>0.12904022255475103</v>
      </c>
      <c r="R138" s="28">
        <f t="shared" si="13"/>
        <v>1</v>
      </c>
      <c r="T138" s="15">
        <f t="shared" si="19"/>
        <v>0.85227503397110393</v>
      </c>
      <c r="U138" s="22">
        <f t="shared" si="15"/>
        <v>0.14772496602889607</v>
      </c>
    </row>
    <row r="139" spans="3:21" x14ac:dyDescent="0.35">
      <c r="C139" s="29" t="str">
        <f t="shared" ca="1" si="16"/>
        <v>Office</v>
      </c>
      <c r="D139" s="29">
        <f t="shared" ca="1" si="17"/>
        <v>1</v>
      </c>
      <c r="G139" s="29">
        <v>137</v>
      </c>
      <c r="H139" s="29">
        <v>11</v>
      </c>
      <c r="I139" s="29">
        <v>77</v>
      </c>
      <c r="J139" s="29">
        <v>128544.79609894881</v>
      </c>
      <c r="K139" s="29">
        <v>113849.48644677665</v>
      </c>
      <c r="L139" s="29">
        <v>170663.04145653939</v>
      </c>
      <c r="M139" s="29">
        <v>1323031.2543318612</v>
      </c>
      <c r="O139" s="28">
        <f t="shared" si="18"/>
        <v>9.7159304194869317E-2</v>
      </c>
      <c r="P139" s="28">
        <f t="shared" si="18"/>
        <v>8.6052000717300764E-2</v>
      </c>
      <c r="Q139" s="28">
        <f t="shared" si="18"/>
        <v>0.12899396057179713</v>
      </c>
      <c r="R139" s="28">
        <f t="shared" si="13"/>
        <v>1</v>
      </c>
      <c r="T139" s="15">
        <f t="shared" si="19"/>
        <v>0.87059694253502806</v>
      </c>
      <c r="U139" s="22">
        <f t="shared" si="15"/>
        <v>0.12940305746497194</v>
      </c>
    </row>
    <row r="140" spans="3:21" x14ac:dyDescent="0.35">
      <c r="C140" s="29" t="str">
        <f t="shared" ca="1" si="16"/>
        <v>Residential</v>
      </c>
      <c r="D140" s="29">
        <f t="shared" ca="1" si="17"/>
        <v>19</v>
      </c>
      <c r="G140" s="29">
        <v>138</v>
      </c>
      <c r="H140" s="29">
        <v>37</v>
      </c>
      <c r="I140" s="29">
        <v>40</v>
      </c>
      <c r="J140" s="29">
        <v>41473.736070005638</v>
      </c>
      <c r="K140" s="29">
        <v>35825.971384061515</v>
      </c>
      <c r="L140" s="29">
        <v>55701.796770077985</v>
      </c>
      <c r="M140" s="29">
        <v>414017.1506248787</v>
      </c>
      <c r="O140" s="28">
        <f t="shared" si="18"/>
        <v>0.10017395657983991</v>
      </c>
      <c r="P140" s="28">
        <f t="shared" si="18"/>
        <v>8.6532578010329167E-2</v>
      </c>
      <c r="Q140" s="28">
        <f t="shared" si="18"/>
        <v>0.13453982929452779</v>
      </c>
      <c r="R140" s="28">
        <f t="shared" si="13"/>
        <v>1</v>
      </c>
      <c r="T140" s="15">
        <f t="shared" si="19"/>
        <v>0.88611526698312726</v>
      </c>
      <c r="U140" s="22">
        <f t="shared" si="15"/>
        <v>0.11388473301687274</v>
      </c>
    </row>
    <row r="141" spans="3:21" x14ac:dyDescent="0.35">
      <c r="C141" s="29" t="str">
        <f t="shared" ca="1" si="16"/>
        <v>Hotel</v>
      </c>
      <c r="D141" s="29">
        <f t="shared" ca="1" si="17"/>
        <v>1</v>
      </c>
      <c r="G141" s="29">
        <v>139</v>
      </c>
      <c r="H141" s="29">
        <v>43</v>
      </c>
      <c r="I141" s="29">
        <v>60</v>
      </c>
      <c r="J141" s="29">
        <v>112113.5066787384</v>
      </c>
      <c r="K141" s="29">
        <v>100189.11889090373</v>
      </c>
      <c r="L141" s="29">
        <v>148510.26815589005</v>
      </c>
      <c r="M141" s="29">
        <v>1165519.0530416246</v>
      </c>
      <c r="O141" s="28">
        <f t="shared" si="18"/>
        <v>9.6191912424047218E-2</v>
      </c>
      <c r="P141" s="28">
        <f t="shared" si="18"/>
        <v>8.5960944721961266E-2</v>
      </c>
      <c r="Q141" s="28">
        <f t="shared" si="18"/>
        <v>0.12741985450029897</v>
      </c>
      <c r="R141" s="28">
        <f t="shared" si="13"/>
        <v>1</v>
      </c>
      <c r="T141" s="15">
        <f t="shared" si="19"/>
        <v>0.88567946662842512</v>
      </c>
      <c r="U141" s="22">
        <f t="shared" si="15"/>
        <v>0.11432053337157488</v>
      </c>
    </row>
    <row r="142" spans="3:21" x14ac:dyDescent="0.35">
      <c r="C142" s="29" t="str">
        <f t="shared" ca="1" si="16"/>
        <v>Residential</v>
      </c>
      <c r="D142" s="29">
        <f t="shared" ca="1" si="17"/>
        <v>6</v>
      </c>
      <c r="G142" s="29">
        <v>140</v>
      </c>
      <c r="H142" s="29">
        <v>26</v>
      </c>
      <c r="I142" s="29">
        <v>33</v>
      </c>
      <c r="J142" s="29">
        <v>38090.549665689847</v>
      </c>
      <c r="K142" s="29">
        <v>33344.326731812667</v>
      </c>
      <c r="L142" s="29">
        <v>50837.519631431096</v>
      </c>
      <c r="M142" s="29">
        <v>386855.69878476975</v>
      </c>
      <c r="O142" s="28">
        <f t="shared" si="18"/>
        <v>9.8461906559328793E-2</v>
      </c>
      <c r="P142" s="28">
        <f t="shared" si="18"/>
        <v>8.6193189958315819E-2</v>
      </c>
      <c r="Q142" s="28">
        <f t="shared" si="18"/>
        <v>0.13141209963075912</v>
      </c>
      <c r="R142" s="28">
        <f t="shared" si="13"/>
        <v>1</v>
      </c>
      <c r="T142" s="15">
        <f t="shared" si="19"/>
        <v>0.86382310297748499</v>
      </c>
      <c r="U142" s="22">
        <f t="shared" si="15"/>
        <v>0.13617689702251501</v>
      </c>
    </row>
    <row r="143" spans="3:21" x14ac:dyDescent="0.35">
      <c r="C143" s="29" t="str">
        <f t="shared" ca="1" si="16"/>
        <v>Residential</v>
      </c>
      <c r="D143" s="29">
        <f t="shared" ca="1" si="17"/>
        <v>36</v>
      </c>
      <c r="G143" s="29">
        <v>141</v>
      </c>
      <c r="H143" s="29">
        <v>21</v>
      </c>
      <c r="I143" s="29">
        <v>75</v>
      </c>
      <c r="J143" s="29">
        <v>106561.85131911472</v>
      </c>
      <c r="K143" s="29">
        <v>94308.537820466518</v>
      </c>
      <c r="L143" s="29">
        <v>141690.87145247916</v>
      </c>
      <c r="M143" s="29">
        <v>1095353.7849552715</v>
      </c>
      <c r="O143" s="28">
        <f t="shared" si="18"/>
        <v>9.7285327154336854E-2</v>
      </c>
      <c r="P143" s="28">
        <f t="shared" si="18"/>
        <v>8.6098700817761428E-2</v>
      </c>
      <c r="Q143" s="28">
        <f t="shared" si="18"/>
        <v>0.1293562622402086</v>
      </c>
      <c r="R143" s="28">
        <f t="shared" si="13"/>
        <v>1</v>
      </c>
      <c r="T143" s="15">
        <f t="shared" si="19"/>
        <v>0.89364004265780361</v>
      </c>
      <c r="U143" s="22">
        <f t="shared" si="15"/>
        <v>0.10635995734219639</v>
      </c>
    </row>
    <row r="144" spans="3:21" x14ac:dyDescent="0.35">
      <c r="C144" s="29" t="str">
        <f t="shared" ca="1" si="16"/>
        <v>Residential</v>
      </c>
      <c r="D144" s="29">
        <f t="shared" ca="1" si="17"/>
        <v>35</v>
      </c>
      <c r="G144" s="29">
        <v>142</v>
      </c>
      <c r="H144" s="29">
        <v>26</v>
      </c>
      <c r="I144" s="29">
        <v>60</v>
      </c>
      <c r="J144" s="29">
        <v>87622.230988305542</v>
      </c>
      <c r="K144" s="29">
        <v>78246.859409471101</v>
      </c>
      <c r="L144" s="29">
        <v>116093.86637828957</v>
      </c>
      <c r="M144" s="29">
        <v>909898.3536470026</v>
      </c>
      <c r="O144" s="28">
        <f t="shared" si="18"/>
        <v>9.6298922442383944E-2</v>
      </c>
      <c r="P144" s="28">
        <f t="shared" si="18"/>
        <v>8.5995165389459727E-2</v>
      </c>
      <c r="Q144" s="28">
        <f t="shared" si="18"/>
        <v>0.12758992904313846</v>
      </c>
      <c r="R144" s="28">
        <f t="shared" si="13"/>
        <v>1</v>
      </c>
      <c r="T144" s="15">
        <f t="shared" si="19"/>
        <v>0.87539631285099695</v>
      </c>
      <c r="U144" s="22">
        <f t="shared" si="15"/>
        <v>0.12460368714900305</v>
      </c>
    </row>
    <row r="145" spans="3:21" x14ac:dyDescent="0.35">
      <c r="C145"/>
      <c r="D145"/>
      <c r="G145" s="29">
        <v>143</v>
      </c>
      <c r="H145" s="29">
        <v>53</v>
      </c>
      <c r="I145" s="29">
        <v>73</v>
      </c>
      <c r="J145" s="29">
        <v>93936.572206310011</v>
      </c>
      <c r="K145" s="29">
        <v>81868.457008129481</v>
      </c>
      <c r="L145" s="29">
        <v>125687.94127219217</v>
      </c>
      <c r="M145" s="29">
        <v>948514.4096474821</v>
      </c>
      <c r="O145" s="28">
        <f t="shared" si="18"/>
        <v>9.9035471945251516E-2</v>
      </c>
      <c r="P145" s="28">
        <f t="shared" si="18"/>
        <v>8.6312296550725157E-2</v>
      </c>
      <c r="Q145" s="28">
        <f t="shared" si="18"/>
        <v>0.1325103129628831</v>
      </c>
      <c r="R145" s="28">
        <f t="shared" si="13"/>
        <v>1</v>
      </c>
      <c r="T145" s="15">
        <f t="shared" si="19"/>
        <v>0.88501219388584096</v>
      </c>
      <c r="U145" s="22">
        <f t="shared" si="15"/>
        <v>0.11498780611415904</v>
      </c>
    </row>
    <row r="146" spans="3:21" x14ac:dyDescent="0.35">
      <c r="C146"/>
      <c r="D146"/>
      <c r="G146" s="29">
        <v>144</v>
      </c>
      <c r="H146" s="29">
        <v>16</v>
      </c>
      <c r="I146" s="29">
        <v>91</v>
      </c>
      <c r="J146" s="29">
        <v>136009.61177198039</v>
      </c>
      <c r="K146" s="29">
        <v>119286.16746805307</v>
      </c>
      <c r="L146" s="29">
        <v>181415.1655951284</v>
      </c>
      <c r="M146" s="29">
        <v>1383853.9279531348</v>
      </c>
      <c r="O146" s="28">
        <f t="shared" si="18"/>
        <v>9.8283214018948434E-2</v>
      </c>
      <c r="P146" s="28">
        <f t="shared" si="18"/>
        <v>8.6198525045551477E-2</v>
      </c>
      <c r="Q146" s="28">
        <f t="shared" si="18"/>
        <v>0.13109415808318764</v>
      </c>
      <c r="R146" s="28">
        <f t="shared" si="13"/>
        <v>1</v>
      </c>
      <c r="T146" s="15">
        <f t="shared" si="19"/>
        <v>0.8930023639767205</v>
      </c>
      <c r="U146" s="22">
        <f t="shared" si="15"/>
        <v>0.1069976360232795</v>
      </c>
    </row>
    <row r="147" spans="3:21" x14ac:dyDescent="0.35">
      <c r="C147"/>
      <c r="D147"/>
      <c r="G147" s="29">
        <v>145</v>
      </c>
      <c r="H147" s="29">
        <v>62</v>
      </c>
      <c r="I147" s="29">
        <v>44</v>
      </c>
      <c r="J147" s="29">
        <v>79627.144553354912</v>
      </c>
      <c r="K147" s="29">
        <v>69014.911009646879</v>
      </c>
      <c r="L147" s="29">
        <v>106827.89362775134</v>
      </c>
      <c r="M147" s="29">
        <v>798243.90748481418</v>
      </c>
      <c r="O147" s="28">
        <f t="shared" si="18"/>
        <v>9.9752899842670884E-2</v>
      </c>
      <c r="P147" s="28">
        <f t="shared" si="18"/>
        <v>8.6458425003337488E-2</v>
      </c>
      <c r="Q147" s="28">
        <f t="shared" si="18"/>
        <v>0.13382863636799339</v>
      </c>
      <c r="R147" s="28">
        <f t="shared" si="13"/>
        <v>1</v>
      </c>
      <c r="T147" s="15">
        <f t="shared" si="19"/>
        <v>0.87152910826173535</v>
      </c>
      <c r="U147" s="22">
        <f t="shared" si="15"/>
        <v>0.12847089173826465</v>
      </c>
    </row>
    <row r="148" spans="3:21" x14ac:dyDescent="0.35">
      <c r="C148"/>
      <c r="D148"/>
      <c r="G148" s="29">
        <v>146</v>
      </c>
      <c r="H148" s="29">
        <v>45</v>
      </c>
      <c r="I148" s="29">
        <v>16</v>
      </c>
      <c r="J148" s="29">
        <v>15700.990157709815</v>
      </c>
      <c r="K148" s="29">
        <v>13648.275068397808</v>
      </c>
      <c r="L148" s="29">
        <v>21045.430223812891</v>
      </c>
      <c r="M148" s="29">
        <v>157973.69837989862</v>
      </c>
      <c r="O148" s="28">
        <f t="shared" si="18"/>
        <v>9.9389900462744943E-2</v>
      </c>
      <c r="P148" s="28">
        <f t="shared" si="18"/>
        <v>8.6395869745203635E-2</v>
      </c>
      <c r="Q148" s="28">
        <f t="shared" si="18"/>
        <v>0.13322110224451655</v>
      </c>
      <c r="R148" s="28">
        <f t="shared" si="13"/>
        <v>1</v>
      </c>
      <c r="T148" s="15">
        <f t="shared" si="19"/>
        <v>0.87704218778328613</v>
      </c>
      <c r="U148" s="22">
        <f t="shared" si="15"/>
        <v>0.12295781221671387</v>
      </c>
    </row>
    <row r="149" spans="3:21" x14ac:dyDescent="0.35">
      <c r="C149"/>
      <c r="D149"/>
      <c r="G149" s="29">
        <v>147</v>
      </c>
      <c r="H149" s="29">
        <v>53</v>
      </c>
      <c r="I149" s="29">
        <v>79</v>
      </c>
      <c r="J149" s="29">
        <v>88565.586028096193</v>
      </c>
      <c r="K149" s="29">
        <v>76554.118231275439</v>
      </c>
      <c r="L149" s="29">
        <v>118919.41786940509</v>
      </c>
      <c r="M149" s="29">
        <v>884860.4749619544</v>
      </c>
      <c r="O149" s="28">
        <f t="shared" si="18"/>
        <v>0.10008988821870948</v>
      </c>
      <c r="P149" s="28">
        <f t="shared" si="18"/>
        <v>8.6515468141536073E-2</v>
      </c>
      <c r="Q149" s="28">
        <f t="shared" si="18"/>
        <v>0.13439341142965863</v>
      </c>
      <c r="R149" s="28">
        <f t="shared" si="13"/>
        <v>1</v>
      </c>
      <c r="T149" s="15">
        <f t="shared" si="19"/>
        <v>0.86672593117291541</v>
      </c>
      <c r="U149" s="22">
        <f t="shared" si="15"/>
        <v>0.13327406882708459</v>
      </c>
    </row>
    <row r="150" spans="3:21" x14ac:dyDescent="0.35">
      <c r="C150"/>
      <c r="D150"/>
      <c r="G150" s="29">
        <v>148</v>
      </c>
      <c r="H150" s="29">
        <v>68</v>
      </c>
      <c r="I150" s="29">
        <v>50</v>
      </c>
      <c r="J150" s="29">
        <v>75153.037272437068</v>
      </c>
      <c r="K150" s="29">
        <v>66484.553701778525</v>
      </c>
      <c r="L150" s="29">
        <v>99976.038884257257</v>
      </c>
      <c r="M150" s="29">
        <v>772317.07636695739</v>
      </c>
      <c r="O150" s="28">
        <f t="shared" si="18"/>
        <v>9.7308527251479524E-2</v>
      </c>
      <c r="P150" s="28">
        <f t="shared" si="18"/>
        <v>8.6084531517194071E-2</v>
      </c>
      <c r="Q150" s="28">
        <f t="shared" si="18"/>
        <v>0.12944947346568161</v>
      </c>
      <c r="R150" s="28">
        <f t="shared" si="13"/>
        <v>1</v>
      </c>
      <c r="T150" s="15">
        <f t="shared" si="19"/>
        <v>0.86926206126535011</v>
      </c>
      <c r="U150" s="22">
        <f t="shared" si="15"/>
        <v>0.13073793873464989</v>
      </c>
    </row>
    <row r="151" spans="3:21" x14ac:dyDescent="0.35">
      <c r="C151"/>
      <c r="D151"/>
      <c r="G151" s="29">
        <v>149</v>
      </c>
      <c r="H151" s="29">
        <v>24</v>
      </c>
      <c r="I151" s="29">
        <v>28</v>
      </c>
      <c r="J151" s="29">
        <v>30749.477311099181</v>
      </c>
      <c r="K151" s="29">
        <v>26490.266509507026</v>
      </c>
      <c r="L151" s="29">
        <v>41342.680710260618</v>
      </c>
      <c r="M151" s="29">
        <v>305760.29220461822</v>
      </c>
      <c r="O151" s="28">
        <f t="shared" si="18"/>
        <v>0.10056726820015362</v>
      </c>
      <c r="P151" s="28">
        <f t="shared" si="18"/>
        <v>8.6637366541301719E-2</v>
      </c>
      <c r="Q151" s="28">
        <f t="shared" si="18"/>
        <v>0.13521271978178787</v>
      </c>
      <c r="R151" s="28">
        <f t="shared" si="18"/>
        <v>1</v>
      </c>
      <c r="T151" s="15">
        <f t="shared" si="19"/>
        <v>0.86437770769099542</v>
      </c>
      <c r="U151" s="22">
        <f t="shared" si="15"/>
        <v>0.13562229230900458</v>
      </c>
    </row>
    <row r="152" spans="3:21" x14ac:dyDescent="0.35">
      <c r="C152"/>
      <c r="D152"/>
      <c r="G152" s="29">
        <v>150</v>
      </c>
      <c r="H152" s="29">
        <v>61</v>
      </c>
      <c r="I152" s="29">
        <v>50</v>
      </c>
      <c r="J152" s="29">
        <v>47309.430272998696</v>
      </c>
      <c r="K152" s="29">
        <v>38996.900129837013</v>
      </c>
      <c r="L152" s="29">
        <v>65119.212735851055</v>
      </c>
      <c r="M152" s="29">
        <v>436596.31390651647</v>
      </c>
      <c r="O152" s="28">
        <f t="shared" si="18"/>
        <v>0.10835966490346627</v>
      </c>
      <c r="P152" s="28">
        <f t="shared" si="18"/>
        <v>8.9320268833481237E-2</v>
      </c>
      <c r="Q152" s="28">
        <f t="shared" si="18"/>
        <v>0.14915199845181082</v>
      </c>
      <c r="R152" s="28">
        <f t="shared" si="18"/>
        <v>1</v>
      </c>
      <c r="T152" s="15">
        <f t="shared" si="19"/>
        <v>0.88465557899896385</v>
      </c>
      <c r="U152" s="22">
        <f t="shared" si="15"/>
        <v>0.11534442100103615</v>
      </c>
    </row>
    <row r="153" spans="3:21" x14ac:dyDescent="0.35">
      <c r="C153"/>
      <c r="D153"/>
      <c r="G153" s="29">
        <v>151</v>
      </c>
      <c r="H153" s="29">
        <v>34</v>
      </c>
      <c r="I153" s="29">
        <v>78</v>
      </c>
      <c r="J153" s="29">
        <v>128922.35403094787</v>
      </c>
      <c r="K153" s="29">
        <v>111458.02123149441</v>
      </c>
      <c r="L153" s="29">
        <v>173083.44188286492</v>
      </c>
      <c r="M153" s="29">
        <v>1288082.9678363767</v>
      </c>
      <c r="O153" s="28">
        <f t="shared" si="18"/>
        <v>0.10008854805952584</v>
      </c>
      <c r="P153" s="28">
        <f t="shared" si="18"/>
        <v>8.6530156841304301E-2</v>
      </c>
      <c r="Q153" s="28">
        <f t="shared" si="18"/>
        <v>0.13437289848929315</v>
      </c>
      <c r="R153" s="28">
        <f t="shared" si="18"/>
        <v>1</v>
      </c>
      <c r="T153" s="15">
        <f t="shared" si="19"/>
        <v>0.8614867251725683</v>
      </c>
      <c r="U153" s="22">
        <f t="shared" si="15"/>
        <v>0.1385132748274317</v>
      </c>
    </row>
    <row r="154" spans="3:21" x14ac:dyDescent="0.35">
      <c r="C154"/>
      <c r="D154"/>
      <c r="G154" s="29">
        <v>152</v>
      </c>
      <c r="H154" s="29">
        <v>56</v>
      </c>
      <c r="I154" s="29">
        <v>54</v>
      </c>
      <c r="J154" s="29">
        <v>75424.422287654568</v>
      </c>
      <c r="K154" s="29">
        <v>66936.885177220684</v>
      </c>
      <c r="L154" s="29">
        <v>100236.82686699271</v>
      </c>
      <c r="M154" s="29">
        <v>777740.76721310301</v>
      </c>
      <c r="O154" s="28">
        <f t="shared" si="18"/>
        <v>9.6978871967744074E-2</v>
      </c>
      <c r="P154" s="28">
        <f t="shared" si="18"/>
        <v>8.6065804955907377E-2</v>
      </c>
      <c r="Q154" s="28">
        <f t="shared" si="18"/>
        <v>0.12888205311157047</v>
      </c>
      <c r="R154" s="28">
        <f t="shared" si="18"/>
        <v>1</v>
      </c>
      <c r="T154" s="15">
        <f t="shared" si="19"/>
        <v>0.82429443569296246</v>
      </c>
      <c r="U154" s="22">
        <f t="shared" si="15"/>
        <v>0.17570556430703754</v>
      </c>
    </row>
    <row r="155" spans="3:21" x14ac:dyDescent="0.35">
      <c r="C155"/>
      <c r="D155"/>
      <c r="G155" s="29">
        <v>153</v>
      </c>
      <c r="H155" s="29">
        <v>57</v>
      </c>
      <c r="I155" s="29">
        <v>41</v>
      </c>
      <c r="J155" s="29">
        <v>64949.301015664096</v>
      </c>
      <c r="K155" s="29">
        <v>57630.523805184661</v>
      </c>
      <c r="L155" s="29">
        <v>86341.220790789375</v>
      </c>
      <c r="M155" s="29">
        <v>669555.70249149599</v>
      </c>
      <c r="O155" s="28">
        <f t="shared" si="18"/>
        <v>9.7003581291265337E-2</v>
      </c>
      <c r="P155" s="28">
        <f t="shared" si="18"/>
        <v>8.607278467009491E-2</v>
      </c>
      <c r="Q155" s="28">
        <f t="shared" si="18"/>
        <v>0.12895300640335594</v>
      </c>
      <c r="R155" s="28">
        <f t="shared" si="18"/>
        <v>1</v>
      </c>
      <c r="T155" s="15">
        <f t="shared" si="19"/>
        <v>0.86453603852702576</v>
      </c>
      <c r="U155" s="22">
        <f t="shared" ref="U155:U199" si="20">1-T155</f>
        <v>0.13546396147297424</v>
      </c>
    </row>
    <row r="156" spans="3:21" x14ac:dyDescent="0.35">
      <c r="C156"/>
      <c r="D156"/>
      <c r="G156" s="29">
        <v>154</v>
      </c>
      <c r="H156" s="29">
        <v>66</v>
      </c>
      <c r="I156" s="29">
        <v>93</v>
      </c>
      <c r="J156" s="29">
        <v>143002.30728517656</v>
      </c>
      <c r="K156" s="29">
        <v>126747.61782262581</v>
      </c>
      <c r="L156" s="29">
        <v>190098.33699379186</v>
      </c>
      <c r="M156" s="29">
        <v>1472657.2345204761</v>
      </c>
      <c r="O156" s="28">
        <f t="shared" si="18"/>
        <v>9.7104950108597876E-2</v>
      </c>
      <c r="P156" s="28">
        <f t="shared" si="18"/>
        <v>8.6067290372492639E-2</v>
      </c>
      <c r="Q156" s="28">
        <f t="shared" si="18"/>
        <v>0.12908525659447925</v>
      </c>
      <c r="R156" s="28">
        <f t="shared" si="18"/>
        <v>1</v>
      </c>
      <c r="T156" s="15">
        <f t="shared" si="19"/>
        <v>0.88746964374398507</v>
      </c>
      <c r="U156" s="22">
        <f t="shared" si="20"/>
        <v>0.11253035625601493</v>
      </c>
    </row>
    <row r="157" spans="3:21" x14ac:dyDescent="0.35">
      <c r="C157"/>
      <c r="D157"/>
      <c r="G157" s="29">
        <v>155</v>
      </c>
      <c r="H157" s="29">
        <v>71</v>
      </c>
      <c r="I157" s="29">
        <v>42</v>
      </c>
      <c r="J157" s="29">
        <v>105521.92137046126</v>
      </c>
      <c r="K157" s="29">
        <v>95852.338294067667</v>
      </c>
      <c r="L157" s="29">
        <v>138953.24394040834</v>
      </c>
      <c r="M157" s="29">
        <v>1117145.2354492028</v>
      </c>
      <c r="O157" s="28">
        <f t="shared" si="18"/>
        <v>9.4456761772815534E-2</v>
      </c>
      <c r="P157" s="28">
        <f t="shared" si="18"/>
        <v>8.5801143175019273E-2</v>
      </c>
      <c r="Q157" s="28">
        <f t="shared" si="18"/>
        <v>0.1243824343793002</v>
      </c>
      <c r="R157" s="28">
        <f t="shared" si="18"/>
        <v>1</v>
      </c>
      <c r="T157" s="15">
        <f t="shared" si="19"/>
        <v>0.8873155354094675</v>
      </c>
      <c r="U157" s="22">
        <f t="shared" si="20"/>
        <v>0.1126844645905325</v>
      </c>
    </row>
    <row r="158" spans="3:21" x14ac:dyDescent="0.35">
      <c r="C158"/>
      <c r="D158"/>
      <c r="G158" s="29">
        <v>156</v>
      </c>
      <c r="H158" s="29">
        <v>16</v>
      </c>
      <c r="I158" s="29">
        <v>76</v>
      </c>
      <c r="J158" s="29">
        <v>107135.96723758323</v>
      </c>
      <c r="K158" s="29">
        <v>94732.876839809178</v>
      </c>
      <c r="L158" s="29">
        <v>142492.59237422561</v>
      </c>
      <c r="M158" s="29">
        <v>1100047.9454817164</v>
      </c>
      <c r="O158" s="28">
        <f t="shared" si="18"/>
        <v>9.7392088842698454E-2</v>
      </c>
      <c r="P158" s="28">
        <f t="shared" si="18"/>
        <v>8.6117043560610604E-2</v>
      </c>
      <c r="Q158" s="28">
        <f t="shared" si="18"/>
        <v>0.12953307440779538</v>
      </c>
      <c r="R158" s="28">
        <f t="shared" si="18"/>
        <v>1</v>
      </c>
      <c r="T158" s="15">
        <f t="shared" si="19"/>
        <v>0.88633267692572615</v>
      </c>
      <c r="U158" s="22">
        <f t="shared" si="20"/>
        <v>0.11366732307427385</v>
      </c>
    </row>
    <row r="159" spans="3:21" x14ac:dyDescent="0.35">
      <c r="C159"/>
      <c r="D159"/>
      <c r="G159" s="29">
        <v>157</v>
      </c>
      <c r="H159" s="29">
        <v>65</v>
      </c>
      <c r="I159" s="29">
        <v>35</v>
      </c>
      <c r="J159" s="29">
        <v>31372.278558924249</v>
      </c>
      <c r="K159" s="29">
        <v>26641.985918250495</v>
      </c>
      <c r="L159" s="29">
        <v>42500.829246858237</v>
      </c>
      <c r="M159" s="29">
        <v>305461.49862497265</v>
      </c>
      <c r="O159" s="28">
        <f t="shared" si="18"/>
        <v>0.10270452643015825</v>
      </c>
      <c r="P159" s="28">
        <f t="shared" si="18"/>
        <v>8.7218801839769447E-2</v>
      </c>
      <c r="Q159" s="28">
        <f t="shared" si="18"/>
        <v>0.13913645234563002</v>
      </c>
      <c r="R159" s="28">
        <f t="shared" si="18"/>
        <v>1</v>
      </c>
      <c r="T159" s="15">
        <f t="shared" si="19"/>
        <v>0.90836422469558631</v>
      </c>
      <c r="U159" s="22">
        <f t="shared" si="20"/>
        <v>9.1635775304413691E-2</v>
      </c>
    </row>
    <row r="160" spans="3:21" x14ac:dyDescent="0.35">
      <c r="C160"/>
      <c r="D160"/>
      <c r="G160" s="29">
        <v>158</v>
      </c>
      <c r="H160" s="29">
        <v>38</v>
      </c>
      <c r="I160" s="29">
        <v>51</v>
      </c>
      <c r="J160" s="29">
        <v>106233.27966062848</v>
      </c>
      <c r="K160" s="29">
        <v>92418.664130831399</v>
      </c>
      <c r="L160" s="29">
        <v>142290.89812211689</v>
      </c>
      <c r="M160" s="29">
        <v>1069814.5405622902</v>
      </c>
      <c r="O160" s="28">
        <f t="shared" si="18"/>
        <v>9.9300650377020211E-2</v>
      </c>
      <c r="P160" s="28">
        <f t="shared" si="18"/>
        <v>8.6387556559342077E-2</v>
      </c>
      <c r="Q160" s="28">
        <f t="shared" si="18"/>
        <v>0.13300520111395137</v>
      </c>
      <c r="R160" s="28">
        <f t="shared" si="18"/>
        <v>1</v>
      </c>
      <c r="T160" s="15">
        <f t="shared" si="19"/>
        <v>0.88423037829798901</v>
      </c>
      <c r="U160" s="22">
        <f t="shared" si="20"/>
        <v>0.11576962170201099</v>
      </c>
    </row>
    <row r="161" spans="3:21" x14ac:dyDescent="0.35">
      <c r="C161"/>
      <c r="D161"/>
      <c r="G161" s="29">
        <v>159</v>
      </c>
      <c r="H161" s="29">
        <v>25</v>
      </c>
      <c r="I161" s="29">
        <v>60</v>
      </c>
      <c r="J161" s="29">
        <v>103382.82784613407</v>
      </c>
      <c r="K161" s="29">
        <v>90417.878415529078</v>
      </c>
      <c r="L161" s="29">
        <v>138134.21660389486</v>
      </c>
      <c r="M161" s="29">
        <v>1048118.2380444743</v>
      </c>
      <c r="O161" s="28">
        <f t="shared" si="18"/>
        <v>9.8636608059621683E-2</v>
      </c>
      <c r="P161" s="28">
        <f t="shared" si="18"/>
        <v>8.6266868692435078E-2</v>
      </c>
      <c r="Q161" s="28">
        <f t="shared" si="18"/>
        <v>0.13179258941397554</v>
      </c>
      <c r="R161" s="28">
        <f t="shared" si="18"/>
        <v>1</v>
      </c>
      <c r="T161" s="15">
        <f t="shared" si="19"/>
        <v>0.84922062221941608</v>
      </c>
      <c r="U161" s="22">
        <f t="shared" si="20"/>
        <v>0.15077937778058392</v>
      </c>
    </row>
    <row r="162" spans="3:21" x14ac:dyDescent="0.35">
      <c r="C162"/>
      <c r="D162"/>
      <c r="G162" s="29">
        <v>160</v>
      </c>
      <c r="H162" s="29">
        <v>33</v>
      </c>
      <c r="I162" s="29">
        <v>49</v>
      </c>
      <c r="J162" s="29">
        <v>71571.394711850706</v>
      </c>
      <c r="K162" s="29">
        <v>63180.097635346698</v>
      </c>
      <c r="L162" s="29">
        <v>95255.601855826448</v>
      </c>
      <c r="M162" s="29">
        <v>733860.51725262823</v>
      </c>
      <c r="O162" s="28">
        <f t="shared" si="18"/>
        <v>9.7527245340564589E-2</v>
      </c>
      <c r="P162" s="28">
        <f t="shared" si="18"/>
        <v>8.609278759385447E-2</v>
      </c>
      <c r="Q162" s="28">
        <f t="shared" si="18"/>
        <v>0.1298006904805796</v>
      </c>
      <c r="R162" s="28">
        <f t="shared" si="18"/>
        <v>1</v>
      </c>
      <c r="T162" s="15">
        <f t="shared" si="19"/>
        <v>0.86995962495058909</v>
      </c>
      <c r="U162" s="22">
        <f t="shared" si="20"/>
        <v>0.13004037504941091</v>
      </c>
    </row>
    <row r="163" spans="3:21" x14ac:dyDescent="0.35">
      <c r="C163"/>
      <c r="D163"/>
      <c r="G163" s="29">
        <v>161</v>
      </c>
      <c r="H163" s="29">
        <v>74</v>
      </c>
      <c r="I163" s="29">
        <v>41</v>
      </c>
      <c r="J163" s="29">
        <v>42764.111718410626</v>
      </c>
      <c r="K163" s="29">
        <v>36967.66770556249</v>
      </c>
      <c r="L163" s="29">
        <v>57449.178015698315</v>
      </c>
      <c r="M163" s="29">
        <v>427289.05479264958</v>
      </c>
      <c r="O163" s="28">
        <f t="shared" si="18"/>
        <v>0.10008239443241239</v>
      </c>
      <c r="P163" s="28">
        <f t="shared" si="18"/>
        <v>8.6516767258411939E-2</v>
      </c>
      <c r="Q163" s="28">
        <f t="shared" si="18"/>
        <v>0.13445038521657585</v>
      </c>
      <c r="R163" s="28">
        <f t="shared" si="18"/>
        <v>1</v>
      </c>
      <c r="T163" s="15">
        <f t="shared" si="19"/>
        <v>0.87459281487346352</v>
      </c>
      <c r="U163" s="22">
        <f t="shared" si="20"/>
        <v>0.12540718512653648</v>
      </c>
    </row>
    <row r="164" spans="3:21" x14ac:dyDescent="0.35">
      <c r="C164"/>
      <c r="D164"/>
      <c r="G164" s="29">
        <v>162</v>
      </c>
      <c r="H164" s="29">
        <v>40</v>
      </c>
      <c r="I164" s="29">
        <v>32</v>
      </c>
      <c r="J164" s="29">
        <v>31993.545958445426</v>
      </c>
      <c r="K164" s="29">
        <v>28649.710527799416</v>
      </c>
      <c r="L164" s="29">
        <v>42424.87097629955</v>
      </c>
      <c r="M164" s="29">
        <v>332992.6064801843</v>
      </c>
      <c r="O164" s="28">
        <f t="shared" si="18"/>
        <v>9.6078847805737375E-2</v>
      </c>
      <c r="P164" s="28">
        <f t="shared" si="18"/>
        <v>8.6037077010910457E-2</v>
      </c>
      <c r="Q164" s="28">
        <f t="shared" si="18"/>
        <v>0.12740484368329111</v>
      </c>
      <c r="R164" s="28">
        <f t="shared" si="18"/>
        <v>1</v>
      </c>
      <c r="T164" s="15">
        <f t="shared" si="19"/>
        <v>0.88275627280580871</v>
      </c>
      <c r="U164" s="22">
        <f t="shared" si="20"/>
        <v>0.11724372719419129</v>
      </c>
    </row>
    <row r="165" spans="3:21" x14ac:dyDescent="0.35">
      <c r="C165"/>
      <c r="D165"/>
      <c r="G165" s="29">
        <v>163</v>
      </c>
      <c r="H165" s="29">
        <v>52</v>
      </c>
      <c r="I165" s="29">
        <v>45</v>
      </c>
      <c r="J165" s="29">
        <v>59797.394585282113</v>
      </c>
      <c r="K165" s="29">
        <v>51920.992093950437</v>
      </c>
      <c r="L165" s="29">
        <v>80141.500667524466</v>
      </c>
      <c r="M165" s="29">
        <v>600977.64321161539</v>
      </c>
      <c r="O165" s="28">
        <f t="shared" si="18"/>
        <v>9.950019815333852E-2</v>
      </c>
      <c r="P165" s="28">
        <f t="shared" si="18"/>
        <v>8.6394215625868284E-2</v>
      </c>
      <c r="Q165" s="28">
        <f t="shared" si="18"/>
        <v>0.13335188350643046</v>
      </c>
      <c r="R165" s="28">
        <f t="shared" si="18"/>
        <v>1</v>
      </c>
      <c r="T165" s="15">
        <f t="shared" si="19"/>
        <v>0.86445540945603982</v>
      </c>
      <c r="U165" s="22">
        <f t="shared" si="20"/>
        <v>0.13554459054396018</v>
      </c>
    </row>
    <row r="166" spans="3:21" x14ac:dyDescent="0.35">
      <c r="C166"/>
      <c r="D166"/>
      <c r="G166" s="29">
        <v>164</v>
      </c>
      <c r="H166" s="29">
        <v>47</v>
      </c>
      <c r="I166" s="29">
        <v>10</v>
      </c>
      <c r="J166" s="29">
        <v>2243.127646957435</v>
      </c>
      <c r="K166" s="29">
        <v>1896.0669386555103</v>
      </c>
      <c r="L166" s="29">
        <v>3050.217252288588</v>
      </c>
      <c r="M166" s="29">
        <v>21726.321807496777</v>
      </c>
      <c r="O166" s="28">
        <f t="shared" si="18"/>
        <v>0.1032447032144867</v>
      </c>
      <c r="P166" s="28">
        <f t="shared" si="18"/>
        <v>8.7270498681523853E-2</v>
      </c>
      <c r="Q166" s="28">
        <f t="shared" si="18"/>
        <v>0.14039271254999525</v>
      </c>
      <c r="R166" s="28">
        <f t="shared" si="18"/>
        <v>1</v>
      </c>
      <c r="T166" s="15">
        <f t="shared" si="19"/>
        <v>0.89548406309856599</v>
      </c>
      <c r="U166" s="22">
        <f t="shared" si="20"/>
        <v>0.10451593690143401</v>
      </c>
    </row>
    <row r="167" spans="3:21" x14ac:dyDescent="0.35">
      <c r="C167"/>
      <c r="D167"/>
      <c r="G167" s="29">
        <v>165</v>
      </c>
      <c r="H167" s="29">
        <v>62</v>
      </c>
      <c r="I167" s="29">
        <v>50</v>
      </c>
      <c r="J167" s="29">
        <v>76183.214957253644</v>
      </c>
      <c r="K167" s="29">
        <v>67016.657203506416</v>
      </c>
      <c r="L167" s="29">
        <v>101593.62773796963</v>
      </c>
      <c r="M167" s="29">
        <v>777816.10600780952</v>
      </c>
      <c r="O167" s="28">
        <f t="shared" si="18"/>
        <v>9.794502115451019E-2</v>
      </c>
      <c r="P167" s="28">
        <f t="shared" si="18"/>
        <v>8.6160027654188925E-2</v>
      </c>
      <c r="Q167" s="28">
        <f t="shared" si="18"/>
        <v>0.13061394197582943</v>
      </c>
      <c r="R167" s="28">
        <f t="shared" si="18"/>
        <v>1</v>
      </c>
      <c r="T167" s="15">
        <f t="shared" si="19"/>
        <v>0.86828184495398919</v>
      </c>
      <c r="U167" s="22">
        <f t="shared" si="20"/>
        <v>0.13171815504601081</v>
      </c>
    </row>
    <row r="168" spans="3:21" x14ac:dyDescent="0.35">
      <c r="C168"/>
      <c r="D168"/>
      <c r="G168" s="29">
        <v>166</v>
      </c>
      <c r="H168" s="29">
        <v>72</v>
      </c>
      <c r="I168" s="29">
        <v>89</v>
      </c>
      <c r="J168" s="29">
        <v>132087.62779613672</v>
      </c>
      <c r="K168" s="29">
        <v>117066.20800937121</v>
      </c>
      <c r="L168" s="29">
        <v>175614.5888594327</v>
      </c>
      <c r="M168" s="29">
        <v>1360192.586573561</v>
      </c>
      <c r="O168" s="28">
        <f t="shared" ref="O168:R231" si="21">J168/$M168</f>
        <v>9.710950427165356E-2</v>
      </c>
      <c r="P168" s="28">
        <f t="shared" si="21"/>
        <v>8.6065906523039359E-2</v>
      </c>
      <c r="Q168" s="28">
        <f t="shared" si="21"/>
        <v>0.1291100911686488</v>
      </c>
      <c r="R168" s="28">
        <f t="shared" si="21"/>
        <v>1</v>
      </c>
      <c r="T168" s="15">
        <f t="shared" si="19"/>
        <v>0.84527821732629627</v>
      </c>
      <c r="U168" s="22">
        <f t="shared" si="20"/>
        <v>0.15472178267370373</v>
      </c>
    </row>
    <row r="169" spans="3:21" x14ac:dyDescent="0.35">
      <c r="C169"/>
      <c r="D169"/>
      <c r="G169" s="29">
        <v>167</v>
      </c>
      <c r="H169" s="29">
        <v>28</v>
      </c>
      <c r="I169" s="29">
        <v>100</v>
      </c>
      <c r="J169" s="29">
        <v>103178.39957481073</v>
      </c>
      <c r="K169" s="29">
        <v>88327.78951112408</v>
      </c>
      <c r="L169" s="29">
        <v>139069.74993809301</v>
      </c>
      <c r="M169" s="29">
        <v>1017262.1878564414</v>
      </c>
      <c r="O169" s="28">
        <f t="shared" si="21"/>
        <v>0.1014275383539288</v>
      </c>
      <c r="P169" s="28">
        <f t="shared" si="21"/>
        <v>8.6828932172586679E-2</v>
      </c>
      <c r="Q169" s="28">
        <f t="shared" si="21"/>
        <v>0.13670983901518896</v>
      </c>
      <c r="R169" s="28">
        <f t="shared" si="21"/>
        <v>1</v>
      </c>
      <c r="T169" s="15">
        <f t="shared" si="19"/>
        <v>0.87967746230071053</v>
      </c>
      <c r="U169" s="22">
        <f t="shared" si="20"/>
        <v>0.12032253769928947</v>
      </c>
    </row>
    <row r="170" spans="3:21" x14ac:dyDescent="0.35">
      <c r="C170"/>
      <c r="D170"/>
      <c r="G170" s="29">
        <v>168</v>
      </c>
      <c r="H170" s="29">
        <v>75</v>
      </c>
      <c r="I170" s="29">
        <v>92</v>
      </c>
      <c r="J170" s="29">
        <v>155060.27183868238</v>
      </c>
      <c r="K170" s="29">
        <v>134387.33715095132</v>
      </c>
      <c r="L170" s="29">
        <v>208039.29216403986</v>
      </c>
      <c r="M170" s="29">
        <v>1554155.4440665662</v>
      </c>
      <c r="O170" s="28">
        <f t="shared" si="21"/>
        <v>9.9771404739898706E-2</v>
      </c>
      <c r="P170" s="28">
        <f t="shared" si="21"/>
        <v>8.6469688514114532E-2</v>
      </c>
      <c r="Q170" s="28">
        <f t="shared" si="21"/>
        <v>0.13386002858226922</v>
      </c>
      <c r="R170" s="28">
        <f t="shared" si="21"/>
        <v>1</v>
      </c>
      <c r="T170" s="15">
        <f t="shared" si="19"/>
        <v>0.88627686001031469</v>
      </c>
      <c r="U170" s="22">
        <f t="shared" si="20"/>
        <v>0.11372313998968531</v>
      </c>
    </row>
    <row r="171" spans="3:21" x14ac:dyDescent="0.35">
      <c r="C171"/>
      <c r="D171"/>
      <c r="G171" s="29">
        <v>169</v>
      </c>
      <c r="H171" s="29">
        <v>49</v>
      </c>
      <c r="I171" s="29">
        <v>28</v>
      </c>
      <c r="J171" s="29">
        <v>46348.813213951398</v>
      </c>
      <c r="K171" s="29">
        <v>41168.242112852655</v>
      </c>
      <c r="L171" s="29">
        <v>61549.551173869826</v>
      </c>
      <c r="M171" s="29">
        <v>478520.1839721034</v>
      </c>
      <c r="O171" s="28">
        <f t="shared" si="21"/>
        <v>9.6858637872323114E-2</v>
      </c>
      <c r="P171" s="28">
        <f t="shared" si="21"/>
        <v>8.6032404675437199E-2</v>
      </c>
      <c r="Q171" s="28">
        <f t="shared" si="21"/>
        <v>0.12862477537093403</v>
      </c>
      <c r="R171" s="28">
        <f t="shared" si="21"/>
        <v>1</v>
      </c>
      <c r="T171" s="15">
        <f t="shared" si="19"/>
        <v>0.85606861392612477</v>
      </c>
      <c r="U171" s="22">
        <f t="shared" si="20"/>
        <v>0.14393138607387523</v>
      </c>
    </row>
    <row r="172" spans="3:21" x14ac:dyDescent="0.35">
      <c r="C172"/>
      <c r="D172"/>
      <c r="G172" s="29">
        <v>170</v>
      </c>
      <c r="H172" s="29">
        <v>63</v>
      </c>
      <c r="I172" s="29">
        <v>31</v>
      </c>
      <c r="J172" s="29">
        <v>30836.753969459391</v>
      </c>
      <c r="K172" s="29">
        <v>26105.970430723512</v>
      </c>
      <c r="L172" s="29">
        <v>41824.781404564892</v>
      </c>
      <c r="M172" s="29">
        <v>299000.50588820397</v>
      </c>
      <c r="O172" s="28">
        <f t="shared" si="21"/>
        <v>0.10313278192575777</v>
      </c>
      <c r="P172" s="28">
        <f t="shared" si="21"/>
        <v>8.7310790171320013E-2</v>
      </c>
      <c r="Q172" s="28">
        <f t="shared" si="21"/>
        <v>0.13988197538435984</v>
      </c>
      <c r="R172" s="28">
        <f t="shared" si="21"/>
        <v>1</v>
      </c>
      <c r="T172" s="15">
        <f t="shared" ref="T172:T199" si="22">K170/J170</f>
        <v>0.86667807012979936</v>
      </c>
      <c r="U172" s="22">
        <f t="shared" si="20"/>
        <v>0.13332192987020064</v>
      </c>
    </row>
    <row r="173" spans="3:21" x14ac:dyDescent="0.35">
      <c r="C173"/>
      <c r="D173"/>
      <c r="G173" s="29">
        <v>171</v>
      </c>
      <c r="H173" s="29">
        <v>22</v>
      </c>
      <c r="I173" s="29">
        <v>46</v>
      </c>
      <c r="J173" s="29">
        <v>98317.395173957106</v>
      </c>
      <c r="K173" s="29">
        <v>86929.054587868566</v>
      </c>
      <c r="L173" s="29">
        <v>130819.43775072235</v>
      </c>
      <c r="M173" s="29">
        <v>1009503.2120758458</v>
      </c>
      <c r="O173" s="28">
        <f t="shared" si="21"/>
        <v>9.7391859676985701E-2</v>
      </c>
      <c r="P173" s="28">
        <f t="shared" si="21"/>
        <v>8.6110726095775345E-2</v>
      </c>
      <c r="Q173" s="28">
        <f t="shared" si="21"/>
        <v>0.12958793611138472</v>
      </c>
      <c r="R173" s="28">
        <f t="shared" si="21"/>
        <v>1</v>
      </c>
      <c r="T173" s="15">
        <f t="shared" si="22"/>
        <v>0.88822645625930841</v>
      </c>
      <c r="U173" s="22">
        <f t="shared" si="20"/>
        <v>0.11177354374069159</v>
      </c>
    </row>
    <row r="174" spans="3:21" x14ac:dyDescent="0.35">
      <c r="C174"/>
      <c r="D174"/>
      <c r="G174" s="29">
        <v>172</v>
      </c>
      <c r="H174" s="29">
        <v>63</v>
      </c>
      <c r="I174" s="29">
        <v>39</v>
      </c>
      <c r="J174" s="29">
        <v>53468.708276045567</v>
      </c>
      <c r="K174" s="29">
        <v>46389.7867036522</v>
      </c>
      <c r="L174" s="29">
        <v>71709.855816682481</v>
      </c>
      <c r="M174" s="29">
        <v>536749.49963987293</v>
      </c>
      <c r="O174" s="28">
        <f t="shared" si="21"/>
        <v>9.9615758024776735E-2</v>
      </c>
      <c r="P174" s="28">
        <f t="shared" si="21"/>
        <v>8.6427256541043815E-2</v>
      </c>
      <c r="Q174" s="28">
        <f t="shared" si="21"/>
        <v>0.13360022853266848</v>
      </c>
      <c r="R174" s="28">
        <f t="shared" si="21"/>
        <v>1</v>
      </c>
      <c r="T174" s="15">
        <f t="shared" si="22"/>
        <v>0.84658620218518366</v>
      </c>
      <c r="U174" s="22">
        <f t="shared" si="20"/>
        <v>0.15341379781481634</v>
      </c>
    </row>
    <row r="175" spans="3:21" x14ac:dyDescent="0.35">
      <c r="C175"/>
      <c r="D175"/>
      <c r="G175" s="29">
        <v>173</v>
      </c>
      <c r="H175" s="29">
        <v>33</v>
      </c>
      <c r="I175" s="29">
        <v>77</v>
      </c>
      <c r="J175" s="29">
        <v>115571.03754417613</v>
      </c>
      <c r="K175" s="29">
        <v>103046.30906740593</v>
      </c>
      <c r="L175" s="29">
        <v>153182.48651131347</v>
      </c>
      <c r="M175" s="29">
        <v>1198418.3987171443</v>
      </c>
      <c r="O175" s="28">
        <f t="shared" si="21"/>
        <v>9.6436301101426675E-2</v>
      </c>
      <c r="P175" s="28">
        <f t="shared" si="21"/>
        <v>8.5985252878053781E-2</v>
      </c>
      <c r="Q175" s="28">
        <f t="shared" si="21"/>
        <v>0.1278205397007329</v>
      </c>
      <c r="R175" s="28">
        <f t="shared" si="21"/>
        <v>1</v>
      </c>
      <c r="T175" s="15">
        <f t="shared" si="22"/>
        <v>0.88416759245972021</v>
      </c>
      <c r="U175" s="22">
        <f t="shared" si="20"/>
        <v>0.11583240754027979</v>
      </c>
    </row>
    <row r="176" spans="3:21" x14ac:dyDescent="0.35">
      <c r="C176"/>
      <c r="D176"/>
      <c r="G176" s="29">
        <v>174</v>
      </c>
      <c r="H176" s="29">
        <v>41</v>
      </c>
      <c r="I176" s="29">
        <v>56</v>
      </c>
      <c r="J176" s="29">
        <v>61538.861933127788</v>
      </c>
      <c r="K176" s="29">
        <v>53574.87313848859</v>
      </c>
      <c r="L176" s="29">
        <v>82420.616319339315</v>
      </c>
      <c r="M176" s="29">
        <v>620323.89968071575</v>
      </c>
      <c r="O176" s="28">
        <f t="shared" si="21"/>
        <v>9.9204402675444545E-2</v>
      </c>
      <c r="P176" s="28">
        <f t="shared" si="21"/>
        <v>8.6365966499217392E-2</v>
      </c>
      <c r="Q176" s="28">
        <f t="shared" si="21"/>
        <v>0.13286706567611159</v>
      </c>
      <c r="R176" s="28">
        <f t="shared" si="21"/>
        <v>1</v>
      </c>
      <c r="T176" s="15">
        <f t="shared" si="22"/>
        <v>0.86760627289055381</v>
      </c>
      <c r="U176" s="22">
        <f t="shared" si="20"/>
        <v>0.13239372710944619</v>
      </c>
    </row>
    <row r="177" spans="3:21" x14ac:dyDescent="0.35">
      <c r="C177"/>
      <c r="D177"/>
      <c r="G177" s="29">
        <v>175</v>
      </c>
      <c r="H177" s="29">
        <v>12</v>
      </c>
      <c r="I177" s="29">
        <v>59</v>
      </c>
      <c r="J177" s="29">
        <v>73883.163253402861</v>
      </c>
      <c r="K177" s="29">
        <v>64708.454409859922</v>
      </c>
      <c r="L177" s="29">
        <v>98609.111023604943</v>
      </c>
      <c r="M177" s="29">
        <v>750254.28707138379</v>
      </c>
      <c r="O177" s="28">
        <f t="shared" si="21"/>
        <v>9.8477495599266288E-2</v>
      </c>
      <c r="P177" s="28">
        <f t="shared" si="21"/>
        <v>8.6248696641840261E-2</v>
      </c>
      <c r="Q177" s="28">
        <f t="shared" si="21"/>
        <v>0.1314342519901158</v>
      </c>
      <c r="R177" s="28">
        <f t="shared" si="21"/>
        <v>1</v>
      </c>
      <c r="T177" s="15">
        <f t="shared" si="22"/>
        <v>0.89162744626236734</v>
      </c>
      <c r="U177" s="22">
        <f t="shared" si="20"/>
        <v>0.10837255373763266</v>
      </c>
    </row>
    <row r="178" spans="3:21" x14ac:dyDescent="0.35">
      <c r="C178"/>
      <c r="D178"/>
      <c r="G178" s="29">
        <v>176</v>
      </c>
      <c r="H178" s="29">
        <v>64</v>
      </c>
      <c r="I178" s="29">
        <v>31</v>
      </c>
      <c r="J178" s="29">
        <v>49043.100123534314</v>
      </c>
      <c r="K178" s="29">
        <v>41576.423751463582</v>
      </c>
      <c r="L178" s="29">
        <v>66458.56319296018</v>
      </c>
      <c r="M178" s="29">
        <v>476434.3282951609</v>
      </c>
      <c r="O178" s="28">
        <f t="shared" si="21"/>
        <v>0.10293779690272675</v>
      </c>
      <c r="P178" s="28">
        <f t="shared" si="21"/>
        <v>8.7265801984163768E-2</v>
      </c>
      <c r="Q178" s="28">
        <f t="shared" si="21"/>
        <v>0.13949155055801885</v>
      </c>
      <c r="R178" s="28">
        <f t="shared" si="21"/>
        <v>1</v>
      </c>
      <c r="T178" s="15">
        <f t="shared" si="22"/>
        <v>0.8705860241079304</v>
      </c>
      <c r="U178" s="22">
        <f t="shared" si="20"/>
        <v>0.1294139758920696</v>
      </c>
    </row>
    <row r="179" spans="3:21" x14ac:dyDescent="0.35">
      <c r="C179"/>
      <c r="D179"/>
      <c r="G179" s="29">
        <v>177</v>
      </c>
      <c r="H179" s="29">
        <v>36</v>
      </c>
      <c r="I179" s="29">
        <v>82</v>
      </c>
      <c r="J179" s="29">
        <v>166159.97835074132</v>
      </c>
      <c r="K179" s="29">
        <v>146290.60142164727</v>
      </c>
      <c r="L179" s="29">
        <v>221399.09416754902</v>
      </c>
      <c r="M179" s="29">
        <v>1698280.5801319482</v>
      </c>
      <c r="O179" s="28">
        <f t="shared" si="21"/>
        <v>9.7840121529171278E-2</v>
      </c>
      <c r="P179" s="28">
        <f t="shared" si="21"/>
        <v>8.6140419394232962E-2</v>
      </c>
      <c r="Q179" s="28">
        <f t="shared" si="21"/>
        <v>0.13036661712892422</v>
      </c>
      <c r="R179" s="28">
        <f t="shared" si="21"/>
        <v>1</v>
      </c>
      <c r="T179" s="15">
        <f t="shared" si="22"/>
        <v>0.87582138555606071</v>
      </c>
      <c r="U179" s="22">
        <f t="shared" si="20"/>
        <v>0.12417861444393929</v>
      </c>
    </row>
    <row r="180" spans="3:21" x14ac:dyDescent="0.35">
      <c r="C180"/>
      <c r="D180"/>
      <c r="G180" s="29">
        <v>178</v>
      </c>
      <c r="H180" s="29">
        <v>63</v>
      </c>
      <c r="I180" s="29">
        <v>50</v>
      </c>
      <c r="J180" s="29">
        <v>81580.948285848208</v>
      </c>
      <c r="K180" s="29">
        <v>72890.735578666325</v>
      </c>
      <c r="L180" s="29">
        <v>108225.12967780187</v>
      </c>
      <c r="M180" s="29">
        <v>847267.12431015866</v>
      </c>
      <c r="O180" s="28">
        <f t="shared" si="21"/>
        <v>9.6287163687923186E-2</v>
      </c>
      <c r="P180" s="28">
        <f t="shared" si="21"/>
        <v>8.6030407043131363E-2</v>
      </c>
      <c r="Q180" s="28">
        <f t="shared" si="21"/>
        <v>0.12773436685144407</v>
      </c>
      <c r="R180" s="28">
        <f t="shared" si="21"/>
        <v>1</v>
      </c>
      <c r="T180" s="15">
        <f t="shared" si="22"/>
        <v>0.84775276535816513</v>
      </c>
      <c r="U180" s="22">
        <f t="shared" si="20"/>
        <v>0.15224723464183487</v>
      </c>
    </row>
    <row r="181" spans="3:21" x14ac:dyDescent="0.35">
      <c r="C181"/>
      <c r="D181"/>
      <c r="G181" s="29">
        <v>179</v>
      </c>
      <c r="H181" s="29">
        <v>71</v>
      </c>
      <c r="I181" s="29">
        <v>68</v>
      </c>
      <c r="J181" s="29">
        <v>118584.09539869324</v>
      </c>
      <c r="K181" s="29">
        <v>101757.38312248398</v>
      </c>
      <c r="L181" s="29">
        <v>159796.45694027364</v>
      </c>
      <c r="M181" s="29">
        <v>1172577.5522868533</v>
      </c>
      <c r="O181" s="28">
        <f t="shared" si="21"/>
        <v>0.1011311321519171</v>
      </c>
      <c r="P181" s="28">
        <f t="shared" si="21"/>
        <v>8.6780940777886034E-2</v>
      </c>
      <c r="Q181" s="28">
        <f t="shared" si="21"/>
        <v>0.13627794309095034</v>
      </c>
      <c r="R181" s="28">
        <f t="shared" si="21"/>
        <v>1</v>
      </c>
      <c r="T181" s="15">
        <f t="shared" si="22"/>
        <v>0.88042020030146806</v>
      </c>
      <c r="U181" s="22">
        <f t="shared" si="20"/>
        <v>0.11957979969853194</v>
      </c>
    </row>
    <row r="182" spans="3:21" x14ac:dyDescent="0.35">
      <c r="C182"/>
      <c r="D182"/>
      <c r="G182" s="29">
        <v>180</v>
      </c>
      <c r="H182" s="29">
        <v>21</v>
      </c>
      <c r="I182" s="29">
        <v>36</v>
      </c>
      <c r="J182" s="29">
        <v>38183.182763158395</v>
      </c>
      <c r="K182" s="29">
        <v>33364.874720282423</v>
      </c>
      <c r="L182" s="29">
        <v>51021.308338696392</v>
      </c>
      <c r="M182" s="29">
        <v>386705.31016728462</v>
      </c>
      <c r="O182" s="28">
        <f t="shared" si="21"/>
        <v>9.8739742535836283E-2</v>
      </c>
      <c r="P182" s="28">
        <f t="shared" si="21"/>
        <v>8.6279846288764769E-2</v>
      </c>
      <c r="Q182" s="28">
        <f t="shared" si="21"/>
        <v>0.13193847355399674</v>
      </c>
      <c r="R182" s="28">
        <f t="shared" si="21"/>
        <v>1</v>
      </c>
      <c r="T182" s="15">
        <f t="shared" si="22"/>
        <v>0.89347742469562141</v>
      </c>
      <c r="U182" s="22">
        <f t="shared" si="20"/>
        <v>0.10652257530437859</v>
      </c>
    </row>
    <row r="183" spans="3:21" x14ac:dyDescent="0.35">
      <c r="C183"/>
      <c r="D183"/>
      <c r="G183" s="29">
        <v>181</v>
      </c>
      <c r="H183" s="29">
        <v>56</v>
      </c>
      <c r="I183" s="29">
        <v>24</v>
      </c>
      <c r="J183" s="29">
        <v>20101.550902524581</v>
      </c>
      <c r="K183" s="29">
        <v>17107.725570504925</v>
      </c>
      <c r="L183" s="29">
        <v>27221.399319021548</v>
      </c>
      <c r="M183" s="29">
        <v>196321.27348387748</v>
      </c>
      <c r="O183" s="28">
        <f t="shared" si="21"/>
        <v>0.1023910987627909</v>
      </c>
      <c r="P183" s="28">
        <f t="shared" si="21"/>
        <v>8.7141476147310465E-2</v>
      </c>
      <c r="Q183" s="28">
        <f t="shared" si="21"/>
        <v>0.13865741005014953</v>
      </c>
      <c r="R183" s="28">
        <f t="shared" si="21"/>
        <v>1</v>
      </c>
      <c r="T183" s="15">
        <f t="shared" si="22"/>
        <v>0.85810312740814076</v>
      </c>
      <c r="U183" s="22">
        <f t="shared" si="20"/>
        <v>0.14189687259185924</v>
      </c>
    </row>
    <row r="184" spans="3:21" x14ac:dyDescent="0.35">
      <c r="C184"/>
      <c r="D184"/>
      <c r="G184" s="29">
        <v>182</v>
      </c>
      <c r="H184" s="29">
        <v>20</v>
      </c>
      <c r="I184" s="29">
        <v>70</v>
      </c>
      <c r="J184" s="29">
        <v>107124.06738832296</v>
      </c>
      <c r="K184" s="29">
        <v>94326.161826329888</v>
      </c>
      <c r="L184" s="29">
        <v>142689.91076672633</v>
      </c>
      <c r="M184" s="29">
        <v>1094909.629974043</v>
      </c>
      <c r="O184" s="28">
        <f t="shared" si="21"/>
        <v>9.7838273091873845E-2</v>
      </c>
      <c r="P184" s="28">
        <f t="shared" si="21"/>
        <v>8.614972345120947E-2</v>
      </c>
      <c r="Q184" s="28">
        <f t="shared" si="21"/>
        <v>0.13032117615963346</v>
      </c>
      <c r="R184" s="28">
        <f t="shared" si="21"/>
        <v>1</v>
      </c>
      <c r="T184" s="15">
        <f t="shared" si="22"/>
        <v>0.87381072780750513</v>
      </c>
      <c r="U184" s="22">
        <f t="shared" si="20"/>
        <v>0.12618927219249487</v>
      </c>
    </row>
    <row r="185" spans="3:21" x14ac:dyDescent="0.35">
      <c r="C185"/>
      <c r="D185"/>
      <c r="G185" s="29">
        <v>183</v>
      </c>
      <c r="H185" s="29">
        <v>56</v>
      </c>
      <c r="I185" s="29">
        <v>75</v>
      </c>
      <c r="J185" s="29">
        <v>97796.141923425981</v>
      </c>
      <c r="K185" s="29">
        <v>83988.170996881992</v>
      </c>
      <c r="L185" s="29">
        <v>131749.22489361916</v>
      </c>
      <c r="M185" s="29">
        <v>968158.57351175603</v>
      </c>
      <c r="O185" s="28">
        <f t="shared" si="21"/>
        <v>0.10101252480644224</v>
      </c>
      <c r="P185" s="28">
        <f t="shared" si="21"/>
        <v>8.6750428385130807E-2</v>
      </c>
      <c r="Q185" s="28">
        <f t="shared" si="21"/>
        <v>0.13608227876940798</v>
      </c>
      <c r="R185" s="28">
        <f t="shared" si="21"/>
        <v>1</v>
      </c>
      <c r="T185" s="15">
        <f t="shared" si="22"/>
        <v>0.85106495779668134</v>
      </c>
      <c r="U185" s="22">
        <f t="shared" si="20"/>
        <v>0.14893504220331866</v>
      </c>
    </row>
    <row r="186" spans="3:21" x14ac:dyDescent="0.35">
      <c r="C186"/>
      <c r="D186"/>
      <c r="G186" s="29">
        <v>184</v>
      </c>
      <c r="H186" s="29">
        <v>75</v>
      </c>
      <c r="I186" s="29">
        <v>95</v>
      </c>
      <c r="J186" s="29">
        <v>112494.14498377581</v>
      </c>
      <c r="K186" s="29">
        <v>99340.085666730098</v>
      </c>
      <c r="L186" s="29">
        <v>149819.41803288829</v>
      </c>
      <c r="M186" s="29">
        <v>1153546.4686811171</v>
      </c>
      <c r="O186" s="28">
        <f t="shared" si="21"/>
        <v>9.7520254309645296E-2</v>
      </c>
      <c r="P186" s="28">
        <f t="shared" si="21"/>
        <v>8.6117107861557129E-2</v>
      </c>
      <c r="Q186" s="28">
        <f t="shared" si="21"/>
        <v>0.12987722826994663</v>
      </c>
      <c r="R186" s="28">
        <f t="shared" si="21"/>
        <v>1</v>
      </c>
      <c r="T186" s="15">
        <f t="shared" si="22"/>
        <v>0.88053193018147002</v>
      </c>
      <c r="U186" s="22">
        <f t="shared" si="20"/>
        <v>0.11946806981852998</v>
      </c>
    </row>
    <row r="187" spans="3:21" x14ac:dyDescent="0.35">
      <c r="C187"/>
      <c r="D187"/>
      <c r="G187" s="29">
        <v>185</v>
      </c>
      <c r="H187" s="29">
        <v>12</v>
      </c>
      <c r="I187" s="29">
        <v>29</v>
      </c>
      <c r="J187" s="29">
        <v>40018.116693399912</v>
      </c>
      <c r="K187" s="29">
        <v>33544.842174668905</v>
      </c>
      <c r="L187" s="29">
        <v>54497.529765202409</v>
      </c>
      <c r="M187" s="29">
        <v>381611.69732522778</v>
      </c>
      <c r="O187" s="28">
        <f t="shared" si="21"/>
        <v>0.10486606404859376</v>
      </c>
      <c r="P187" s="28">
        <f t="shared" si="21"/>
        <v>8.7903076372631159E-2</v>
      </c>
      <c r="Q187" s="28">
        <f t="shared" si="21"/>
        <v>0.14280885556491996</v>
      </c>
      <c r="R187" s="28">
        <f t="shared" si="21"/>
        <v>1</v>
      </c>
      <c r="T187" s="15">
        <f t="shared" si="22"/>
        <v>0.85880863339828295</v>
      </c>
      <c r="U187" s="22">
        <f t="shared" si="20"/>
        <v>0.14119136660171705</v>
      </c>
    </row>
    <row r="188" spans="3:21" x14ac:dyDescent="0.35">
      <c r="C188"/>
      <c r="D188"/>
      <c r="G188" s="29">
        <v>186</v>
      </c>
      <c r="H188" s="29">
        <v>18</v>
      </c>
      <c r="I188" s="29">
        <v>28</v>
      </c>
      <c r="J188" s="29">
        <v>42424.378100612863</v>
      </c>
      <c r="K188" s="29">
        <v>36680.647580343189</v>
      </c>
      <c r="L188" s="29">
        <v>56928.561958134793</v>
      </c>
      <c r="M188" s="29">
        <v>424055.35619554372</v>
      </c>
      <c r="O188" s="28">
        <f t="shared" si="21"/>
        <v>0.10004443401264292</v>
      </c>
      <c r="P188" s="28">
        <f t="shared" si="21"/>
        <v>8.6499668131602897E-2</v>
      </c>
      <c r="Q188" s="28">
        <f t="shared" si="21"/>
        <v>0.13424794929811817</v>
      </c>
      <c r="R188" s="28">
        <f t="shared" si="21"/>
        <v>1</v>
      </c>
      <c r="T188" s="15">
        <f t="shared" si="22"/>
        <v>0.88306894266414637</v>
      </c>
      <c r="U188" s="22">
        <f t="shared" si="20"/>
        <v>0.11693105733585363</v>
      </c>
    </row>
    <row r="189" spans="3:21" x14ac:dyDescent="0.35">
      <c r="C189"/>
      <c r="D189"/>
      <c r="G189" s="29">
        <v>187</v>
      </c>
      <c r="H189" s="29">
        <v>33</v>
      </c>
      <c r="I189" s="29">
        <v>34</v>
      </c>
      <c r="J189" s="29">
        <v>29233.518186540005</v>
      </c>
      <c r="K189" s="29">
        <v>25214.75454942137</v>
      </c>
      <c r="L189" s="29">
        <v>39231.449133685797</v>
      </c>
      <c r="M189" s="29">
        <v>291713.74786317203</v>
      </c>
      <c r="O189" s="28">
        <f t="shared" si="21"/>
        <v>0.10021302869912031</v>
      </c>
      <c r="P189" s="28">
        <f t="shared" si="21"/>
        <v>8.6436634317448482E-2</v>
      </c>
      <c r="Q189" s="28">
        <f t="shared" si="21"/>
        <v>0.13448611668479629</v>
      </c>
      <c r="R189" s="28">
        <f t="shared" si="21"/>
        <v>1</v>
      </c>
      <c r="T189" s="15">
        <f t="shared" si="22"/>
        <v>0.83824140030561145</v>
      </c>
      <c r="U189" s="22">
        <f t="shared" si="20"/>
        <v>0.16175859969438855</v>
      </c>
    </row>
    <row r="190" spans="3:21" x14ac:dyDescent="0.35">
      <c r="C190"/>
      <c r="D190"/>
      <c r="G190" s="29">
        <v>188</v>
      </c>
      <c r="H190" s="29">
        <v>19</v>
      </c>
      <c r="I190" s="29">
        <v>34</v>
      </c>
      <c r="J190" s="29">
        <v>39106.262768792541</v>
      </c>
      <c r="K190" s="29">
        <v>34977.281954325474</v>
      </c>
      <c r="L190" s="29">
        <v>51811.910911811945</v>
      </c>
      <c r="M190" s="29">
        <v>406703.01405113586</v>
      </c>
      <c r="O190" s="28">
        <f t="shared" si="21"/>
        <v>9.6154347073207594E-2</v>
      </c>
      <c r="P190" s="28">
        <f t="shared" si="21"/>
        <v>8.6002022964913868E-2</v>
      </c>
      <c r="Q190" s="28">
        <f t="shared" si="21"/>
        <v>0.12739495189798986</v>
      </c>
      <c r="R190" s="28">
        <f t="shared" si="21"/>
        <v>1</v>
      </c>
      <c r="T190" s="15">
        <f t="shared" si="22"/>
        <v>0.8646124992887827</v>
      </c>
      <c r="U190" s="22">
        <f t="shared" si="20"/>
        <v>0.1353875007112173</v>
      </c>
    </row>
    <row r="191" spans="3:21" x14ac:dyDescent="0.35">
      <c r="C191"/>
      <c r="D191"/>
      <c r="G191" s="29">
        <v>189</v>
      </c>
      <c r="H191" s="29">
        <v>55</v>
      </c>
      <c r="I191" s="29">
        <v>73</v>
      </c>
      <c r="J191" s="29">
        <v>120196.54806506945</v>
      </c>
      <c r="K191" s="29">
        <v>104637.11652795027</v>
      </c>
      <c r="L191" s="29">
        <v>160915.29239971307</v>
      </c>
      <c r="M191" s="29">
        <v>1211935.2827440738</v>
      </c>
      <c r="O191" s="28">
        <f t="shared" si="21"/>
        <v>9.9177365141907114E-2</v>
      </c>
      <c r="P191" s="28">
        <f t="shared" si="21"/>
        <v>8.6338864803927537E-2</v>
      </c>
      <c r="Q191" s="28">
        <f t="shared" si="21"/>
        <v>0.13277548289160074</v>
      </c>
      <c r="R191" s="28">
        <f t="shared" si="21"/>
        <v>1</v>
      </c>
      <c r="T191" s="15">
        <f t="shared" si="22"/>
        <v>0.86252890905997781</v>
      </c>
      <c r="U191" s="22">
        <f t="shared" si="20"/>
        <v>0.13747109094002219</v>
      </c>
    </row>
    <row r="192" spans="3:21" x14ac:dyDescent="0.35">
      <c r="C192"/>
      <c r="D192"/>
      <c r="G192" s="29">
        <v>190</v>
      </c>
      <c r="H192" s="29">
        <v>20</v>
      </c>
      <c r="I192" s="29">
        <v>45</v>
      </c>
      <c r="J192" s="29">
        <v>33280.320855622136</v>
      </c>
      <c r="K192" s="29">
        <v>28665.692845772432</v>
      </c>
      <c r="L192" s="29">
        <v>44781.035549539854</v>
      </c>
      <c r="M192" s="29">
        <v>330609.6009504848</v>
      </c>
      <c r="O192" s="28">
        <f t="shared" si="21"/>
        <v>0.10066350390292056</v>
      </c>
      <c r="P192" s="28">
        <f t="shared" si="21"/>
        <v>8.6705566817660798E-2</v>
      </c>
      <c r="Q192" s="28">
        <f t="shared" si="21"/>
        <v>0.13544989443983715</v>
      </c>
      <c r="R192" s="28">
        <f t="shared" si="21"/>
        <v>1</v>
      </c>
      <c r="T192" s="15">
        <f t="shared" si="22"/>
        <v>0.8944163793180957</v>
      </c>
      <c r="U192" s="22">
        <f t="shared" si="20"/>
        <v>0.1055836206819043</v>
      </c>
    </row>
    <row r="193" spans="3:21" x14ac:dyDescent="0.35">
      <c r="C193"/>
      <c r="D193"/>
      <c r="G193" s="29">
        <v>191</v>
      </c>
      <c r="H193" s="29">
        <v>46</v>
      </c>
      <c r="I193" s="29">
        <v>81</v>
      </c>
      <c r="J193" s="29">
        <v>130344.47600512412</v>
      </c>
      <c r="K193" s="29">
        <v>112926.27270543802</v>
      </c>
      <c r="L193" s="29">
        <v>174837.41667964158</v>
      </c>
      <c r="M193" s="29">
        <v>1306071.1907476289</v>
      </c>
      <c r="O193" s="28">
        <f t="shared" si="21"/>
        <v>9.979890600795778E-2</v>
      </c>
      <c r="P193" s="28">
        <f t="shared" si="21"/>
        <v>8.6462570727707508E-2</v>
      </c>
      <c r="Q193" s="28">
        <f t="shared" si="21"/>
        <v>0.13386515062747853</v>
      </c>
      <c r="R193" s="28">
        <f t="shared" si="21"/>
        <v>1</v>
      </c>
      <c r="T193" s="15">
        <f t="shared" si="22"/>
        <v>0.87055009659099414</v>
      </c>
      <c r="U193" s="22">
        <f t="shared" si="20"/>
        <v>0.12944990340900586</v>
      </c>
    </row>
    <row r="194" spans="3:21" x14ac:dyDescent="0.35">
      <c r="C194"/>
      <c r="D194"/>
      <c r="G194" s="29">
        <v>192</v>
      </c>
      <c r="H194" s="29">
        <v>33</v>
      </c>
      <c r="I194" s="29">
        <v>45</v>
      </c>
      <c r="J194" s="29">
        <v>50522.660243565464</v>
      </c>
      <c r="K194" s="29">
        <v>42947.027305181386</v>
      </c>
      <c r="L194" s="29">
        <v>68354.277895223262</v>
      </c>
      <c r="M194" s="29">
        <v>492828.13404418802</v>
      </c>
      <c r="O194" s="28">
        <f t="shared" si="21"/>
        <v>0.1025157793427343</v>
      </c>
      <c r="P194" s="28">
        <f t="shared" si="21"/>
        <v>8.7144025144738721E-2</v>
      </c>
      <c r="Q194" s="28">
        <f t="shared" si="21"/>
        <v>0.13869800275869493</v>
      </c>
      <c r="R194" s="28">
        <f t="shared" si="21"/>
        <v>1</v>
      </c>
      <c r="T194" s="15">
        <f t="shared" si="22"/>
        <v>0.86134063941663763</v>
      </c>
      <c r="U194" s="22">
        <f t="shared" si="20"/>
        <v>0.13865936058336237</v>
      </c>
    </row>
    <row r="195" spans="3:21" x14ac:dyDescent="0.35">
      <c r="C195"/>
      <c r="D195"/>
      <c r="G195" s="29">
        <v>193</v>
      </c>
      <c r="H195" s="29">
        <v>37</v>
      </c>
      <c r="I195" s="29">
        <v>50</v>
      </c>
      <c r="J195" s="29">
        <v>112066.41888858814</v>
      </c>
      <c r="K195" s="29">
        <v>100231.15568047142</v>
      </c>
      <c r="L195" s="29">
        <v>148413.00164492789</v>
      </c>
      <c r="M195" s="29">
        <v>1165914.7178242323</v>
      </c>
      <c r="O195" s="28">
        <f t="shared" si="21"/>
        <v>9.6118881746102752E-2</v>
      </c>
      <c r="P195" s="28">
        <f t="shared" si="21"/>
        <v>8.5967827790627296E-2</v>
      </c>
      <c r="Q195" s="28">
        <f t="shared" si="21"/>
        <v>0.1272931882375482</v>
      </c>
      <c r="R195" s="28">
        <f t="shared" si="21"/>
        <v>1</v>
      </c>
      <c r="T195" s="15">
        <f t="shared" si="22"/>
        <v>0.86636792111541916</v>
      </c>
      <c r="U195" s="22">
        <f t="shared" si="20"/>
        <v>0.13363207888458084</v>
      </c>
    </row>
    <row r="196" spans="3:21" x14ac:dyDescent="0.35">
      <c r="C196"/>
      <c r="D196"/>
      <c r="G196" s="29">
        <v>194</v>
      </c>
      <c r="H196" s="29">
        <v>56</v>
      </c>
      <c r="I196" s="29">
        <v>85</v>
      </c>
      <c r="J196" s="29">
        <v>129197.22047344707</v>
      </c>
      <c r="K196" s="29">
        <v>114669.4679574675</v>
      </c>
      <c r="L196" s="29">
        <v>171660.04346815406</v>
      </c>
      <c r="M196" s="29">
        <v>1332501.5671307205</v>
      </c>
      <c r="O196" s="28">
        <f t="shared" si="21"/>
        <v>9.6958400395466576E-2</v>
      </c>
      <c r="P196" s="28">
        <f t="shared" si="21"/>
        <v>8.6055784688032752E-2</v>
      </c>
      <c r="Q196" s="28">
        <f t="shared" si="21"/>
        <v>0.12882539705959981</v>
      </c>
      <c r="R196" s="28">
        <f t="shared" si="21"/>
        <v>1</v>
      </c>
      <c r="T196" s="15">
        <f t="shared" si="22"/>
        <v>0.85005474965366834</v>
      </c>
      <c r="U196" s="22">
        <f t="shared" si="20"/>
        <v>0.14994525034633166</v>
      </c>
    </row>
    <row r="197" spans="3:21" x14ac:dyDescent="0.35">
      <c r="C197"/>
      <c r="D197"/>
      <c r="G197" s="29">
        <v>195</v>
      </c>
      <c r="H197" s="29">
        <v>10</v>
      </c>
      <c r="I197" s="29">
        <v>51</v>
      </c>
      <c r="J197" s="29">
        <v>74786.496699026815</v>
      </c>
      <c r="K197" s="29">
        <v>65034.901377302427</v>
      </c>
      <c r="L197" s="29">
        <v>99984.097120251841</v>
      </c>
      <c r="M197" s="29">
        <v>753517.71016124496</v>
      </c>
      <c r="O197" s="28">
        <f t="shared" si="21"/>
        <v>9.9249819467445932E-2</v>
      </c>
      <c r="P197" s="28">
        <f t="shared" si="21"/>
        <v>8.6308391296318218E-2</v>
      </c>
      <c r="Q197" s="28">
        <f t="shared" si="21"/>
        <v>0.1326897772566703</v>
      </c>
      <c r="R197" s="28">
        <f t="shared" si="21"/>
        <v>1</v>
      </c>
      <c r="T197" s="15">
        <f t="shared" si="22"/>
        <v>0.89439063614691872</v>
      </c>
      <c r="U197" s="22">
        <f t="shared" si="20"/>
        <v>0.10560936385308128</v>
      </c>
    </row>
    <row r="198" spans="3:21" x14ac:dyDescent="0.35">
      <c r="C198"/>
      <c r="D198"/>
      <c r="G198" s="29">
        <v>196</v>
      </c>
      <c r="H198" s="29">
        <v>63</v>
      </c>
      <c r="I198" s="29">
        <v>11</v>
      </c>
      <c r="J198" s="29">
        <v>31815.908438890205</v>
      </c>
      <c r="K198" s="29">
        <v>29178.220929266154</v>
      </c>
      <c r="L198" s="29">
        <v>41736.794523423348</v>
      </c>
      <c r="M198" s="29">
        <v>340415.11173390673</v>
      </c>
      <c r="O198" s="28">
        <f t="shared" si="21"/>
        <v>9.346209184673282E-2</v>
      </c>
      <c r="P198" s="28">
        <f t="shared" si="21"/>
        <v>8.5713647612900276E-2</v>
      </c>
      <c r="Q198" s="28">
        <f t="shared" si="21"/>
        <v>0.12260558678149362</v>
      </c>
      <c r="R198" s="28">
        <f t="shared" si="21"/>
        <v>1</v>
      </c>
      <c r="T198" s="15">
        <f t="shared" si="22"/>
        <v>0.88755367597892432</v>
      </c>
      <c r="U198" s="22">
        <f t="shared" si="20"/>
        <v>0.11244632402107568</v>
      </c>
    </row>
    <row r="199" spans="3:21" x14ac:dyDescent="0.35">
      <c r="C199"/>
      <c r="D199"/>
      <c r="G199" s="29">
        <v>197</v>
      </c>
      <c r="H199" s="29">
        <v>72</v>
      </c>
      <c r="I199" s="29">
        <v>17</v>
      </c>
      <c r="J199" s="29">
        <v>24624.336444625853</v>
      </c>
      <c r="K199" s="29">
        <v>21451.417590869169</v>
      </c>
      <c r="L199" s="29">
        <v>32934.250659494959</v>
      </c>
      <c r="M199" s="29">
        <v>248701.44770079071</v>
      </c>
      <c r="O199" s="28">
        <f t="shared" si="21"/>
        <v>9.9011632912772804E-2</v>
      </c>
      <c r="P199" s="28">
        <f t="shared" si="21"/>
        <v>8.625369007371872E-2</v>
      </c>
      <c r="Q199" s="28">
        <f t="shared" si="21"/>
        <v>0.13242484498569426</v>
      </c>
      <c r="R199" s="28">
        <f t="shared" si="21"/>
        <v>1</v>
      </c>
      <c r="T199" s="15">
        <f t="shared" si="22"/>
        <v>0.86960753943363567</v>
      </c>
      <c r="U199" s="22">
        <f t="shared" si="20"/>
        <v>0.13039246056636433</v>
      </c>
    </row>
    <row r="200" spans="3:21" x14ac:dyDescent="0.35">
      <c r="C200"/>
      <c r="D200"/>
      <c r="G200" s="29">
        <v>198</v>
      </c>
      <c r="H200" s="29">
        <v>13</v>
      </c>
      <c r="I200" s="29">
        <v>80</v>
      </c>
      <c r="J200" s="29">
        <v>87022.180846323768</v>
      </c>
      <c r="K200" s="29">
        <v>73915.635346153649</v>
      </c>
      <c r="L200" s="29">
        <v>117581.92432601318</v>
      </c>
      <c r="M200" s="29">
        <v>848870.38936535618</v>
      </c>
      <c r="O200" s="28">
        <f t="shared" si="21"/>
        <v>0.10251527434168654</v>
      </c>
      <c r="P200" s="28">
        <f t="shared" si="21"/>
        <v>8.707529002326897E-2</v>
      </c>
      <c r="Q200" s="28">
        <f t="shared" si="21"/>
        <v>0.13851575670335414</v>
      </c>
      <c r="R200" s="28">
        <f t="shared" si="21"/>
        <v>1</v>
      </c>
    </row>
    <row r="201" spans="3:21" x14ac:dyDescent="0.35">
      <c r="C201"/>
      <c r="D201"/>
      <c r="G201" s="29">
        <v>199</v>
      </c>
      <c r="H201" s="29">
        <v>48</v>
      </c>
      <c r="I201" s="29">
        <v>73</v>
      </c>
      <c r="J201" s="29">
        <v>116547.41134104064</v>
      </c>
      <c r="K201" s="29">
        <v>105622.29715130247</v>
      </c>
      <c r="L201" s="29">
        <v>153599.95912365342</v>
      </c>
      <c r="M201" s="29">
        <v>1230357.2588159768</v>
      </c>
      <c r="O201" s="28">
        <f t="shared" si="21"/>
        <v>9.4726479244897535E-2</v>
      </c>
      <c r="P201" s="28">
        <f t="shared" si="21"/>
        <v>8.5846851712767666E-2</v>
      </c>
      <c r="Q201" s="28">
        <f t="shared" si="21"/>
        <v>0.12484175472046953</v>
      </c>
      <c r="R201" s="28">
        <f t="shared" si="21"/>
        <v>1</v>
      </c>
    </row>
    <row r="202" spans="3:21" x14ac:dyDescent="0.35">
      <c r="C202"/>
      <c r="D202"/>
      <c r="G202" s="29">
        <v>200</v>
      </c>
      <c r="H202" s="29">
        <v>49</v>
      </c>
      <c r="I202" s="29">
        <v>55</v>
      </c>
      <c r="J202" s="29">
        <v>40954.597329589451</v>
      </c>
      <c r="K202" s="29">
        <v>35313.029292707593</v>
      </c>
      <c r="L202" s="29">
        <v>55034.262294754837</v>
      </c>
      <c r="M202" s="29">
        <v>407959.9382940543</v>
      </c>
      <c r="O202" s="28">
        <f t="shared" si="21"/>
        <v>0.10038877224280218</v>
      </c>
      <c r="P202" s="28">
        <f t="shared" si="21"/>
        <v>8.656004175403674E-2</v>
      </c>
      <c r="Q202" s="28">
        <f t="shared" si="21"/>
        <v>0.13490114378605131</v>
      </c>
      <c r="R202" s="28">
        <f t="shared" si="21"/>
        <v>1</v>
      </c>
    </row>
    <row r="203" spans="3:21" x14ac:dyDescent="0.35">
      <c r="C203"/>
      <c r="D203"/>
      <c r="G203" s="29">
        <v>201</v>
      </c>
      <c r="H203" s="29">
        <v>46</v>
      </c>
      <c r="I203" s="29">
        <v>16</v>
      </c>
      <c r="J203" s="29">
        <v>27529.252713325433</v>
      </c>
      <c r="K203" s="29">
        <v>24105.183485498004</v>
      </c>
      <c r="L203" s="29">
        <v>36805.365418155685</v>
      </c>
      <c r="M203" s="29">
        <v>279400.97579429264</v>
      </c>
      <c r="O203" s="28">
        <f t="shared" si="21"/>
        <v>9.8529551069262145E-2</v>
      </c>
      <c r="P203" s="28">
        <f t="shared" si="21"/>
        <v>8.6274514313956108E-2</v>
      </c>
      <c r="Q203" s="28">
        <f t="shared" si="21"/>
        <v>0.13172955217326593</v>
      </c>
      <c r="R203" s="28">
        <f t="shared" si="21"/>
        <v>1</v>
      </c>
    </row>
    <row r="204" spans="3:21" x14ac:dyDescent="0.35">
      <c r="C204"/>
      <c r="D204"/>
      <c r="G204" s="29">
        <v>202</v>
      </c>
      <c r="H204" s="29">
        <v>60</v>
      </c>
      <c r="I204" s="29">
        <v>28</v>
      </c>
      <c r="J204" s="29">
        <v>26847.343675861102</v>
      </c>
      <c r="K204" s="29">
        <v>22947.650837524445</v>
      </c>
      <c r="L204" s="29">
        <v>36283.478320810398</v>
      </c>
      <c r="M204" s="29">
        <v>263890.06965185876</v>
      </c>
      <c r="O204" s="28">
        <f t="shared" si="21"/>
        <v>0.10173684713214065</v>
      </c>
      <c r="P204" s="28">
        <f t="shared" si="21"/>
        <v>8.6959129867215171E-2</v>
      </c>
      <c r="Q204" s="28">
        <f t="shared" si="21"/>
        <v>0.13749467105252564</v>
      </c>
      <c r="R204" s="28">
        <f t="shared" si="21"/>
        <v>1</v>
      </c>
    </row>
    <row r="205" spans="3:21" x14ac:dyDescent="0.35">
      <c r="C205"/>
      <c r="D205"/>
      <c r="G205" s="29">
        <v>203</v>
      </c>
      <c r="H205" s="29">
        <v>15</v>
      </c>
      <c r="I205" s="29">
        <v>97</v>
      </c>
      <c r="J205" s="29">
        <v>137124.11892737605</v>
      </c>
      <c r="K205" s="29">
        <v>120278.15364113715</v>
      </c>
      <c r="L205" s="29">
        <v>182914.21114852358</v>
      </c>
      <c r="M205" s="29">
        <v>1395170.2667290301</v>
      </c>
      <c r="O205" s="28">
        <f t="shared" si="21"/>
        <v>9.8284863286875288E-2</v>
      </c>
      <c r="P205" s="28">
        <f t="shared" si="21"/>
        <v>8.6210376259758387E-2</v>
      </c>
      <c r="Q205" s="28">
        <f t="shared" si="21"/>
        <v>0.13110529625704043</v>
      </c>
      <c r="R205" s="28">
        <f t="shared" si="21"/>
        <v>1</v>
      </c>
    </row>
    <row r="206" spans="3:21" x14ac:dyDescent="0.35">
      <c r="C206"/>
      <c r="D206"/>
      <c r="G206" s="29">
        <v>204</v>
      </c>
      <c r="H206" s="29">
        <v>73</v>
      </c>
      <c r="I206" s="29">
        <v>82</v>
      </c>
      <c r="J206" s="29">
        <v>174462.23829802219</v>
      </c>
      <c r="K206" s="29">
        <v>156354.51658336463</v>
      </c>
      <c r="L206" s="29">
        <v>230966.52011476707</v>
      </c>
      <c r="M206" s="29">
        <v>1819053.7347375175</v>
      </c>
      <c r="O206" s="28">
        <f t="shared" si="21"/>
        <v>9.5908237874675215E-2</v>
      </c>
      <c r="P206" s="28">
        <f t="shared" si="21"/>
        <v>8.5953764640122624E-2</v>
      </c>
      <c r="Q206" s="28">
        <f t="shared" si="21"/>
        <v>0.12697069674420292</v>
      </c>
      <c r="R206" s="28">
        <f t="shared" si="21"/>
        <v>1</v>
      </c>
    </row>
    <row r="207" spans="3:21" x14ac:dyDescent="0.35">
      <c r="C207"/>
      <c r="D207"/>
      <c r="G207" s="29">
        <v>205</v>
      </c>
      <c r="H207" s="29">
        <v>13</v>
      </c>
      <c r="I207" s="29">
        <v>76</v>
      </c>
      <c r="J207" s="29">
        <v>70872.285158792685</v>
      </c>
      <c r="K207" s="29">
        <v>62385.390816092193</v>
      </c>
      <c r="L207" s="29">
        <v>94292.522569133434</v>
      </c>
      <c r="M207" s="29">
        <v>724327.89465061948</v>
      </c>
      <c r="O207" s="28">
        <f t="shared" si="21"/>
        <v>9.784558303249942E-2</v>
      </c>
      <c r="P207" s="28">
        <f t="shared" si="21"/>
        <v>8.6128659791825171E-2</v>
      </c>
      <c r="Q207" s="28">
        <f t="shared" si="21"/>
        <v>0.13017933351112421</v>
      </c>
      <c r="R207" s="28">
        <f t="shared" si="21"/>
        <v>1</v>
      </c>
    </row>
    <row r="208" spans="3:21" x14ac:dyDescent="0.35">
      <c r="C208"/>
      <c r="D208"/>
      <c r="G208" s="29">
        <v>206</v>
      </c>
      <c r="H208" s="29">
        <v>66</v>
      </c>
      <c r="I208" s="29">
        <v>94</v>
      </c>
      <c r="J208" s="29">
        <v>128731.5555503238</v>
      </c>
      <c r="K208" s="29">
        <v>112703.27829292815</v>
      </c>
      <c r="L208" s="29">
        <v>171940.05768147047</v>
      </c>
      <c r="M208" s="29">
        <v>1307224.5712094596</v>
      </c>
      <c r="O208" s="28">
        <f t="shared" si="21"/>
        <v>9.8477001110237578E-2</v>
      </c>
      <c r="P208" s="28">
        <f t="shared" si="21"/>
        <v>8.6215697574177144E-2</v>
      </c>
      <c r="Q208" s="28">
        <f t="shared" si="21"/>
        <v>0.13153061950357123</v>
      </c>
      <c r="R208" s="28">
        <f t="shared" si="21"/>
        <v>1</v>
      </c>
    </row>
    <row r="209" spans="3:18" x14ac:dyDescent="0.35">
      <c r="C209"/>
      <c r="D209"/>
      <c r="G209" s="29">
        <v>207</v>
      </c>
      <c r="H209" s="29">
        <v>35</v>
      </c>
      <c r="I209" s="29">
        <v>71</v>
      </c>
      <c r="J209" s="29">
        <v>109210.85564629102</v>
      </c>
      <c r="K209" s="29">
        <v>95577.872864477875</v>
      </c>
      <c r="L209" s="29">
        <v>145912.2125037137</v>
      </c>
      <c r="M209" s="29">
        <v>1108117.11355032</v>
      </c>
      <c r="O209" s="28">
        <f t="shared" si="21"/>
        <v>9.8555337076591143E-2</v>
      </c>
      <c r="P209" s="28">
        <f t="shared" si="21"/>
        <v>8.6252501378896576E-2</v>
      </c>
      <c r="Q209" s="28">
        <f t="shared" si="21"/>
        <v>0.13167580458731701</v>
      </c>
      <c r="R209" s="28">
        <f t="shared" si="21"/>
        <v>1</v>
      </c>
    </row>
    <row r="210" spans="3:18" x14ac:dyDescent="0.35">
      <c r="C210"/>
      <c r="D210"/>
      <c r="G210" s="29">
        <v>208</v>
      </c>
      <c r="H210" s="29">
        <v>39</v>
      </c>
      <c r="I210" s="29">
        <v>89</v>
      </c>
      <c r="J210" s="29">
        <v>128737.78037448885</v>
      </c>
      <c r="K210" s="29">
        <v>111351.85611228262</v>
      </c>
      <c r="L210" s="29">
        <v>172764.70046632568</v>
      </c>
      <c r="M210" s="29">
        <v>1287363.2029237717</v>
      </c>
      <c r="O210" s="28">
        <f t="shared" si="21"/>
        <v>0.10000113416486378</v>
      </c>
      <c r="P210" s="28">
        <f t="shared" si="21"/>
        <v>8.6496068754635724E-2</v>
      </c>
      <c r="Q210" s="28">
        <f t="shared" si="21"/>
        <v>0.13420043393655673</v>
      </c>
      <c r="R210" s="28">
        <f t="shared" si="21"/>
        <v>1</v>
      </c>
    </row>
    <row r="211" spans="3:18" x14ac:dyDescent="0.35">
      <c r="C211"/>
      <c r="D211"/>
      <c r="G211" s="29">
        <v>209</v>
      </c>
      <c r="H211" s="29">
        <v>32</v>
      </c>
      <c r="I211" s="29">
        <v>31</v>
      </c>
      <c r="J211" s="29">
        <v>41566.782627868473</v>
      </c>
      <c r="K211" s="29">
        <v>36353.379209301456</v>
      </c>
      <c r="L211" s="29">
        <v>55549.767680907789</v>
      </c>
      <c r="M211" s="29">
        <v>421498.58068369993</v>
      </c>
      <c r="O211" s="28">
        <f t="shared" si="21"/>
        <v>9.8616660963470548E-2</v>
      </c>
      <c r="P211" s="28">
        <f t="shared" si="21"/>
        <v>8.6247927929754248E-2</v>
      </c>
      <c r="Q211" s="28">
        <f t="shared" si="21"/>
        <v>0.13179111443460192</v>
      </c>
      <c r="R211" s="28">
        <f t="shared" si="21"/>
        <v>1</v>
      </c>
    </row>
    <row r="212" spans="3:18" x14ac:dyDescent="0.35">
      <c r="C212"/>
      <c r="D212"/>
      <c r="G212" s="29">
        <v>210</v>
      </c>
      <c r="H212" s="29">
        <v>48</v>
      </c>
      <c r="I212" s="29">
        <v>75</v>
      </c>
      <c r="J212" s="29">
        <v>79973.017321306135</v>
      </c>
      <c r="K212" s="29">
        <v>70072.965388754368</v>
      </c>
      <c r="L212" s="29">
        <v>106853.88885963797</v>
      </c>
      <c r="M212" s="29">
        <v>812377.71171604632</v>
      </c>
      <c r="O212" s="28">
        <f t="shared" si="21"/>
        <v>9.8443145556483994E-2</v>
      </c>
      <c r="P212" s="28">
        <f t="shared" si="21"/>
        <v>8.6256632079102696E-2</v>
      </c>
      <c r="Q212" s="28">
        <f t="shared" si="21"/>
        <v>0.13153227534261433</v>
      </c>
      <c r="R212" s="28">
        <f t="shared" si="21"/>
        <v>1</v>
      </c>
    </row>
    <row r="213" spans="3:18" x14ac:dyDescent="0.35">
      <c r="C213"/>
      <c r="D213"/>
      <c r="G213" s="29">
        <v>211</v>
      </c>
      <c r="H213" s="29">
        <v>73</v>
      </c>
      <c r="I213" s="29">
        <v>28</v>
      </c>
      <c r="J213" s="29">
        <v>29943.997212675273</v>
      </c>
      <c r="K213" s="29">
        <v>26702.759062253132</v>
      </c>
      <c r="L213" s="29">
        <v>39757.811382550608</v>
      </c>
      <c r="M213" s="29">
        <v>310321.01096831105</v>
      </c>
      <c r="O213" s="28">
        <f t="shared" si="21"/>
        <v>9.6493618396122888E-2</v>
      </c>
      <c r="P213" s="28">
        <f t="shared" si="21"/>
        <v>8.6048827241607326E-2</v>
      </c>
      <c r="Q213" s="28">
        <f t="shared" si="21"/>
        <v>0.12811833545686194</v>
      </c>
      <c r="R213" s="28">
        <f t="shared" si="21"/>
        <v>1</v>
      </c>
    </row>
    <row r="214" spans="3:18" x14ac:dyDescent="0.35">
      <c r="C214"/>
      <c r="D214"/>
      <c r="G214" s="29">
        <v>212</v>
      </c>
      <c r="H214" s="29">
        <v>62</v>
      </c>
      <c r="I214" s="29">
        <v>21</v>
      </c>
      <c r="J214" s="29">
        <v>45888.358845685732</v>
      </c>
      <c r="K214" s="29">
        <v>40531.542482004523</v>
      </c>
      <c r="L214" s="29">
        <v>61074.711001661126</v>
      </c>
      <c r="M214" s="29">
        <v>470770.12037911289</v>
      </c>
      <c r="O214" s="28">
        <f t="shared" si="21"/>
        <v>9.7475087859721574E-2</v>
      </c>
      <c r="P214" s="28">
        <f t="shared" si="21"/>
        <v>8.6096251073378066E-2</v>
      </c>
      <c r="Q214" s="28">
        <f t="shared" si="21"/>
        <v>0.1297336180819578</v>
      </c>
      <c r="R214" s="28">
        <f t="shared" si="21"/>
        <v>1</v>
      </c>
    </row>
    <row r="215" spans="3:18" x14ac:dyDescent="0.35">
      <c r="C215"/>
      <c r="D215"/>
      <c r="G215" s="29">
        <v>213</v>
      </c>
      <c r="H215" s="29">
        <v>55</v>
      </c>
      <c r="I215" s="29">
        <v>39</v>
      </c>
      <c r="J215" s="29">
        <v>65054.119419200033</v>
      </c>
      <c r="K215" s="29">
        <v>56478.590007280771</v>
      </c>
      <c r="L215" s="29">
        <v>87189.533506696767</v>
      </c>
      <c r="M215" s="29">
        <v>653735.46042491181</v>
      </c>
      <c r="O215" s="28">
        <f t="shared" si="21"/>
        <v>9.9511382443467994E-2</v>
      </c>
      <c r="P215" s="28">
        <f t="shared" si="21"/>
        <v>8.6393646094356097E-2</v>
      </c>
      <c r="Q215" s="28">
        <f t="shared" si="21"/>
        <v>0.13337127750424574</v>
      </c>
      <c r="R215" s="28">
        <f t="shared" si="21"/>
        <v>1</v>
      </c>
    </row>
    <row r="216" spans="3:18" x14ac:dyDescent="0.35">
      <c r="C216"/>
      <c r="D216"/>
      <c r="G216" s="29">
        <v>214</v>
      </c>
      <c r="H216" s="29">
        <v>11</v>
      </c>
      <c r="I216" s="29">
        <v>58</v>
      </c>
      <c r="J216" s="29">
        <v>113866.15008043173</v>
      </c>
      <c r="K216" s="29">
        <v>101441.78343058564</v>
      </c>
      <c r="L216" s="29">
        <v>150965.6687018626</v>
      </c>
      <c r="M216" s="29">
        <v>1179276.410515982</v>
      </c>
      <c r="O216" s="28">
        <f t="shared" si="21"/>
        <v>9.6555946566090137E-2</v>
      </c>
      <c r="P216" s="28">
        <f t="shared" si="21"/>
        <v>8.6020361745556065E-2</v>
      </c>
      <c r="Q216" s="28">
        <f t="shared" si="21"/>
        <v>0.12801550794678315</v>
      </c>
      <c r="R216" s="28">
        <f t="shared" si="21"/>
        <v>1</v>
      </c>
    </row>
    <row r="217" spans="3:18" x14ac:dyDescent="0.35">
      <c r="C217"/>
      <c r="D217"/>
      <c r="G217" s="29">
        <v>215</v>
      </c>
      <c r="H217" s="29">
        <v>22</v>
      </c>
      <c r="I217" s="29">
        <v>42</v>
      </c>
      <c r="J217" s="29">
        <v>56722.426656849879</v>
      </c>
      <c r="K217" s="29">
        <v>48148.032953928603</v>
      </c>
      <c r="L217" s="29">
        <v>76780.338748772003</v>
      </c>
      <c r="M217" s="29">
        <v>552190.20503311278</v>
      </c>
      <c r="O217" s="28">
        <f t="shared" si="21"/>
        <v>0.10272262372609171</v>
      </c>
      <c r="P217" s="28">
        <f t="shared" si="21"/>
        <v>8.719465234092906E-2</v>
      </c>
      <c r="Q217" s="28">
        <f t="shared" si="21"/>
        <v>0.1390469045791346</v>
      </c>
      <c r="R217" s="28">
        <f t="shared" si="21"/>
        <v>1</v>
      </c>
    </row>
    <row r="218" spans="3:18" x14ac:dyDescent="0.35">
      <c r="C218"/>
      <c r="D218"/>
      <c r="G218" s="29">
        <v>216</v>
      </c>
      <c r="H218" s="29">
        <v>61</v>
      </c>
      <c r="I218" s="29">
        <v>52</v>
      </c>
      <c r="J218" s="29">
        <v>49046.099450787849</v>
      </c>
      <c r="K218" s="29">
        <v>42713.411166398946</v>
      </c>
      <c r="L218" s="29">
        <v>65681.372818261822</v>
      </c>
      <c r="M218" s="29">
        <v>494734.72855321149</v>
      </c>
      <c r="O218" s="28">
        <f t="shared" si="21"/>
        <v>9.9136156449370155E-2</v>
      </c>
      <c r="P218" s="28">
        <f t="shared" si="21"/>
        <v>8.6335987148726881E-2</v>
      </c>
      <c r="Q218" s="28">
        <f t="shared" si="21"/>
        <v>0.13276078881775413</v>
      </c>
      <c r="R218" s="28">
        <f t="shared" si="21"/>
        <v>1</v>
      </c>
    </row>
    <row r="219" spans="3:18" x14ac:dyDescent="0.35">
      <c r="C219"/>
      <c r="D219"/>
      <c r="G219" s="29">
        <v>217</v>
      </c>
      <c r="H219" s="29">
        <v>44</v>
      </c>
      <c r="I219" s="29">
        <v>33</v>
      </c>
      <c r="J219" s="29">
        <v>19567.331209041382</v>
      </c>
      <c r="K219" s="29">
        <v>16255.746950977464</v>
      </c>
      <c r="L219" s="29">
        <v>26852.420121749521</v>
      </c>
      <c r="M219" s="29">
        <v>183365.2654797358</v>
      </c>
      <c r="O219" s="28">
        <f t="shared" si="21"/>
        <v>0.10671231085040925</v>
      </c>
      <c r="P219" s="28">
        <f t="shared" si="21"/>
        <v>8.8652269602139733E-2</v>
      </c>
      <c r="Q219" s="28">
        <f t="shared" si="21"/>
        <v>0.14644223949119228</v>
      </c>
      <c r="R219" s="28">
        <f t="shared" si="21"/>
        <v>1</v>
      </c>
    </row>
    <row r="220" spans="3:18" x14ac:dyDescent="0.35">
      <c r="C220"/>
      <c r="D220"/>
      <c r="G220" s="29">
        <v>218</v>
      </c>
      <c r="H220" s="29">
        <v>71</v>
      </c>
      <c r="I220" s="29">
        <v>68</v>
      </c>
      <c r="J220" s="29">
        <v>76659.730059488444</v>
      </c>
      <c r="K220" s="29">
        <v>65710.061404278182</v>
      </c>
      <c r="L220" s="29">
        <v>103405.53777364295</v>
      </c>
      <c r="M220" s="29">
        <v>756750.57789914089</v>
      </c>
      <c r="O220" s="28">
        <f t="shared" si="21"/>
        <v>0.10130118469457659</v>
      </c>
      <c r="P220" s="28">
        <f t="shared" si="21"/>
        <v>8.6831861545054498E-2</v>
      </c>
      <c r="Q220" s="28">
        <f t="shared" si="21"/>
        <v>0.13664414774642533</v>
      </c>
      <c r="R220" s="28">
        <f t="shared" si="21"/>
        <v>1</v>
      </c>
    </row>
    <row r="221" spans="3:18" x14ac:dyDescent="0.35">
      <c r="C221"/>
      <c r="D221"/>
      <c r="G221" s="29">
        <v>219</v>
      </c>
      <c r="H221" s="29">
        <v>20</v>
      </c>
      <c r="I221" s="29">
        <v>34</v>
      </c>
      <c r="J221" s="29">
        <v>66242.999705971015</v>
      </c>
      <c r="K221" s="29">
        <v>57787.606364789375</v>
      </c>
      <c r="L221" s="29">
        <v>88603.440451623057</v>
      </c>
      <c r="M221" s="29">
        <v>669534.07131458388</v>
      </c>
      <c r="O221" s="28">
        <f t="shared" si="21"/>
        <v>9.8938952540394934E-2</v>
      </c>
      <c r="P221" s="28">
        <f t="shared" si="21"/>
        <v>8.6310180229256156E-2</v>
      </c>
      <c r="Q221" s="28">
        <f t="shared" si="21"/>
        <v>0.13233596951631801</v>
      </c>
      <c r="R221" s="28">
        <f t="shared" si="21"/>
        <v>1</v>
      </c>
    </row>
    <row r="222" spans="3:18" x14ac:dyDescent="0.35">
      <c r="C222"/>
      <c r="D222"/>
      <c r="G222" s="29">
        <v>220</v>
      </c>
      <c r="H222" s="29">
        <v>74</v>
      </c>
      <c r="I222" s="29">
        <v>13</v>
      </c>
      <c r="J222" s="29">
        <v>23393.051976733481</v>
      </c>
      <c r="K222" s="29">
        <v>20554.778443714262</v>
      </c>
      <c r="L222" s="29">
        <v>31201.340812109971</v>
      </c>
      <c r="M222" s="29">
        <v>238598.16130861969</v>
      </c>
      <c r="O222" s="28">
        <f t="shared" si="21"/>
        <v>9.8043722753065388E-2</v>
      </c>
      <c r="P222" s="28">
        <f t="shared" si="21"/>
        <v>8.6148100769004934E-2</v>
      </c>
      <c r="Q222" s="28">
        <f t="shared" si="21"/>
        <v>0.13076941012865542</v>
      </c>
      <c r="R222" s="28">
        <f t="shared" si="21"/>
        <v>1</v>
      </c>
    </row>
    <row r="223" spans="3:18" x14ac:dyDescent="0.35">
      <c r="C223"/>
      <c r="D223"/>
      <c r="G223" s="29">
        <v>221</v>
      </c>
      <c r="H223" s="29">
        <v>48</v>
      </c>
      <c r="I223" s="29">
        <v>68</v>
      </c>
      <c r="J223" s="29">
        <v>78799.958950565473</v>
      </c>
      <c r="K223" s="29">
        <v>69182.232782539184</v>
      </c>
      <c r="L223" s="29">
        <v>105156.0287778554</v>
      </c>
      <c r="M223" s="29">
        <v>802741.11583709845</v>
      </c>
      <c r="O223" s="28">
        <f t="shared" si="21"/>
        <v>9.8163601435056522E-2</v>
      </c>
      <c r="P223" s="28">
        <f t="shared" si="21"/>
        <v>8.618249572328926E-2</v>
      </c>
      <c r="Q223" s="28">
        <f t="shared" si="21"/>
        <v>0.13099619130409024</v>
      </c>
      <c r="R223" s="28">
        <f t="shared" si="21"/>
        <v>1</v>
      </c>
    </row>
    <row r="224" spans="3:18" x14ac:dyDescent="0.35">
      <c r="C224"/>
      <c r="D224"/>
      <c r="G224" s="29">
        <v>222</v>
      </c>
      <c r="H224" s="29">
        <v>72</v>
      </c>
      <c r="I224" s="29">
        <v>96</v>
      </c>
      <c r="J224" s="29">
        <v>134797.3941067984</v>
      </c>
      <c r="K224" s="29">
        <v>116539.51630751848</v>
      </c>
      <c r="L224" s="29">
        <v>181048.41734554531</v>
      </c>
      <c r="M224" s="29">
        <v>1346824.0254017115</v>
      </c>
      <c r="O224" s="28">
        <f t="shared" si="21"/>
        <v>0.10008537980052216</v>
      </c>
      <c r="P224" s="28">
        <f t="shared" si="21"/>
        <v>8.6529133806295691E-2</v>
      </c>
      <c r="Q224" s="28">
        <f t="shared" si="21"/>
        <v>0.13442618629523242</v>
      </c>
      <c r="R224" s="28">
        <f t="shared" si="21"/>
        <v>1</v>
      </c>
    </row>
    <row r="225" spans="3:18" x14ac:dyDescent="0.35">
      <c r="C225"/>
      <c r="D225"/>
      <c r="G225" s="29">
        <v>223</v>
      </c>
      <c r="H225" s="29">
        <v>13</v>
      </c>
      <c r="I225" s="29">
        <v>44</v>
      </c>
      <c r="J225" s="29">
        <v>64255.87465801982</v>
      </c>
      <c r="K225" s="29">
        <v>55150.388561639338</v>
      </c>
      <c r="L225" s="29">
        <v>86459.016023163262</v>
      </c>
      <c r="M225" s="29">
        <v>635839.59205835266</v>
      </c>
      <c r="O225" s="28">
        <f t="shared" si="21"/>
        <v>0.10105673736045505</v>
      </c>
      <c r="P225" s="28">
        <f t="shared" si="21"/>
        <v>8.6736323516919414E-2</v>
      </c>
      <c r="Q225" s="28">
        <f t="shared" si="21"/>
        <v>0.13597614414553269</v>
      </c>
      <c r="R225" s="28">
        <f t="shared" si="21"/>
        <v>1</v>
      </c>
    </row>
    <row r="226" spans="3:18" x14ac:dyDescent="0.35">
      <c r="C226"/>
      <c r="D226"/>
      <c r="G226" s="29">
        <v>224</v>
      </c>
      <c r="H226" s="29">
        <v>12</v>
      </c>
      <c r="I226" s="29">
        <v>65</v>
      </c>
      <c r="J226" s="29">
        <v>97566.850764536823</v>
      </c>
      <c r="K226" s="29">
        <v>83471.797549282986</v>
      </c>
      <c r="L226" s="29">
        <v>131508.49230641255</v>
      </c>
      <c r="M226" s="29">
        <v>960999.62076007284</v>
      </c>
      <c r="O226" s="28">
        <f t="shared" si="21"/>
        <v>0.1015264196330997</v>
      </c>
      <c r="P226" s="28">
        <f t="shared" si="21"/>
        <v>8.6859344942575065E-2</v>
      </c>
      <c r="Q226" s="28">
        <f t="shared" si="21"/>
        <v>0.13684551946274442</v>
      </c>
      <c r="R226" s="28">
        <f t="shared" si="21"/>
        <v>1</v>
      </c>
    </row>
    <row r="227" spans="3:18" x14ac:dyDescent="0.35">
      <c r="C227"/>
      <c r="D227"/>
      <c r="G227" s="29">
        <v>225</v>
      </c>
      <c r="H227" s="29">
        <v>49</v>
      </c>
      <c r="I227" s="29">
        <v>60</v>
      </c>
      <c r="J227" s="29">
        <v>83448.459985197376</v>
      </c>
      <c r="K227" s="29">
        <v>72847.417273438012</v>
      </c>
      <c r="L227" s="29">
        <v>111569.98147950876</v>
      </c>
      <c r="M227" s="29">
        <v>844530.36916261853</v>
      </c>
      <c r="O227" s="28">
        <f t="shared" si="21"/>
        <v>9.8810490459851019E-2</v>
      </c>
      <c r="P227" s="28">
        <f t="shared" si="21"/>
        <v>8.6257901353705937E-2</v>
      </c>
      <c r="Q227" s="28">
        <f t="shared" si="21"/>
        <v>0.13210890401742961</v>
      </c>
      <c r="R227" s="28">
        <f t="shared" si="21"/>
        <v>1</v>
      </c>
    </row>
    <row r="228" spans="3:18" x14ac:dyDescent="0.35">
      <c r="C228"/>
      <c r="D228"/>
      <c r="G228" s="29">
        <v>226</v>
      </c>
      <c r="H228" s="29">
        <v>64</v>
      </c>
      <c r="I228" s="29">
        <v>20</v>
      </c>
      <c r="J228" s="29">
        <v>30751.512570235365</v>
      </c>
      <c r="K228" s="29">
        <v>27174.158302995475</v>
      </c>
      <c r="L228" s="29">
        <v>40925.582131892319</v>
      </c>
      <c r="M228" s="29">
        <v>315684.98208042013</v>
      </c>
      <c r="O228" s="28">
        <f t="shared" si="21"/>
        <v>9.7412022477526269E-2</v>
      </c>
      <c r="P228" s="28">
        <f t="shared" si="21"/>
        <v>8.6079984305597754E-2</v>
      </c>
      <c r="Q228" s="28">
        <f t="shared" si="21"/>
        <v>0.12964057353056666</v>
      </c>
      <c r="R228" s="28">
        <f t="shared" si="21"/>
        <v>1</v>
      </c>
    </row>
    <row r="229" spans="3:18" x14ac:dyDescent="0.35">
      <c r="C229"/>
      <c r="D229"/>
      <c r="G229" s="29">
        <v>227</v>
      </c>
      <c r="H229" s="29">
        <v>54</v>
      </c>
      <c r="I229" s="29">
        <v>88</v>
      </c>
      <c r="J229" s="29">
        <v>149776.09184362349</v>
      </c>
      <c r="K229" s="29">
        <v>131239.18164083848</v>
      </c>
      <c r="L229" s="29">
        <v>200035.27836626189</v>
      </c>
      <c r="M229" s="29">
        <v>1521978.1073346713</v>
      </c>
      <c r="O229" s="28">
        <f t="shared" si="21"/>
        <v>9.8408834609267401E-2</v>
      </c>
      <c r="P229" s="28">
        <f t="shared" si="21"/>
        <v>8.6229349166308339E-2</v>
      </c>
      <c r="Q229" s="28">
        <f t="shared" si="21"/>
        <v>0.13143111415483433</v>
      </c>
      <c r="R229" s="28">
        <f t="shared" si="21"/>
        <v>1</v>
      </c>
    </row>
    <row r="230" spans="3:18" x14ac:dyDescent="0.35">
      <c r="C230"/>
      <c r="D230"/>
      <c r="G230" s="29">
        <v>228</v>
      </c>
      <c r="H230" s="29">
        <v>44</v>
      </c>
      <c r="I230" s="29">
        <v>27</v>
      </c>
      <c r="J230" s="29">
        <v>46937.271840966212</v>
      </c>
      <c r="K230" s="29">
        <v>41664.595532062813</v>
      </c>
      <c r="L230" s="29">
        <v>62386.939186202799</v>
      </c>
      <c r="M230" s="29">
        <v>484081.81675678026</v>
      </c>
      <c r="O230" s="28">
        <f t="shared" si="21"/>
        <v>9.6961443739889838E-2</v>
      </c>
      <c r="P230" s="28">
        <f t="shared" si="21"/>
        <v>8.6069325659047777E-2</v>
      </c>
      <c r="Q230" s="28">
        <f t="shared" si="21"/>
        <v>0.12887684896776075</v>
      </c>
      <c r="R230" s="28">
        <f t="shared" si="21"/>
        <v>1</v>
      </c>
    </row>
    <row r="231" spans="3:18" x14ac:dyDescent="0.35">
      <c r="C231"/>
      <c r="D231"/>
      <c r="G231" s="29">
        <v>229</v>
      </c>
      <c r="H231" s="29">
        <v>17</v>
      </c>
      <c r="I231" s="29">
        <v>73</v>
      </c>
      <c r="J231" s="29">
        <v>109646.3463780556</v>
      </c>
      <c r="K231" s="29">
        <v>96668.284096485571</v>
      </c>
      <c r="L231" s="29">
        <v>145927.66200476326</v>
      </c>
      <c r="M231" s="29">
        <v>1122543.6752493421</v>
      </c>
      <c r="O231" s="28">
        <f t="shared" si="21"/>
        <v>9.7676686257842663E-2</v>
      </c>
      <c r="P231" s="28">
        <f t="shared" si="21"/>
        <v>8.6115387960306641E-2</v>
      </c>
      <c r="Q231" s="28">
        <f t="shared" si="21"/>
        <v>0.12999731344292637</v>
      </c>
      <c r="R231" s="28">
        <f t="shared" ref="R231:R294" si="23">M231/$M231</f>
        <v>1</v>
      </c>
    </row>
    <row r="232" spans="3:18" x14ac:dyDescent="0.35">
      <c r="C232"/>
      <c r="D232"/>
      <c r="G232" s="29">
        <v>230</v>
      </c>
      <c r="H232" s="29">
        <v>43</v>
      </c>
      <c r="I232" s="29">
        <v>22</v>
      </c>
      <c r="J232" s="29">
        <v>35794.214922856052</v>
      </c>
      <c r="K232" s="29">
        <v>32617.01688514488</v>
      </c>
      <c r="L232" s="29">
        <v>47072.265847707044</v>
      </c>
      <c r="M232" s="29">
        <v>380260.08307198132</v>
      </c>
      <c r="O232" s="28">
        <f t="shared" ref="O232:R295" si="24">J232/$M232</f>
        <v>9.4130876514010503E-2</v>
      </c>
      <c r="P232" s="28">
        <f t="shared" si="24"/>
        <v>8.5775547676853164E-2</v>
      </c>
      <c r="Q232" s="28">
        <f t="shared" si="24"/>
        <v>0.12378965856060285</v>
      </c>
      <c r="R232" s="28">
        <f t="shared" si="23"/>
        <v>1</v>
      </c>
    </row>
    <row r="233" spans="3:18" x14ac:dyDescent="0.35">
      <c r="C233"/>
      <c r="D233"/>
      <c r="G233" s="29">
        <v>231</v>
      </c>
      <c r="H233" s="29">
        <v>51</v>
      </c>
      <c r="I233" s="29">
        <v>24</v>
      </c>
      <c r="J233" s="29">
        <v>9479.3190018463956</v>
      </c>
      <c r="K233" s="29">
        <v>8297.8457641998375</v>
      </c>
      <c r="L233" s="29">
        <v>12672.99165164972</v>
      </c>
      <c r="M233" s="29">
        <v>96278.868125428242</v>
      </c>
      <c r="O233" s="28">
        <f t="shared" si="24"/>
        <v>9.8456901149867271E-2</v>
      </c>
      <c r="P233" s="28">
        <f t="shared" si="24"/>
        <v>8.6185535058323881E-2</v>
      </c>
      <c r="Q233" s="28">
        <f t="shared" si="24"/>
        <v>0.13162796674281479</v>
      </c>
      <c r="R233" s="28">
        <f t="shared" si="23"/>
        <v>1</v>
      </c>
    </row>
    <row r="234" spans="3:18" x14ac:dyDescent="0.35">
      <c r="C234"/>
      <c r="D234"/>
      <c r="G234" s="29">
        <v>232</v>
      </c>
      <c r="H234" s="29">
        <v>54</v>
      </c>
      <c r="I234" s="29">
        <v>81</v>
      </c>
      <c r="J234" s="29">
        <v>98549.557572131191</v>
      </c>
      <c r="K234" s="29">
        <v>86709.977196686232</v>
      </c>
      <c r="L234" s="29">
        <v>131364.81439020458</v>
      </c>
      <c r="M234" s="29">
        <v>1006529.2468862565</v>
      </c>
      <c r="O234" s="28">
        <f t="shared" si="24"/>
        <v>9.7910277199593235E-2</v>
      </c>
      <c r="P234" s="28">
        <f t="shared" si="24"/>
        <v>8.6147498907684444E-2</v>
      </c>
      <c r="Q234" s="28">
        <f t="shared" si="24"/>
        <v>0.13051266497877489</v>
      </c>
      <c r="R234" s="28">
        <f t="shared" si="23"/>
        <v>1</v>
      </c>
    </row>
    <row r="235" spans="3:18" x14ac:dyDescent="0.35">
      <c r="C235"/>
      <c r="D235"/>
      <c r="G235" s="29">
        <v>233</v>
      </c>
      <c r="H235" s="29">
        <v>25</v>
      </c>
      <c r="I235" s="29">
        <v>45</v>
      </c>
      <c r="J235" s="29">
        <v>64067.456850349583</v>
      </c>
      <c r="K235" s="29">
        <v>54196.647599691758</v>
      </c>
      <c r="L235" s="29">
        <v>86883.456220630978</v>
      </c>
      <c r="M235" s="29">
        <v>620148.06690145156</v>
      </c>
      <c r="O235" s="28">
        <f t="shared" si="24"/>
        <v>0.10330993559402744</v>
      </c>
      <c r="P235" s="28">
        <f t="shared" si="24"/>
        <v>8.7393076738081985E-2</v>
      </c>
      <c r="Q235" s="28">
        <f t="shared" si="24"/>
        <v>0.14010114818988501</v>
      </c>
      <c r="R235" s="28">
        <f t="shared" si="23"/>
        <v>1</v>
      </c>
    </row>
    <row r="236" spans="3:18" x14ac:dyDescent="0.35">
      <c r="C236"/>
      <c r="D236"/>
      <c r="G236" s="29">
        <v>234</v>
      </c>
      <c r="H236" s="29">
        <v>73</v>
      </c>
      <c r="I236" s="29">
        <v>23</v>
      </c>
      <c r="J236" s="29">
        <v>20720.834372665213</v>
      </c>
      <c r="K236" s="29">
        <v>17450.364384077046</v>
      </c>
      <c r="L236" s="29">
        <v>28245.897637175527</v>
      </c>
      <c r="M236" s="29">
        <v>198813.25108926935</v>
      </c>
      <c r="O236" s="28">
        <f t="shared" si="24"/>
        <v>0.10422260216126805</v>
      </c>
      <c r="P236" s="28">
        <f t="shared" si="24"/>
        <v>8.777264235894236E-2</v>
      </c>
      <c r="Q236" s="28">
        <f t="shared" si="24"/>
        <v>0.14207251016931868</v>
      </c>
      <c r="R236" s="28">
        <f t="shared" si="23"/>
        <v>1</v>
      </c>
    </row>
    <row r="237" spans="3:18" x14ac:dyDescent="0.35">
      <c r="C237"/>
      <c r="D237"/>
      <c r="G237" s="29">
        <v>235</v>
      </c>
      <c r="H237" s="29">
        <v>39</v>
      </c>
      <c r="I237" s="29">
        <v>37</v>
      </c>
      <c r="J237" s="29">
        <v>73690.08051553143</v>
      </c>
      <c r="K237" s="29">
        <v>65828.987821349903</v>
      </c>
      <c r="L237" s="29">
        <v>97684.61494103352</v>
      </c>
      <c r="M237" s="29">
        <v>765438.02407138085</v>
      </c>
      <c r="O237" s="28">
        <f t="shared" si="24"/>
        <v>9.6271779292557674E-2</v>
      </c>
      <c r="P237" s="28">
        <f t="shared" si="24"/>
        <v>8.6001721564868364E-2</v>
      </c>
      <c r="Q237" s="28">
        <f t="shared" si="24"/>
        <v>0.12761923482902901</v>
      </c>
      <c r="R237" s="28">
        <f t="shared" si="23"/>
        <v>1</v>
      </c>
    </row>
    <row r="238" spans="3:18" x14ac:dyDescent="0.35">
      <c r="C238"/>
      <c r="D238"/>
      <c r="G238" s="29">
        <v>236</v>
      </c>
      <c r="H238" s="29">
        <v>64</v>
      </c>
      <c r="I238" s="29">
        <v>48</v>
      </c>
      <c r="J238" s="29">
        <v>68643.237079633225</v>
      </c>
      <c r="K238" s="29">
        <v>61278.963960230947</v>
      </c>
      <c r="L238" s="29">
        <v>91027.374316468355</v>
      </c>
      <c r="M238" s="29">
        <v>712570.19135963265</v>
      </c>
      <c r="O238" s="28">
        <f t="shared" si="24"/>
        <v>9.6331895316385932E-2</v>
      </c>
      <c r="P238" s="28">
        <f t="shared" si="24"/>
        <v>8.5997091519231947E-2</v>
      </c>
      <c r="Q238" s="28">
        <f t="shared" si="24"/>
        <v>0.12774513363066997</v>
      </c>
      <c r="R238" s="28">
        <f t="shared" si="23"/>
        <v>1</v>
      </c>
    </row>
    <row r="239" spans="3:18" x14ac:dyDescent="0.35">
      <c r="C239"/>
      <c r="D239"/>
      <c r="G239" s="29">
        <v>237</v>
      </c>
      <c r="H239" s="29">
        <v>52</v>
      </c>
      <c r="I239" s="29">
        <v>65</v>
      </c>
      <c r="J239" s="29">
        <v>102265.16505974805</v>
      </c>
      <c r="K239" s="29">
        <v>89657.844510512004</v>
      </c>
      <c r="L239" s="29">
        <v>136548.68030524548</v>
      </c>
      <c r="M239" s="29">
        <v>1039803.8537366319</v>
      </c>
      <c r="O239" s="28">
        <f t="shared" si="24"/>
        <v>9.8350438587286107E-2</v>
      </c>
      <c r="P239" s="28">
        <f t="shared" si="24"/>
        <v>8.6225728235491905E-2</v>
      </c>
      <c r="Q239" s="28">
        <f t="shared" si="24"/>
        <v>0.13132157552075335</v>
      </c>
      <c r="R239" s="28">
        <f t="shared" si="23"/>
        <v>1</v>
      </c>
    </row>
    <row r="240" spans="3:18" x14ac:dyDescent="0.35">
      <c r="C240"/>
      <c r="D240"/>
      <c r="G240" s="29">
        <v>238</v>
      </c>
      <c r="H240" s="29">
        <v>75</v>
      </c>
      <c r="I240" s="29">
        <v>19</v>
      </c>
      <c r="J240" s="29">
        <v>14439.492493389233</v>
      </c>
      <c r="K240" s="29">
        <v>12052.045271875419</v>
      </c>
      <c r="L240" s="29">
        <v>19771.374819607263</v>
      </c>
      <c r="M240" s="29">
        <v>136276.92583534043</v>
      </c>
      <c r="O240" s="28">
        <f t="shared" si="24"/>
        <v>0.10595698725135659</v>
      </c>
      <c r="P240" s="28">
        <f t="shared" si="24"/>
        <v>8.8437900972594324E-2</v>
      </c>
      <c r="Q240" s="28">
        <f t="shared" si="24"/>
        <v>0.14508233656148406</v>
      </c>
      <c r="R240" s="28">
        <f t="shared" si="23"/>
        <v>1</v>
      </c>
    </row>
    <row r="241" spans="3:18" x14ac:dyDescent="0.35">
      <c r="C241"/>
      <c r="D241"/>
      <c r="G241" s="29">
        <v>239</v>
      </c>
      <c r="H241" s="29">
        <v>17</v>
      </c>
      <c r="I241" s="29">
        <v>24</v>
      </c>
      <c r="J241" s="29">
        <v>38553.530181061353</v>
      </c>
      <c r="K241" s="29">
        <v>34319.639156245175</v>
      </c>
      <c r="L241" s="29">
        <v>51169.853635302701</v>
      </c>
      <c r="M241" s="29">
        <v>398851.95033749181</v>
      </c>
      <c r="O241" s="28">
        <f t="shared" si="24"/>
        <v>9.6661255256340034E-2</v>
      </c>
      <c r="P241" s="28">
        <f t="shared" si="24"/>
        <v>8.60460607681756E-2</v>
      </c>
      <c r="Q241" s="28">
        <f t="shared" si="24"/>
        <v>0.12829285049754655</v>
      </c>
      <c r="R241" s="28">
        <f t="shared" si="23"/>
        <v>1</v>
      </c>
    </row>
    <row r="242" spans="3:18" x14ac:dyDescent="0.35">
      <c r="C242"/>
      <c r="D242"/>
      <c r="G242" s="29">
        <v>240</v>
      </c>
      <c r="H242" s="29">
        <v>26</v>
      </c>
      <c r="I242" s="29">
        <v>44</v>
      </c>
      <c r="J242" s="29">
        <v>35571.261151884988</v>
      </c>
      <c r="K242" s="29">
        <v>30587.664059355695</v>
      </c>
      <c r="L242" s="29">
        <v>47895.083169893471</v>
      </c>
      <c r="M242" s="29">
        <v>352819.47929602553</v>
      </c>
      <c r="O242" s="28">
        <f t="shared" si="24"/>
        <v>0.10082000354079003</v>
      </c>
      <c r="P242" s="28">
        <f t="shared" si="24"/>
        <v>8.6694941334834227E-2</v>
      </c>
      <c r="Q242" s="28">
        <f t="shared" si="24"/>
        <v>0.13574954326631195</v>
      </c>
      <c r="R242" s="28">
        <f t="shared" si="23"/>
        <v>1</v>
      </c>
    </row>
    <row r="243" spans="3:18" x14ac:dyDescent="0.35">
      <c r="C243"/>
      <c r="D243"/>
      <c r="G243" s="29">
        <v>241</v>
      </c>
      <c r="H243" s="29">
        <v>16</v>
      </c>
      <c r="I243" s="29">
        <v>12</v>
      </c>
      <c r="J243" s="29">
        <v>8754.8591646421664</v>
      </c>
      <c r="K243" s="29">
        <v>7964.8794753681368</v>
      </c>
      <c r="L243" s="29">
        <v>11505.320194219121</v>
      </c>
      <c r="M243" s="29">
        <v>92834.366472767069</v>
      </c>
      <c r="O243" s="28">
        <f t="shared" si="24"/>
        <v>9.4306230518742235E-2</v>
      </c>
      <c r="P243" s="28">
        <f t="shared" si="24"/>
        <v>8.5796669681638127E-2</v>
      </c>
      <c r="Q243" s="28">
        <f t="shared" si="24"/>
        <v>0.12393384725250646</v>
      </c>
      <c r="R243" s="28">
        <f t="shared" si="23"/>
        <v>1</v>
      </c>
    </row>
    <row r="244" spans="3:18" x14ac:dyDescent="0.35">
      <c r="C244"/>
      <c r="D244"/>
      <c r="G244" s="29">
        <v>242</v>
      </c>
      <c r="H244" s="29">
        <v>46</v>
      </c>
      <c r="I244" s="29">
        <v>61</v>
      </c>
      <c r="J244" s="29">
        <v>113006.69465246079</v>
      </c>
      <c r="K244" s="29">
        <v>100777.08369932105</v>
      </c>
      <c r="L244" s="29">
        <v>149808.66046208731</v>
      </c>
      <c r="M244" s="29">
        <v>1172030.7831524014</v>
      </c>
      <c r="O244" s="28">
        <f t="shared" si="24"/>
        <v>9.6419561906477935E-2</v>
      </c>
      <c r="P244" s="28">
        <f t="shared" si="24"/>
        <v>8.5985014342594118E-2</v>
      </c>
      <c r="Q244" s="28">
        <f t="shared" si="24"/>
        <v>0.12781973188378909</v>
      </c>
      <c r="R244" s="28">
        <f t="shared" si="23"/>
        <v>1</v>
      </c>
    </row>
    <row r="245" spans="3:18" x14ac:dyDescent="0.35">
      <c r="C245"/>
      <c r="D245"/>
      <c r="G245" s="29">
        <v>243</v>
      </c>
      <c r="H245" s="29">
        <v>52</v>
      </c>
      <c r="I245" s="29">
        <v>25</v>
      </c>
      <c r="J245" s="29">
        <v>24945.909767629946</v>
      </c>
      <c r="K245" s="29">
        <v>22076.513314109547</v>
      </c>
      <c r="L245" s="29">
        <v>33202.461358333843</v>
      </c>
      <c r="M245" s="29">
        <v>256403.46416100446</v>
      </c>
      <c r="O245" s="28">
        <f t="shared" si="24"/>
        <v>9.7291625326737241E-2</v>
      </c>
      <c r="P245" s="28">
        <f t="shared" si="24"/>
        <v>8.6100682712488441E-2</v>
      </c>
      <c r="Q245" s="28">
        <f t="shared" si="24"/>
        <v>0.12949302953834074</v>
      </c>
      <c r="R245" s="28">
        <f t="shared" si="23"/>
        <v>1</v>
      </c>
    </row>
    <row r="246" spans="3:18" x14ac:dyDescent="0.35">
      <c r="C246"/>
      <c r="D246"/>
      <c r="G246" s="29">
        <v>244</v>
      </c>
      <c r="H246" s="29">
        <v>61</v>
      </c>
      <c r="I246" s="29">
        <v>21</v>
      </c>
      <c r="J246" s="29">
        <v>23351.005197909864</v>
      </c>
      <c r="K246" s="29">
        <v>20969.790805525259</v>
      </c>
      <c r="L246" s="29">
        <v>30871.057367012327</v>
      </c>
      <c r="M246" s="29">
        <v>244204.5611063336</v>
      </c>
      <c r="O246" s="28">
        <f t="shared" si="24"/>
        <v>9.5620675928907703E-2</v>
      </c>
      <c r="P246" s="28">
        <f t="shared" si="24"/>
        <v>8.5869775365884415E-2</v>
      </c>
      <c r="Q246" s="28">
        <f t="shared" si="24"/>
        <v>0.12641474519212684</v>
      </c>
      <c r="R246" s="28">
        <f t="shared" si="23"/>
        <v>1</v>
      </c>
    </row>
    <row r="247" spans="3:18" x14ac:dyDescent="0.35">
      <c r="C247"/>
      <c r="D247"/>
      <c r="G247" s="29">
        <v>245</v>
      </c>
      <c r="H247" s="29">
        <v>30</v>
      </c>
      <c r="I247" s="29">
        <v>13</v>
      </c>
      <c r="J247" s="29">
        <v>14216.58717745086</v>
      </c>
      <c r="K247" s="29">
        <v>12140.257467642645</v>
      </c>
      <c r="L247" s="29">
        <v>19185.382612136229</v>
      </c>
      <c r="M247" s="29">
        <v>139655.94995654444</v>
      </c>
      <c r="O247" s="28">
        <f t="shared" si="24"/>
        <v>0.10179721796224589</v>
      </c>
      <c r="P247" s="28">
        <f t="shared" si="24"/>
        <v>8.6929754667955259E-2</v>
      </c>
      <c r="Q247" s="28">
        <f t="shared" si="24"/>
        <v>0.13737604891238778</v>
      </c>
      <c r="R247" s="28">
        <f t="shared" si="23"/>
        <v>1</v>
      </c>
    </row>
    <row r="248" spans="3:18" x14ac:dyDescent="0.35">
      <c r="C248"/>
      <c r="D248"/>
      <c r="G248" s="29">
        <v>246</v>
      </c>
      <c r="H248" s="29">
        <v>13</v>
      </c>
      <c r="I248" s="29">
        <v>97</v>
      </c>
      <c r="J248" s="29">
        <v>169147.95193515945</v>
      </c>
      <c r="K248" s="29">
        <v>149815.6991426764</v>
      </c>
      <c r="L248" s="29">
        <v>224686.69095744027</v>
      </c>
      <c r="M248" s="29">
        <v>1740794.9652825471</v>
      </c>
      <c r="O248" s="28">
        <f t="shared" si="24"/>
        <v>9.7167073267416748E-2</v>
      </c>
      <c r="P248" s="28">
        <f t="shared" si="24"/>
        <v>8.6061656961628402E-2</v>
      </c>
      <c r="Q248" s="28">
        <f t="shared" si="24"/>
        <v>0.12907131249714499</v>
      </c>
      <c r="R248" s="28">
        <f t="shared" si="23"/>
        <v>1</v>
      </c>
    </row>
    <row r="249" spans="3:18" x14ac:dyDescent="0.35">
      <c r="C249"/>
      <c r="D249"/>
      <c r="G249" s="29">
        <v>247</v>
      </c>
      <c r="H249" s="29">
        <v>11</v>
      </c>
      <c r="I249" s="29">
        <v>44</v>
      </c>
      <c r="J249" s="29">
        <v>71261.738948053535</v>
      </c>
      <c r="K249" s="29">
        <v>63496.217014846043</v>
      </c>
      <c r="L249" s="29">
        <v>94397.148894102211</v>
      </c>
      <c r="M249" s="29">
        <v>738558.14501050068</v>
      </c>
      <c r="O249" s="28">
        <f t="shared" si="24"/>
        <v>9.6487648845901428E-2</v>
      </c>
      <c r="P249" s="28">
        <f t="shared" si="24"/>
        <v>8.5973213407514806E-2</v>
      </c>
      <c r="Q249" s="28">
        <f t="shared" si="24"/>
        <v>0.12781275182167287</v>
      </c>
      <c r="R249" s="28">
        <f t="shared" si="23"/>
        <v>1</v>
      </c>
    </row>
    <row r="250" spans="3:18" x14ac:dyDescent="0.35">
      <c r="C250"/>
      <c r="D250"/>
      <c r="G250" s="29">
        <v>248</v>
      </c>
      <c r="H250" s="29">
        <v>11</v>
      </c>
      <c r="I250" s="29">
        <v>100</v>
      </c>
      <c r="J250" s="29">
        <v>129303.59912347727</v>
      </c>
      <c r="K250" s="29">
        <v>111746.03864029568</v>
      </c>
      <c r="L250" s="29">
        <v>173346.75375025711</v>
      </c>
      <c r="M250" s="29">
        <v>1292085.4934844745</v>
      </c>
      <c r="O250" s="28">
        <f t="shared" si="24"/>
        <v>0.10007356306955625</v>
      </c>
      <c r="P250" s="28">
        <f t="shared" si="24"/>
        <v>8.6485019144469183E-2</v>
      </c>
      <c r="Q250" s="28">
        <f t="shared" si="24"/>
        <v>0.13416043646057699</v>
      </c>
      <c r="R250" s="28">
        <f t="shared" si="23"/>
        <v>1</v>
      </c>
    </row>
    <row r="251" spans="3:18" x14ac:dyDescent="0.35">
      <c r="C251"/>
      <c r="D251"/>
      <c r="G251" s="29">
        <v>249</v>
      </c>
      <c r="H251" s="29">
        <v>43</v>
      </c>
      <c r="I251" s="29">
        <v>29</v>
      </c>
      <c r="J251" s="29">
        <v>65289.364996043994</v>
      </c>
      <c r="K251" s="29">
        <v>58401.062884469138</v>
      </c>
      <c r="L251" s="29">
        <v>86443.372877056958</v>
      </c>
      <c r="M251" s="29">
        <v>679537.2423143225</v>
      </c>
      <c r="O251" s="28">
        <f t="shared" si="24"/>
        <v>9.6079156417808453E-2</v>
      </c>
      <c r="P251" s="28">
        <f t="shared" si="24"/>
        <v>8.5942402046384841E-2</v>
      </c>
      <c r="Q251" s="28">
        <f t="shared" si="24"/>
        <v>0.12720917632513251</v>
      </c>
      <c r="R251" s="28">
        <f t="shared" si="23"/>
        <v>1</v>
      </c>
    </row>
    <row r="252" spans="3:18" x14ac:dyDescent="0.35">
      <c r="C252"/>
      <c r="D252"/>
      <c r="G252" s="29">
        <v>250</v>
      </c>
      <c r="H252" s="29">
        <v>23</v>
      </c>
      <c r="I252" s="29">
        <v>94</v>
      </c>
      <c r="J252" s="29">
        <v>133221.73766819673</v>
      </c>
      <c r="K252" s="29">
        <v>117258.52539960927</v>
      </c>
      <c r="L252" s="29">
        <v>177483.28058103914</v>
      </c>
      <c r="M252" s="29">
        <v>1361051.6423018749</v>
      </c>
      <c r="O252" s="28">
        <f t="shared" si="24"/>
        <v>9.7881471597128983E-2</v>
      </c>
      <c r="P252" s="28">
        <f t="shared" si="24"/>
        <v>8.6152884839326233E-2</v>
      </c>
      <c r="Q252" s="28">
        <f t="shared" si="24"/>
        <v>0.13040157703411681</v>
      </c>
      <c r="R252" s="28">
        <f t="shared" si="23"/>
        <v>1</v>
      </c>
    </row>
    <row r="253" spans="3:18" x14ac:dyDescent="0.35">
      <c r="C253"/>
      <c r="D253"/>
      <c r="G253" s="29">
        <v>251</v>
      </c>
      <c r="H253" s="29">
        <v>75</v>
      </c>
      <c r="I253" s="29">
        <v>28</v>
      </c>
      <c r="J253" s="29">
        <v>38917.3651251337</v>
      </c>
      <c r="K253" s="29">
        <v>33021.904392295604</v>
      </c>
      <c r="L253" s="29">
        <v>52756.773521786541</v>
      </c>
      <c r="M253" s="29">
        <v>378396.90373353183</v>
      </c>
      <c r="O253" s="28">
        <f t="shared" si="24"/>
        <v>0.10284800097767031</v>
      </c>
      <c r="P253" s="28">
        <f t="shared" si="24"/>
        <v>8.7267903268969993E-2</v>
      </c>
      <c r="Q253" s="28">
        <f t="shared" si="24"/>
        <v>0.13942178966384464</v>
      </c>
      <c r="R253" s="28">
        <f t="shared" si="23"/>
        <v>1</v>
      </c>
    </row>
    <row r="254" spans="3:18" x14ac:dyDescent="0.35">
      <c r="C254"/>
      <c r="D254"/>
      <c r="G254" s="29">
        <v>252</v>
      </c>
      <c r="H254" s="29">
        <v>55</v>
      </c>
      <c r="I254" s="29">
        <v>62</v>
      </c>
      <c r="J254" s="29">
        <v>73822.107461715234</v>
      </c>
      <c r="K254" s="29">
        <v>64526.442261413365</v>
      </c>
      <c r="L254" s="29">
        <v>98629.477551008153</v>
      </c>
      <c r="M254" s="29">
        <v>748297.57348401134</v>
      </c>
      <c r="O254" s="28">
        <f t="shared" si="24"/>
        <v>9.8653410190822396E-2</v>
      </c>
      <c r="P254" s="28">
        <f t="shared" si="24"/>
        <v>8.6230992252164615E-2</v>
      </c>
      <c r="Q254" s="28">
        <f t="shared" si="24"/>
        <v>0.1318051548554374</v>
      </c>
      <c r="R254" s="28">
        <f t="shared" si="23"/>
        <v>1</v>
      </c>
    </row>
    <row r="255" spans="3:18" x14ac:dyDescent="0.35">
      <c r="C255"/>
      <c r="D255"/>
      <c r="G255" s="29">
        <v>253</v>
      </c>
      <c r="H255" s="29">
        <v>22</v>
      </c>
      <c r="I255" s="29">
        <v>69</v>
      </c>
      <c r="J255" s="29">
        <v>143610.12129803569</v>
      </c>
      <c r="K255" s="29">
        <v>127011.17870826674</v>
      </c>
      <c r="L255" s="29">
        <v>190988.56776851846</v>
      </c>
      <c r="M255" s="29">
        <v>1475445.6403664772</v>
      </c>
      <c r="O255" s="28">
        <f t="shared" si="24"/>
        <v>9.7333386855489451E-2</v>
      </c>
      <c r="P255" s="28">
        <f t="shared" si="24"/>
        <v>8.6083265444275664E-2</v>
      </c>
      <c r="Q255" s="28">
        <f t="shared" si="24"/>
        <v>0.12944466576286737</v>
      </c>
      <c r="R255" s="28">
        <f t="shared" si="23"/>
        <v>1</v>
      </c>
    </row>
    <row r="256" spans="3:18" x14ac:dyDescent="0.35">
      <c r="C256"/>
      <c r="D256"/>
      <c r="G256" s="29">
        <v>254</v>
      </c>
      <c r="H256" s="29">
        <v>29</v>
      </c>
      <c r="I256" s="29">
        <v>26</v>
      </c>
      <c r="J256" s="29">
        <v>33899.434193738249</v>
      </c>
      <c r="K256" s="29">
        <v>30145.671673734818</v>
      </c>
      <c r="L256" s="29">
        <v>44996.065841827462</v>
      </c>
      <c r="M256" s="29">
        <v>350474.60121900839</v>
      </c>
      <c r="O256" s="28">
        <f t="shared" si="24"/>
        <v>9.6724367688358681E-2</v>
      </c>
      <c r="P256" s="28">
        <f t="shared" si="24"/>
        <v>8.6013855408874726E-2</v>
      </c>
      <c r="Q256" s="28">
        <f t="shared" si="24"/>
        <v>0.12838609612600665</v>
      </c>
      <c r="R256" s="28">
        <f t="shared" si="23"/>
        <v>1</v>
      </c>
    </row>
    <row r="257" spans="3:18" x14ac:dyDescent="0.35">
      <c r="C257"/>
      <c r="D257"/>
      <c r="G257" s="29">
        <v>255</v>
      </c>
      <c r="H257" s="29">
        <v>18</v>
      </c>
      <c r="I257" s="29">
        <v>37</v>
      </c>
      <c r="J257" s="29">
        <v>48621.502731974462</v>
      </c>
      <c r="K257" s="29">
        <v>42444.354803551541</v>
      </c>
      <c r="L257" s="29">
        <v>65004.739102033018</v>
      </c>
      <c r="M257" s="29">
        <v>491818.03843774786</v>
      </c>
      <c r="O257" s="28">
        <f t="shared" si="24"/>
        <v>9.8860755263104796E-2</v>
      </c>
      <c r="P257" s="28">
        <f t="shared" si="24"/>
        <v>8.6300931414340462E-2</v>
      </c>
      <c r="Q257" s="28">
        <f t="shared" si="24"/>
        <v>0.13217233615204421</v>
      </c>
      <c r="R257" s="28">
        <f t="shared" si="23"/>
        <v>1</v>
      </c>
    </row>
    <row r="258" spans="3:18" x14ac:dyDescent="0.35">
      <c r="C258"/>
      <c r="D258"/>
      <c r="G258" s="29">
        <v>256</v>
      </c>
      <c r="H258" s="29">
        <v>13</v>
      </c>
      <c r="I258" s="29">
        <v>28</v>
      </c>
      <c r="J258" s="29">
        <v>33485.896986584652</v>
      </c>
      <c r="K258" s="29">
        <v>29411.194402729503</v>
      </c>
      <c r="L258" s="29">
        <v>44632.589544844639</v>
      </c>
      <c r="M258" s="29">
        <v>341318.04223391431</v>
      </c>
      <c r="O258" s="28">
        <f t="shared" si="24"/>
        <v>9.8107608866559351E-2</v>
      </c>
      <c r="P258" s="28">
        <f t="shared" si="24"/>
        <v>8.6169468833918933E-2</v>
      </c>
      <c r="Q258" s="28">
        <f t="shared" si="24"/>
        <v>0.1307653977291266</v>
      </c>
      <c r="R258" s="28">
        <f t="shared" si="23"/>
        <v>1</v>
      </c>
    </row>
    <row r="259" spans="3:18" x14ac:dyDescent="0.35">
      <c r="C259"/>
      <c r="D259"/>
      <c r="G259" s="29">
        <v>257</v>
      </c>
      <c r="H259" s="29">
        <v>15</v>
      </c>
      <c r="I259" s="29">
        <v>66</v>
      </c>
      <c r="J259" s="29">
        <v>76340.753259922669</v>
      </c>
      <c r="K259" s="29">
        <v>66339.154526209502</v>
      </c>
      <c r="L259" s="29">
        <v>102186.58753056849</v>
      </c>
      <c r="M259" s="29">
        <v>767980.06688610953</v>
      </c>
      <c r="O259" s="28">
        <f t="shared" si="24"/>
        <v>9.9404602478105605E-2</v>
      </c>
      <c r="P259" s="28">
        <f t="shared" si="24"/>
        <v>8.6381349447247457E-2</v>
      </c>
      <c r="Q259" s="28">
        <f t="shared" si="24"/>
        <v>0.1330589060011666</v>
      </c>
      <c r="R259" s="28">
        <f t="shared" si="23"/>
        <v>1</v>
      </c>
    </row>
    <row r="260" spans="3:18" x14ac:dyDescent="0.35">
      <c r="C260"/>
      <c r="D260"/>
      <c r="G260" s="29">
        <v>258</v>
      </c>
      <c r="H260" s="29">
        <v>25</v>
      </c>
      <c r="I260" s="29">
        <v>54</v>
      </c>
      <c r="J260" s="29">
        <v>44573.393713195532</v>
      </c>
      <c r="K260" s="29">
        <v>38525.110278281129</v>
      </c>
      <c r="L260" s="29">
        <v>59790.073476804217</v>
      </c>
      <c r="M260" s="29">
        <v>445566.85231156996</v>
      </c>
      <c r="O260" s="28">
        <f t="shared" si="24"/>
        <v>0.10003749938298115</v>
      </c>
      <c r="P260" s="28">
        <f t="shared" si="24"/>
        <v>8.6463142575385774E-2</v>
      </c>
      <c r="Q260" s="28">
        <f t="shared" si="24"/>
        <v>0.13418878259596165</v>
      </c>
      <c r="R260" s="28">
        <f t="shared" si="23"/>
        <v>1</v>
      </c>
    </row>
    <row r="261" spans="3:18" x14ac:dyDescent="0.35">
      <c r="C261"/>
      <c r="D261"/>
      <c r="G261" s="29">
        <v>259</v>
      </c>
      <c r="H261" s="29">
        <v>34</v>
      </c>
      <c r="I261" s="29">
        <v>93</v>
      </c>
      <c r="J261" s="29">
        <v>72345.763206540651</v>
      </c>
      <c r="K261" s="29">
        <v>63237.952186375485</v>
      </c>
      <c r="L261" s="29">
        <v>96638.821638617592</v>
      </c>
      <c r="M261" s="29">
        <v>733320.01199890464</v>
      </c>
      <c r="O261" s="28">
        <f t="shared" si="24"/>
        <v>9.8655105578447949E-2</v>
      </c>
      <c r="P261" s="28">
        <f t="shared" si="24"/>
        <v>8.6235137663841555E-2</v>
      </c>
      <c r="Q261" s="28">
        <f t="shared" si="24"/>
        <v>0.13178260521650942</v>
      </c>
      <c r="R261" s="28">
        <f t="shared" si="23"/>
        <v>1</v>
      </c>
    </row>
    <row r="262" spans="3:18" x14ac:dyDescent="0.35">
      <c r="C262"/>
      <c r="D262"/>
      <c r="G262" s="29">
        <v>260</v>
      </c>
      <c r="H262" s="29">
        <v>26</v>
      </c>
      <c r="I262" s="29">
        <v>87</v>
      </c>
      <c r="J262" s="29">
        <v>93250.868405431072</v>
      </c>
      <c r="K262" s="29">
        <v>80441.097153271199</v>
      </c>
      <c r="L262" s="29">
        <v>125305.98681257182</v>
      </c>
      <c r="M262" s="29">
        <v>928869.81914707087</v>
      </c>
      <c r="O262" s="28">
        <f t="shared" si="24"/>
        <v>0.10039175187224635</v>
      </c>
      <c r="P262" s="28">
        <f t="shared" si="24"/>
        <v>8.6601045157367426E-2</v>
      </c>
      <c r="Q262" s="28">
        <f t="shared" si="24"/>
        <v>0.13490155910936291</v>
      </c>
      <c r="R262" s="28">
        <f t="shared" si="23"/>
        <v>1</v>
      </c>
    </row>
    <row r="263" spans="3:18" x14ac:dyDescent="0.35">
      <c r="C263"/>
      <c r="D263"/>
      <c r="G263" s="29">
        <v>261</v>
      </c>
      <c r="H263" s="29">
        <v>22</v>
      </c>
      <c r="I263" s="29">
        <v>60</v>
      </c>
      <c r="J263" s="29">
        <v>73449.294619608365</v>
      </c>
      <c r="K263" s="29">
        <v>62719.393237929311</v>
      </c>
      <c r="L263" s="29">
        <v>99082.666899890115</v>
      </c>
      <c r="M263" s="29">
        <v>721699.29265422118</v>
      </c>
      <c r="O263" s="28">
        <f t="shared" si="24"/>
        <v>0.10177271249564493</v>
      </c>
      <c r="P263" s="28">
        <f t="shared" si="24"/>
        <v>8.6905161022485966E-2</v>
      </c>
      <c r="Q263" s="28">
        <f t="shared" si="24"/>
        <v>0.13729079120403456</v>
      </c>
      <c r="R263" s="28">
        <f t="shared" si="23"/>
        <v>1</v>
      </c>
    </row>
    <row r="264" spans="3:18" x14ac:dyDescent="0.35">
      <c r="C264"/>
      <c r="D264"/>
      <c r="G264" s="29">
        <v>262</v>
      </c>
      <c r="H264" s="29">
        <v>19</v>
      </c>
      <c r="I264" s="29">
        <v>75</v>
      </c>
      <c r="J264" s="29">
        <v>55332.030422799311</v>
      </c>
      <c r="K264" s="29">
        <v>48552.456413122156</v>
      </c>
      <c r="L264" s="29">
        <v>73768.456470827412</v>
      </c>
      <c r="M264" s="29">
        <v>563291.86324208416</v>
      </c>
      <c r="O264" s="28">
        <f t="shared" si="24"/>
        <v>9.8229770450313503E-2</v>
      </c>
      <c r="P264" s="28">
        <f t="shared" si="24"/>
        <v>8.6194137677887819E-2</v>
      </c>
      <c r="Q264" s="28">
        <f t="shared" si="24"/>
        <v>0.13095956338912032</v>
      </c>
      <c r="R264" s="28">
        <f t="shared" si="23"/>
        <v>1</v>
      </c>
    </row>
    <row r="265" spans="3:18" x14ac:dyDescent="0.35">
      <c r="C265"/>
      <c r="D265"/>
      <c r="G265" s="29">
        <v>263</v>
      </c>
      <c r="H265" s="29">
        <v>25</v>
      </c>
      <c r="I265" s="29">
        <v>100</v>
      </c>
      <c r="J265" s="29">
        <v>144804.40412833935</v>
      </c>
      <c r="K265" s="29">
        <v>127623.94688064599</v>
      </c>
      <c r="L265" s="29">
        <v>192834.04469004864</v>
      </c>
      <c r="M265" s="29">
        <v>1481696.7642233875</v>
      </c>
      <c r="O265" s="28">
        <f t="shared" si="24"/>
        <v>9.7728771247088966E-2</v>
      </c>
      <c r="P265" s="28">
        <f t="shared" si="24"/>
        <v>8.6133647560159496E-2</v>
      </c>
      <c r="Q265" s="28">
        <f t="shared" si="24"/>
        <v>0.13014406816979193</v>
      </c>
      <c r="R265" s="28">
        <f t="shared" si="23"/>
        <v>1</v>
      </c>
    </row>
    <row r="266" spans="3:18" x14ac:dyDescent="0.35">
      <c r="C266"/>
      <c r="D266"/>
      <c r="G266" s="29">
        <v>264</v>
      </c>
      <c r="H266" s="29">
        <v>56</v>
      </c>
      <c r="I266" s="29">
        <v>49</v>
      </c>
      <c r="J266" s="29">
        <v>67452.06076660422</v>
      </c>
      <c r="K266" s="29">
        <v>56209.900265108416</v>
      </c>
      <c r="L266" s="29">
        <v>92282.415330056421</v>
      </c>
      <c r="M266" s="29">
        <v>635817.35009890259</v>
      </c>
      <c r="O266" s="28">
        <f t="shared" si="24"/>
        <v>0.10608716600154419</v>
      </c>
      <c r="P266" s="28">
        <f t="shared" si="24"/>
        <v>8.84057351633529E-2</v>
      </c>
      <c r="Q266" s="28">
        <f t="shared" si="24"/>
        <v>0.14513981934544837</v>
      </c>
      <c r="R266" s="28">
        <f t="shared" si="23"/>
        <v>1</v>
      </c>
    </row>
    <row r="267" spans="3:18" x14ac:dyDescent="0.35">
      <c r="C267"/>
      <c r="D267"/>
      <c r="G267" s="29">
        <v>265</v>
      </c>
      <c r="H267" s="29">
        <v>52</v>
      </c>
      <c r="I267" s="29">
        <v>40</v>
      </c>
      <c r="J267" s="29">
        <v>24624.823284045047</v>
      </c>
      <c r="K267" s="29">
        <v>20503.94378562452</v>
      </c>
      <c r="L267" s="29">
        <v>33713.847432031966</v>
      </c>
      <c r="M267" s="29">
        <v>231790.39675468323</v>
      </c>
      <c r="O267" s="28">
        <f t="shared" si="24"/>
        <v>0.10623746120986573</v>
      </c>
      <c r="P267" s="28">
        <f t="shared" si="24"/>
        <v>8.8458987398537456E-2</v>
      </c>
      <c r="Q267" s="28">
        <f t="shared" si="24"/>
        <v>0.14544971622665293</v>
      </c>
      <c r="R267" s="28">
        <f t="shared" si="23"/>
        <v>1</v>
      </c>
    </row>
    <row r="268" spans="3:18" x14ac:dyDescent="0.35">
      <c r="C268"/>
      <c r="D268"/>
      <c r="G268" s="29">
        <v>266</v>
      </c>
      <c r="H268" s="29">
        <v>57</v>
      </c>
      <c r="I268" s="29">
        <v>33</v>
      </c>
      <c r="J268" s="29">
        <v>53158.055821372327</v>
      </c>
      <c r="K268" s="29">
        <v>47043.459972574638</v>
      </c>
      <c r="L268" s="29">
        <v>70731.133383883178</v>
      </c>
      <c r="M268" s="29">
        <v>546489.64663394738</v>
      </c>
      <c r="O268" s="28">
        <f t="shared" si="24"/>
        <v>9.7271844304452015E-2</v>
      </c>
      <c r="P268" s="28">
        <f t="shared" si="24"/>
        <v>8.6082984851285821E-2</v>
      </c>
      <c r="Q268" s="28">
        <f t="shared" si="24"/>
        <v>0.12942813065086425</v>
      </c>
      <c r="R268" s="28">
        <f t="shared" si="23"/>
        <v>1</v>
      </c>
    </row>
    <row r="269" spans="3:18" x14ac:dyDescent="0.35">
      <c r="C269"/>
      <c r="D269"/>
      <c r="G269" s="29">
        <v>267</v>
      </c>
      <c r="H269" s="29">
        <v>28</v>
      </c>
      <c r="I269" s="29">
        <v>57</v>
      </c>
      <c r="J269" s="29">
        <v>75743.991597587417</v>
      </c>
      <c r="K269" s="29">
        <v>65684.847646153998</v>
      </c>
      <c r="L269" s="29">
        <v>101588.20593468449</v>
      </c>
      <c r="M269" s="29">
        <v>759730.49842346041</v>
      </c>
      <c r="O269" s="28">
        <f t="shared" si="24"/>
        <v>9.9698500658807365E-2</v>
      </c>
      <c r="P269" s="28">
        <f t="shared" si="24"/>
        <v>8.6458089786389511E-2</v>
      </c>
      <c r="Q269" s="28">
        <f t="shared" si="24"/>
        <v>0.13371610873262721</v>
      </c>
      <c r="R269" s="28">
        <f t="shared" si="23"/>
        <v>1</v>
      </c>
    </row>
    <row r="270" spans="3:18" x14ac:dyDescent="0.35">
      <c r="C270"/>
      <c r="D270"/>
      <c r="G270" s="29">
        <v>268</v>
      </c>
      <c r="H270" s="29">
        <v>66</v>
      </c>
      <c r="I270" s="29">
        <v>86</v>
      </c>
      <c r="J270" s="29">
        <v>118787.75884824684</v>
      </c>
      <c r="K270" s="29">
        <v>104282.9670458836</v>
      </c>
      <c r="L270" s="29">
        <v>158499.52931891492</v>
      </c>
      <c r="M270" s="29">
        <v>1210241.949341425</v>
      </c>
      <c r="O270" s="28">
        <f t="shared" si="24"/>
        <v>9.8152075221725171E-2</v>
      </c>
      <c r="P270" s="28">
        <f t="shared" si="24"/>
        <v>8.6167040485277402E-2</v>
      </c>
      <c r="Q270" s="28">
        <f t="shared" si="24"/>
        <v>0.13096515899582337</v>
      </c>
      <c r="R270" s="28">
        <f t="shared" si="23"/>
        <v>1</v>
      </c>
    </row>
    <row r="271" spans="3:18" x14ac:dyDescent="0.35">
      <c r="C271"/>
      <c r="D271"/>
      <c r="G271" s="29">
        <v>269</v>
      </c>
      <c r="H271" s="29">
        <v>25</v>
      </c>
      <c r="I271" s="29">
        <v>74</v>
      </c>
      <c r="J271" s="29">
        <v>119401.34885522156</v>
      </c>
      <c r="K271" s="29">
        <v>104556.35048802287</v>
      </c>
      <c r="L271" s="29">
        <v>159466.49788319218</v>
      </c>
      <c r="M271" s="29">
        <v>1212458.156864651</v>
      </c>
      <c r="O271" s="28">
        <f t="shared" si="24"/>
        <v>9.8478737743813577E-2</v>
      </c>
      <c r="P271" s="28">
        <f t="shared" si="24"/>
        <v>8.6235017593019242E-2</v>
      </c>
      <c r="Q271" s="28">
        <f t="shared" si="24"/>
        <v>0.13152329998386386</v>
      </c>
      <c r="R271" s="28">
        <f t="shared" si="23"/>
        <v>1</v>
      </c>
    </row>
    <row r="272" spans="3:18" x14ac:dyDescent="0.35">
      <c r="C272"/>
      <c r="D272"/>
      <c r="G272" s="29">
        <v>270</v>
      </c>
      <c r="H272" s="29">
        <v>30</v>
      </c>
      <c r="I272" s="29">
        <v>90</v>
      </c>
      <c r="J272" s="29">
        <v>134447.93816095131</v>
      </c>
      <c r="K272" s="29">
        <v>116984.44493038957</v>
      </c>
      <c r="L272" s="29">
        <v>179941.6783375513</v>
      </c>
      <c r="M272" s="29">
        <v>1355061.8717628396</v>
      </c>
      <c r="O272" s="28">
        <f t="shared" si="24"/>
        <v>9.9219040076778231E-2</v>
      </c>
      <c r="P272" s="28">
        <f t="shared" si="24"/>
        <v>8.6331441661922845E-2</v>
      </c>
      <c r="Q272" s="28">
        <f t="shared" si="24"/>
        <v>0.13279222306171151</v>
      </c>
      <c r="R272" s="28">
        <f t="shared" si="23"/>
        <v>1</v>
      </c>
    </row>
    <row r="273" spans="3:18" x14ac:dyDescent="0.35">
      <c r="C273"/>
      <c r="D273"/>
      <c r="G273" s="29">
        <v>271</v>
      </c>
      <c r="H273" s="29">
        <v>15</v>
      </c>
      <c r="I273" s="29">
        <v>67</v>
      </c>
      <c r="J273" s="29">
        <v>139815.24498085285</v>
      </c>
      <c r="K273" s="29">
        <v>125388.9332973233</v>
      </c>
      <c r="L273" s="29">
        <v>184859.51485548686</v>
      </c>
      <c r="M273" s="29">
        <v>1459232.1122472282</v>
      </c>
      <c r="O273" s="28">
        <f t="shared" si="24"/>
        <v>9.5814259984682182E-2</v>
      </c>
      <c r="P273" s="28">
        <f t="shared" si="24"/>
        <v>8.5928024914571965E-2</v>
      </c>
      <c r="Q273" s="28">
        <f t="shared" si="24"/>
        <v>0.12668273491514784</v>
      </c>
      <c r="R273" s="28">
        <f t="shared" si="23"/>
        <v>1</v>
      </c>
    </row>
    <row r="274" spans="3:18" x14ac:dyDescent="0.35">
      <c r="C274"/>
      <c r="D274"/>
      <c r="G274" s="29">
        <v>272</v>
      </c>
      <c r="H274" s="29">
        <v>28</v>
      </c>
      <c r="I274" s="29">
        <v>92</v>
      </c>
      <c r="J274" s="29">
        <v>167290.39361744668</v>
      </c>
      <c r="K274" s="29">
        <v>147027.53203010655</v>
      </c>
      <c r="L274" s="29">
        <v>223013.41106866155</v>
      </c>
      <c r="M274" s="29">
        <v>1706611.8304646115</v>
      </c>
      <c r="O274" s="28">
        <f t="shared" si="24"/>
        <v>9.8024864606676962E-2</v>
      </c>
      <c r="P274" s="28">
        <f t="shared" si="24"/>
        <v>8.6151712654001386E-2</v>
      </c>
      <c r="Q274" s="28">
        <f t="shared" si="24"/>
        <v>0.13067611924848072</v>
      </c>
      <c r="R274" s="28">
        <f t="shared" si="23"/>
        <v>1</v>
      </c>
    </row>
    <row r="275" spans="3:18" x14ac:dyDescent="0.35">
      <c r="C275"/>
      <c r="D275"/>
      <c r="G275" s="29">
        <v>273</v>
      </c>
      <c r="H275" s="29">
        <v>34</v>
      </c>
      <c r="I275" s="29">
        <v>59</v>
      </c>
      <c r="J275" s="29">
        <v>101190.02820531737</v>
      </c>
      <c r="K275" s="29">
        <v>89215.232372113169</v>
      </c>
      <c r="L275" s="29">
        <v>134773.39726806537</v>
      </c>
      <c r="M275" s="29">
        <v>1035853.5580080134</v>
      </c>
      <c r="O275" s="28">
        <f t="shared" si="24"/>
        <v>9.7687580858350026E-2</v>
      </c>
      <c r="P275" s="28">
        <f t="shared" si="24"/>
        <v>8.6127263532962642E-2</v>
      </c>
      <c r="Q275" s="28">
        <f t="shared" si="24"/>
        <v>0.13010854307170586</v>
      </c>
      <c r="R275" s="28">
        <f t="shared" si="23"/>
        <v>1</v>
      </c>
    </row>
    <row r="276" spans="3:18" x14ac:dyDescent="0.35">
      <c r="C276"/>
      <c r="D276"/>
      <c r="G276" s="29">
        <v>274</v>
      </c>
      <c r="H276" s="29">
        <v>31</v>
      </c>
      <c r="I276" s="29">
        <v>37</v>
      </c>
      <c r="J276" s="29">
        <v>64846.924266859241</v>
      </c>
      <c r="K276" s="29">
        <v>57478.446373631894</v>
      </c>
      <c r="L276" s="29">
        <v>86201.743284040233</v>
      </c>
      <c r="M276" s="29">
        <v>667769.79906810366</v>
      </c>
      <c r="O276" s="28">
        <f t="shared" si="24"/>
        <v>9.7109699116904383E-2</v>
      </c>
      <c r="P276" s="28">
        <f t="shared" si="24"/>
        <v>8.6075240979518838E-2</v>
      </c>
      <c r="Q276" s="28">
        <f t="shared" si="24"/>
        <v>0.12908901151914598</v>
      </c>
      <c r="R276" s="28">
        <f t="shared" si="23"/>
        <v>1</v>
      </c>
    </row>
    <row r="277" spans="3:18" x14ac:dyDescent="0.35">
      <c r="C277"/>
      <c r="D277"/>
      <c r="G277" s="29">
        <v>275</v>
      </c>
      <c r="H277" s="29">
        <v>49</v>
      </c>
      <c r="I277" s="29">
        <v>24</v>
      </c>
      <c r="J277" s="29">
        <v>23947.972678286744</v>
      </c>
      <c r="K277" s="29">
        <v>20707.065111617685</v>
      </c>
      <c r="L277" s="29">
        <v>32147.749203927229</v>
      </c>
      <c r="M277" s="29">
        <v>239484.1658579233</v>
      </c>
      <c r="O277" s="28">
        <f t="shared" si="24"/>
        <v>9.9998146401437449E-2</v>
      </c>
      <c r="P277" s="28">
        <f t="shared" si="24"/>
        <v>8.6465278560012959E-2</v>
      </c>
      <c r="Q277" s="28">
        <f t="shared" si="24"/>
        <v>0.13423747281479664</v>
      </c>
      <c r="R277" s="28">
        <f t="shared" si="23"/>
        <v>1</v>
      </c>
    </row>
    <row r="278" spans="3:18" x14ac:dyDescent="0.35">
      <c r="C278"/>
      <c r="D278"/>
      <c r="G278" s="29">
        <v>276</v>
      </c>
      <c r="H278" s="29">
        <v>59</v>
      </c>
      <c r="I278" s="29">
        <v>62</v>
      </c>
      <c r="J278" s="29">
        <v>116082.20300690123</v>
      </c>
      <c r="K278" s="29">
        <v>102324.69680503978</v>
      </c>
      <c r="L278" s="29">
        <v>154608.57100468921</v>
      </c>
      <c r="M278" s="29">
        <v>1188208.8605429935</v>
      </c>
      <c r="O278" s="28">
        <f t="shared" si="24"/>
        <v>9.769511645776939E-2</v>
      </c>
      <c r="P278" s="28">
        <f t="shared" si="24"/>
        <v>8.6116759605949195E-2</v>
      </c>
      <c r="Q278" s="28">
        <f t="shared" si="24"/>
        <v>0.13011901875065585</v>
      </c>
      <c r="R278" s="28">
        <f t="shared" si="23"/>
        <v>1</v>
      </c>
    </row>
    <row r="279" spans="3:18" x14ac:dyDescent="0.35">
      <c r="C279"/>
      <c r="D279"/>
      <c r="G279" s="29">
        <v>277</v>
      </c>
      <c r="H279" s="29">
        <v>56</v>
      </c>
      <c r="I279" s="29">
        <v>54</v>
      </c>
      <c r="J279" s="29">
        <v>85565.035093319457</v>
      </c>
      <c r="K279" s="29">
        <v>74001.583262168278</v>
      </c>
      <c r="L279" s="29">
        <v>114897.23392948133</v>
      </c>
      <c r="M279" s="29">
        <v>855298.98535966803</v>
      </c>
      <c r="O279" s="28">
        <f t="shared" si="24"/>
        <v>0.10004108102307391</v>
      </c>
      <c r="P279" s="28">
        <f t="shared" si="24"/>
        <v>8.6521303694811855E-2</v>
      </c>
      <c r="Q279" s="28">
        <f t="shared" si="24"/>
        <v>0.13433575380796817</v>
      </c>
      <c r="R279" s="28">
        <f t="shared" si="23"/>
        <v>1</v>
      </c>
    </row>
    <row r="280" spans="3:18" x14ac:dyDescent="0.35">
      <c r="C280"/>
      <c r="D280"/>
      <c r="G280" s="29">
        <v>278</v>
      </c>
      <c r="H280" s="29">
        <v>72</v>
      </c>
      <c r="I280" s="29">
        <v>59</v>
      </c>
      <c r="J280" s="29">
        <v>77470.756230168423</v>
      </c>
      <c r="K280" s="29">
        <v>66892.283336436332</v>
      </c>
      <c r="L280" s="29">
        <v>104114.95885673667</v>
      </c>
      <c r="M280" s="29">
        <v>772586.37764426053</v>
      </c>
      <c r="O280" s="28">
        <f t="shared" si="24"/>
        <v>0.10027455631095794</v>
      </c>
      <c r="P280" s="28">
        <f t="shared" si="24"/>
        <v>8.658227128001092E-2</v>
      </c>
      <c r="Q280" s="28">
        <f t="shared" si="24"/>
        <v>0.13476157730634578</v>
      </c>
      <c r="R280" s="28">
        <f t="shared" si="23"/>
        <v>1</v>
      </c>
    </row>
    <row r="281" spans="3:18" x14ac:dyDescent="0.35">
      <c r="C281"/>
      <c r="D281"/>
      <c r="G281" s="29">
        <v>279</v>
      </c>
      <c r="H281" s="29">
        <v>46</v>
      </c>
      <c r="I281" s="29">
        <v>51</v>
      </c>
      <c r="J281" s="29">
        <v>95395.797431292929</v>
      </c>
      <c r="K281" s="29">
        <v>82656.151167873657</v>
      </c>
      <c r="L281" s="29">
        <v>128010.53895957569</v>
      </c>
      <c r="M281" s="29">
        <v>955801.00000860507</v>
      </c>
      <c r="O281" s="28">
        <f t="shared" si="24"/>
        <v>9.9807174747080285E-2</v>
      </c>
      <c r="P281" s="28">
        <f t="shared" si="24"/>
        <v>8.6478410429712355E-2</v>
      </c>
      <c r="Q281" s="28">
        <f t="shared" si="24"/>
        <v>0.13393011616269831</v>
      </c>
      <c r="R281" s="28">
        <f t="shared" si="23"/>
        <v>1</v>
      </c>
    </row>
    <row r="282" spans="3:18" x14ac:dyDescent="0.35">
      <c r="C282"/>
      <c r="D282"/>
      <c r="G282" s="29">
        <v>280</v>
      </c>
      <c r="H282" s="29">
        <v>70</v>
      </c>
      <c r="I282" s="29">
        <v>22</v>
      </c>
      <c r="J282" s="29">
        <v>36391.088247058135</v>
      </c>
      <c r="K282" s="29">
        <v>32818.226493324233</v>
      </c>
      <c r="L282" s="29">
        <v>48040.879485737903</v>
      </c>
      <c r="M282" s="29">
        <v>382184.45693027962</v>
      </c>
      <c r="O282" s="28">
        <f t="shared" si="24"/>
        <v>9.521865054207794E-2</v>
      </c>
      <c r="P282" s="28">
        <f t="shared" si="24"/>
        <v>8.587012343966445E-2</v>
      </c>
      <c r="Q282" s="28">
        <f t="shared" si="24"/>
        <v>0.12570076729860788</v>
      </c>
      <c r="R282" s="28">
        <f t="shared" si="23"/>
        <v>1</v>
      </c>
    </row>
    <row r="283" spans="3:18" x14ac:dyDescent="0.35">
      <c r="C283"/>
      <c r="D283"/>
      <c r="G283" s="29">
        <v>281</v>
      </c>
      <c r="H283" s="29">
        <v>15</v>
      </c>
      <c r="I283" s="29">
        <v>16</v>
      </c>
      <c r="J283" s="29">
        <v>40147.774233754484</v>
      </c>
      <c r="K283" s="29">
        <v>36300.945510640813</v>
      </c>
      <c r="L283" s="29">
        <v>52933.905775798805</v>
      </c>
      <c r="M283" s="29">
        <v>422864.03375738615</v>
      </c>
      <c r="O283" s="28">
        <f t="shared" si="24"/>
        <v>9.4942513500187758E-2</v>
      </c>
      <c r="P283" s="28">
        <f t="shared" si="24"/>
        <v>8.5845431658224461E-2</v>
      </c>
      <c r="Q283" s="28">
        <f t="shared" si="24"/>
        <v>0.12517949399822706</v>
      </c>
      <c r="R283" s="28">
        <f t="shared" si="23"/>
        <v>1</v>
      </c>
    </row>
    <row r="284" spans="3:18" x14ac:dyDescent="0.35">
      <c r="C284"/>
      <c r="D284"/>
      <c r="G284" s="29">
        <v>282</v>
      </c>
      <c r="H284" s="29">
        <v>28</v>
      </c>
      <c r="I284" s="29">
        <v>56</v>
      </c>
      <c r="J284" s="29">
        <v>112036.15419379827</v>
      </c>
      <c r="K284" s="29">
        <v>98658.951986573302</v>
      </c>
      <c r="L284" s="29">
        <v>149284.6731600124</v>
      </c>
      <c r="M284" s="29">
        <v>1145284.9551277736</v>
      </c>
      <c r="O284" s="28">
        <f t="shared" si="24"/>
        <v>9.7823824273758117E-2</v>
      </c>
      <c r="P284" s="28">
        <f t="shared" si="24"/>
        <v>8.6143585091944586E-2</v>
      </c>
      <c r="Q284" s="28">
        <f t="shared" si="24"/>
        <v>0.13034718782572105</v>
      </c>
      <c r="R284" s="28">
        <f t="shared" si="23"/>
        <v>1</v>
      </c>
    </row>
    <row r="285" spans="3:18" x14ac:dyDescent="0.35">
      <c r="C285"/>
      <c r="D285"/>
      <c r="G285" s="29">
        <v>283</v>
      </c>
      <c r="H285" s="29">
        <v>13</v>
      </c>
      <c r="I285" s="29">
        <v>91</v>
      </c>
      <c r="J285" s="29">
        <v>105851.12425359174</v>
      </c>
      <c r="K285" s="29">
        <v>90535.372344804811</v>
      </c>
      <c r="L285" s="29">
        <v>142601.36946269809</v>
      </c>
      <c r="M285" s="29">
        <v>1042624.8315021193</v>
      </c>
      <c r="O285" s="28">
        <f t="shared" si="24"/>
        <v>0.10152369390731951</v>
      </c>
      <c r="P285" s="28">
        <f t="shared" si="24"/>
        <v>8.6834084139708875E-2</v>
      </c>
      <c r="Q285" s="28">
        <f t="shared" si="24"/>
        <v>0.13677150702161098</v>
      </c>
      <c r="R285" s="28">
        <f t="shared" si="23"/>
        <v>1</v>
      </c>
    </row>
    <row r="286" spans="3:18" x14ac:dyDescent="0.35">
      <c r="C286"/>
      <c r="D286"/>
      <c r="G286" s="29">
        <v>284</v>
      </c>
      <c r="H286" s="29">
        <v>59</v>
      </c>
      <c r="I286" s="29">
        <v>51</v>
      </c>
      <c r="J286" s="29">
        <v>88945.605616403569</v>
      </c>
      <c r="K286" s="29">
        <v>79518.509006084481</v>
      </c>
      <c r="L286" s="29">
        <v>117870.37080929575</v>
      </c>
      <c r="M286" s="29">
        <v>924817.19532465353</v>
      </c>
      <c r="O286" s="28">
        <f t="shared" si="24"/>
        <v>9.6176418503096231E-2</v>
      </c>
      <c r="P286" s="28">
        <f t="shared" si="24"/>
        <v>8.5982948206504539E-2</v>
      </c>
      <c r="Q286" s="28">
        <f t="shared" si="24"/>
        <v>0.12745261593878324</v>
      </c>
      <c r="R286" s="28">
        <f t="shared" si="23"/>
        <v>1</v>
      </c>
    </row>
    <row r="287" spans="3:18" x14ac:dyDescent="0.35">
      <c r="C287"/>
      <c r="D287"/>
      <c r="G287" s="29">
        <v>285</v>
      </c>
      <c r="H287" s="29">
        <v>19</v>
      </c>
      <c r="I287" s="29">
        <v>60</v>
      </c>
      <c r="J287" s="29">
        <v>63462.737397852703</v>
      </c>
      <c r="K287" s="29">
        <v>55834.80918630238</v>
      </c>
      <c r="L287" s="29">
        <v>84583.631458489574</v>
      </c>
      <c r="M287" s="29">
        <v>647884.65265501966</v>
      </c>
      <c r="O287" s="28">
        <f t="shared" si="24"/>
        <v>9.7953759419649081E-2</v>
      </c>
      <c r="P287" s="28">
        <f t="shared" si="24"/>
        <v>8.6180169506242105E-2</v>
      </c>
      <c r="Q287" s="28">
        <f t="shared" si="24"/>
        <v>0.13055353466372041</v>
      </c>
      <c r="R287" s="28">
        <f t="shared" si="23"/>
        <v>1</v>
      </c>
    </row>
    <row r="288" spans="3:18" x14ac:dyDescent="0.35">
      <c r="C288"/>
      <c r="D288"/>
      <c r="G288" s="29">
        <v>286</v>
      </c>
      <c r="H288" s="29">
        <v>23</v>
      </c>
      <c r="I288" s="29">
        <v>10</v>
      </c>
      <c r="J288" s="29">
        <v>8225.7350300022063</v>
      </c>
      <c r="K288" s="29">
        <v>6857.6250521874008</v>
      </c>
      <c r="L288" s="29">
        <v>11268.900564523925</v>
      </c>
      <c r="M288" s="29">
        <v>77566.425025433229</v>
      </c>
      <c r="O288" s="28">
        <f t="shared" si="24"/>
        <v>0.10604762340542409</v>
      </c>
      <c r="P288" s="28">
        <f t="shared" si="24"/>
        <v>8.8409708839086706E-2</v>
      </c>
      <c r="Q288" s="28">
        <f t="shared" si="24"/>
        <v>0.14528064895125653</v>
      </c>
      <c r="R288" s="28">
        <f t="shared" si="23"/>
        <v>1</v>
      </c>
    </row>
    <row r="289" spans="3:18" x14ac:dyDescent="0.35">
      <c r="C289"/>
      <c r="D289"/>
      <c r="G289" s="29">
        <v>287</v>
      </c>
      <c r="H289" s="29">
        <v>51</v>
      </c>
      <c r="I289" s="29">
        <v>31</v>
      </c>
      <c r="J289" s="29">
        <v>30097.301021271272</v>
      </c>
      <c r="K289" s="29">
        <v>27180.773268750781</v>
      </c>
      <c r="L289" s="29">
        <v>39693.282592497584</v>
      </c>
      <c r="M289" s="29">
        <v>316744.29391916376</v>
      </c>
      <c r="O289" s="28">
        <f t="shared" si="24"/>
        <v>9.5020815209862622E-2</v>
      </c>
      <c r="P289" s="28">
        <f t="shared" si="24"/>
        <v>8.581298476583632E-2</v>
      </c>
      <c r="Q289" s="28">
        <f t="shared" si="24"/>
        <v>0.12531648826680267</v>
      </c>
      <c r="R289" s="28">
        <f t="shared" si="23"/>
        <v>1</v>
      </c>
    </row>
    <row r="290" spans="3:18" x14ac:dyDescent="0.35">
      <c r="C290"/>
      <c r="D290"/>
      <c r="G290" s="29">
        <v>288</v>
      </c>
      <c r="H290" s="29">
        <v>49</v>
      </c>
      <c r="I290" s="29">
        <v>33</v>
      </c>
      <c r="J290" s="29">
        <v>29990.446314962526</v>
      </c>
      <c r="K290" s="29">
        <v>26847.010319429257</v>
      </c>
      <c r="L290" s="29">
        <v>39703.098450298305</v>
      </c>
      <c r="M290" s="29">
        <v>312434.75424256118</v>
      </c>
      <c r="O290" s="28">
        <f t="shared" si="24"/>
        <v>9.5989469505941089E-2</v>
      </c>
      <c r="P290" s="28">
        <f t="shared" si="24"/>
        <v>8.5928373700021765E-2</v>
      </c>
      <c r="Q290" s="28">
        <f t="shared" si="24"/>
        <v>0.12707644687784794</v>
      </c>
      <c r="R290" s="28">
        <f t="shared" si="23"/>
        <v>1</v>
      </c>
    </row>
    <row r="291" spans="3:18" x14ac:dyDescent="0.35">
      <c r="C291"/>
      <c r="D291"/>
      <c r="G291" s="29">
        <v>289</v>
      </c>
      <c r="H291" s="29">
        <v>43</v>
      </c>
      <c r="I291" s="29">
        <v>63</v>
      </c>
      <c r="J291" s="29">
        <v>76750.928397253825</v>
      </c>
      <c r="K291" s="29">
        <v>66315.181055779176</v>
      </c>
      <c r="L291" s="29">
        <v>103067.08354449824</v>
      </c>
      <c r="M291" s="29">
        <v>766374.68370853004</v>
      </c>
      <c r="O291" s="28">
        <f t="shared" si="24"/>
        <v>0.10014804772236445</v>
      </c>
      <c r="P291" s="28">
        <f t="shared" si="24"/>
        <v>8.6531017354169765E-2</v>
      </c>
      <c r="Q291" s="28">
        <f t="shared" si="24"/>
        <v>0.13448654520495229</v>
      </c>
      <c r="R291" s="28">
        <f t="shared" si="23"/>
        <v>1</v>
      </c>
    </row>
    <row r="292" spans="3:18" x14ac:dyDescent="0.35">
      <c r="C292"/>
      <c r="D292"/>
      <c r="G292" s="29">
        <v>290</v>
      </c>
      <c r="H292" s="29">
        <v>15</v>
      </c>
      <c r="I292" s="29">
        <v>68</v>
      </c>
      <c r="J292" s="29">
        <v>83607.09895730477</v>
      </c>
      <c r="K292" s="29">
        <v>71144.197220136368</v>
      </c>
      <c r="L292" s="29">
        <v>112948.30243085313</v>
      </c>
      <c r="M292" s="29">
        <v>817261.19990317151</v>
      </c>
      <c r="O292" s="28">
        <f t="shared" si="24"/>
        <v>0.10230156401308477</v>
      </c>
      <c r="P292" s="28">
        <f t="shared" si="24"/>
        <v>8.7051969711232441E-2</v>
      </c>
      <c r="Q292" s="28">
        <f t="shared" si="24"/>
        <v>0.13820343171098196</v>
      </c>
      <c r="R292" s="28">
        <f t="shared" si="23"/>
        <v>1</v>
      </c>
    </row>
    <row r="293" spans="3:18" x14ac:dyDescent="0.35">
      <c r="C293"/>
      <c r="D293"/>
      <c r="G293" s="29">
        <v>291</v>
      </c>
      <c r="H293" s="29">
        <v>70</v>
      </c>
      <c r="I293" s="29">
        <v>52</v>
      </c>
      <c r="J293" s="29">
        <v>80270.009236394588</v>
      </c>
      <c r="K293" s="29">
        <v>70325.660092115402</v>
      </c>
      <c r="L293" s="29">
        <v>107224.22019369608</v>
      </c>
      <c r="M293" s="29">
        <v>815648.37763567781</v>
      </c>
      <c r="O293" s="28">
        <f t="shared" si="24"/>
        <v>9.8412516272114073E-2</v>
      </c>
      <c r="P293" s="28">
        <f t="shared" si="24"/>
        <v>8.6220560256575984E-2</v>
      </c>
      <c r="Q293" s="28">
        <f t="shared" si="24"/>
        <v>0.13145887754292754</v>
      </c>
      <c r="R293" s="28">
        <f t="shared" si="23"/>
        <v>1</v>
      </c>
    </row>
    <row r="294" spans="3:18" x14ac:dyDescent="0.35">
      <c r="C294"/>
      <c r="D294"/>
      <c r="G294" s="29">
        <v>292</v>
      </c>
      <c r="H294" s="29">
        <v>43</v>
      </c>
      <c r="I294" s="29">
        <v>33</v>
      </c>
      <c r="J294" s="29">
        <v>28341.010739709043</v>
      </c>
      <c r="K294" s="29">
        <v>23351.615253470252</v>
      </c>
      <c r="L294" s="29">
        <v>39012.822500781687</v>
      </c>
      <c r="M294" s="29">
        <v>261342.3755005667</v>
      </c>
      <c r="O294" s="28">
        <f t="shared" si="24"/>
        <v>0.10844399300123293</v>
      </c>
      <c r="P294" s="28">
        <f t="shared" si="24"/>
        <v>8.9352579001944585E-2</v>
      </c>
      <c r="Q294" s="28">
        <f t="shared" si="24"/>
        <v>0.14927859451058326</v>
      </c>
      <c r="R294" s="28">
        <f t="shared" si="23"/>
        <v>1</v>
      </c>
    </row>
    <row r="295" spans="3:18" x14ac:dyDescent="0.35">
      <c r="C295"/>
      <c r="D295"/>
      <c r="G295" s="29">
        <v>293</v>
      </c>
      <c r="H295" s="29">
        <v>30</v>
      </c>
      <c r="I295" s="29">
        <v>78</v>
      </c>
      <c r="J295" s="29">
        <v>142747.60929238406</v>
      </c>
      <c r="K295" s="29">
        <v>124214.35679460301</v>
      </c>
      <c r="L295" s="29">
        <v>191123.55192884101</v>
      </c>
      <c r="M295" s="29">
        <v>1438389.6542745049</v>
      </c>
      <c r="O295" s="28">
        <f t="shared" si="24"/>
        <v>9.9241265305389806E-2</v>
      </c>
      <c r="P295" s="28">
        <f t="shared" si="24"/>
        <v>8.6356542141047488E-2</v>
      </c>
      <c r="Q295" s="28">
        <f t="shared" si="24"/>
        <v>0.13287328045003211</v>
      </c>
      <c r="R295" s="28">
        <f t="shared" si="24"/>
        <v>1</v>
      </c>
    </row>
    <row r="296" spans="3:18" x14ac:dyDescent="0.35">
      <c r="C296"/>
      <c r="D296"/>
      <c r="G296" s="29">
        <v>294</v>
      </c>
      <c r="H296" s="29">
        <v>55</v>
      </c>
      <c r="I296" s="29">
        <v>10</v>
      </c>
      <c r="J296" s="29">
        <v>15686.95656061658</v>
      </c>
      <c r="K296" s="29">
        <v>13885.65218281044</v>
      </c>
      <c r="L296" s="29">
        <v>20873.052802146343</v>
      </c>
      <c r="M296" s="29">
        <v>161286.1505903746</v>
      </c>
      <c r="O296" s="28">
        <f t="shared" ref="O296:R359" si="25">J296/$M296</f>
        <v>9.7261646478608202E-2</v>
      </c>
      <c r="P296" s="28">
        <f t="shared" si="25"/>
        <v>8.6093270451202158E-2</v>
      </c>
      <c r="Q296" s="28">
        <f t="shared" si="25"/>
        <v>0.12941627489863364</v>
      </c>
      <c r="R296" s="28">
        <f t="shared" si="25"/>
        <v>1</v>
      </c>
    </row>
    <row r="297" spans="3:18" x14ac:dyDescent="0.35">
      <c r="C297"/>
      <c r="D297"/>
      <c r="G297" s="29">
        <v>295</v>
      </c>
      <c r="H297" s="29">
        <v>63</v>
      </c>
      <c r="I297" s="29">
        <v>58</v>
      </c>
      <c r="J297" s="29">
        <v>45510.018518789737</v>
      </c>
      <c r="K297" s="29">
        <v>39277.90189634532</v>
      </c>
      <c r="L297" s="29">
        <v>61274.710534061036</v>
      </c>
      <c r="M297" s="29">
        <v>453230.4972468178</v>
      </c>
      <c r="O297" s="28">
        <f t="shared" si="25"/>
        <v>0.10041252474236335</v>
      </c>
      <c r="P297" s="28">
        <f t="shared" si="25"/>
        <v>8.6662089455457753E-2</v>
      </c>
      <c r="Q297" s="28">
        <f t="shared" si="25"/>
        <v>0.13519547097178763</v>
      </c>
      <c r="R297" s="28">
        <f t="shared" si="25"/>
        <v>1</v>
      </c>
    </row>
    <row r="298" spans="3:18" x14ac:dyDescent="0.35">
      <c r="C298"/>
      <c r="D298"/>
      <c r="G298" s="29">
        <v>296</v>
      </c>
      <c r="H298" s="29">
        <v>11</v>
      </c>
      <c r="I298" s="29">
        <v>14</v>
      </c>
      <c r="J298" s="29">
        <v>23830.514281399155</v>
      </c>
      <c r="K298" s="29">
        <v>21907.139639978974</v>
      </c>
      <c r="L298" s="29">
        <v>31198.361796477475</v>
      </c>
      <c r="M298" s="29">
        <v>255708.86655199228</v>
      </c>
      <c r="O298" s="28">
        <f t="shared" si="25"/>
        <v>9.3193930279902082E-2</v>
      </c>
      <c r="P298" s="28">
        <f t="shared" si="25"/>
        <v>8.567219406732883E-2</v>
      </c>
      <c r="Q298" s="28">
        <f t="shared" si="25"/>
        <v>0.12200735241276443</v>
      </c>
      <c r="R298" s="28">
        <f t="shared" si="25"/>
        <v>1</v>
      </c>
    </row>
    <row r="299" spans="3:18" x14ac:dyDescent="0.35">
      <c r="C299"/>
      <c r="D299"/>
      <c r="G299" s="29">
        <v>297</v>
      </c>
      <c r="H299" s="29">
        <v>64</v>
      </c>
      <c r="I299" s="29">
        <v>18</v>
      </c>
      <c r="J299" s="29">
        <v>29497.756804146604</v>
      </c>
      <c r="K299" s="29">
        <v>26206.52235743605</v>
      </c>
      <c r="L299" s="29">
        <v>39228.713409065436</v>
      </c>
      <c r="M299" s="29">
        <v>304347.93273331859</v>
      </c>
      <c r="O299" s="28">
        <f t="shared" si="25"/>
        <v>9.6921166965815E-2</v>
      </c>
      <c r="P299" s="28">
        <f t="shared" si="25"/>
        <v>8.610711471596956E-2</v>
      </c>
      <c r="Q299" s="28">
        <f t="shared" si="25"/>
        <v>0.1288942988925742</v>
      </c>
      <c r="R299" s="28">
        <f t="shared" si="25"/>
        <v>1</v>
      </c>
    </row>
    <row r="300" spans="3:18" x14ac:dyDescent="0.35">
      <c r="C300"/>
      <c r="D300"/>
      <c r="G300" s="29">
        <v>298</v>
      </c>
      <c r="H300" s="29">
        <v>36</v>
      </c>
      <c r="I300" s="29">
        <v>59</v>
      </c>
      <c r="J300" s="29">
        <v>65981.170108439925</v>
      </c>
      <c r="K300" s="29">
        <v>57222.968685729182</v>
      </c>
      <c r="L300" s="29">
        <v>88413.774810096773</v>
      </c>
      <c r="M300" s="29">
        <v>662403.41626106657</v>
      </c>
      <c r="O300" s="28">
        <f t="shared" si="25"/>
        <v>9.9608740668745907E-2</v>
      </c>
      <c r="P300" s="28">
        <f t="shared" si="25"/>
        <v>8.6386886421455977E-2</v>
      </c>
      <c r="Q300" s="28">
        <f t="shared" si="25"/>
        <v>0.13347421320552355</v>
      </c>
      <c r="R300" s="28">
        <f t="shared" si="25"/>
        <v>1</v>
      </c>
    </row>
    <row r="301" spans="3:18" x14ac:dyDescent="0.35">
      <c r="C301"/>
      <c r="D301"/>
      <c r="G301" s="29">
        <v>299</v>
      </c>
      <c r="H301" s="29">
        <v>55</v>
      </c>
      <c r="I301" s="29">
        <v>90</v>
      </c>
      <c r="J301" s="29">
        <v>140933.18492769919</v>
      </c>
      <c r="K301" s="29">
        <v>122009.18117088146</v>
      </c>
      <c r="L301" s="29">
        <v>189130.14703568825</v>
      </c>
      <c r="M301" s="29">
        <v>1410622.7197284426</v>
      </c>
      <c r="O301" s="28">
        <f t="shared" si="25"/>
        <v>9.9908489319405033E-2</v>
      </c>
      <c r="P301" s="28">
        <f t="shared" si="25"/>
        <v>8.6493134886108533E-2</v>
      </c>
      <c r="Q301" s="28">
        <f t="shared" si="25"/>
        <v>0.13407564219020765</v>
      </c>
      <c r="R301" s="28">
        <f t="shared" si="25"/>
        <v>1</v>
      </c>
    </row>
    <row r="302" spans="3:18" x14ac:dyDescent="0.35">
      <c r="C302"/>
      <c r="D302"/>
      <c r="G302" s="29">
        <v>300</v>
      </c>
      <c r="H302" s="29">
        <v>21</v>
      </c>
      <c r="I302" s="29">
        <v>65</v>
      </c>
      <c r="J302" s="29">
        <v>80919.059859327288</v>
      </c>
      <c r="K302" s="29">
        <v>71825.358698608499</v>
      </c>
      <c r="L302" s="29">
        <v>107418.08624468117</v>
      </c>
      <c r="M302" s="29">
        <v>834781.07045648748</v>
      </c>
      <c r="O302" s="28">
        <f t="shared" si="25"/>
        <v>9.6934469075919405E-2</v>
      </c>
      <c r="P302" s="28">
        <f t="shared" si="25"/>
        <v>8.6040952820518421E-2</v>
      </c>
      <c r="Q302" s="28">
        <f t="shared" si="25"/>
        <v>0.12867815292689999</v>
      </c>
      <c r="R302" s="28">
        <f t="shared" si="25"/>
        <v>1</v>
      </c>
    </row>
    <row r="303" spans="3:18" x14ac:dyDescent="0.35">
      <c r="C303"/>
      <c r="D303"/>
      <c r="G303" s="29">
        <v>301</v>
      </c>
      <c r="H303" s="29">
        <v>75</v>
      </c>
      <c r="I303" s="29">
        <v>67</v>
      </c>
      <c r="J303" s="29">
        <v>93608.044921924229</v>
      </c>
      <c r="K303" s="29">
        <v>80724.387652519348</v>
      </c>
      <c r="L303" s="29">
        <v>125841.48469215645</v>
      </c>
      <c r="M303" s="29">
        <v>932085.17716541199</v>
      </c>
      <c r="O303" s="28">
        <f t="shared" si="25"/>
        <v>0.10042863808498494</v>
      </c>
      <c r="P303" s="28">
        <f t="shared" si="25"/>
        <v>8.6606234741348792E-2</v>
      </c>
      <c r="Q303" s="28">
        <f t="shared" si="25"/>
        <v>0.1350107133715571</v>
      </c>
      <c r="R303" s="28">
        <f t="shared" si="25"/>
        <v>1</v>
      </c>
    </row>
    <row r="304" spans="3:18" x14ac:dyDescent="0.35">
      <c r="G304" s="29">
        <v>302</v>
      </c>
      <c r="H304" s="29">
        <v>33</v>
      </c>
      <c r="I304" s="29">
        <v>31</v>
      </c>
      <c r="J304" s="29">
        <v>29027.73107190372</v>
      </c>
      <c r="K304" s="29">
        <v>24350.415262665185</v>
      </c>
      <c r="L304" s="29">
        <v>39570.701076729543</v>
      </c>
      <c r="M304" s="29">
        <v>277102.27202433487</v>
      </c>
      <c r="O304" s="28">
        <f t="shared" si="25"/>
        <v>0.10475457620699166</v>
      </c>
      <c r="P304" s="28">
        <f t="shared" si="25"/>
        <v>8.787519165677124E-2</v>
      </c>
      <c r="Q304" s="28">
        <f t="shared" si="25"/>
        <v>0.14280179223234402</v>
      </c>
      <c r="R304" s="28">
        <f t="shared" si="25"/>
        <v>1</v>
      </c>
    </row>
    <row r="305" spans="7:18" x14ac:dyDescent="0.35">
      <c r="G305" s="29">
        <v>303</v>
      </c>
      <c r="H305" s="29">
        <v>32</v>
      </c>
      <c r="I305" s="29">
        <v>93</v>
      </c>
      <c r="J305" s="29">
        <v>162728.45012317941</v>
      </c>
      <c r="K305" s="29">
        <v>143280.6666614782</v>
      </c>
      <c r="L305" s="29">
        <v>216732.75274638709</v>
      </c>
      <c r="M305" s="29">
        <v>1663590.1795966141</v>
      </c>
      <c r="O305" s="28">
        <f t="shared" si="25"/>
        <v>9.7817630879882725E-2</v>
      </c>
      <c r="P305" s="28">
        <f t="shared" si="25"/>
        <v>8.612738186289412E-2</v>
      </c>
      <c r="Q305" s="28">
        <f t="shared" si="25"/>
        <v>0.13028013473783565</v>
      </c>
      <c r="R305" s="28">
        <f t="shared" si="25"/>
        <v>1</v>
      </c>
    </row>
    <row r="306" spans="7:18" x14ac:dyDescent="0.35">
      <c r="G306" s="29">
        <v>304</v>
      </c>
      <c r="H306" s="29">
        <v>36</v>
      </c>
      <c r="I306" s="29">
        <v>33</v>
      </c>
      <c r="J306" s="29">
        <v>23436.722363518111</v>
      </c>
      <c r="K306" s="29">
        <v>20441.806948293361</v>
      </c>
      <c r="L306" s="29">
        <v>31333.850733731324</v>
      </c>
      <c r="M306" s="29">
        <v>237071.12746855224</v>
      </c>
      <c r="O306" s="28">
        <f t="shared" si="25"/>
        <v>9.8859454602404168E-2</v>
      </c>
      <c r="P306" s="28">
        <f t="shared" si="25"/>
        <v>8.6226472057441869E-2</v>
      </c>
      <c r="Q306" s="28">
        <f t="shared" si="25"/>
        <v>0.13217067412769526</v>
      </c>
      <c r="R306" s="28">
        <f t="shared" si="25"/>
        <v>1</v>
      </c>
    </row>
    <row r="307" spans="7:18" x14ac:dyDescent="0.35">
      <c r="G307" s="29">
        <v>305</v>
      </c>
      <c r="H307" s="29">
        <v>13</v>
      </c>
      <c r="I307" s="29">
        <v>13</v>
      </c>
      <c r="J307" s="29">
        <v>12027.534580472484</v>
      </c>
      <c r="K307" s="29">
        <v>10041.885603716406</v>
      </c>
      <c r="L307" s="29">
        <v>16433.882831906831</v>
      </c>
      <c r="M307" s="29">
        <v>113861.93333641109</v>
      </c>
      <c r="O307" s="28">
        <f t="shared" si="25"/>
        <v>0.10563262214191022</v>
      </c>
      <c r="P307" s="28">
        <f t="shared" si="25"/>
        <v>8.8193527981359016E-2</v>
      </c>
      <c r="Q307" s="28">
        <f t="shared" si="25"/>
        <v>0.14433166863021776</v>
      </c>
      <c r="R307" s="28">
        <f t="shared" si="25"/>
        <v>1</v>
      </c>
    </row>
    <row r="308" spans="7:18" x14ac:dyDescent="0.35">
      <c r="G308" s="29">
        <v>306</v>
      </c>
      <c r="H308" s="29">
        <v>19</v>
      </c>
      <c r="I308" s="29">
        <v>42</v>
      </c>
      <c r="J308" s="29">
        <v>77858.100174706531</v>
      </c>
      <c r="K308" s="29">
        <v>69294.556265004998</v>
      </c>
      <c r="L308" s="29">
        <v>103271.02693920318</v>
      </c>
      <c r="M308" s="29">
        <v>805488.31170077389</v>
      </c>
      <c r="O308" s="28">
        <f t="shared" si="25"/>
        <v>9.6659503364251886E-2</v>
      </c>
      <c r="P308" s="28">
        <f t="shared" si="25"/>
        <v>8.6028009666199626E-2</v>
      </c>
      <c r="Q308" s="28">
        <f t="shared" si="25"/>
        <v>0.12820921848157957</v>
      </c>
      <c r="R308" s="28">
        <f t="shared" si="25"/>
        <v>1</v>
      </c>
    </row>
    <row r="309" spans="7:18" x14ac:dyDescent="0.35">
      <c r="G309" s="29">
        <v>307</v>
      </c>
      <c r="H309" s="29">
        <v>53</v>
      </c>
      <c r="I309" s="29">
        <v>43</v>
      </c>
      <c r="J309" s="29">
        <v>64511.435033627742</v>
      </c>
      <c r="K309" s="29">
        <v>54420.643736484206</v>
      </c>
      <c r="L309" s="29">
        <v>87726.085647333966</v>
      </c>
      <c r="M309" s="29">
        <v>621269.30971935054</v>
      </c>
      <c r="O309" s="28">
        <f t="shared" si="25"/>
        <v>0.10383811661768687</v>
      </c>
      <c r="P309" s="28">
        <f t="shared" si="25"/>
        <v>8.7595899049106335E-2</v>
      </c>
      <c r="Q309" s="28">
        <f t="shared" si="25"/>
        <v>0.14120460205408017</v>
      </c>
      <c r="R309" s="28">
        <f t="shared" si="25"/>
        <v>1</v>
      </c>
    </row>
    <row r="310" spans="7:18" x14ac:dyDescent="0.35">
      <c r="G310" s="29">
        <v>308</v>
      </c>
      <c r="H310" s="29">
        <v>13</v>
      </c>
      <c r="I310" s="29">
        <v>72</v>
      </c>
      <c r="J310" s="29">
        <v>112483.57776619541</v>
      </c>
      <c r="K310" s="29">
        <v>98041.011830643736</v>
      </c>
      <c r="L310" s="29">
        <v>150413.64886526851</v>
      </c>
      <c r="M310" s="29">
        <v>1135749.8788436973</v>
      </c>
      <c r="O310" s="28">
        <f t="shared" si="25"/>
        <v>9.9039040075192014E-2</v>
      </c>
      <c r="P310" s="28">
        <f t="shared" si="25"/>
        <v>8.6322713879977628E-2</v>
      </c>
      <c r="Q310" s="28">
        <f t="shared" si="25"/>
        <v>0.13243554031315777</v>
      </c>
      <c r="R310" s="28">
        <f t="shared" si="25"/>
        <v>1</v>
      </c>
    </row>
    <row r="311" spans="7:18" x14ac:dyDescent="0.35">
      <c r="G311" s="29">
        <v>309</v>
      </c>
      <c r="H311" s="29">
        <v>54</v>
      </c>
      <c r="I311" s="29">
        <v>42</v>
      </c>
      <c r="J311" s="29">
        <v>23073.889123364304</v>
      </c>
      <c r="K311" s="29">
        <v>19656.84524315513</v>
      </c>
      <c r="L311" s="29">
        <v>31272.23311844837</v>
      </c>
      <c r="M311" s="29">
        <v>225617.90515034038</v>
      </c>
      <c r="O311" s="28">
        <f t="shared" si="25"/>
        <v>0.10226976049613186</v>
      </c>
      <c r="P311" s="28">
        <f t="shared" si="25"/>
        <v>8.7124491427472486E-2</v>
      </c>
      <c r="Q311" s="28">
        <f t="shared" si="25"/>
        <v>0.13860705380457342</v>
      </c>
      <c r="R311" s="28">
        <f t="shared" si="25"/>
        <v>1</v>
      </c>
    </row>
    <row r="312" spans="7:18" x14ac:dyDescent="0.35">
      <c r="G312" s="29">
        <v>310</v>
      </c>
      <c r="H312" s="29">
        <v>56</v>
      </c>
      <c r="I312" s="29">
        <v>25</v>
      </c>
      <c r="J312" s="29">
        <v>21168.325285084469</v>
      </c>
      <c r="K312" s="29">
        <v>18422.140285340247</v>
      </c>
      <c r="L312" s="29">
        <v>28356.937124385229</v>
      </c>
      <c r="M312" s="29">
        <v>213378.01970313452</v>
      </c>
      <c r="O312" s="28">
        <f t="shared" si="25"/>
        <v>9.9205744408609797E-2</v>
      </c>
      <c r="P312" s="28">
        <f t="shared" si="25"/>
        <v>8.6335698076916906E-2</v>
      </c>
      <c r="Q312" s="28">
        <f t="shared" si="25"/>
        <v>0.13289530554195442</v>
      </c>
      <c r="R312" s="28">
        <f t="shared" si="25"/>
        <v>1</v>
      </c>
    </row>
    <row r="313" spans="7:18" x14ac:dyDescent="0.35">
      <c r="G313" s="29">
        <v>311</v>
      </c>
      <c r="H313" s="29">
        <v>28</v>
      </c>
      <c r="I313" s="29">
        <v>35</v>
      </c>
      <c r="J313" s="29">
        <v>45622.773244438009</v>
      </c>
      <c r="K313" s="29">
        <v>40145.078376462036</v>
      </c>
      <c r="L313" s="29">
        <v>60858.882995474502</v>
      </c>
      <c r="M313" s="29">
        <v>465662.44240399299</v>
      </c>
      <c r="O313" s="28">
        <f t="shared" si="25"/>
        <v>9.7973916489612956E-2</v>
      </c>
      <c r="P313" s="28">
        <f t="shared" si="25"/>
        <v>8.6210685511187352E-2</v>
      </c>
      <c r="Q313" s="28">
        <f t="shared" si="25"/>
        <v>0.13069313187743709</v>
      </c>
      <c r="R313" s="28">
        <f t="shared" si="25"/>
        <v>1</v>
      </c>
    </row>
    <row r="314" spans="7:18" x14ac:dyDescent="0.35">
      <c r="G314" s="29">
        <v>312</v>
      </c>
      <c r="H314" s="29">
        <v>20</v>
      </c>
      <c r="I314" s="29">
        <v>39</v>
      </c>
      <c r="J314" s="29">
        <v>49523.812709688165</v>
      </c>
      <c r="K314" s="29">
        <v>43937.688381643231</v>
      </c>
      <c r="L314" s="29">
        <v>65788.211896012712</v>
      </c>
      <c r="M314" s="29">
        <v>510556.68032943702</v>
      </c>
      <c r="O314" s="28">
        <f t="shared" si="25"/>
        <v>9.6999637097555741E-2</v>
      </c>
      <c r="P314" s="28">
        <f t="shared" si="25"/>
        <v>8.6058394835402813E-2</v>
      </c>
      <c r="Q314" s="28">
        <f t="shared" si="25"/>
        <v>0.12885584388703489</v>
      </c>
      <c r="R314" s="28">
        <f t="shared" si="25"/>
        <v>1</v>
      </c>
    </row>
    <row r="315" spans="7:18" x14ac:dyDescent="0.35">
      <c r="G315" s="29">
        <v>313</v>
      </c>
      <c r="H315" s="29">
        <v>61</v>
      </c>
      <c r="I315" s="29">
        <v>95</v>
      </c>
      <c r="J315" s="29">
        <v>98442.841574553211</v>
      </c>
      <c r="K315" s="29">
        <v>84028.975197865351</v>
      </c>
      <c r="L315" s="29">
        <v>132983.86792875541</v>
      </c>
      <c r="M315" s="29">
        <v>966181.27211744396</v>
      </c>
      <c r="O315" s="28">
        <f t="shared" si="25"/>
        <v>0.10188858386667943</v>
      </c>
      <c r="P315" s="28">
        <f t="shared" si="25"/>
        <v>8.697019661094324E-2</v>
      </c>
      <c r="Q315" s="28">
        <f t="shared" si="25"/>
        <v>0.1376386313484563</v>
      </c>
      <c r="R315" s="28">
        <f t="shared" si="25"/>
        <v>1</v>
      </c>
    </row>
    <row r="316" spans="7:18" x14ac:dyDescent="0.35">
      <c r="G316" s="29">
        <v>314</v>
      </c>
      <c r="H316" s="29">
        <v>23</v>
      </c>
      <c r="I316" s="29">
        <v>29</v>
      </c>
      <c r="J316" s="29">
        <v>40137.60333916144</v>
      </c>
      <c r="K316" s="29">
        <v>35474.501390015765</v>
      </c>
      <c r="L316" s="29">
        <v>53395.608491651168</v>
      </c>
      <c r="M316" s="29">
        <v>412022.31546261196</v>
      </c>
      <c r="O316" s="28">
        <f t="shared" si="25"/>
        <v>9.7416090907832487E-2</v>
      </c>
      <c r="P316" s="28">
        <f t="shared" si="25"/>
        <v>8.6098495296754909E-2</v>
      </c>
      <c r="Q316" s="28">
        <f t="shared" si="25"/>
        <v>0.12959397218983018</v>
      </c>
      <c r="R316" s="28">
        <f t="shared" si="25"/>
        <v>1</v>
      </c>
    </row>
    <row r="317" spans="7:18" x14ac:dyDescent="0.35">
      <c r="G317" s="29">
        <v>315</v>
      </c>
      <c r="H317" s="29">
        <v>42</v>
      </c>
      <c r="I317" s="29">
        <v>74</v>
      </c>
      <c r="J317" s="29">
        <v>97219.603705755813</v>
      </c>
      <c r="K317" s="29">
        <v>83281.977946171304</v>
      </c>
      <c r="L317" s="29">
        <v>131098.09982725268</v>
      </c>
      <c r="M317" s="29">
        <v>959018.87158211099</v>
      </c>
      <c r="O317" s="28">
        <f t="shared" si="25"/>
        <v>0.10137402566997546</v>
      </c>
      <c r="P317" s="28">
        <f t="shared" si="25"/>
        <v>8.6840812432376333E-2</v>
      </c>
      <c r="Q317" s="28">
        <f t="shared" si="25"/>
        <v>0.13670022948659785</v>
      </c>
      <c r="R317" s="28">
        <f t="shared" si="25"/>
        <v>1</v>
      </c>
    </row>
    <row r="318" spans="7:18" x14ac:dyDescent="0.35">
      <c r="G318" s="29">
        <v>316</v>
      </c>
      <c r="H318" s="29">
        <v>45</v>
      </c>
      <c r="I318" s="29">
        <v>26</v>
      </c>
      <c r="J318" s="29">
        <v>51221.738748337033</v>
      </c>
      <c r="K318" s="29">
        <v>44836.434745699247</v>
      </c>
      <c r="L318" s="29">
        <v>68374.432582662819</v>
      </c>
      <c r="M318" s="29">
        <v>520228.63719054335</v>
      </c>
      <c r="O318" s="28">
        <f t="shared" si="25"/>
        <v>9.8460052151216212E-2</v>
      </c>
      <c r="P318" s="28">
        <f t="shared" si="25"/>
        <v>8.6186018108951337E-2</v>
      </c>
      <c r="Q318" s="28">
        <f t="shared" si="25"/>
        <v>0.13143150471668369</v>
      </c>
      <c r="R318" s="28">
        <f t="shared" si="25"/>
        <v>1</v>
      </c>
    </row>
    <row r="319" spans="7:18" x14ac:dyDescent="0.35">
      <c r="G319" s="29">
        <v>317</v>
      </c>
      <c r="H319" s="29">
        <v>65</v>
      </c>
      <c r="I319" s="29">
        <v>76</v>
      </c>
      <c r="J319" s="29">
        <v>117524.44609797552</v>
      </c>
      <c r="K319" s="29">
        <v>102227.05245169043</v>
      </c>
      <c r="L319" s="29">
        <v>157394.25499575946</v>
      </c>
      <c r="M319" s="29">
        <v>1183798.4510231249</v>
      </c>
      <c r="O319" s="28">
        <f t="shared" si="25"/>
        <v>9.9277411620535855E-2</v>
      </c>
      <c r="P319" s="28">
        <f t="shared" si="25"/>
        <v>8.6355115909586097E-2</v>
      </c>
      <c r="Q319" s="28">
        <f t="shared" si="25"/>
        <v>0.13295696987922892</v>
      </c>
      <c r="R319" s="28">
        <f t="shared" si="25"/>
        <v>1</v>
      </c>
    </row>
    <row r="320" spans="7:18" x14ac:dyDescent="0.35">
      <c r="G320" s="29">
        <v>318</v>
      </c>
      <c r="H320" s="29">
        <v>17</v>
      </c>
      <c r="I320" s="29">
        <v>83</v>
      </c>
      <c r="J320" s="29">
        <v>98141.346531332718</v>
      </c>
      <c r="K320" s="29">
        <v>84788.161000875742</v>
      </c>
      <c r="L320" s="29">
        <v>131674.32582287863</v>
      </c>
      <c r="M320" s="29">
        <v>980100.09952857508</v>
      </c>
      <c r="O320" s="28">
        <f t="shared" si="25"/>
        <v>0.10013400322940318</v>
      </c>
      <c r="P320" s="28">
        <f t="shared" si="25"/>
        <v>8.6509695327710467E-2</v>
      </c>
      <c r="Q320" s="28">
        <f t="shared" si="25"/>
        <v>0.13434783435509653</v>
      </c>
      <c r="R320" s="28">
        <f t="shared" si="25"/>
        <v>1</v>
      </c>
    </row>
    <row r="321" spans="7:18" x14ac:dyDescent="0.35">
      <c r="G321" s="29">
        <v>319</v>
      </c>
      <c r="H321" s="29">
        <v>17</v>
      </c>
      <c r="I321" s="29">
        <v>62</v>
      </c>
      <c r="J321" s="29">
        <v>57530.354910906703</v>
      </c>
      <c r="K321" s="29">
        <v>48923.923248246669</v>
      </c>
      <c r="L321" s="29">
        <v>77746.004822218718</v>
      </c>
      <c r="M321" s="29">
        <v>561911.14757144416</v>
      </c>
      <c r="O321" s="28">
        <f t="shared" si="25"/>
        <v>0.10238336640864028</v>
      </c>
      <c r="P321" s="28">
        <f t="shared" si="25"/>
        <v>8.7067009543579557E-2</v>
      </c>
      <c r="Q321" s="28">
        <f t="shared" si="25"/>
        <v>0.138359961638479</v>
      </c>
      <c r="R321" s="28">
        <f t="shared" si="25"/>
        <v>1</v>
      </c>
    </row>
    <row r="322" spans="7:18" x14ac:dyDescent="0.35">
      <c r="G322" s="29">
        <v>320</v>
      </c>
      <c r="H322" s="29">
        <v>62</v>
      </c>
      <c r="I322" s="29">
        <v>77</v>
      </c>
      <c r="J322" s="29">
        <v>80232.639187874141</v>
      </c>
      <c r="K322" s="29">
        <v>68965.189595951029</v>
      </c>
      <c r="L322" s="29">
        <v>108092.06533329371</v>
      </c>
      <c r="M322" s="29">
        <v>794872.41662155802</v>
      </c>
      <c r="O322" s="28">
        <f t="shared" si="25"/>
        <v>0.10093775744400152</v>
      </c>
      <c r="P322" s="28">
        <f t="shared" si="25"/>
        <v>8.6762590012965102E-2</v>
      </c>
      <c r="Q322" s="28">
        <f t="shared" si="25"/>
        <v>0.13598668550195367</v>
      </c>
      <c r="R322" s="28">
        <f t="shared" si="25"/>
        <v>1</v>
      </c>
    </row>
    <row r="323" spans="7:18" x14ac:dyDescent="0.35">
      <c r="G323" s="29">
        <v>321</v>
      </c>
      <c r="H323" s="29">
        <v>15</v>
      </c>
      <c r="I323" s="29">
        <v>62</v>
      </c>
      <c r="J323" s="29">
        <v>101360.86532633111</v>
      </c>
      <c r="K323" s="29">
        <v>89160.198154623868</v>
      </c>
      <c r="L323" s="29">
        <v>135019.6327555613</v>
      </c>
      <c r="M323" s="29">
        <v>1034948.4463153712</v>
      </c>
      <c r="O323" s="28">
        <f t="shared" si="25"/>
        <v>9.7938081541352695E-2</v>
      </c>
      <c r="P323" s="28">
        <f t="shared" si="25"/>
        <v>8.6149410119946035E-2</v>
      </c>
      <c r="Q323" s="28">
        <f t="shared" si="25"/>
        <v>0.13046024972186671</v>
      </c>
      <c r="R323" s="28">
        <f t="shared" si="25"/>
        <v>1</v>
      </c>
    </row>
    <row r="324" spans="7:18" x14ac:dyDescent="0.35">
      <c r="G324" s="29">
        <v>322</v>
      </c>
      <c r="H324" s="29">
        <v>38</v>
      </c>
      <c r="I324" s="29">
        <v>55</v>
      </c>
      <c r="J324" s="29">
        <v>44769.200997977685</v>
      </c>
      <c r="K324" s="29">
        <v>38798.521218389753</v>
      </c>
      <c r="L324" s="29">
        <v>60077.96553720002</v>
      </c>
      <c r="M324" s="29">
        <v>448749.86594743014</v>
      </c>
      <c r="O324" s="28">
        <f t="shared" si="25"/>
        <v>9.976426600921208E-2</v>
      </c>
      <c r="P324" s="28">
        <f t="shared" si="25"/>
        <v>8.6459126035560524E-2</v>
      </c>
      <c r="Q324" s="28">
        <f t="shared" si="25"/>
        <v>0.13387851472748516</v>
      </c>
      <c r="R324" s="28">
        <f t="shared" si="25"/>
        <v>1</v>
      </c>
    </row>
    <row r="325" spans="7:18" x14ac:dyDescent="0.35">
      <c r="G325" s="29">
        <v>323</v>
      </c>
      <c r="H325" s="29">
        <v>31</v>
      </c>
      <c r="I325" s="29">
        <v>15</v>
      </c>
      <c r="J325" s="29">
        <v>46040.747737849728</v>
      </c>
      <c r="K325" s="29">
        <v>41161.82278173403</v>
      </c>
      <c r="L325" s="29">
        <v>60989.360553228835</v>
      </c>
      <c r="M325" s="29">
        <v>478789.02110045176</v>
      </c>
      <c r="O325" s="28">
        <f t="shared" si="25"/>
        <v>9.6160825977231842E-2</v>
      </c>
      <c r="P325" s="28">
        <f t="shared" si="25"/>
        <v>8.5970690570822683E-2</v>
      </c>
      <c r="Q325" s="28">
        <f t="shared" si="25"/>
        <v>0.12738253774710726</v>
      </c>
      <c r="R325" s="28">
        <f t="shared" si="25"/>
        <v>1</v>
      </c>
    </row>
    <row r="326" spans="7:18" x14ac:dyDescent="0.35">
      <c r="G326" s="29">
        <v>324</v>
      </c>
      <c r="H326" s="29">
        <v>10</v>
      </c>
      <c r="I326" s="29">
        <v>41</v>
      </c>
      <c r="J326" s="29">
        <v>72107.833861446212</v>
      </c>
      <c r="K326" s="29">
        <v>62242.766268842504</v>
      </c>
      <c r="L326" s="29">
        <v>96832.363301586607</v>
      </c>
      <c r="M326" s="29">
        <v>718876.35377276922</v>
      </c>
      <c r="O326" s="28">
        <f t="shared" si="25"/>
        <v>0.10030630926029721</v>
      </c>
      <c r="P326" s="28">
        <f t="shared" si="25"/>
        <v>8.6583410265455643E-2</v>
      </c>
      <c r="Q326" s="28">
        <f t="shared" si="25"/>
        <v>0.13469960834487887</v>
      </c>
      <c r="R326" s="28">
        <f t="shared" si="25"/>
        <v>1</v>
      </c>
    </row>
    <row r="327" spans="7:18" x14ac:dyDescent="0.35">
      <c r="G327" s="29">
        <v>325</v>
      </c>
      <c r="H327" s="29">
        <v>22</v>
      </c>
      <c r="I327" s="29">
        <v>41</v>
      </c>
      <c r="J327" s="29">
        <v>79179.474027960809</v>
      </c>
      <c r="K327" s="29">
        <v>69914.188460723832</v>
      </c>
      <c r="L327" s="29">
        <v>105415.3206247038</v>
      </c>
      <c r="M327" s="29">
        <v>811684.77140391397</v>
      </c>
      <c r="O327" s="28">
        <f t="shared" si="25"/>
        <v>9.7549537477473733E-2</v>
      </c>
      <c r="P327" s="28">
        <f t="shared" si="25"/>
        <v>8.6134655871143412E-2</v>
      </c>
      <c r="Q327" s="28">
        <f t="shared" si="25"/>
        <v>0.12987224146434873</v>
      </c>
      <c r="R327" s="28">
        <f t="shared" si="25"/>
        <v>1</v>
      </c>
    </row>
    <row r="328" spans="7:18" x14ac:dyDescent="0.35">
      <c r="G328" s="29">
        <v>326</v>
      </c>
      <c r="H328" s="29">
        <v>40</v>
      </c>
      <c r="I328" s="29">
        <v>89</v>
      </c>
      <c r="J328" s="29">
        <v>67395.077390324266</v>
      </c>
      <c r="K328" s="29">
        <v>58218.05858949494</v>
      </c>
      <c r="L328" s="29">
        <v>90524.109380861715</v>
      </c>
      <c r="M328" s="29">
        <v>672539.32384111721</v>
      </c>
      <c r="O328" s="28">
        <f t="shared" si="25"/>
        <v>0.10020986877823948</v>
      </c>
      <c r="P328" s="28">
        <f t="shared" si="25"/>
        <v>8.6564542065719494E-2</v>
      </c>
      <c r="Q328" s="28">
        <f t="shared" si="25"/>
        <v>0.13460047044363968</v>
      </c>
      <c r="R328" s="28">
        <f t="shared" si="25"/>
        <v>1</v>
      </c>
    </row>
    <row r="329" spans="7:18" x14ac:dyDescent="0.35">
      <c r="G329" s="29">
        <v>327</v>
      </c>
      <c r="H329" s="29">
        <v>42</v>
      </c>
      <c r="I329" s="29">
        <v>87</v>
      </c>
      <c r="J329" s="29">
        <v>168206.70886741212</v>
      </c>
      <c r="K329" s="29">
        <v>150585.57814235083</v>
      </c>
      <c r="L329" s="29">
        <v>222776.56775903914</v>
      </c>
      <c r="M329" s="29">
        <v>1751454.0299510155</v>
      </c>
      <c r="O329" s="28">
        <f t="shared" si="25"/>
        <v>9.6038323581987772E-2</v>
      </c>
      <c r="P329" s="28">
        <f t="shared" si="25"/>
        <v>8.5977465332939623E-2</v>
      </c>
      <c r="Q329" s="28">
        <f t="shared" si="25"/>
        <v>0.12719521263442451</v>
      </c>
      <c r="R329" s="28">
        <f t="shared" si="25"/>
        <v>1</v>
      </c>
    </row>
    <row r="330" spans="7:18" x14ac:dyDescent="0.35">
      <c r="G330" s="29">
        <v>328</v>
      </c>
      <c r="H330" s="29">
        <v>36</v>
      </c>
      <c r="I330" s="29">
        <v>98</v>
      </c>
      <c r="J330" s="29">
        <v>134892.33881370816</v>
      </c>
      <c r="K330" s="29">
        <v>119329.05123373101</v>
      </c>
      <c r="L330" s="29">
        <v>179504.03284286443</v>
      </c>
      <c r="M330" s="29">
        <v>1385590.6479301257</v>
      </c>
      <c r="O330" s="28">
        <f t="shared" si="25"/>
        <v>9.7353672973484656E-2</v>
      </c>
      <c r="P330" s="28">
        <f t="shared" si="25"/>
        <v>8.6121432337892545E-2</v>
      </c>
      <c r="Q330" s="28">
        <f t="shared" si="25"/>
        <v>0.12955055168062643</v>
      </c>
      <c r="R330" s="28">
        <f t="shared" si="25"/>
        <v>1</v>
      </c>
    </row>
    <row r="331" spans="7:18" x14ac:dyDescent="0.35">
      <c r="G331" s="29">
        <v>329</v>
      </c>
      <c r="H331" s="29">
        <v>16</v>
      </c>
      <c r="I331" s="29">
        <v>46</v>
      </c>
      <c r="J331" s="29">
        <v>89707.656221521247</v>
      </c>
      <c r="K331" s="29">
        <v>80266.444648854507</v>
      </c>
      <c r="L331" s="29">
        <v>118747.38303066176</v>
      </c>
      <c r="M331" s="29">
        <v>933767.78384528763</v>
      </c>
      <c r="O331" s="28">
        <f t="shared" si="25"/>
        <v>9.6070626737733505E-2</v>
      </c>
      <c r="P331" s="28">
        <f t="shared" si="25"/>
        <v>8.5959749348295728E-2</v>
      </c>
      <c r="Q331" s="28">
        <f t="shared" si="25"/>
        <v>0.12717014346078206</v>
      </c>
      <c r="R331" s="28">
        <f t="shared" si="25"/>
        <v>1</v>
      </c>
    </row>
    <row r="332" spans="7:18" x14ac:dyDescent="0.35">
      <c r="G332" s="29">
        <v>330</v>
      </c>
      <c r="H332" s="29">
        <v>72</v>
      </c>
      <c r="I332" s="29">
        <v>39</v>
      </c>
      <c r="J332" s="29">
        <v>42020.441778539724</v>
      </c>
      <c r="K332" s="29">
        <v>36538.25764292229</v>
      </c>
      <c r="L332" s="29">
        <v>56314.356827229567</v>
      </c>
      <c r="M332" s="29">
        <v>423020.36577494297</v>
      </c>
      <c r="O332" s="28">
        <f t="shared" si="25"/>
        <v>9.9334323305123359E-2</v>
      </c>
      <c r="P332" s="28">
        <f t="shared" si="25"/>
        <v>8.6374701076121524E-2</v>
      </c>
      <c r="Q332" s="28">
        <f t="shared" si="25"/>
        <v>0.13312445778837551</v>
      </c>
      <c r="R332" s="28">
        <f t="shared" si="25"/>
        <v>1</v>
      </c>
    </row>
    <row r="333" spans="7:18" x14ac:dyDescent="0.35">
      <c r="G333" s="29">
        <v>331</v>
      </c>
      <c r="H333" s="29">
        <v>21</v>
      </c>
      <c r="I333" s="29">
        <v>24</v>
      </c>
      <c r="J333" s="29">
        <v>27073.833318616336</v>
      </c>
      <c r="K333" s="29">
        <v>24484.717202822016</v>
      </c>
      <c r="L333" s="29">
        <v>35690.437431207567</v>
      </c>
      <c r="M333" s="29">
        <v>285220.85240630101</v>
      </c>
      <c r="O333" s="28">
        <f t="shared" si="25"/>
        <v>9.4922349085645702E-2</v>
      </c>
      <c r="P333" s="28">
        <f t="shared" si="25"/>
        <v>8.5844765543099916E-2</v>
      </c>
      <c r="Q333" s="28">
        <f t="shared" si="25"/>
        <v>0.12513263714802328</v>
      </c>
      <c r="R333" s="28">
        <f t="shared" si="25"/>
        <v>1</v>
      </c>
    </row>
    <row r="334" spans="7:18" x14ac:dyDescent="0.35">
      <c r="G334" s="29">
        <v>332</v>
      </c>
      <c r="H334" s="29">
        <v>75</v>
      </c>
      <c r="I334" s="29">
        <v>78</v>
      </c>
      <c r="J334" s="29">
        <v>124892.05169934023</v>
      </c>
      <c r="K334" s="29">
        <v>107352.56113627132</v>
      </c>
      <c r="L334" s="29">
        <v>168195.36407020641</v>
      </c>
      <c r="M334" s="29">
        <v>1237756.6150217482</v>
      </c>
      <c r="O334" s="28">
        <f t="shared" si="25"/>
        <v>0.10090194645992322</v>
      </c>
      <c r="P334" s="28">
        <f t="shared" si="25"/>
        <v>8.6731559204298869E-2</v>
      </c>
      <c r="Q334" s="28">
        <f t="shared" si="25"/>
        <v>0.13588726735849527</v>
      </c>
      <c r="R334" s="28">
        <f t="shared" si="25"/>
        <v>1</v>
      </c>
    </row>
    <row r="335" spans="7:18" x14ac:dyDescent="0.35">
      <c r="G335" s="29">
        <v>333</v>
      </c>
      <c r="H335" s="29">
        <v>57</v>
      </c>
      <c r="I335" s="29">
        <v>36</v>
      </c>
      <c r="J335" s="29">
        <v>55339.161809107289</v>
      </c>
      <c r="K335" s="29">
        <v>49292.456092214874</v>
      </c>
      <c r="L335" s="29">
        <v>73391.536524378898</v>
      </c>
      <c r="M335" s="29">
        <v>573303.24426506134</v>
      </c>
      <c r="O335" s="28">
        <f t="shared" si="25"/>
        <v>9.652685967275243E-2</v>
      </c>
      <c r="P335" s="28">
        <f t="shared" si="25"/>
        <v>8.5979726410592178E-2</v>
      </c>
      <c r="Q335" s="28">
        <f t="shared" si="25"/>
        <v>0.1280152122956538</v>
      </c>
      <c r="R335" s="28">
        <f t="shared" si="25"/>
        <v>1</v>
      </c>
    </row>
    <row r="336" spans="7:18" x14ac:dyDescent="0.35">
      <c r="G336" s="29">
        <v>334</v>
      </c>
      <c r="H336" s="29">
        <v>67</v>
      </c>
      <c r="I336" s="29">
        <v>36</v>
      </c>
      <c r="J336" s="29">
        <v>36164.179804467924</v>
      </c>
      <c r="K336" s="29">
        <v>31808.83112368744</v>
      </c>
      <c r="L336" s="29">
        <v>48248.36957510381</v>
      </c>
      <c r="M336" s="29">
        <v>369084.66690402391</v>
      </c>
      <c r="O336" s="28">
        <f t="shared" si="25"/>
        <v>9.7983425071060976E-2</v>
      </c>
      <c r="P336" s="28">
        <f t="shared" si="25"/>
        <v>8.6183019713357401E-2</v>
      </c>
      <c r="Q336" s="28">
        <f t="shared" si="25"/>
        <v>0.13072439443183434</v>
      </c>
      <c r="R336" s="28">
        <f t="shared" si="25"/>
        <v>1</v>
      </c>
    </row>
    <row r="337" spans="7:18" x14ac:dyDescent="0.35">
      <c r="G337" s="29">
        <v>335</v>
      </c>
      <c r="H337" s="29">
        <v>56</v>
      </c>
      <c r="I337" s="29">
        <v>17</v>
      </c>
      <c r="J337" s="29">
        <v>18721.822685519019</v>
      </c>
      <c r="K337" s="29">
        <v>16458.466584394206</v>
      </c>
      <c r="L337" s="29">
        <v>25003.328664695797</v>
      </c>
      <c r="M337" s="29">
        <v>190877.65802609219</v>
      </c>
      <c r="O337" s="28">
        <f t="shared" si="25"/>
        <v>9.8082839443471292E-2</v>
      </c>
      <c r="P337" s="28">
        <f t="shared" si="25"/>
        <v>8.6225212288304584E-2</v>
      </c>
      <c r="Q337" s="28">
        <f t="shared" si="25"/>
        <v>0.13099138434147145</v>
      </c>
      <c r="R337" s="28">
        <f t="shared" si="25"/>
        <v>1</v>
      </c>
    </row>
    <row r="338" spans="7:18" x14ac:dyDescent="0.35">
      <c r="G338" s="29">
        <v>336</v>
      </c>
      <c r="H338" s="29">
        <v>25</v>
      </c>
      <c r="I338" s="29">
        <v>32</v>
      </c>
      <c r="J338" s="29">
        <v>29563.724129943061</v>
      </c>
      <c r="K338" s="29">
        <v>25155.121281515119</v>
      </c>
      <c r="L338" s="29">
        <v>39996.06973105613</v>
      </c>
      <c r="M338" s="29">
        <v>288806.37252305349</v>
      </c>
      <c r="O338" s="28">
        <f t="shared" si="25"/>
        <v>0.10236520708206737</v>
      </c>
      <c r="P338" s="28">
        <f t="shared" si="25"/>
        <v>8.7100298590216021E-2</v>
      </c>
      <c r="Q338" s="28">
        <f t="shared" si="25"/>
        <v>0.13848749036125757</v>
      </c>
      <c r="R338" s="28">
        <f t="shared" si="25"/>
        <v>1</v>
      </c>
    </row>
    <row r="339" spans="7:18" x14ac:dyDescent="0.35">
      <c r="G339" s="29">
        <v>337</v>
      </c>
      <c r="H339" s="29">
        <v>70</v>
      </c>
      <c r="I339" s="29">
        <v>42</v>
      </c>
      <c r="J339" s="29">
        <v>75499.977785247131</v>
      </c>
      <c r="K339" s="29">
        <v>66479.038944318308</v>
      </c>
      <c r="L339" s="29">
        <v>100647.5122831201</v>
      </c>
      <c r="M339" s="29">
        <v>771668.68148215511</v>
      </c>
      <c r="O339" s="28">
        <f t="shared" si="25"/>
        <v>9.7839888538994793E-2</v>
      </c>
      <c r="P339" s="28">
        <f t="shared" si="25"/>
        <v>8.6149717540215665E-2</v>
      </c>
      <c r="Q339" s="28">
        <f t="shared" si="25"/>
        <v>0.13042840107208314</v>
      </c>
      <c r="R339" s="28">
        <f t="shared" si="25"/>
        <v>1</v>
      </c>
    </row>
    <row r="340" spans="7:18" x14ac:dyDescent="0.35">
      <c r="G340" s="29">
        <v>338</v>
      </c>
      <c r="H340" s="29">
        <v>38</v>
      </c>
      <c r="I340" s="29">
        <v>87</v>
      </c>
      <c r="J340" s="29">
        <v>109630.20949407951</v>
      </c>
      <c r="K340" s="29">
        <v>95194.20378089686</v>
      </c>
      <c r="L340" s="29">
        <v>146913.9693476742</v>
      </c>
      <c r="M340" s="29">
        <v>1101862.3188678033</v>
      </c>
      <c r="O340" s="28">
        <f t="shared" si="25"/>
        <v>9.9495379428827233E-2</v>
      </c>
      <c r="P340" s="28">
        <f t="shared" si="25"/>
        <v>8.6393918868839958E-2</v>
      </c>
      <c r="Q340" s="28">
        <f t="shared" si="25"/>
        <v>0.13333241987858585</v>
      </c>
      <c r="R340" s="28">
        <f t="shared" si="25"/>
        <v>1</v>
      </c>
    </row>
    <row r="341" spans="7:18" x14ac:dyDescent="0.35">
      <c r="G341" s="29">
        <v>339</v>
      </c>
      <c r="H341" s="29">
        <v>64</v>
      </c>
      <c r="I341" s="29">
        <v>56</v>
      </c>
      <c r="J341" s="29">
        <v>95095.303516708344</v>
      </c>
      <c r="K341" s="29">
        <v>83232.268566132087</v>
      </c>
      <c r="L341" s="29">
        <v>127097.27377368804</v>
      </c>
      <c r="M341" s="29">
        <v>964880.02398011833</v>
      </c>
      <c r="O341" s="28">
        <f t="shared" si="25"/>
        <v>9.8556609270903317E-2</v>
      </c>
      <c r="P341" s="28">
        <f t="shared" si="25"/>
        <v>8.626178021885042E-2</v>
      </c>
      <c r="Q341" s="28">
        <f t="shared" si="25"/>
        <v>0.13172339629274668</v>
      </c>
      <c r="R341" s="28">
        <f t="shared" si="25"/>
        <v>1</v>
      </c>
    </row>
    <row r="342" spans="7:18" x14ac:dyDescent="0.35">
      <c r="G342" s="29">
        <v>340</v>
      </c>
      <c r="H342" s="29">
        <v>22</v>
      </c>
      <c r="I342" s="29">
        <v>12</v>
      </c>
      <c r="J342" s="29">
        <v>17840.870860363841</v>
      </c>
      <c r="K342" s="29">
        <v>15934.610584960892</v>
      </c>
      <c r="L342" s="29">
        <v>23648.253964476451</v>
      </c>
      <c r="M342" s="29">
        <v>185296.42553197229</v>
      </c>
      <c r="O342" s="28">
        <f t="shared" si="25"/>
        <v>9.6282865733346046E-2</v>
      </c>
      <c r="P342" s="28">
        <f t="shared" si="25"/>
        <v>8.5995240001062123E-2</v>
      </c>
      <c r="Q342" s="28">
        <f t="shared" si="25"/>
        <v>0.12762390799813902</v>
      </c>
      <c r="R342" s="28">
        <f t="shared" si="25"/>
        <v>1</v>
      </c>
    </row>
    <row r="343" spans="7:18" x14ac:dyDescent="0.35">
      <c r="G343" s="29">
        <v>341</v>
      </c>
      <c r="H343" s="29">
        <v>39</v>
      </c>
      <c r="I343" s="29">
        <v>20</v>
      </c>
      <c r="J343" s="29">
        <v>76467.997568747058</v>
      </c>
      <c r="K343" s="29">
        <v>68243.622321521107</v>
      </c>
      <c r="L343" s="29">
        <v>101392.89339376771</v>
      </c>
      <c r="M343" s="29">
        <v>793578.33950624848</v>
      </c>
      <c r="O343" s="28">
        <f t="shared" si="25"/>
        <v>9.6358473715807566E-2</v>
      </c>
      <c r="P343" s="28">
        <f t="shared" si="25"/>
        <v>8.599481478284951E-2</v>
      </c>
      <c r="Q343" s="28">
        <f t="shared" si="25"/>
        <v>0.12776670978299726</v>
      </c>
      <c r="R343" s="28">
        <f t="shared" si="25"/>
        <v>1</v>
      </c>
    </row>
    <row r="344" spans="7:18" x14ac:dyDescent="0.35">
      <c r="G344" s="29">
        <v>342</v>
      </c>
      <c r="H344" s="29">
        <v>32</v>
      </c>
      <c r="I344" s="29">
        <v>63</v>
      </c>
      <c r="J344" s="29">
        <v>91790.019774218803</v>
      </c>
      <c r="K344" s="29">
        <v>81026.408515605828</v>
      </c>
      <c r="L344" s="29">
        <v>122236.80481562133</v>
      </c>
      <c r="M344" s="29">
        <v>940501.19322769006</v>
      </c>
      <c r="O344" s="28">
        <f t="shared" si="25"/>
        <v>9.7596920062595766E-2</v>
      </c>
      <c r="P344" s="28">
        <f t="shared" si="25"/>
        <v>8.6152371840733849E-2</v>
      </c>
      <c r="Q344" s="28">
        <f t="shared" si="25"/>
        <v>0.12996985617436477</v>
      </c>
      <c r="R344" s="28">
        <f t="shared" si="25"/>
        <v>1</v>
      </c>
    </row>
    <row r="345" spans="7:18" x14ac:dyDescent="0.35">
      <c r="G345" s="29">
        <v>343</v>
      </c>
      <c r="H345" s="29">
        <v>64</v>
      </c>
      <c r="I345" s="29">
        <v>33</v>
      </c>
      <c r="J345" s="29">
        <v>59419.712836258055</v>
      </c>
      <c r="K345" s="29">
        <v>51352.466168265812</v>
      </c>
      <c r="L345" s="29">
        <v>79819.487298384876</v>
      </c>
      <c r="M345" s="29">
        <v>593320.1467268687</v>
      </c>
      <c r="O345" s="28">
        <f t="shared" si="25"/>
        <v>0.10014780917866178</v>
      </c>
      <c r="P345" s="28">
        <f t="shared" si="25"/>
        <v>8.6551023847005151E-2</v>
      </c>
      <c r="Q345" s="28">
        <f t="shared" si="25"/>
        <v>0.13453021566639856</v>
      </c>
      <c r="R345" s="28">
        <f t="shared" si="25"/>
        <v>1</v>
      </c>
    </row>
    <row r="346" spans="7:18" x14ac:dyDescent="0.35">
      <c r="G346" s="29">
        <v>344</v>
      </c>
      <c r="H346" s="29">
        <v>55</v>
      </c>
      <c r="I346" s="29">
        <v>50</v>
      </c>
      <c r="J346" s="29">
        <v>60268.192612429608</v>
      </c>
      <c r="K346" s="29">
        <v>53069.494616836746</v>
      </c>
      <c r="L346" s="29">
        <v>80350.716927648115</v>
      </c>
      <c r="M346" s="29">
        <v>615868.93867664761</v>
      </c>
      <c r="O346" s="28">
        <f t="shared" si="25"/>
        <v>9.7858795642350921E-2</v>
      </c>
      <c r="P346" s="28">
        <f t="shared" si="25"/>
        <v>8.6170110690872256E-2</v>
      </c>
      <c r="Q346" s="28">
        <f t="shared" si="25"/>
        <v>0.13046723398699445</v>
      </c>
      <c r="R346" s="28">
        <f t="shared" si="25"/>
        <v>1</v>
      </c>
    </row>
    <row r="347" spans="7:18" x14ac:dyDescent="0.35">
      <c r="G347" s="29">
        <v>345</v>
      </c>
      <c r="H347" s="29">
        <v>35</v>
      </c>
      <c r="I347" s="29">
        <v>80</v>
      </c>
      <c r="J347" s="29">
        <v>78367.202804287896</v>
      </c>
      <c r="K347" s="29">
        <v>66931.563330269331</v>
      </c>
      <c r="L347" s="29">
        <v>105818.14144989334</v>
      </c>
      <c r="M347" s="29">
        <v>769777.10858938564</v>
      </c>
      <c r="O347" s="28">
        <f t="shared" si="25"/>
        <v>0.10180505750280827</v>
      </c>
      <c r="P347" s="28">
        <f t="shared" si="25"/>
        <v>8.6949277373188236E-2</v>
      </c>
      <c r="Q347" s="28">
        <f t="shared" si="25"/>
        <v>0.13746594990828551</v>
      </c>
      <c r="R347" s="28">
        <f t="shared" si="25"/>
        <v>1</v>
      </c>
    </row>
    <row r="348" spans="7:18" x14ac:dyDescent="0.35">
      <c r="G348" s="29">
        <v>346</v>
      </c>
      <c r="H348" s="29">
        <v>49</v>
      </c>
      <c r="I348" s="29">
        <v>50</v>
      </c>
      <c r="J348" s="29">
        <v>59043.294018335146</v>
      </c>
      <c r="K348" s="29">
        <v>51311.865352213834</v>
      </c>
      <c r="L348" s="29">
        <v>79118.043354281734</v>
      </c>
      <c r="M348" s="29">
        <v>593906.75133552623</v>
      </c>
      <c r="O348" s="28">
        <f t="shared" si="25"/>
        <v>9.9415091486270674E-2</v>
      </c>
      <c r="P348" s="28">
        <f t="shared" si="25"/>
        <v>8.6397174702641688E-2</v>
      </c>
      <c r="Q348" s="28">
        <f t="shared" si="25"/>
        <v>0.13321627204332651</v>
      </c>
      <c r="R348" s="28">
        <f t="shared" si="25"/>
        <v>1</v>
      </c>
    </row>
    <row r="349" spans="7:18" x14ac:dyDescent="0.35">
      <c r="G349" s="29">
        <v>347</v>
      </c>
      <c r="H349" s="29">
        <v>48</v>
      </c>
      <c r="I349" s="29">
        <v>64</v>
      </c>
      <c r="J349" s="29">
        <v>75545.174673339716</v>
      </c>
      <c r="K349" s="29">
        <v>65039.731747275175</v>
      </c>
      <c r="L349" s="29">
        <v>101582.21645237089</v>
      </c>
      <c r="M349" s="29">
        <v>750927.0154880716</v>
      </c>
      <c r="O349" s="28">
        <f t="shared" si="25"/>
        <v>0.10060255273175711</v>
      </c>
      <c r="P349" s="28">
        <f t="shared" si="25"/>
        <v>8.661258738307881E-2</v>
      </c>
      <c r="Q349" s="28">
        <f t="shared" si="25"/>
        <v>0.13527575164724448</v>
      </c>
      <c r="R349" s="28">
        <f t="shared" si="25"/>
        <v>1</v>
      </c>
    </row>
    <row r="350" spans="7:18" x14ac:dyDescent="0.35">
      <c r="G350" s="29">
        <v>348</v>
      </c>
      <c r="H350" s="29">
        <v>37</v>
      </c>
      <c r="I350" s="29">
        <v>56</v>
      </c>
      <c r="J350" s="29">
        <v>55950.804138380678</v>
      </c>
      <c r="K350" s="29">
        <v>48099.311829766593</v>
      </c>
      <c r="L350" s="29">
        <v>75353.325798537553</v>
      </c>
      <c r="M350" s="29">
        <v>554544.02207955334</v>
      </c>
      <c r="O350" s="28">
        <f t="shared" si="25"/>
        <v>0.10089515333438061</v>
      </c>
      <c r="P350" s="28">
        <f t="shared" si="25"/>
        <v>8.6736688007911483E-2</v>
      </c>
      <c r="Q350" s="28">
        <f t="shared" si="25"/>
        <v>0.13588339752714451</v>
      </c>
      <c r="R350" s="28">
        <f t="shared" si="25"/>
        <v>1</v>
      </c>
    </row>
    <row r="351" spans="7:18" x14ac:dyDescent="0.35">
      <c r="G351" s="29">
        <v>349</v>
      </c>
      <c r="H351" s="29">
        <v>59</v>
      </c>
      <c r="I351" s="29">
        <v>40</v>
      </c>
      <c r="J351" s="29">
        <v>53375.487965676031</v>
      </c>
      <c r="K351" s="29">
        <v>47919.70344257597</v>
      </c>
      <c r="L351" s="29">
        <v>70623.415495229303</v>
      </c>
      <c r="M351" s="29">
        <v>557617.61451700807</v>
      </c>
      <c r="O351" s="28">
        <f t="shared" si="25"/>
        <v>9.5720591631432414E-2</v>
      </c>
      <c r="P351" s="28">
        <f t="shared" si="25"/>
        <v>8.5936495180631275E-2</v>
      </c>
      <c r="Q351" s="28">
        <f t="shared" si="25"/>
        <v>0.1266520526909847</v>
      </c>
      <c r="R351" s="28">
        <f t="shared" si="25"/>
        <v>1</v>
      </c>
    </row>
    <row r="352" spans="7:18" x14ac:dyDescent="0.35">
      <c r="G352" s="29">
        <v>350</v>
      </c>
      <c r="H352" s="29">
        <v>59</v>
      </c>
      <c r="I352" s="29">
        <v>90</v>
      </c>
      <c r="J352" s="29">
        <v>91926.745036533233</v>
      </c>
      <c r="K352" s="29">
        <v>81817.997353043815</v>
      </c>
      <c r="L352" s="29">
        <v>121977.10748375271</v>
      </c>
      <c r="M352" s="29">
        <v>951347.15423505183</v>
      </c>
      <c r="O352" s="28">
        <f t="shared" si="25"/>
        <v>9.6627970796263771E-2</v>
      </c>
      <c r="P352" s="28">
        <f t="shared" si="25"/>
        <v>8.6002251637396318E-2</v>
      </c>
      <c r="Q352" s="28">
        <f t="shared" si="25"/>
        <v>0.12821513885941105</v>
      </c>
      <c r="R352" s="28">
        <f t="shared" si="25"/>
        <v>1</v>
      </c>
    </row>
    <row r="353" spans="7:18" x14ac:dyDescent="0.35">
      <c r="G353" s="29">
        <v>351</v>
      </c>
      <c r="H353" s="29">
        <v>33</v>
      </c>
      <c r="I353" s="29">
        <v>99</v>
      </c>
      <c r="J353" s="29">
        <v>100822.05811828111</v>
      </c>
      <c r="K353" s="29">
        <v>88426.822271839774</v>
      </c>
      <c r="L353" s="29">
        <v>134508.0166469925</v>
      </c>
      <c r="M353" s="29">
        <v>1025956.9023103168</v>
      </c>
      <c r="O353" s="28">
        <f t="shared" si="25"/>
        <v>9.8271241112802513E-2</v>
      </c>
      <c r="P353" s="28">
        <f t="shared" si="25"/>
        <v>8.6189607061187931E-2</v>
      </c>
      <c r="Q353" s="28">
        <f t="shared" si="25"/>
        <v>0.13110493856427941</v>
      </c>
      <c r="R353" s="28">
        <f t="shared" si="25"/>
        <v>1</v>
      </c>
    </row>
    <row r="354" spans="7:18" x14ac:dyDescent="0.35">
      <c r="G354" s="29">
        <v>352</v>
      </c>
      <c r="H354" s="29">
        <v>30</v>
      </c>
      <c r="I354" s="29">
        <v>19</v>
      </c>
      <c r="J354" s="29">
        <v>21248.679494385698</v>
      </c>
      <c r="K354" s="29">
        <v>18096.370183715062</v>
      </c>
      <c r="L354" s="29">
        <v>28762.917354122517</v>
      </c>
      <c r="M354" s="29">
        <v>207591.21345450476</v>
      </c>
      <c r="O354" s="28">
        <f t="shared" si="25"/>
        <v>0.10235827972094066</v>
      </c>
      <c r="P354" s="28">
        <f t="shared" si="25"/>
        <v>8.7173102765647756E-2</v>
      </c>
      <c r="Q354" s="28">
        <f t="shared" si="25"/>
        <v>0.13855556251867152</v>
      </c>
      <c r="R354" s="28">
        <f t="shared" si="25"/>
        <v>1</v>
      </c>
    </row>
    <row r="355" spans="7:18" x14ac:dyDescent="0.35">
      <c r="G355" s="29">
        <v>353</v>
      </c>
      <c r="H355" s="29">
        <v>36</v>
      </c>
      <c r="I355" s="29">
        <v>82</v>
      </c>
      <c r="J355" s="29">
        <v>86188.356788626377</v>
      </c>
      <c r="K355" s="29">
        <v>75217.041402074319</v>
      </c>
      <c r="L355" s="29">
        <v>115291.49174174509</v>
      </c>
      <c r="M355" s="29">
        <v>871694.30159290822</v>
      </c>
      <c r="O355" s="28">
        <f t="shared" si="25"/>
        <v>9.8874521298496887E-2</v>
      </c>
      <c r="P355" s="28">
        <f t="shared" si="25"/>
        <v>8.6288325235836613E-2</v>
      </c>
      <c r="Q355" s="28">
        <f t="shared" si="25"/>
        <v>0.13226138054483647</v>
      </c>
      <c r="R355" s="28">
        <f t="shared" si="25"/>
        <v>1</v>
      </c>
    </row>
    <row r="356" spans="7:18" x14ac:dyDescent="0.35">
      <c r="G356" s="29">
        <v>354</v>
      </c>
      <c r="H356" s="29">
        <v>33</v>
      </c>
      <c r="I356" s="29">
        <v>25</v>
      </c>
      <c r="J356" s="29">
        <v>24479.266950776648</v>
      </c>
      <c r="K356" s="29">
        <v>21666.700009483116</v>
      </c>
      <c r="L356" s="29">
        <v>32622.913764152228</v>
      </c>
      <c r="M356" s="29">
        <v>251500.72370599397</v>
      </c>
      <c r="O356" s="28">
        <f t="shared" si="25"/>
        <v>9.7332789305978593E-2</v>
      </c>
      <c r="P356" s="28">
        <f t="shared" si="25"/>
        <v>8.6149652733451515E-2</v>
      </c>
      <c r="Q356" s="28">
        <f t="shared" si="25"/>
        <v>0.12971300155099608</v>
      </c>
      <c r="R356" s="28">
        <f t="shared" si="25"/>
        <v>1</v>
      </c>
    </row>
    <row r="357" spans="7:18" x14ac:dyDescent="0.35">
      <c r="G357" s="29">
        <v>355</v>
      </c>
      <c r="H357" s="29">
        <v>28</v>
      </c>
      <c r="I357" s="29">
        <v>91</v>
      </c>
      <c r="J357" s="29">
        <v>120812.7168913566</v>
      </c>
      <c r="K357" s="29">
        <v>106788.57303402488</v>
      </c>
      <c r="L357" s="29">
        <v>160684.11418438811</v>
      </c>
      <c r="M357" s="29">
        <v>1240378.8589165958</v>
      </c>
      <c r="O357" s="28">
        <f t="shared" si="25"/>
        <v>9.7399851684734459E-2</v>
      </c>
      <c r="P357" s="28">
        <f t="shared" si="25"/>
        <v>8.6093512692806587E-2</v>
      </c>
      <c r="Q357" s="28">
        <f t="shared" si="25"/>
        <v>0.1295443831771988</v>
      </c>
      <c r="R357" s="28">
        <f t="shared" si="25"/>
        <v>1</v>
      </c>
    </row>
    <row r="358" spans="7:18" x14ac:dyDescent="0.35">
      <c r="G358" s="29">
        <v>356</v>
      </c>
      <c r="H358" s="29">
        <v>14</v>
      </c>
      <c r="I358" s="29">
        <v>66</v>
      </c>
      <c r="J358" s="29">
        <v>92627.433397972316</v>
      </c>
      <c r="K358" s="29">
        <v>81143.88357279732</v>
      </c>
      <c r="L358" s="29">
        <v>123581.73927002371</v>
      </c>
      <c r="M358" s="29">
        <v>941240.49501135619</v>
      </c>
      <c r="O358" s="28">
        <f t="shared" si="25"/>
        <v>9.8409953554808277E-2</v>
      </c>
      <c r="P358" s="28">
        <f t="shared" si="25"/>
        <v>8.6209511812194509E-2</v>
      </c>
      <c r="Q358" s="28">
        <f t="shared" si="25"/>
        <v>0.1312966663939939</v>
      </c>
      <c r="R358" s="28">
        <f t="shared" si="25"/>
        <v>1</v>
      </c>
    </row>
    <row r="359" spans="7:18" x14ac:dyDescent="0.35">
      <c r="G359" s="29">
        <v>357</v>
      </c>
      <c r="H359" s="29">
        <v>36</v>
      </c>
      <c r="I359" s="29">
        <v>69</v>
      </c>
      <c r="J359" s="29">
        <v>116377.07075636782</v>
      </c>
      <c r="K359" s="29">
        <v>101739.60204315995</v>
      </c>
      <c r="L359" s="29">
        <v>155550.14346715668</v>
      </c>
      <c r="M359" s="29">
        <v>1179328.4683500167</v>
      </c>
      <c r="O359" s="28">
        <f t="shared" si="25"/>
        <v>9.8680794943574526E-2</v>
      </c>
      <c r="P359" s="28">
        <f t="shared" si="25"/>
        <v>8.6269097010354137E-2</v>
      </c>
      <c r="Q359" s="28">
        <f t="shared" si="25"/>
        <v>0.13189721747731986</v>
      </c>
      <c r="R359" s="28">
        <f t="shared" ref="R359:R422" si="26">M359/$M359</f>
        <v>1</v>
      </c>
    </row>
    <row r="360" spans="7:18" x14ac:dyDescent="0.35">
      <c r="G360" s="29">
        <v>358</v>
      </c>
      <c r="H360" s="29">
        <v>10</v>
      </c>
      <c r="I360" s="29">
        <v>38</v>
      </c>
      <c r="J360" s="29">
        <v>61999.077606400766</v>
      </c>
      <c r="K360" s="29">
        <v>55632.831074204783</v>
      </c>
      <c r="L360" s="29">
        <v>81939.49372784936</v>
      </c>
      <c r="M360" s="29">
        <v>647413.72845136712</v>
      </c>
      <c r="O360" s="28">
        <f t="shared" ref="O360:Q375" si="27">J360/$M360</f>
        <v>9.576423063302103E-2</v>
      </c>
      <c r="P360" s="28">
        <f t="shared" si="27"/>
        <v>8.5930879481471864E-2</v>
      </c>
      <c r="Q360" s="28">
        <f t="shared" si="27"/>
        <v>0.12656434382979653</v>
      </c>
      <c r="R360" s="28">
        <f t="shared" si="26"/>
        <v>1</v>
      </c>
    </row>
    <row r="361" spans="7:18" x14ac:dyDescent="0.35">
      <c r="G361" s="29">
        <v>359</v>
      </c>
      <c r="H361" s="29">
        <v>12</v>
      </c>
      <c r="I361" s="29">
        <v>39</v>
      </c>
      <c r="J361" s="29">
        <v>26815.293344859387</v>
      </c>
      <c r="K361" s="29">
        <v>22579.586612374245</v>
      </c>
      <c r="L361" s="29">
        <v>36385.531115167018</v>
      </c>
      <c r="M361" s="29">
        <v>257995.06535244477</v>
      </c>
      <c r="O361" s="28">
        <f t="shared" si="27"/>
        <v>0.10393723348245926</v>
      </c>
      <c r="P361" s="28">
        <f t="shared" si="27"/>
        <v>8.7519451511711949E-2</v>
      </c>
      <c r="Q361" s="28">
        <f t="shared" si="27"/>
        <v>0.14103188782103668</v>
      </c>
      <c r="R361" s="28">
        <f t="shared" si="26"/>
        <v>1</v>
      </c>
    </row>
    <row r="362" spans="7:18" x14ac:dyDescent="0.35">
      <c r="G362" s="29">
        <v>360</v>
      </c>
      <c r="H362" s="29">
        <v>71</v>
      </c>
      <c r="I362" s="29">
        <v>60</v>
      </c>
      <c r="J362" s="29">
        <v>99993.836568963685</v>
      </c>
      <c r="K362" s="29">
        <v>87344.224851781386</v>
      </c>
      <c r="L362" s="29">
        <v>133734.54009972871</v>
      </c>
      <c r="M362" s="29">
        <v>1012175.497363498</v>
      </c>
      <c r="O362" s="28">
        <f t="shared" si="27"/>
        <v>9.8791006924615718E-2</v>
      </c>
      <c r="P362" s="28">
        <f t="shared" si="27"/>
        <v>8.6293557865503093E-2</v>
      </c>
      <c r="Q362" s="28">
        <f t="shared" si="27"/>
        <v>0.13212584225569454</v>
      </c>
      <c r="R362" s="28">
        <f t="shared" si="26"/>
        <v>1</v>
      </c>
    </row>
    <row r="363" spans="7:18" x14ac:dyDescent="0.35">
      <c r="G363" s="29">
        <v>361</v>
      </c>
      <c r="H363" s="29">
        <v>30</v>
      </c>
      <c r="I363" s="29">
        <v>30</v>
      </c>
      <c r="J363" s="29">
        <v>37708.39239033281</v>
      </c>
      <c r="K363" s="29">
        <v>32255.13899526473</v>
      </c>
      <c r="L363" s="29">
        <v>50876.539771621647</v>
      </c>
      <c r="M363" s="29">
        <v>371302.64551902609</v>
      </c>
      <c r="O363" s="28">
        <f t="shared" si="27"/>
        <v>0.10155702590705236</v>
      </c>
      <c r="P363" s="28">
        <f t="shared" si="27"/>
        <v>8.6870210553379776E-2</v>
      </c>
      <c r="Q363" s="28">
        <f t="shared" si="27"/>
        <v>0.13702175404784359</v>
      </c>
      <c r="R363" s="28">
        <f t="shared" si="26"/>
        <v>1</v>
      </c>
    </row>
    <row r="364" spans="7:18" x14ac:dyDescent="0.35">
      <c r="G364" s="29">
        <v>362</v>
      </c>
      <c r="H364" s="29">
        <v>40</v>
      </c>
      <c r="I364" s="29">
        <v>85</v>
      </c>
      <c r="J364" s="29">
        <v>117758.55657519134</v>
      </c>
      <c r="K364" s="29">
        <v>99851.480263490448</v>
      </c>
      <c r="L364" s="29">
        <v>159505.40547533045</v>
      </c>
      <c r="M364" s="29">
        <v>1144439.3418153282</v>
      </c>
      <c r="O364" s="28">
        <f t="shared" si="27"/>
        <v>0.10289628490785786</v>
      </c>
      <c r="P364" s="28">
        <f t="shared" si="27"/>
        <v>8.724925525987634E-2</v>
      </c>
      <c r="Q364" s="28">
        <f t="shared" si="27"/>
        <v>0.13937427668496646</v>
      </c>
      <c r="R364" s="28">
        <f t="shared" si="26"/>
        <v>1</v>
      </c>
    </row>
    <row r="365" spans="7:18" x14ac:dyDescent="0.35">
      <c r="G365" s="29">
        <v>363</v>
      </c>
      <c r="H365" s="29">
        <v>70</v>
      </c>
      <c r="I365" s="29">
        <v>98</v>
      </c>
      <c r="J365" s="29">
        <v>181096.0617394209</v>
      </c>
      <c r="K365" s="29">
        <v>158220.69534013476</v>
      </c>
      <c r="L365" s="29">
        <v>242112.64551846657</v>
      </c>
      <c r="M365" s="29">
        <v>1834151.3167789183</v>
      </c>
      <c r="O365" s="28">
        <f t="shared" si="27"/>
        <v>9.8735616894170097E-2</v>
      </c>
      <c r="P365" s="28">
        <f t="shared" si="27"/>
        <v>8.6263708938691716E-2</v>
      </c>
      <c r="Q365" s="28">
        <f t="shared" si="27"/>
        <v>0.13200254706555922</v>
      </c>
      <c r="R365" s="28">
        <f t="shared" si="26"/>
        <v>1</v>
      </c>
    </row>
    <row r="366" spans="7:18" x14ac:dyDescent="0.35">
      <c r="G366" s="29">
        <v>364</v>
      </c>
      <c r="H366" s="29">
        <v>72</v>
      </c>
      <c r="I366" s="29">
        <v>92</v>
      </c>
      <c r="J366" s="29">
        <v>142124.58761011713</v>
      </c>
      <c r="K366" s="29">
        <v>128388.85571432392</v>
      </c>
      <c r="L366" s="29">
        <v>187647.94782731883</v>
      </c>
      <c r="M366" s="29">
        <v>1494827.3713807636</v>
      </c>
      <c r="O366" s="28">
        <f t="shared" si="27"/>
        <v>9.5077592457273138E-2</v>
      </c>
      <c r="P366" s="28">
        <f t="shared" si="27"/>
        <v>8.5888750883476167E-2</v>
      </c>
      <c r="Q366" s="28">
        <f t="shared" si="27"/>
        <v>0.12553151716374411</v>
      </c>
      <c r="R366" s="28">
        <f t="shared" si="26"/>
        <v>1</v>
      </c>
    </row>
    <row r="367" spans="7:18" x14ac:dyDescent="0.35">
      <c r="G367" s="29">
        <v>365</v>
      </c>
      <c r="H367" s="29">
        <v>56</v>
      </c>
      <c r="I367" s="29">
        <v>25</v>
      </c>
      <c r="J367" s="29">
        <v>39818.006478795331</v>
      </c>
      <c r="K367" s="29">
        <v>35606.570260579603</v>
      </c>
      <c r="L367" s="29">
        <v>52778.848025040628</v>
      </c>
      <c r="M367" s="29">
        <v>414046.23573886283</v>
      </c>
      <c r="O367" s="28">
        <f t="shared" si="27"/>
        <v>9.6168019515357639E-2</v>
      </c>
      <c r="P367" s="28">
        <f t="shared" si="27"/>
        <v>8.5996604212666999E-2</v>
      </c>
      <c r="Q367" s="28">
        <f t="shared" si="27"/>
        <v>0.12747090413914069</v>
      </c>
      <c r="R367" s="28">
        <f t="shared" si="26"/>
        <v>1</v>
      </c>
    </row>
    <row r="368" spans="7:18" x14ac:dyDescent="0.35">
      <c r="G368" s="29">
        <v>366</v>
      </c>
      <c r="H368" s="29">
        <v>61</v>
      </c>
      <c r="I368" s="29">
        <v>55</v>
      </c>
      <c r="J368" s="29">
        <v>33206.288924766995</v>
      </c>
      <c r="K368" s="29">
        <v>27822.792901250232</v>
      </c>
      <c r="L368" s="29">
        <v>45263.185889799635</v>
      </c>
      <c r="M368" s="29">
        <v>316784.23143268912</v>
      </c>
      <c r="O368" s="28">
        <f t="shared" si="27"/>
        <v>0.10482304871864409</v>
      </c>
      <c r="P368" s="28">
        <f t="shared" si="27"/>
        <v>8.7828844180213139E-2</v>
      </c>
      <c r="Q368" s="28">
        <f t="shared" si="27"/>
        <v>0.14288333003537532</v>
      </c>
      <c r="R368" s="28">
        <f t="shared" si="26"/>
        <v>1</v>
      </c>
    </row>
    <row r="369" spans="7:18" x14ac:dyDescent="0.35">
      <c r="G369" s="29">
        <v>367</v>
      </c>
      <c r="H369" s="29">
        <v>12</v>
      </c>
      <c r="I369" s="29">
        <v>59</v>
      </c>
      <c r="J369" s="29">
        <v>64221.500345757369</v>
      </c>
      <c r="K369" s="29">
        <v>54779.054949198216</v>
      </c>
      <c r="L369" s="29">
        <v>86625.678704576771</v>
      </c>
      <c r="M369" s="29">
        <v>630170.7582369725</v>
      </c>
      <c r="O369" s="28">
        <f t="shared" si="27"/>
        <v>0.10191126691665246</v>
      </c>
      <c r="P369" s="28">
        <f t="shared" si="27"/>
        <v>8.6927319671978226E-2</v>
      </c>
      <c r="Q369" s="28">
        <f t="shared" si="27"/>
        <v>0.13746381845284167</v>
      </c>
      <c r="R369" s="28">
        <f t="shared" si="26"/>
        <v>1</v>
      </c>
    </row>
    <row r="370" spans="7:18" x14ac:dyDescent="0.35">
      <c r="G370" s="29">
        <v>368</v>
      </c>
      <c r="H370" s="29">
        <v>37</v>
      </c>
      <c r="I370" s="29">
        <v>73</v>
      </c>
      <c r="J370" s="29">
        <v>122654.48395321889</v>
      </c>
      <c r="K370" s="29">
        <v>108235.9882375584</v>
      </c>
      <c r="L370" s="29">
        <v>163320.34261690031</v>
      </c>
      <c r="M370" s="29">
        <v>1256596.5967834459</v>
      </c>
      <c r="O370" s="28">
        <f t="shared" si="27"/>
        <v>9.7608480133705475E-2</v>
      </c>
      <c r="P370" s="28">
        <f t="shared" si="27"/>
        <v>8.6134236328996777E-2</v>
      </c>
      <c r="Q370" s="28">
        <f t="shared" si="27"/>
        <v>0.12997038431821084</v>
      </c>
      <c r="R370" s="28">
        <f t="shared" si="26"/>
        <v>1</v>
      </c>
    </row>
    <row r="371" spans="7:18" x14ac:dyDescent="0.35">
      <c r="G371" s="29">
        <v>369</v>
      </c>
      <c r="H371" s="29">
        <v>27</v>
      </c>
      <c r="I371" s="29">
        <v>87</v>
      </c>
      <c r="J371" s="29">
        <v>180186.01289678196</v>
      </c>
      <c r="K371" s="29">
        <v>159966.94821869401</v>
      </c>
      <c r="L371" s="29">
        <v>239288.68945514891</v>
      </c>
      <c r="M371" s="29">
        <v>1858984.4076690206</v>
      </c>
      <c r="O371" s="28">
        <f t="shared" si="27"/>
        <v>9.6927124376861823E-2</v>
      </c>
      <c r="P371" s="28">
        <f t="shared" si="27"/>
        <v>8.6050720790755028E-2</v>
      </c>
      <c r="Q371" s="28">
        <f t="shared" si="27"/>
        <v>0.12872011646143544</v>
      </c>
      <c r="R371" s="28">
        <f t="shared" si="26"/>
        <v>1</v>
      </c>
    </row>
    <row r="372" spans="7:18" x14ac:dyDescent="0.35">
      <c r="G372" s="29">
        <v>370</v>
      </c>
      <c r="H372" s="29">
        <v>10</v>
      </c>
      <c r="I372" s="29">
        <v>30</v>
      </c>
      <c r="J372" s="29">
        <v>39116.560920154603</v>
      </c>
      <c r="K372" s="29">
        <v>32587.004342177614</v>
      </c>
      <c r="L372" s="29">
        <v>53451.412074770211</v>
      </c>
      <c r="M372" s="29">
        <v>368954.21792441857</v>
      </c>
      <c r="O372" s="28">
        <f t="shared" si="27"/>
        <v>0.10602009414666118</v>
      </c>
      <c r="P372" s="28">
        <f t="shared" si="27"/>
        <v>8.8322623130583547E-2</v>
      </c>
      <c r="Q372" s="28">
        <f t="shared" si="27"/>
        <v>0.14487274972885633</v>
      </c>
      <c r="R372" s="28">
        <f t="shared" si="26"/>
        <v>1</v>
      </c>
    </row>
    <row r="373" spans="7:18" x14ac:dyDescent="0.35">
      <c r="G373" s="29">
        <v>371</v>
      </c>
      <c r="H373" s="29">
        <v>26</v>
      </c>
      <c r="I373" s="29">
        <v>71</v>
      </c>
      <c r="J373" s="29">
        <v>81045.278949111569</v>
      </c>
      <c r="K373" s="29">
        <v>72422.326945799272</v>
      </c>
      <c r="L373" s="29">
        <v>107288.6364356963</v>
      </c>
      <c r="M373" s="29">
        <v>842595.34207742102</v>
      </c>
      <c r="O373" s="28">
        <f t="shared" si="27"/>
        <v>9.6185291921142391E-2</v>
      </c>
      <c r="P373" s="28">
        <f t="shared" si="27"/>
        <v>8.5951492168520466E-2</v>
      </c>
      <c r="Q373" s="28">
        <f t="shared" si="27"/>
        <v>0.12733115301964035</v>
      </c>
      <c r="R373" s="28">
        <f t="shared" si="26"/>
        <v>1</v>
      </c>
    </row>
    <row r="374" spans="7:18" x14ac:dyDescent="0.35">
      <c r="G374" s="29">
        <v>372</v>
      </c>
      <c r="H374" s="29">
        <v>11</v>
      </c>
      <c r="I374" s="29">
        <v>45</v>
      </c>
      <c r="J374" s="29">
        <v>85490.732308005565</v>
      </c>
      <c r="K374" s="29">
        <v>74971.227782497532</v>
      </c>
      <c r="L374" s="29">
        <v>114036.25708310024</v>
      </c>
      <c r="M374" s="29">
        <v>869792.023113264</v>
      </c>
      <c r="O374" s="28">
        <f t="shared" si="27"/>
        <v>9.8288705847182731E-2</v>
      </c>
      <c r="P374" s="28">
        <f t="shared" si="27"/>
        <v>8.6194430151418852E-2</v>
      </c>
      <c r="Q374" s="28">
        <f t="shared" si="27"/>
        <v>0.13110749932487076</v>
      </c>
      <c r="R374" s="28">
        <f t="shared" si="26"/>
        <v>1</v>
      </c>
    </row>
    <row r="375" spans="7:18" x14ac:dyDescent="0.35">
      <c r="G375" s="29">
        <v>373</v>
      </c>
      <c r="H375" s="29">
        <v>67</v>
      </c>
      <c r="I375" s="29">
        <v>13</v>
      </c>
      <c r="J375" s="29">
        <v>35182.194896798297</v>
      </c>
      <c r="K375" s="29">
        <v>31431.432218870039</v>
      </c>
      <c r="L375" s="29">
        <v>46649.078495113929</v>
      </c>
      <c r="M375" s="29">
        <v>365504.74589015439</v>
      </c>
      <c r="O375" s="28">
        <f t="shared" si="27"/>
        <v>9.6256465319253748E-2</v>
      </c>
      <c r="P375" s="28">
        <f t="shared" si="27"/>
        <v>8.5994593975302763E-2</v>
      </c>
      <c r="Q375" s="28">
        <f t="shared" si="27"/>
        <v>0.12762920049506946</v>
      </c>
      <c r="R375" s="28">
        <f t="shared" si="26"/>
        <v>1</v>
      </c>
    </row>
    <row r="376" spans="7:18" x14ac:dyDescent="0.35">
      <c r="G376" s="29">
        <v>374</v>
      </c>
      <c r="H376" s="29">
        <v>52</v>
      </c>
      <c r="I376" s="29">
        <v>25</v>
      </c>
      <c r="J376" s="29">
        <v>45481.691960057637</v>
      </c>
      <c r="K376" s="29">
        <v>40083.181619445037</v>
      </c>
      <c r="L376" s="29">
        <v>60592.479564397327</v>
      </c>
      <c r="M376" s="29">
        <v>465384.66927150876</v>
      </c>
      <c r="O376" s="28">
        <f t="shared" ref="O376:R439" si="28">J376/$M376</f>
        <v>9.7729244135292506E-2</v>
      </c>
      <c r="P376" s="28">
        <f t="shared" si="28"/>
        <v>8.6129140614342459E-2</v>
      </c>
      <c r="Q376" s="28">
        <f t="shared" si="28"/>
        <v>0.13019870134365608</v>
      </c>
      <c r="R376" s="28">
        <f t="shared" si="26"/>
        <v>1</v>
      </c>
    </row>
    <row r="377" spans="7:18" x14ac:dyDescent="0.35">
      <c r="G377" s="29">
        <v>375</v>
      </c>
      <c r="H377" s="29">
        <v>25</v>
      </c>
      <c r="I377" s="29">
        <v>50</v>
      </c>
      <c r="J377" s="29">
        <v>89461.382434745858</v>
      </c>
      <c r="K377" s="29">
        <v>77118.959619258836</v>
      </c>
      <c r="L377" s="29">
        <v>120256.87996174829</v>
      </c>
      <c r="M377" s="29">
        <v>890387.03433293418</v>
      </c>
      <c r="O377" s="28">
        <f t="shared" si="28"/>
        <v>0.1004747137875487</v>
      </c>
      <c r="P377" s="28">
        <f t="shared" si="28"/>
        <v>8.6612851092373905E-2</v>
      </c>
      <c r="Q377" s="28">
        <f t="shared" si="28"/>
        <v>0.13506135570790639</v>
      </c>
      <c r="R377" s="28">
        <f t="shared" si="26"/>
        <v>1</v>
      </c>
    </row>
    <row r="378" spans="7:18" x14ac:dyDescent="0.35">
      <c r="G378" s="29">
        <v>376</v>
      </c>
      <c r="H378" s="29">
        <v>41</v>
      </c>
      <c r="I378" s="29">
        <v>57</v>
      </c>
      <c r="J378" s="29">
        <v>85224.285263541897</v>
      </c>
      <c r="K378" s="29">
        <v>74659.046936351529</v>
      </c>
      <c r="L378" s="29">
        <v>113792.12180033395</v>
      </c>
      <c r="M378" s="29">
        <v>865881.42082588794</v>
      </c>
      <c r="O378" s="28">
        <f t="shared" si="28"/>
        <v>9.8424891923716257E-2</v>
      </c>
      <c r="P378" s="28">
        <f t="shared" si="28"/>
        <v>8.6223176916235073E-2</v>
      </c>
      <c r="Q378" s="28">
        <f t="shared" si="28"/>
        <v>0.13141767344054764</v>
      </c>
      <c r="R378" s="28">
        <f t="shared" si="26"/>
        <v>1</v>
      </c>
    </row>
    <row r="379" spans="7:18" x14ac:dyDescent="0.35">
      <c r="G379" s="29">
        <v>377</v>
      </c>
      <c r="H379" s="29">
        <v>28</v>
      </c>
      <c r="I379" s="29">
        <v>75</v>
      </c>
      <c r="J379" s="29">
        <v>89613.789687887795</v>
      </c>
      <c r="K379" s="29">
        <v>78336.972792094632</v>
      </c>
      <c r="L379" s="29">
        <v>119757.89653260478</v>
      </c>
      <c r="M379" s="29">
        <v>908087.46706641722</v>
      </c>
      <c r="O379" s="28">
        <f t="shared" si="28"/>
        <v>9.8684094801336442E-2</v>
      </c>
      <c r="P379" s="28">
        <f t="shared" si="28"/>
        <v>8.6265889171626559E-2</v>
      </c>
      <c r="Q379" s="28">
        <f t="shared" si="28"/>
        <v>0.13187925268860221</v>
      </c>
      <c r="R379" s="28">
        <f t="shared" si="26"/>
        <v>1</v>
      </c>
    </row>
    <row r="380" spans="7:18" x14ac:dyDescent="0.35">
      <c r="G380" s="29">
        <v>378</v>
      </c>
      <c r="H380" s="29">
        <v>52</v>
      </c>
      <c r="I380" s="29">
        <v>17</v>
      </c>
      <c r="J380" s="29">
        <v>53265.529394071782</v>
      </c>
      <c r="K380" s="29">
        <v>48299.517844257025</v>
      </c>
      <c r="L380" s="29">
        <v>70169.608821363261</v>
      </c>
      <c r="M380" s="29">
        <v>562879.5016075999</v>
      </c>
      <c r="O380" s="28">
        <f t="shared" si="28"/>
        <v>9.4630430210984606E-2</v>
      </c>
      <c r="P380" s="28">
        <f t="shared" si="28"/>
        <v>8.5807917513983409E-2</v>
      </c>
      <c r="Q380" s="28">
        <f t="shared" si="28"/>
        <v>0.12466186567632478</v>
      </c>
      <c r="R380" s="28">
        <f t="shared" si="26"/>
        <v>1</v>
      </c>
    </row>
    <row r="381" spans="7:18" x14ac:dyDescent="0.35">
      <c r="G381" s="29">
        <v>379</v>
      </c>
      <c r="H381" s="29">
        <v>50</v>
      </c>
      <c r="I381" s="29">
        <v>82</v>
      </c>
      <c r="J381" s="29">
        <v>136334.80510422448</v>
      </c>
      <c r="K381" s="29">
        <v>123199.42828307423</v>
      </c>
      <c r="L381" s="29">
        <v>179860.39755561831</v>
      </c>
      <c r="M381" s="29">
        <v>1434816.5073408328</v>
      </c>
      <c r="O381" s="28">
        <f t="shared" si="28"/>
        <v>9.5018982850215344E-2</v>
      </c>
      <c r="P381" s="28">
        <f t="shared" si="28"/>
        <v>8.5864239540567877E-2</v>
      </c>
      <c r="Q381" s="28">
        <f t="shared" si="28"/>
        <v>0.1253542851196745</v>
      </c>
      <c r="R381" s="28">
        <f t="shared" si="26"/>
        <v>1</v>
      </c>
    </row>
    <row r="382" spans="7:18" x14ac:dyDescent="0.35">
      <c r="G382" s="29">
        <v>380</v>
      </c>
      <c r="H382" s="29">
        <v>45</v>
      </c>
      <c r="I382" s="29">
        <v>25</v>
      </c>
      <c r="J382" s="29">
        <v>37614.927727569222</v>
      </c>
      <c r="K382" s="29">
        <v>33725.18440573792</v>
      </c>
      <c r="L382" s="29">
        <v>49772.356099332894</v>
      </c>
      <c r="M382" s="29">
        <v>392532.21704551455</v>
      </c>
      <c r="O382" s="28">
        <f t="shared" si="28"/>
        <v>9.5826345186865849E-2</v>
      </c>
      <c r="P382" s="28">
        <f t="shared" si="28"/>
        <v>8.5916984495128579E-2</v>
      </c>
      <c r="Q382" s="28">
        <f t="shared" si="28"/>
        <v>0.12679814277145493</v>
      </c>
      <c r="R382" s="28">
        <f t="shared" si="26"/>
        <v>1</v>
      </c>
    </row>
    <row r="383" spans="7:18" x14ac:dyDescent="0.35">
      <c r="G383" s="29">
        <v>381</v>
      </c>
      <c r="H383" s="29">
        <v>63</v>
      </c>
      <c r="I383" s="29">
        <v>84</v>
      </c>
      <c r="J383" s="29">
        <v>108109.08888280828</v>
      </c>
      <c r="K383" s="29">
        <v>93801.25256937505</v>
      </c>
      <c r="L383" s="29">
        <v>144947.42524117013</v>
      </c>
      <c r="M383" s="29">
        <v>1085403.3260154945</v>
      </c>
      <c r="O383" s="28">
        <f t="shared" si="28"/>
        <v>9.960268804378529E-2</v>
      </c>
      <c r="P383" s="28">
        <f t="shared" si="28"/>
        <v>8.6420642282089344E-2</v>
      </c>
      <c r="Q383" s="28">
        <f t="shared" si="28"/>
        <v>0.13354245538685677</v>
      </c>
      <c r="R383" s="28">
        <f t="shared" si="26"/>
        <v>1</v>
      </c>
    </row>
    <row r="384" spans="7:18" x14ac:dyDescent="0.35">
      <c r="G384" s="29">
        <v>382</v>
      </c>
      <c r="H384" s="29">
        <v>30</v>
      </c>
      <c r="I384" s="29">
        <v>59</v>
      </c>
      <c r="J384" s="29">
        <v>65456.229519733628</v>
      </c>
      <c r="K384" s="29">
        <v>56430.278725615681</v>
      </c>
      <c r="L384" s="29">
        <v>87960.242878291698</v>
      </c>
      <c r="M384" s="29">
        <v>651781.0852156753</v>
      </c>
      <c r="O384" s="28">
        <f t="shared" si="28"/>
        <v>0.10042670921951359</v>
      </c>
      <c r="P384" s="28">
        <f t="shared" si="28"/>
        <v>8.6578576773124402E-2</v>
      </c>
      <c r="Q384" s="28">
        <f t="shared" si="28"/>
        <v>0.13495365986140198</v>
      </c>
      <c r="R384" s="28">
        <f t="shared" si="26"/>
        <v>1</v>
      </c>
    </row>
    <row r="385" spans="7:18" x14ac:dyDescent="0.35">
      <c r="G385" s="29">
        <v>383</v>
      </c>
      <c r="H385" s="29">
        <v>54</v>
      </c>
      <c r="I385" s="29">
        <v>26</v>
      </c>
      <c r="J385" s="29">
        <v>27560.901259552211</v>
      </c>
      <c r="K385" s="29">
        <v>24644.320732226162</v>
      </c>
      <c r="L385" s="29">
        <v>36563.785471094474</v>
      </c>
      <c r="M385" s="29">
        <v>286388.53747285821</v>
      </c>
      <c r="O385" s="28">
        <f t="shared" si="28"/>
        <v>9.6236048770507204E-2</v>
      </c>
      <c r="P385" s="28">
        <f t="shared" si="28"/>
        <v>8.6052049951760967E-2</v>
      </c>
      <c r="Q385" s="28">
        <f t="shared" si="28"/>
        <v>0.12767195849994423</v>
      </c>
      <c r="R385" s="28">
        <f t="shared" si="26"/>
        <v>1</v>
      </c>
    </row>
    <row r="386" spans="7:18" x14ac:dyDescent="0.35">
      <c r="G386" s="29">
        <v>384</v>
      </c>
      <c r="H386" s="29">
        <v>36</v>
      </c>
      <c r="I386" s="29">
        <v>59</v>
      </c>
      <c r="J386" s="29">
        <v>92287.874416169085</v>
      </c>
      <c r="K386" s="29">
        <v>82952.749231755835</v>
      </c>
      <c r="L386" s="29">
        <v>121937.84405254989</v>
      </c>
      <c r="M386" s="29">
        <v>965793.89800890419</v>
      </c>
      <c r="O386" s="28">
        <f t="shared" si="28"/>
        <v>9.5556489439860004E-2</v>
      </c>
      <c r="P386" s="28">
        <f t="shared" si="28"/>
        <v>8.5890736525435205E-2</v>
      </c>
      <c r="Q386" s="28">
        <f t="shared" si="28"/>
        <v>0.12625658984172383</v>
      </c>
      <c r="R386" s="28">
        <f t="shared" si="26"/>
        <v>1</v>
      </c>
    </row>
    <row r="387" spans="7:18" x14ac:dyDescent="0.35">
      <c r="G387" s="29">
        <v>385</v>
      </c>
      <c r="H387" s="29">
        <v>46</v>
      </c>
      <c r="I387" s="29">
        <v>95</v>
      </c>
      <c r="J387" s="29">
        <v>159137.36882533776</v>
      </c>
      <c r="K387" s="29">
        <v>140914.75601025816</v>
      </c>
      <c r="L387" s="29">
        <v>211544.97935885476</v>
      </c>
      <c r="M387" s="29">
        <v>1637476.9956624834</v>
      </c>
      <c r="O387" s="28">
        <f t="shared" si="28"/>
        <v>9.7184491291711028E-2</v>
      </c>
      <c r="P387" s="28">
        <f t="shared" si="28"/>
        <v>8.6056021784444964E-2</v>
      </c>
      <c r="Q387" s="28">
        <f t="shared" si="28"/>
        <v>0.12918958856778859</v>
      </c>
      <c r="R387" s="28">
        <f t="shared" si="26"/>
        <v>1</v>
      </c>
    </row>
    <row r="388" spans="7:18" x14ac:dyDescent="0.35">
      <c r="G388" s="29">
        <v>386</v>
      </c>
      <c r="H388" s="29">
        <v>59</v>
      </c>
      <c r="I388" s="29">
        <v>81</v>
      </c>
      <c r="J388" s="29">
        <v>107697.91246447164</v>
      </c>
      <c r="K388" s="29">
        <v>94166.551117422219</v>
      </c>
      <c r="L388" s="29">
        <v>143940.08439991606</v>
      </c>
      <c r="M388" s="29">
        <v>1091677.0242471718</v>
      </c>
      <c r="O388" s="28">
        <f t="shared" si="28"/>
        <v>9.8653640291404748E-2</v>
      </c>
      <c r="P388" s="28">
        <f t="shared" si="28"/>
        <v>8.6258617728407483E-2</v>
      </c>
      <c r="Q388" s="28">
        <f t="shared" si="28"/>
        <v>0.13185226143160625</v>
      </c>
      <c r="R388" s="28">
        <f t="shared" si="26"/>
        <v>1</v>
      </c>
    </row>
    <row r="389" spans="7:18" x14ac:dyDescent="0.35">
      <c r="G389" s="29">
        <v>387</v>
      </c>
      <c r="H389" s="29">
        <v>66</v>
      </c>
      <c r="I389" s="29">
        <v>52</v>
      </c>
      <c r="J389" s="29">
        <v>103874.2426698682</v>
      </c>
      <c r="K389" s="29">
        <v>91516.412867874853</v>
      </c>
      <c r="L389" s="29">
        <v>138393.1344167713</v>
      </c>
      <c r="M389" s="29">
        <v>1062652.397490151</v>
      </c>
      <c r="O389" s="28">
        <f t="shared" si="28"/>
        <v>9.7749972535897789E-2</v>
      </c>
      <c r="P389" s="28">
        <f t="shared" si="28"/>
        <v>8.6120741913371587E-2</v>
      </c>
      <c r="Q389" s="28">
        <f t="shared" si="28"/>
        <v>0.13023368200517701</v>
      </c>
      <c r="R389" s="28">
        <f t="shared" si="26"/>
        <v>1</v>
      </c>
    </row>
    <row r="390" spans="7:18" x14ac:dyDescent="0.35">
      <c r="G390" s="29">
        <v>388</v>
      </c>
      <c r="H390" s="29">
        <v>66</v>
      </c>
      <c r="I390" s="29">
        <v>36</v>
      </c>
      <c r="J390" s="29">
        <v>66973.548547270155</v>
      </c>
      <c r="K390" s="29">
        <v>60546.549007347065</v>
      </c>
      <c r="L390" s="29">
        <v>88313.285992489749</v>
      </c>
      <c r="M390" s="29">
        <v>705321.91865446244</v>
      </c>
      <c r="O390" s="28">
        <f t="shared" si="28"/>
        <v>9.4954582830823003E-2</v>
      </c>
      <c r="P390" s="28">
        <f t="shared" si="28"/>
        <v>8.5842432236972424E-2</v>
      </c>
      <c r="Q390" s="28">
        <f t="shared" si="28"/>
        <v>0.12520989870974714</v>
      </c>
      <c r="R390" s="28">
        <f t="shared" si="26"/>
        <v>1</v>
      </c>
    </row>
    <row r="391" spans="7:18" x14ac:dyDescent="0.35">
      <c r="G391" s="29">
        <v>389</v>
      </c>
      <c r="H391" s="29">
        <v>21</v>
      </c>
      <c r="I391" s="29">
        <v>87</v>
      </c>
      <c r="J391" s="29">
        <v>132405.59075778685</v>
      </c>
      <c r="K391" s="29">
        <v>116727.75542144531</v>
      </c>
      <c r="L391" s="29">
        <v>176223.63367297204</v>
      </c>
      <c r="M391" s="29">
        <v>1355568.9307944763</v>
      </c>
      <c r="O391" s="28">
        <f t="shared" si="28"/>
        <v>9.7675291716951745E-2</v>
      </c>
      <c r="P391" s="28">
        <f t="shared" si="28"/>
        <v>8.6109789601797035E-2</v>
      </c>
      <c r="Q391" s="28">
        <f t="shared" si="28"/>
        <v>0.12999975852920317</v>
      </c>
      <c r="R391" s="28">
        <f t="shared" si="26"/>
        <v>1</v>
      </c>
    </row>
    <row r="392" spans="7:18" x14ac:dyDescent="0.35">
      <c r="G392" s="29">
        <v>390</v>
      </c>
      <c r="H392" s="29">
        <v>48</v>
      </c>
      <c r="I392" s="29">
        <v>87</v>
      </c>
      <c r="J392" s="29">
        <v>161524.18542211197</v>
      </c>
      <c r="K392" s="29">
        <v>143136.42521844787</v>
      </c>
      <c r="L392" s="29">
        <v>214710.25611889688</v>
      </c>
      <c r="M392" s="29">
        <v>1663244.126300012</v>
      </c>
      <c r="O392" s="28">
        <f t="shared" si="28"/>
        <v>9.7113937075149856E-2</v>
      </c>
      <c r="P392" s="28">
        <f t="shared" si="28"/>
        <v>8.6058578506369707E-2</v>
      </c>
      <c r="Q392" s="28">
        <f t="shared" si="28"/>
        <v>0.1290912456709124</v>
      </c>
      <c r="R392" s="28">
        <f t="shared" si="26"/>
        <v>1</v>
      </c>
    </row>
    <row r="393" spans="7:18" x14ac:dyDescent="0.35">
      <c r="G393" s="29">
        <v>391</v>
      </c>
      <c r="H393" s="29">
        <v>16</v>
      </c>
      <c r="I393" s="29">
        <v>60</v>
      </c>
      <c r="J393" s="29">
        <v>68893.904090498909</v>
      </c>
      <c r="K393" s="29">
        <v>58821.353412292141</v>
      </c>
      <c r="L393" s="29">
        <v>92978.225630910776</v>
      </c>
      <c r="M393" s="29">
        <v>676510.06516462762</v>
      </c>
      <c r="O393" s="28">
        <f t="shared" si="28"/>
        <v>0.10183721963358179</v>
      </c>
      <c r="P393" s="28">
        <f t="shared" si="28"/>
        <v>8.6948230988962538E-2</v>
      </c>
      <c r="Q393" s="28">
        <f t="shared" si="28"/>
        <v>0.13743805217189883</v>
      </c>
      <c r="R393" s="28">
        <f t="shared" si="26"/>
        <v>1</v>
      </c>
    </row>
    <row r="394" spans="7:18" x14ac:dyDescent="0.35">
      <c r="G394" s="29">
        <v>392</v>
      </c>
      <c r="H394" s="29">
        <v>11</v>
      </c>
      <c r="I394" s="29">
        <v>44</v>
      </c>
      <c r="J394" s="29">
        <v>33003.627090914306</v>
      </c>
      <c r="K394" s="29">
        <v>29506.190360741508</v>
      </c>
      <c r="L394" s="29">
        <v>43641.022592656605</v>
      </c>
      <c r="M394" s="29">
        <v>343255.62322608504</v>
      </c>
      <c r="O394" s="28">
        <f t="shared" si="28"/>
        <v>9.614883153473204E-2</v>
      </c>
      <c r="P394" s="28">
        <f t="shared" si="28"/>
        <v>8.595981642901529E-2</v>
      </c>
      <c r="Q394" s="28">
        <f t="shared" si="28"/>
        <v>0.12713855109640107</v>
      </c>
      <c r="R394" s="28">
        <f t="shared" si="26"/>
        <v>1</v>
      </c>
    </row>
    <row r="395" spans="7:18" x14ac:dyDescent="0.35">
      <c r="G395" s="29">
        <v>393</v>
      </c>
      <c r="H395" s="29">
        <v>73</v>
      </c>
      <c r="I395" s="29">
        <v>71</v>
      </c>
      <c r="J395" s="29">
        <v>97817.85858389386</v>
      </c>
      <c r="K395" s="29">
        <v>87308.602230890232</v>
      </c>
      <c r="L395" s="29">
        <v>129699.51164041627</v>
      </c>
      <c r="M395" s="29">
        <v>1015286.9582814068</v>
      </c>
      <c r="O395" s="28">
        <f t="shared" si="28"/>
        <v>9.6345036037369949E-2</v>
      </c>
      <c r="P395" s="28">
        <f t="shared" si="28"/>
        <v>8.5994015306449872E-2</v>
      </c>
      <c r="Q395" s="28">
        <f t="shared" si="28"/>
        <v>0.12774665387208439</v>
      </c>
      <c r="R395" s="28">
        <f t="shared" si="26"/>
        <v>1</v>
      </c>
    </row>
    <row r="396" spans="7:18" x14ac:dyDescent="0.35">
      <c r="G396" s="29">
        <v>394</v>
      </c>
      <c r="H396" s="29">
        <v>51</v>
      </c>
      <c r="I396" s="29">
        <v>45</v>
      </c>
      <c r="J396" s="29">
        <v>36326.676094408518</v>
      </c>
      <c r="K396" s="29">
        <v>30682.201180295171</v>
      </c>
      <c r="L396" s="29">
        <v>49318.905264531684</v>
      </c>
      <c r="M396" s="29">
        <v>350875.23783947021</v>
      </c>
      <c r="O396" s="28">
        <f t="shared" si="28"/>
        <v>0.10353160376346771</v>
      </c>
      <c r="P396" s="28">
        <f t="shared" si="28"/>
        <v>8.744476061982083E-2</v>
      </c>
      <c r="Q396" s="28">
        <f t="shared" si="28"/>
        <v>0.14055966322449834</v>
      </c>
      <c r="R396" s="28">
        <f t="shared" si="26"/>
        <v>1</v>
      </c>
    </row>
    <row r="397" spans="7:18" x14ac:dyDescent="0.35">
      <c r="G397" s="29">
        <v>395</v>
      </c>
      <c r="H397" s="29">
        <v>70</v>
      </c>
      <c r="I397" s="29">
        <v>46</v>
      </c>
      <c r="J397" s="29">
        <v>51664.246723613025</v>
      </c>
      <c r="K397" s="29">
        <v>44151.47728044595</v>
      </c>
      <c r="L397" s="29">
        <v>69731.053064724751</v>
      </c>
      <c r="M397" s="29">
        <v>508245.78443121561</v>
      </c>
      <c r="O397" s="28">
        <f t="shared" si="28"/>
        <v>0.10165209098867617</v>
      </c>
      <c r="P397" s="28">
        <f t="shared" si="28"/>
        <v>8.6870326587866212E-2</v>
      </c>
      <c r="Q397" s="28">
        <f t="shared" si="28"/>
        <v>0.1371994715957392</v>
      </c>
      <c r="R397" s="28">
        <f t="shared" si="26"/>
        <v>1</v>
      </c>
    </row>
    <row r="398" spans="7:18" x14ac:dyDescent="0.35">
      <c r="G398" s="29">
        <v>396</v>
      </c>
      <c r="H398" s="29">
        <v>39</v>
      </c>
      <c r="I398" s="29">
        <v>86</v>
      </c>
      <c r="J398" s="29">
        <v>147905.739270355</v>
      </c>
      <c r="K398" s="29">
        <v>131979.07023160128</v>
      </c>
      <c r="L398" s="29">
        <v>196090.01260480416</v>
      </c>
      <c r="M398" s="29">
        <v>1534608.1752217854</v>
      </c>
      <c r="O398" s="28">
        <f t="shared" si="28"/>
        <v>9.6380132504493718E-2</v>
      </c>
      <c r="P398" s="28">
        <f t="shared" si="28"/>
        <v>8.6001803172022939E-2</v>
      </c>
      <c r="Q398" s="28">
        <f t="shared" si="28"/>
        <v>0.12777855336034863</v>
      </c>
      <c r="R398" s="28">
        <f t="shared" si="26"/>
        <v>1</v>
      </c>
    </row>
    <row r="399" spans="7:18" x14ac:dyDescent="0.35">
      <c r="G399" s="29">
        <v>397</v>
      </c>
      <c r="H399" s="29">
        <v>55</v>
      </c>
      <c r="I399" s="29">
        <v>64</v>
      </c>
      <c r="J399" s="29">
        <v>90243.993489701446</v>
      </c>
      <c r="K399" s="29">
        <v>80383.799814845872</v>
      </c>
      <c r="L399" s="29">
        <v>119722.40983093341</v>
      </c>
      <c r="M399" s="29">
        <v>934630.96849128976</v>
      </c>
      <c r="O399" s="28">
        <f t="shared" si="28"/>
        <v>9.6555749308602612E-2</v>
      </c>
      <c r="P399" s="28">
        <f t="shared" si="28"/>
        <v>8.6005923754702771E-2</v>
      </c>
      <c r="Q399" s="28">
        <f t="shared" si="28"/>
        <v>0.12809591578609153</v>
      </c>
      <c r="R399" s="28">
        <f t="shared" si="26"/>
        <v>1</v>
      </c>
    </row>
    <row r="400" spans="7:18" x14ac:dyDescent="0.35">
      <c r="G400" s="29">
        <v>398</v>
      </c>
      <c r="H400" s="29">
        <v>64</v>
      </c>
      <c r="I400" s="29">
        <v>78</v>
      </c>
      <c r="J400" s="29">
        <v>102398.63626016634</v>
      </c>
      <c r="K400" s="29">
        <v>90414.251206037719</v>
      </c>
      <c r="L400" s="29">
        <v>136430.3306499848</v>
      </c>
      <c r="M400" s="29">
        <v>1049605.9331661107</v>
      </c>
      <c r="O400" s="28">
        <f t="shared" si="28"/>
        <v>9.7559124833911104E-2</v>
      </c>
      <c r="P400" s="28">
        <f t="shared" si="28"/>
        <v>8.6141139592556745E-2</v>
      </c>
      <c r="Q400" s="28">
        <f t="shared" si="28"/>
        <v>0.12998243087140907</v>
      </c>
      <c r="R400" s="28">
        <f t="shared" si="26"/>
        <v>1</v>
      </c>
    </row>
    <row r="401" spans="7:18" x14ac:dyDescent="0.35">
      <c r="G401" s="29">
        <v>399</v>
      </c>
      <c r="H401" s="29">
        <v>58</v>
      </c>
      <c r="I401" s="29">
        <v>33</v>
      </c>
      <c r="J401" s="29">
        <v>41941.345167888176</v>
      </c>
      <c r="K401" s="29">
        <v>36710.882586104308</v>
      </c>
      <c r="L401" s="29">
        <v>56046.68235637054</v>
      </c>
      <c r="M401" s="29">
        <v>425818.16722620255</v>
      </c>
      <c r="O401" s="28">
        <f t="shared" si="28"/>
        <v>9.849590364144363E-2</v>
      </c>
      <c r="P401" s="28">
        <f t="shared" si="28"/>
        <v>8.621257948020522E-2</v>
      </c>
      <c r="Q401" s="28">
        <f t="shared" si="28"/>
        <v>0.13162116290495773</v>
      </c>
      <c r="R401" s="28">
        <f t="shared" si="26"/>
        <v>1</v>
      </c>
    </row>
    <row r="402" spans="7:18" x14ac:dyDescent="0.35">
      <c r="G402" s="29">
        <v>400</v>
      </c>
      <c r="H402" s="29">
        <v>41</v>
      </c>
      <c r="I402" s="29">
        <v>77</v>
      </c>
      <c r="J402" s="29">
        <v>59451.452025133047</v>
      </c>
      <c r="K402" s="29">
        <v>51158.763758053239</v>
      </c>
      <c r="L402" s="29">
        <v>79960.591683980689</v>
      </c>
      <c r="M402" s="29">
        <v>590472.1019239563</v>
      </c>
      <c r="O402" s="28">
        <f t="shared" si="28"/>
        <v>0.10068460784416446</v>
      </c>
      <c r="P402" s="28">
        <f t="shared" si="28"/>
        <v>8.6640441760687442E-2</v>
      </c>
      <c r="Q402" s="28">
        <f t="shared" si="28"/>
        <v>0.1354180687342251</v>
      </c>
      <c r="R402" s="28">
        <f t="shared" si="26"/>
        <v>1</v>
      </c>
    </row>
    <row r="403" spans="7:18" x14ac:dyDescent="0.35">
      <c r="G403" s="29">
        <v>401</v>
      </c>
      <c r="H403" s="29">
        <v>44</v>
      </c>
      <c r="I403" s="29">
        <v>63</v>
      </c>
      <c r="J403" s="29">
        <v>130496.2719628011</v>
      </c>
      <c r="K403" s="29">
        <v>115788.96237206418</v>
      </c>
      <c r="L403" s="29">
        <v>173439.4458177888</v>
      </c>
      <c r="M403" s="29">
        <v>1345293.7158634409</v>
      </c>
      <c r="O403" s="28">
        <f t="shared" si="28"/>
        <v>9.7002067596105246E-2</v>
      </c>
      <c r="P403" s="28">
        <f t="shared" si="28"/>
        <v>8.606965230469997E-2</v>
      </c>
      <c r="Q403" s="28">
        <f t="shared" si="28"/>
        <v>0.12892310710488328</v>
      </c>
      <c r="R403" s="28">
        <f t="shared" si="26"/>
        <v>1</v>
      </c>
    </row>
    <row r="404" spans="7:18" x14ac:dyDescent="0.35">
      <c r="G404" s="29">
        <v>402</v>
      </c>
      <c r="H404" s="29">
        <v>50</v>
      </c>
      <c r="I404" s="29">
        <v>20</v>
      </c>
      <c r="J404" s="29">
        <v>37283.412260342899</v>
      </c>
      <c r="K404" s="29">
        <v>33641.194029570928</v>
      </c>
      <c r="L404" s="29">
        <v>49257.224747151704</v>
      </c>
      <c r="M404" s="29">
        <v>391547.26783863874</v>
      </c>
      <c r="O404" s="28">
        <f t="shared" si="28"/>
        <v>9.5220718729948681E-2</v>
      </c>
      <c r="P404" s="28">
        <f t="shared" si="28"/>
        <v>8.591860240852163E-2</v>
      </c>
      <c r="Q404" s="28">
        <f t="shared" si="28"/>
        <v>0.12580147735177452</v>
      </c>
      <c r="R404" s="28">
        <f t="shared" si="26"/>
        <v>1</v>
      </c>
    </row>
    <row r="405" spans="7:18" x14ac:dyDescent="0.35">
      <c r="G405" s="29">
        <v>403</v>
      </c>
      <c r="H405" s="29">
        <v>39</v>
      </c>
      <c r="I405" s="29">
        <v>89</v>
      </c>
      <c r="J405" s="29">
        <v>133704.32162778964</v>
      </c>
      <c r="K405" s="29">
        <v>116888.17138788833</v>
      </c>
      <c r="L405" s="29">
        <v>178665.8156655842</v>
      </c>
      <c r="M405" s="29">
        <v>1355250.7126824171</v>
      </c>
      <c r="O405" s="28">
        <f t="shared" si="28"/>
        <v>9.8656521908888503E-2</v>
      </c>
      <c r="P405" s="28">
        <f t="shared" si="28"/>
        <v>8.624837477969978E-2</v>
      </c>
      <c r="Q405" s="28">
        <f t="shared" si="28"/>
        <v>0.1318322978867541</v>
      </c>
      <c r="R405" s="28">
        <f t="shared" si="26"/>
        <v>1</v>
      </c>
    </row>
    <row r="406" spans="7:18" x14ac:dyDescent="0.35">
      <c r="G406" s="29">
        <v>404</v>
      </c>
      <c r="H406" s="29">
        <v>44</v>
      </c>
      <c r="I406" s="29">
        <v>49</v>
      </c>
      <c r="J406" s="29">
        <v>77295.587060633523</v>
      </c>
      <c r="K406" s="29">
        <v>68402.459749864327</v>
      </c>
      <c r="L406" s="29">
        <v>102838.34811682579</v>
      </c>
      <c r="M406" s="29">
        <v>794424.03231865156</v>
      </c>
      <c r="O406" s="28">
        <f t="shared" si="28"/>
        <v>9.7297644477136708E-2</v>
      </c>
      <c r="P406" s="28">
        <f t="shared" si="28"/>
        <v>8.6103210586695095E-2</v>
      </c>
      <c r="Q406" s="28">
        <f t="shared" si="28"/>
        <v>0.12945019779509423</v>
      </c>
      <c r="R406" s="28">
        <f t="shared" si="26"/>
        <v>1</v>
      </c>
    </row>
    <row r="407" spans="7:18" x14ac:dyDescent="0.35">
      <c r="G407" s="29">
        <v>405</v>
      </c>
      <c r="H407" s="29">
        <v>51</v>
      </c>
      <c r="I407" s="29">
        <v>85</v>
      </c>
      <c r="J407" s="29">
        <v>128750.79477861419</v>
      </c>
      <c r="K407" s="29">
        <v>113103.86739495715</v>
      </c>
      <c r="L407" s="29">
        <v>171635.51292110601</v>
      </c>
      <c r="M407" s="29">
        <v>1312996.2750119227</v>
      </c>
      <c r="O407" s="28">
        <f t="shared" si="28"/>
        <v>9.8058766219610988E-2</v>
      </c>
      <c r="P407" s="28">
        <f t="shared" si="28"/>
        <v>8.6141803710699877E-2</v>
      </c>
      <c r="Q407" s="28">
        <f t="shared" si="28"/>
        <v>0.13072048732167765</v>
      </c>
      <c r="R407" s="28">
        <f t="shared" si="26"/>
        <v>1</v>
      </c>
    </row>
    <row r="408" spans="7:18" x14ac:dyDescent="0.35">
      <c r="G408" s="29">
        <v>406</v>
      </c>
      <c r="H408" s="29">
        <v>12</v>
      </c>
      <c r="I408" s="29">
        <v>13</v>
      </c>
      <c r="J408" s="29">
        <v>16728.01727427576</v>
      </c>
      <c r="K408" s="29">
        <v>15308.563411913939</v>
      </c>
      <c r="L408" s="29">
        <v>21917.282127812799</v>
      </c>
      <c r="M408" s="29">
        <v>178711.98402933741</v>
      </c>
      <c r="O408" s="28">
        <f t="shared" si="28"/>
        <v>9.3603220652117458E-2</v>
      </c>
      <c r="P408" s="28">
        <f t="shared" si="28"/>
        <v>8.5660530797984316E-2</v>
      </c>
      <c r="Q408" s="28">
        <f t="shared" si="28"/>
        <v>0.12264024848056553</v>
      </c>
      <c r="R408" s="28">
        <f t="shared" si="26"/>
        <v>1</v>
      </c>
    </row>
    <row r="409" spans="7:18" x14ac:dyDescent="0.35">
      <c r="G409" s="29">
        <v>407</v>
      </c>
      <c r="H409" s="29">
        <v>26</v>
      </c>
      <c r="I409" s="29">
        <v>99</v>
      </c>
      <c r="J409" s="29">
        <v>209944.68273373647</v>
      </c>
      <c r="K409" s="29">
        <v>188662.56397698633</v>
      </c>
      <c r="L409" s="29">
        <v>277453.13633792603</v>
      </c>
      <c r="M409" s="29">
        <v>2195948.6686180881</v>
      </c>
      <c r="O409" s="28">
        <f t="shared" si="28"/>
        <v>9.5605460061074551E-2</v>
      </c>
      <c r="P409" s="28">
        <f t="shared" si="28"/>
        <v>8.5913922612640942E-2</v>
      </c>
      <c r="Q409" s="28">
        <f t="shared" si="28"/>
        <v>0.12634773312462147</v>
      </c>
      <c r="R409" s="28">
        <f t="shared" si="26"/>
        <v>1</v>
      </c>
    </row>
    <row r="410" spans="7:18" x14ac:dyDescent="0.35">
      <c r="G410" s="29">
        <v>408</v>
      </c>
      <c r="H410" s="29">
        <v>29</v>
      </c>
      <c r="I410" s="29">
        <v>21</v>
      </c>
      <c r="J410" s="29">
        <v>25792.027514395926</v>
      </c>
      <c r="K410" s="29">
        <v>22232.734215181248</v>
      </c>
      <c r="L410" s="29">
        <v>34688.842781255167</v>
      </c>
      <c r="M410" s="29">
        <v>256622.64635995773</v>
      </c>
      <c r="O410" s="28">
        <f t="shared" si="28"/>
        <v>0.1005056563800614</v>
      </c>
      <c r="P410" s="28">
        <f t="shared" si="28"/>
        <v>8.6635901119950204E-2</v>
      </c>
      <c r="Q410" s="28">
        <f t="shared" si="28"/>
        <v>0.13517451898067506</v>
      </c>
      <c r="R410" s="28">
        <f t="shared" si="26"/>
        <v>1</v>
      </c>
    </row>
    <row r="411" spans="7:18" x14ac:dyDescent="0.35">
      <c r="G411" s="29">
        <v>409</v>
      </c>
      <c r="H411" s="29">
        <v>24</v>
      </c>
      <c r="I411" s="29">
        <v>69</v>
      </c>
      <c r="J411" s="29">
        <v>118266.23779401137</v>
      </c>
      <c r="K411" s="29">
        <v>105826.77515290436</v>
      </c>
      <c r="L411" s="29">
        <v>156607.46060322391</v>
      </c>
      <c r="M411" s="29">
        <v>1230785.9116758008</v>
      </c>
      <c r="O411" s="28">
        <f t="shared" si="28"/>
        <v>9.6090015876915291E-2</v>
      </c>
      <c r="P411" s="28">
        <f t="shared" si="28"/>
        <v>8.5983089462580722E-2</v>
      </c>
      <c r="Q411" s="28">
        <f t="shared" si="28"/>
        <v>0.12724183720139592</v>
      </c>
      <c r="R411" s="28">
        <f t="shared" si="26"/>
        <v>1</v>
      </c>
    </row>
    <row r="412" spans="7:18" x14ac:dyDescent="0.35">
      <c r="G412" s="29">
        <v>410</v>
      </c>
      <c r="H412" s="29">
        <v>31</v>
      </c>
      <c r="I412" s="29">
        <v>77</v>
      </c>
      <c r="J412" s="29">
        <v>110737.75605222321</v>
      </c>
      <c r="K412" s="29">
        <v>95804.588939976413</v>
      </c>
      <c r="L412" s="29">
        <v>148672.38784492161</v>
      </c>
      <c r="M412" s="29">
        <v>1107138.3009120726</v>
      </c>
      <c r="O412" s="28">
        <f t="shared" si="28"/>
        <v>0.10002161063436811</v>
      </c>
      <c r="P412" s="28">
        <f t="shared" si="28"/>
        <v>8.6533533218976832E-2</v>
      </c>
      <c r="Q412" s="28">
        <f t="shared" si="28"/>
        <v>0.13428529003327197</v>
      </c>
      <c r="R412" s="28">
        <f t="shared" si="26"/>
        <v>1</v>
      </c>
    </row>
    <row r="413" spans="7:18" x14ac:dyDescent="0.35">
      <c r="G413" s="29">
        <v>411</v>
      </c>
      <c r="H413" s="29">
        <v>34</v>
      </c>
      <c r="I413" s="29">
        <v>20</v>
      </c>
      <c r="J413" s="29">
        <v>33221.817679452666</v>
      </c>
      <c r="K413" s="29">
        <v>30072.908765251701</v>
      </c>
      <c r="L413" s="29">
        <v>43808.289342912671</v>
      </c>
      <c r="M413" s="29">
        <v>350248.11480814999</v>
      </c>
      <c r="O413" s="28">
        <f t="shared" si="28"/>
        <v>9.4852238384352389E-2</v>
      </c>
      <c r="P413" s="28">
        <f t="shared" si="28"/>
        <v>8.5861729139425275E-2</v>
      </c>
      <c r="Q413" s="28">
        <f t="shared" si="28"/>
        <v>0.12507787334389756</v>
      </c>
      <c r="R413" s="28">
        <f t="shared" si="26"/>
        <v>1</v>
      </c>
    </row>
    <row r="414" spans="7:18" x14ac:dyDescent="0.35">
      <c r="G414" s="29">
        <v>412</v>
      </c>
      <c r="H414" s="29">
        <v>71</v>
      </c>
      <c r="I414" s="29">
        <v>97</v>
      </c>
      <c r="J414" s="29">
        <v>103931.78436830723</v>
      </c>
      <c r="K414" s="29">
        <v>88488.966025321832</v>
      </c>
      <c r="L414" s="29">
        <v>140549.00158187869</v>
      </c>
      <c r="M414" s="29">
        <v>1016222.3080632332</v>
      </c>
      <c r="O414" s="28">
        <f t="shared" si="28"/>
        <v>0.1022726853599441</v>
      </c>
      <c r="P414" s="28">
        <f t="shared" si="28"/>
        <v>8.7076386065533723E-2</v>
      </c>
      <c r="Q414" s="28">
        <f t="shared" si="28"/>
        <v>0.13830536927470521</v>
      </c>
      <c r="R414" s="28">
        <f t="shared" si="26"/>
        <v>1</v>
      </c>
    </row>
    <row r="415" spans="7:18" x14ac:dyDescent="0.35">
      <c r="G415" s="29">
        <v>413</v>
      </c>
      <c r="H415" s="29">
        <v>71</v>
      </c>
      <c r="I415" s="29">
        <v>75</v>
      </c>
      <c r="J415" s="29">
        <v>151908.12084411405</v>
      </c>
      <c r="K415" s="29">
        <v>136890.10156192101</v>
      </c>
      <c r="L415" s="29">
        <v>200652.51215875507</v>
      </c>
      <c r="M415" s="29">
        <v>1593744.9170175083</v>
      </c>
      <c r="O415" s="28">
        <f t="shared" si="28"/>
        <v>9.5315203344077698E-2</v>
      </c>
      <c r="P415" s="28">
        <f t="shared" si="28"/>
        <v>8.5892102368610834E-2</v>
      </c>
      <c r="Q415" s="28">
        <f t="shared" si="28"/>
        <v>0.12590001700789785</v>
      </c>
      <c r="R415" s="28">
        <f t="shared" si="26"/>
        <v>1</v>
      </c>
    </row>
    <row r="416" spans="7:18" x14ac:dyDescent="0.35">
      <c r="G416" s="29">
        <v>414</v>
      </c>
      <c r="H416" s="29">
        <v>18</v>
      </c>
      <c r="I416" s="29">
        <v>61</v>
      </c>
      <c r="J416" s="29">
        <v>88099.62642750112</v>
      </c>
      <c r="K416" s="29">
        <v>77660.070666584739</v>
      </c>
      <c r="L416" s="29">
        <v>117286.59135460685</v>
      </c>
      <c r="M416" s="29">
        <v>901873.77153661789</v>
      </c>
      <c r="O416" s="28">
        <f t="shared" si="28"/>
        <v>9.7685096526752793E-2</v>
      </c>
      <c r="P416" s="28">
        <f t="shared" si="28"/>
        <v>8.6109689756546579E-2</v>
      </c>
      <c r="Q416" s="28">
        <f t="shared" si="28"/>
        <v>0.13004767968223896</v>
      </c>
      <c r="R416" s="28">
        <f t="shared" si="26"/>
        <v>1</v>
      </c>
    </row>
    <row r="417" spans="7:18" x14ac:dyDescent="0.35">
      <c r="G417" s="29">
        <v>415</v>
      </c>
      <c r="H417" s="29">
        <v>57</v>
      </c>
      <c r="I417" s="29">
        <v>28</v>
      </c>
      <c r="J417" s="29">
        <v>25044.598756841526</v>
      </c>
      <c r="K417" s="29">
        <v>22657.465355735592</v>
      </c>
      <c r="L417" s="29">
        <v>33029.286222768242</v>
      </c>
      <c r="M417" s="29">
        <v>264005.43266778969</v>
      </c>
      <c r="O417" s="28">
        <f t="shared" si="28"/>
        <v>9.4863952244332445E-2</v>
      </c>
      <c r="P417" s="28">
        <f t="shared" si="28"/>
        <v>8.5821966339028083E-2</v>
      </c>
      <c r="Q417" s="28">
        <f t="shared" si="28"/>
        <v>0.12510835814629059</v>
      </c>
      <c r="R417" s="28">
        <f t="shared" si="26"/>
        <v>1</v>
      </c>
    </row>
    <row r="418" spans="7:18" x14ac:dyDescent="0.35">
      <c r="G418" s="29">
        <v>416</v>
      </c>
      <c r="H418" s="29">
        <v>42</v>
      </c>
      <c r="I418" s="29">
        <v>84</v>
      </c>
      <c r="J418" s="29">
        <v>107653.33830710911</v>
      </c>
      <c r="K418" s="29">
        <v>95228.905250264463</v>
      </c>
      <c r="L418" s="29">
        <v>143183.92752356068</v>
      </c>
      <c r="M418" s="29">
        <v>1106240.8855934527</v>
      </c>
      <c r="O418" s="28">
        <f t="shared" si="28"/>
        <v>9.7314553917755009E-2</v>
      </c>
      <c r="P418" s="28">
        <f t="shared" si="28"/>
        <v>8.6083335456524981E-2</v>
      </c>
      <c r="Q418" s="28">
        <f t="shared" si="28"/>
        <v>0.12943286529022871</v>
      </c>
      <c r="R418" s="28">
        <f t="shared" si="26"/>
        <v>1</v>
      </c>
    </row>
    <row r="419" spans="7:18" x14ac:dyDescent="0.35">
      <c r="G419" s="29">
        <v>417</v>
      </c>
      <c r="H419" s="29">
        <v>34</v>
      </c>
      <c r="I419" s="29">
        <v>24</v>
      </c>
      <c r="J419" s="29">
        <v>22975.192766170287</v>
      </c>
      <c r="K419" s="29">
        <v>18906.462263527381</v>
      </c>
      <c r="L419" s="29">
        <v>31692.833684287598</v>
      </c>
      <c r="M419" s="29">
        <v>210875.06560398001</v>
      </c>
      <c r="O419" s="28">
        <f t="shared" si="28"/>
        <v>0.1089516804671318</v>
      </c>
      <c r="P419" s="28">
        <f t="shared" si="28"/>
        <v>8.9657173119905106E-2</v>
      </c>
      <c r="Q419" s="28">
        <f t="shared" si="28"/>
        <v>0.15029199205469948</v>
      </c>
      <c r="R419" s="28">
        <f t="shared" si="26"/>
        <v>1</v>
      </c>
    </row>
    <row r="420" spans="7:18" x14ac:dyDescent="0.35">
      <c r="G420" s="29">
        <v>418</v>
      </c>
      <c r="H420" s="29">
        <v>10</v>
      </c>
      <c r="I420" s="29">
        <v>92</v>
      </c>
      <c r="J420" s="29">
        <v>85913.635750237037</v>
      </c>
      <c r="K420" s="29">
        <v>73574.685968617254</v>
      </c>
      <c r="L420" s="29">
        <v>115636.96320197321</v>
      </c>
      <c r="M420" s="29">
        <v>847849.74384850357</v>
      </c>
      <c r="O420" s="28">
        <f t="shared" si="28"/>
        <v>0.10133120446585681</v>
      </c>
      <c r="P420" s="28">
        <f t="shared" si="28"/>
        <v>8.6777977468804668E-2</v>
      </c>
      <c r="Q420" s="28">
        <f t="shared" si="28"/>
        <v>0.13638850992285678</v>
      </c>
      <c r="R420" s="28">
        <f t="shared" si="26"/>
        <v>1</v>
      </c>
    </row>
    <row r="421" spans="7:18" x14ac:dyDescent="0.35">
      <c r="G421" s="29">
        <v>419</v>
      </c>
      <c r="H421" s="29">
        <v>65</v>
      </c>
      <c r="I421" s="29">
        <v>51</v>
      </c>
      <c r="J421" s="29">
        <v>84348.570873815901</v>
      </c>
      <c r="K421" s="29">
        <v>73415.461242785153</v>
      </c>
      <c r="L421" s="29">
        <v>112937.73850510886</v>
      </c>
      <c r="M421" s="29">
        <v>850198.09066598536</v>
      </c>
      <c r="O421" s="28">
        <f t="shared" si="28"/>
        <v>9.9210492001626543E-2</v>
      </c>
      <c r="P421" s="28">
        <f t="shared" si="28"/>
        <v>8.6351006958009804E-2</v>
      </c>
      <c r="Q421" s="28">
        <f t="shared" si="28"/>
        <v>0.13283697028376221</v>
      </c>
      <c r="R421" s="28">
        <f t="shared" si="26"/>
        <v>1</v>
      </c>
    </row>
    <row r="422" spans="7:18" x14ac:dyDescent="0.35">
      <c r="G422" s="29">
        <v>420</v>
      </c>
      <c r="H422" s="29">
        <v>35</v>
      </c>
      <c r="I422" s="29">
        <v>93</v>
      </c>
      <c r="J422" s="29">
        <v>92189.438889714336</v>
      </c>
      <c r="K422" s="29">
        <v>78830.846093208223</v>
      </c>
      <c r="L422" s="29">
        <v>124482.67796959558</v>
      </c>
      <c r="M422" s="29">
        <v>906789.5814612899</v>
      </c>
      <c r="O422" s="28">
        <f t="shared" si="28"/>
        <v>0.10166574558692129</v>
      </c>
      <c r="P422" s="28">
        <f t="shared" si="28"/>
        <v>8.6934000682024212E-2</v>
      </c>
      <c r="Q422" s="28">
        <f t="shared" si="28"/>
        <v>0.13727846075270511</v>
      </c>
      <c r="R422" s="28">
        <f t="shared" si="26"/>
        <v>1</v>
      </c>
    </row>
    <row r="423" spans="7:18" x14ac:dyDescent="0.35">
      <c r="G423" s="29">
        <v>421</v>
      </c>
      <c r="H423" s="29">
        <v>25</v>
      </c>
      <c r="I423" s="29">
        <v>79</v>
      </c>
      <c r="J423" s="29">
        <v>175069.50629814086</v>
      </c>
      <c r="K423" s="29">
        <v>157125.29423468234</v>
      </c>
      <c r="L423" s="29">
        <v>231545.00850913045</v>
      </c>
      <c r="M423" s="29">
        <v>1828380.3973006869</v>
      </c>
      <c r="O423" s="28">
        <f t="shared" si="28"/>
        <v>9.5751139399986543E-2</v>
      </c>
      <c r="P423" s="28">
        <f t="shared" si="28"/>
        <v>8.5936873129165495E-2</v>
      </c>
      <c r="Q423" s="28">
        <f t="shared" si="28"/>
        <v>0.12663940657587985</v>
      </c>
      <c r="R423" s="28">
        <f t="shared" si="28"/>
        <v>1</v>
      </c>
    </row>
    <row r="424" spans="7:18" x14ac:dyDescent="0.35">
      <c r="G424" s="29">
        <v>422</v>
      </c>
      <c r="H424" s="29">
        <v>24</v>
      </c>
      <c r="I424" s="29">
        <v>97</v>
      </c>
      <c r="J424" s="29">
        <v>146780.79031785927</v>
      </c>
      <c r="K424" s="29">
        <v>130942.05327292749</v>
      </c>
      <c r="L424" s="29">
        <v>194550.25219150932</v>
      </c>
      <c r="M424" s="29">
        <v>1522475.2796511953</v>
      </c>
      <c r="O424" s="28">
        <f t="shared" si="28"/>
        <v>9.6409309418467065E-2</v>
      </c>
      <c r="P424" s="28">
        <f t="shared" si="28"/>
        <v>8.600602914414926E-2</v>
      </c>
      <c r="Q424" s="28">
        <f t="shared" si="28"/>
        <v>0.12778549168698589</v>
      </c>
      <c r="R424" s="28">
        <f t="shared" si="28"/>
        <v>1</v>
      </c>
    </row>
    <row r="425" spans="7:18" x14ac:dyDescent="0.35">
      <c r="G425" s="29">
        <v>423</v>
      </c>
      <c r="H425" s="29">
        <v>42</v>
      </c>
      <c r="I425" s="29">
        <v>94</v>
      </c>
      <c r="J425" s="29">
        <v>158425.69328466247</v>
      </c>
      <c r="K425" s="29">
        <v>138112.83211927538</v>
      </c>
      <c r="L425" s="29">
        <v>211958.46340169976</v>
      </c>
      <c r="M425" s="29">
        <v>1600142.4519347115</v>
      </c>
      <c r="O425" s="28">
        <f t="shared" si="28"/>
        <v>9.9007243444552084E-2</v>
      </c>
      <c r="P425" s="28">
        <f t="shared" si="28"/>
        <v>8.6312835430548657E-2</v>
      </c>
      <c r="Q425" s="28">
        <f t="shared" si="28"/>
        <v>0.13246224618653391</v>
      </c>
      <c r="R425" s="28">
        <f t="shared" si="28"/>
        <v>1</v>
      </c>
    </row>
    <row r="426" spans="7:18" x14ac:dyDescent="0.35">
      <c r="G426" s="29">
        <v>424</v>
      </c>
      <c r="H426" s="29">
        <v>36</v>
      </c>
      <c r="I426" s="29">
        <v>70</v>
      </c>
      <c r="J426" s="29">
        <v>77374.522954413434</v>
      </c>
      <c r="K426" s="29">
        <v>65365.484665382915</v>
      </c>
      <c r="L426" s="29">
        <v>104992.21436911479</v>
      </c>
      <c r="M426" s="29">
        <v>747750.58899980341</v>
      </c>
      <c r="O426" s="28">
        <f t="shared" si="28"/>
        <v>0.10347637847789616</v>
      </c>
      <c r="P426" s="28">
        <f t="shared" si="28"/>
        <v>8.741615938118652E-2</v>
      </c>
      <c r="Q426" s="28">
        <f t="shared" si="28"/>
        <v>0.14041074111296006</v>
      </c>
      <c r="R426" s="28">
        <f t="shared" si="28"/>
        <v>1</v>
      </c>
    </row>
    <row r="427" spans="7:18" x14ac:dyDescent="0.35">
      <c r="G427" s="29">
        <v>425</v>
      </c>
      <c r="H427" s="29">
        <v>47</v>
      </c>
      <c r="I427" s="29">
        <v>28</v>
      </c>
      <c r="J427" s="29">
        <v>49915.886131665611</v>
      </c>
      <c r="K427" s="29">
        <v>44345.665544431395</v>
      </c>
      <c r="L427" s="29">
        <v>66297.092279961129</v>
      </c>
      <c r="M427" s="29">
        <v>515433.919609287</v>
      </c>
      <c r="O427" s="28">
        <f t="shared" si="28"/>
        <v>9.6842454934869662E-2</v>
      </c>
      <c r="P427" s="28">
        <f t="shared" si="28"/>
        <v>8.6035598080247841E-2</v>
      </c>
      <c r="Q427" s="28">
        <f t="shared" si="28"/>
        <v>0.12862384441096958</v>
      </c>
      <c r="R427" s="28">
        <f t="shared" si="28"/>
        <v>1</v>
      </c>
    </row>
    <row r="428" spans="7:18" x14ac:dyDescent="0.35">
      <c r="G428" s="29">
        <v>426</v>
      </c>
      <c r="H428" s="29">
        <v>75</v>
      </c>
      <c r="I428" s="29">
        <v>50</v>
      </c>
      <c r="J428" s="29">
        <v>46776.574307589413</v>
      </c>
      <c r="K428" s="29">
        <v>40107.63801854309</v>
      </c>
      <c r="L428" s="29">
        <v>63071.41929846241</v>
      </c>
      <c r="M428" s="29">
        <v>461965.81701013731</v>
      </c>
      <c r="O428" s="28">
        <f t="shared" si="28"/>
        <v>0.10125548814483595</v>
      </c>
      <c r="P428" s="28">
        <f t="shared" si="28"/>
        <v>8.6819493005178286E-2</v>
      </c>
      <c r="Q428" s="28">
        <f t="shared" si="28"/>
        <v>0.13652832520523564</v>
      </c>
      <c r="R428" s="28">
        <f t="shared" si="28"/>
        <v>1</v>
      </c>
    </row>
    <row r="429" spans="7:18" x14ac:dyDescent="0.35">
      <c r="G429" s="29">
        <v>427</v>
      </c>
      <c r="H429" s="29">
        <v>11</v>
      </c>
      <c r="I429" s="29">
        <v>84</v>
      </c>
      <c r="J429" s="29">
        <v>158916.3626758371</v>
      </c>
      <c r="K429" s="29">
        <v>138704.59180130641</v>
      </c>
      <c r="L429" s="29">
        <v>212376.3596939671</v>
      </c>
      <c r="M429" s="29">
        <v>1607561.711489928</v>
      </c>
      <c r="O429" s="28">
        <f t="shared" si="28"/>
        <v>9.8855528556069855E-2</v>
      </c>
      <c r="P429" s="28">
        <f t="shared" si="28"/>
        <v>8.6282592332179622E-2</v>
      </c>
      <c r="Q429" s="28">
        <f t="shared" si="28"/>
        <v>0.13211085968023675</v>
      </c>
      <c r="R429" s="28">
        <f t="shared" si="28"/>
        <v>1</v>
      </c>
    </row>
    <row r="430" spans="7:18" x14ac:dyDescent="0.35">
      <c r="G430" s="29">
        <v>428</v>
      </c>
      <c r="H430" s="29">
        <v>53</v>
      </c>
      <c r="I430" s="29">
        <v>11</v>
      </c>
      <c r="J430" s="29">
        <v>17128.81313566586</v>
      </c>
      <c r="K430" s="29">
        <v>14580.664863711338</v>
      </c>
      <c r="L430" s="29">
        <v>23161.790666705285</v>
      </c>
      <c r="M430" s="29">
        <v>167453.1209564594</v>
      </c>
      <c r="O430" s="28">
        <f t="shared" si="28"/>
        <v>0.10229019941718277</v>
      </c>
      <c r="P430" s="28">
        <f t="shared" si="28"/>
        <v>8.7073115033207138E-2</v>
      </c>
      <c r="Q430" s="28">
        <f t="shared" si="28"/>
        <v>0.1383180590150227</v>
      </c>
      <c r="R430" s="28">
        <f t="shared" si="28"/>
        <v>1</v>
      </c>
    </row>
    <row r="431" spans="7:18" x14ac:dyDescent="0.35">
      <c r="G431" s="29">
        <v>429</v>
      </c>
      <c r="H431" s="29">
        <v>59</v>
      </c>
      <c r="I431" s="29">
        <v>15</v>
      </c>
      <c r="J431" s="29">
        <v>10452.31479426853</v>
      </c>
      <c r="K431" s="29">
        <v>9085.8861506953981</v>
      </c>
      <c r="L431" s="29">
        <v>14014.311570528698</v>
      </c>
      <c r="M431" s="29">
        <v>105198.85644724352</v>
      </c>
      <c r="O431" s="28">
        <f t="shared" si="28"/>
        <v>9.9357684553446554E-2</v>
      </c>
      <c r="P431" s="28">
        <f t="shared" si="28"/>
        <v>8.6368677926189297E-2</v>
      </c>
      <c r="Q431" s="28">
        <f t="shared" si="28"/>
        <v>0.13321733756256918</v>
      </c>
      <c r="R431" s="28">
        <f t="shared" si="28"/>
        <v>1</v>
      </c>
    </row>
    <row r="432" spans="7:18" x14ac:dyDescent="0.35">
      <c r="G432" s="29">
        <v>430</v>
      </c>
      <c r="H432" s="29">
        <v>56</v>
      </c>
      <c r="I432" s="29">
        <v>99</v>
      </c>
      <c r="J432" s="29">
        <v>106232.20488112334</v>
      </c>
      <c r="K432" s="29">
        <v>91058.249551537432</v>
      </c>
      <c r="L432" s="29">
        <v>143252.90001408476</v>
      </c>
      <c r="M432" s="29">
        <v>1048723.4064529384</v>
      </c>
      <c r="O432" s="28">
        <f t="shared" si="28"/>
        <v>0.10129668531040889</v>
      </c>
      <c r="P432" s="28">
        <f t="shared" si="28"/>
        <v>8.6827707850557712E-2</v>
      </c>
      <c r="Q432" s="28">
        <f t="shared" si="28"/>
        <v>0.13659740893798125</v>
      </c>
      <c r="R432" s="28">
        <f t="shared" si="28"/>
        <v>1</v>
      </c>
    </row>
    <row r="433" spans="7:18" x14ac:dyDescent="0.35">
      <c r="G433" s="29">
        <v>431</v>
      </c>
      <c r="H433" s="29">
        <v>30</v>
      </c>
      <c r="I433" s="29">
        <v>93</v>
      </c>
      <c r="J433" s="29">
        <v>158587.97944303363</v>
      </c>
      <c r="K433" s="29">
        <v>140391.4159525077</v>
      </c>
      <c r="L433" s="29">
        <v>210830.82163832267</v>
      </c>
      <c r="M433" s="29">
        <v>1631240.6119630248</v>
      </c>
      <c r="O433" s="28">
        <f t="shared" si="28"/>
        <v>9.7219244224302295E-2</v>
      </c>
      <c r="P433" s="28">
        <f t="shared" si="28"/>
        <v>8.6064198575562398E-2</v>
      </c>
      <c r="Q433" s="28">
        <f t="shared" si="28"/>
        <v>0.12924569195503915</v>
      </c>
      <c r="R433" s="28">
        <f t="shared" si="28"/>
        <v>1</v>
      </c>
    </row>
    <row r="434" spans="7:18" x14ac:dyDescent="0.35">
      <c r="G434" s="29">
        <v>432</v>
      </c>
      <c r="H434" s="29">
        <v>37</v>
      </c>
      <c r="I434" s="29">
        <v>89</v>
      </c>
      <c r="J434" s="29">
        <v>112874.22554469989</v>
      </c>
      <c r="K434" s="29">
        <v>98608.019134854214</v>
      </c>
      <c r="L434" s="29">
        <v>150868.43364194897</v>
      </c>
      <c r="M434" s="29">
        <v>1143141.6431428057</v>
      </c>
      <c r="O434" s="28">
        <f t="shared" si="28"/>
        <v>9.8740367146785163E-2</v>
      </c>
      <c r="P434" s="28">
        <f t="shared" si="28"/>
        <v>8.626054323745401E-2</v>
      </c>
      <c r="Q434" s="28">
        <f t="shared" si="28"/>
        <v>0.13197702537296324</v>
      </c>
      <c r="R434" s="28">
        <f t="shared" si="28"/>
        <v>1</v>
      </c>
    </row>
    <row r="435" spans="7:18" x14ac:dyDescent="0.35">
      <c r="G435" s="29">
        <v>433</v>
      </c>
      <c r="H435" s="29">
        <v>63</v>
      </c>
      <c r="I435" s="29">
        <v>74</v>
      </c>
      <c r="J435" s="29">
        <v>119648.12146643297</v>
      </c>
      <c r="K435" s="29">
        <v>103702.42480414615</v>
      </c>
      <c r="L435" s="29">
        <v>160497.93233542534</v>
      </c>
      <c r="M435" s="29">
        <v>1199663.0589712574</v>
      </c>
      <c r="O435" s="28">
        <f t="shared" si="28"/>
        <v>9.9734771835880642E-2</v>
      </c>
      <c r="P435" s="28">
        <f t="shared" si="28"/>
        <v>8.644295915310897E-2</v>
      </c>
      <c r="Q435" s="28">
        <f t="shared" si="28"/>
        <v>0.13378584189552067</v>
      </c>
      <c r="R435" s="28">
        <f t="shared" si="28"/>
        <v>1</v>
      </c>
    </row>
    <row r="436" spans="7:18" x14ac:dyDescent="0.35">
      <c r="G436" s="29">
        <v>434</v>
      </c>
      <c r="H436" s="29">
        <v>36</v>
      </c>
      <c r="I436" s="29">
        <v>69</v>
      </c>
      <c r="J436" s="29">
        <v>86367.343453894617</v>
      </c>
      <c r="K436" s="29">
        <v>74700.410906736011</v>
      </c>
      <c r="L436" s="29">
        <v>116004.93284538265</v>
      </c>
      <c r="M436" s="29">
        <v>863049.06689139956</v>
      </c>
      <c r="O436" s="28">
        <f t="shared" si="28"/>
        <v>0.10007234439749706</v>
      </c>
      <c r="P436" s="28">
        <f t="shared" si="28"/>
        <v>8.6554071804744587E-2</v>
      </c>
      <c r="Q436" s="28">
        <f t="shared" si="28"/>
        <v>0.13441290570328598</v>
      </c>
      <c r="R436" s="28">
        <f t="shared" si="28"/>
        <v>1</v>
      </c>
    </row>
    <row r="437" spans="7:18" x14ac:dyDescent="0.35">
      <c r="G437" s="29">
        <v>435</v>
      </c>
      <c r="H437" s="29">
        <v>17</v>
      </c>
      <c r="I437" s="29">
        <v>55</v>
      </c>
      <c r="J437" s="29">
        <v>89905.817106997813</v>
      </c>
      <c r="K437" s="29">
        <v>77482.780083988619</v>
      </c>
      <c r="L437" s="29">
        <v>120829.70326181452</v>
      </c>
      <c r="M437" s="29">
        <v>894478.8544826553</v>
      </c>
      <c r="O437" s="28">
        <f t="shared" si="28"/>
        <v>0.10051195358776495</v>
      </c>
      <c r="P437" s="28">
        <f t="shared" si="28"/>
        <v>8.662337817790311E-2</v>
      </c>
      <c r="Q437" s="28">
        <f t="shared" si="28"/>
        <v>0.13508391244385476</v>
      </c>
      <c r="R437" s="28">
        <f t="shared" si="28"/>
        <v>1</v>
      </c>
    </row>
    <row r="438" spans="7:18" x14ac:dyDescent="0.35">
      <c r="G438" s="29">
        <v>436</v>
      </c>
      <c r="H438" s="29">
        <v>57</v>
      </c>
      <c r="I438" s="29">
        <v>60</v>
      </c>
      <c r="J438" s="29">
        <v>113011.20810716477</v>
      </c>
      <c r="K438" s="29">
        <v>101317.36087639947</v>
      </c>
      <c r="L438" s="29">
        <v>149586.92407059093</v>
      </c>
      <c r="M438" s="29">
        <v>1178726.1503335724</v>
      </c>
      <c r="O438" s="28">
        <f t="shared" si="28"/>
        <v>9.5875711313593306E-2</v>
      </c>
      <c r="P438" s="28">
        <f t="shared" si="28"/>
        <v>8.59549615046101E-2</v>
      </c>
      <c r="Q438" s="28">
        <f t="shared" si="28"/>
        <v>0.12690557855890339</v>
      </c>
      <c r="R438" s="28">
        <f t="shared" si="28"/>
        <v>1</v>
      </c>
    </row>
    <row r="439" spans="7:18" x14ac:dyDescent="0.35">
      <c r="G439" s="29">
        <v>437</v>
      </c>
      <c r="H439" s="29">
        <v>43</v>
      </c>
      <c r="I439" s="29">
        <v>36</v>
      </c>
      <c r="J439" s="29">
        <v>62240.215880996569</v>
      </c>
      <c r="K439" s="29">
        <v>54380.884800036278</v>
      </c>
      <c r="L439" s="29">
        <v>83219.962294295809</v>
      </c>
      <c r="M439" s="29">
        <v>630365.21019409143</v>
      </c>
      <c r="O439" s="28">
        <f t="shared" si="28"/>
        <v>9.8736755890815445E-2</v>
      </c>
      <c r="P439" s="28">
        <f t="shared" si="28"/>
        <v>8.6268854817181662E-2</v>
      </c>
      <c r="Q439" s="28">
        <f t="shared" si="28"/>
        <v>0.13201864720401071</v>
      </c>
      <c r="R439" s="28">
        <f t="shared" si="28"/>
        <v>1</v>
      </c>
    </row>
    <row r="440" spans="7:18" x14ac:dyDescent="0.35">
      <c r="G440" s="29">
        <v>438</v>
      </c>
      <c r="H440" s="29">
        <v>45</v>
      </c>
      <c r="I440" s="29">
        <v>79</v>
      </c>
      <c r="J440" s="29">
        <v>129794.75466925313</v>
      </c>
      <c r="K440" s="29">
        <v>114825.72544753995</v>
      </c>
      <c r="L440" s="29">
        <v>172660.5474672399</v>
      </c>
      <c r="M440" s="29">
        <v>1333664.4615933236</v>
      </c>
      <c r="O440" s="28">
        <f t="shared" ref="O440:R503" si="29">J440/$M440</f>
        <v>9.7321896479259748E-2</v>
      </c>
      <c r="P440" s="28">
        <f t="shared" si="29"/>
        <v>8.6097911996813742E-2</v>
      </c>
      <c r="Q440" s="28">
        <f t="shared" si="29"/>
        <v>0.12946325889269256</v>
      </c>
      <c r="R440" s="28">
        <f t="shared" si="29"/>
        <v>1</v>
      </c>
    </row>
    <row r="441" spans="7:18" x14ac:dyDescent="0.35">
      <c r="G441" s="29">
        <v>439</v>
      </c>
      <c r="H441" s="29">
        <v>71</v>
      </c>
      <c r="I441" s="29">
        <v>57</v>
      </c>
      <c r="J441" s="29">
        <v>97334.920194822625</v>
      </c>
      <c r="K441" s="29">
        <v>84271.502945993008</v>
      </c>
      <c r="L441" s="29">
        <v>130624.02591789459</v>
      </c>
      <c r="M441" s="29">
        <v>974437.62531778112</v>
      </c>
      <c r="O441" s="28">
        <f t="shared" si="29"/>
        <v>9.9888302407329571E-2</v>
      </c>
      <c r="P441" s="28">
        <f t="shared" si="29"/>
        <v>8.6482193171174601E-2</v>
      </c>
      <c r="Q441" s="28">
        <f t="shared" si="29"/>
        <v>0.13405067961666178</v>
      </c>
      <c r="R441" s="28">
        <f t="shared" si="29"/>
        <v>1</v>
      </c>
    </row>
    <row r="442" spans="7:18" x14ac:dyDescent="0.35">
      <c r="G442" s="29">
        <v>440</v>
      </c>
      <c r="H442" s="29">
        <v>74</v>
      </c>
      <c r="I442" s="29">
        <v>79</v>
      </c>
      <c r="J442" s="29">
        <v>70545.953453604263</v>
      </c>
      <c r="K442" s="29">
        <v>60671.98767032117</v>
      </c>
      <c r="L442" s="29">
        <v>94982.455935726815</v>
      </c>
      <c r="M442" s="29">
        <v>699817.70619475294</v>
      </c>
      <c r="O442" s="28">
        <f t="shared" si="29"/>
        <v>0.1008061854239109</v>
      </c>
      <c r="P442" s="28">
        <f t="shared" si="29"/>
        <v>8.6696845668887246E-2</v>
      </c>
      <c r="Q442" s="28">
        <f t="shared" si="29"/>
        <v>0.13572456811959263</v>
      </c>
      <c r="R442" s="28">
        <f t="shared" si="29"/>
        <v>1</v>
      </c>
    </row>
    <row r="443" spans="7:18" x14ac:dyDescent="0.35">
      <c r="G443" s="29">
        <v>441</v>
      </c>
      <c r="H443" s="29">
        <v>27</v>
      </c>
      <c r="I443" s="29">
        <v>14</v>
      </c>
      <c r="J443" s="29">
        <v>29629.029411934247</v>
      </c>
      <c r="K443" s="29">
        <v>25581.516237426025</v>
      </c>
      <c r="L443" s="29">
        <v>39815.895559314202</v>
      </c>
      <c r="M443" s="29">
        <v>295431.00299832167</v>
      </c>
      <c r="O443" s="28">
        <f t="shared" si="29"/>
        <v>0.1002908601711736</v>
      </c>
      <c r="P443" s="28">
        <f t="shared" si="29"/>
        <v>8.659049313646798E-2</v>
      </c>
      <c r="Q443" s="28">
        <f t="shared" si="29"/>
        <v>0.13477223160475271</v>
      </c>
      <c r="R443" s="28">
        <f t="shared" si="29"/>
        <v>1</v>
      </c>
    </row>
    <row r="444" spans="7:18" x14ac:dyDescent="0.35">
      <c r="G444" s="29">
        <v>442</v>
      </c>
      <c r="H444" s="29">
        <v>40</v>
      </c>
      <c r="I444" s="29">
        <v>40</v>
      </c>
      <c r="J444" s="29">
        <v>82662.549507783013</v>
      </c>
      <c r="K444" s="29">
        <v>70797.124039039962</v>
      </c>
      <c r="L444" s="29">
        <v>111460.71780901226</v>
      </c>
      <c r="M444" s="29">
        <v>815300.56244853779</v>
      </c>
      <c r="O444" s="28">
        <f t="shared" si="29"/>
        <v>0.1013890500204343</v>
      </c>
      <c r="P444" s="28">
        <f t="shared" si="29"/>
        <v>8.683561290135712E-2</v>
      </c>
      <c r="Q444" s="28">
        <f t="shared" si="29"/>
        <v>0.13671119945541277</v>
      </c>
      <c r="R444" s="28">
        <f t="shared" si="29"/>
        <v>1</v>
      </c>
    </row>
    <row r="445" spans="7:18" x14ac:dyDescent="0.35">
      <c r="G445" s="29">
        <v>443</v>
      </c>
      <c r="H445" s="29">
        <v>20</v>
      </c>
      <c r="I445" s="29">
        <v>69</v>
      </c>
      <c r="J445" s="29">
        <v>120951.20834536935</v>
      </c>
      <c r="K445" s="29">
        <v>104632.76393950106</v>
      </c>
      <c r="L445" s="29">
        <v>162301.96452401936</v>
      </c>
      <c r="M445" s="29">
        <v>1209455.0886223365</v>
      </c>
      <c r="O445" s="28">
        <f t="shared" si="29"/>
        <v>0.1000047124388407</v>
      </c>
      <c r="P445" s="28">
        <f t="shared" si="29"/>
        <v>8.6512318583640779E-2</v>
      </c>
      <c r="Q445" s="28">
        <f t="shared" si="29"/>
        <v>0.1341942880317234</v>
      </c>
      <c r="R445" s="28">
        <f t="shared" si="29"/>
        <v>1</v>
      </c>
    </row>
    <row r="446" spans="7:18" x14ac:dyDescent="0.35">
      <c r="G446" s="29">
        <v>444</v>
      </c>
      <c r="H446" s="29">
        <v>40</v>
      </c>
      <c r="I446" s="29">
        <v>39</v>
      </c>
      <c r="J446" s="29">
        <v>47850.309357072321</v>
      </c>
      <c r="K446" s="29">
        <v>41913.487922764252</v>
      </c>
      <c r="L446" s="29">
        <v>63942.716779575458</v>
      </c>
      <c r="M446" s="29">
        <v>486006.3672483578</v>
      </c>
      <c r="O446" s="28">
        <f t="shared" si="29"/>
        <v>9.8456136753903828E-2</v>
      </c>
      <c r="P446" s="28">
        <f t="shared" si="29"/>
        <v>8.624061482994054E-2</v>
      </c>
      <c r="Q446" s="28">
        <f t="shared" si="29"/>
        <v>0.13156765237789489</v>
      </c>
      <c r="R446" s="28">
        <f t="shared" si="29"/>
        <v>1</v>
      </c>
    </row>
    <row r="447" spans="7:18" x14ac:dyDescent="0.35">
      <c r="G447" s="29">
        <v>445</v>
      </c>
      <c r="H447" s="29">
        <v>26</v>
      </c>
      <c r="I447" s="29">
        <v>38</v>
      </c>
      <c r="J447" s="29">
        <v>39625.875204802884</v>
      </c>
      <c r="K447" s="29">
        <v>35524.085871316296</v>
      </c>
      <c r="L447" s="29">
        <v>52423.429964052266</v>
      </c>
      <c r="M447" s="29">
        <v>413306.60614050092</v>
      </c>
      <c r="O447" s="28">
        <f t="shared" si="29"/>
        <v>9.5875252454426824E-2</v>
      </c>
      <c r="P447" s="28">
        <f t="shared" si="29"/>
        <v>8.5950926850755713E-2</v>
      </c>
      <c r="Q447" s="28">
        <f t="shared" si="29"/>
        <v>0.126839080685372</v>
      </c>
      <c r="R447" s="28">
        <f t="shared" si="29"/>
        <v>1</v>
      </c>
    </row>
    <row r="448" spans="7:18" x14ac:dyDescent="0.35">
      <c r="G448" s="29">
        <v>446</v>
      </c>
      <c r="H448" s="29">
        <v>18</v>
      </c>
      <c r="I448" s="29">
        <v>17</v>
      </c>
      <c r="J448" s="29">
        <v>19274.876387359494</v>
      </c>
      <c r="K448" s="29">
        <v>16441.805355107197</v>
      </c>
      <c r="L448" s="29">
        <v>26040.004531299113</v>
      </c>
      <c r="M448" s="29">
        <v>188994.95229499109</v>
      </c>
      <c r="O448" s="28">
        <f t="shared" si="29"/>
        <v>0.10198619673860113</v>
      </c>
      <c r="P448" s="28">
        <f t="shared" si="29"/>
        <v>8.6996002567540281E-2</v>
      </c>
      <c r="Q448" s="28">
        <f t="shared" si="29"/>
        <v>0.13778148154271763</v>
      </c>
      <c r="R448" s="28">
        <f t="shared" si="29"/>
        <v>1</v>
      </c>
    </row>
    <row r="449" spans="7:18" x14ac:dyDescent="0.35">
      <c r="G449" s="29">
        <v>447</v>
      </c>
      <c r="H449" s="29">
        <v>19</v>
      </c>
      <c r="I449" s="29">
        <v>18</v>
      </c>
      <c r="J449" s="29">
        <v>10747.719312136645</v>
      </c>
      <c r="K449" s="29">
        <v>9646.0950396526914</v>
      </c>
      <c r="L449" s="29">
        <v>14198.442860717245</v>
      </c>
      <c r="M449" s="29">
        <v>112261.36917993492</v>
      </c>
      <c r="O449" s="28">
        <f t="shared" si="29"/>
        <v>9.5738359425404582E-2</v>
      </c>
      <c r="P449" s="28">
        <f t="shared" si="29"/>
        <v>8.5925328633679188E-2</v>
      </c>
      <c r="Q449" s="28">
        <f t="shared" si="29"/>
        <v>0.12647665857308116</v>
      </c>
      <c r="R449" s="28">
        <f t="shared" si="29"/>
        <v>1</v>
      </c>
    </row>
    <row r="450" spans="7:18" x14ac:dyDescent="0.35">
      <c r="G450" s="29">
        <v>448</v>
      </c>
      <c r="H450" s="29">
        <v>27</v>
      </c>
      <c r="I450" s="29">
        <v>97</v>
      </c>
      <c r="J450" s="29">
        <v>87570.415018571701</v>
      </c>
      <c r="K450" s="29">
        <v>77770.028894766801</v>
      </c>
      <c r="L450" s="29">
        <v>116212.73406662309</v>
      </c>
      <c r="M450" s="29">
        <v>904160.41636820068</v>
      </c>
      <c r="O450" s="28">
        <f t="shared" si="29"/>
        <v>9.6852741430908273E-2</v>
      </c>
      <c r="P450" s="28">
        <f t="shared" si="29"/>
        <v>8.6013529775115213E-2</v>
      </c>
      <c r="Q450" s="28">
        <f t="shared" si="29"/>
        <v>0.1285311012988406</v>
      </c>
      <c r="R450" s="28">
        <f t="shared" si="29"/>
        <v>1</v>
      </c>
    </row>
    <row r="451" spans="7:18" x14ac:dyDescent="0.35">
      <c r="G451" s="29">
        <v>449</v>
      </c>
      <c r="H451" s="29">
        <v>13</v>
      </c>
      <c r="I451" s="29">
        <v>29</v>
      </c>
      <c r="J451" s="29">
        <v>35509.736336092232</v>
      </c>
      <c r="K451" s="29">
        <v>31597.768546077958</v>
      </c>
      <c r="L451" s="29">
        <v>47104.823179701205</v>
      </c>
      <c r="M451" s="29">
        <v>367250.9723547966</v>
      </c>
      <c r="O451" s="28">
        <f t="shared" si="29"/>
        <v>9.6690653011496222E-2</v>
      </c>
      <c r="P451" s="28">
        <f t="shared" si="29"/>
        <v>8.6038624604516348E-2</v>
      </c>
      <c r="Q451" s="28">
        <f t="shared" si="29"/>
        <v>0.12826330418587381</v>
      </c>
      <c r="R451" s="28">
        <f t="shared" si="29"/>
        <v>1</v>
      </c>
    </row>
    <row r="452" spans="7:18" x14ac:dyDescent="0.35">
      <c r="G452" s="29">
        <v>450</v>
      </c>
      <c r="H452" s="29">
        <v>25</v>
      </c>
      <c r="I452" s="29">
        <v>26</v>
      </c>
      <c r="J452" s="29">
        <v>45897.640015976591</v>
      </c>
      <c r="K452" s="29">
        <v>40058.460627372646</v>
      </c>
      <c r="L452" s="29">
        <v>61333.155488654796</v>
      </c>
      <c r="M452" s="29">
        <v>464550.43358431384</v>
      </c>
      <c r="O452" s="28">
        <f t="shared" si="29"/>
        <v>9.8800123082107449E-2</v>
      </c>
      <c r="P452" s="28">
        <f t="shared" si="29"/>
        <v>8.6230595714431105E-2</v>
      </c>
      <c r="Q452" s="28">
        <f t="shared" si="29"/>
        <v>0.132026903979895</v>
      </c>
      <c r="R452" s="28">
        <f t="shared" si="29"/>
        <v>1</v>
      </c>
    </row>
    <row r="453" spans="7:18" x14ac:dyDescent="0.35">
      <c r="G453" s="29">
        <v>451</v>
      </c>
      <c r="H453" s="29">
        <v>21</v>
      </c>
      <c r="I453" s="29">
        <v>91</v>
      </c>
      <c r="J453" s="29">
        <v>123988.98024405153</v>
      </c>
      <c r="K453" s="29">
        <v>109416.53117183578</v>
      </c>
      <c r="L453" s="29">
        <v>164957.45063816136</v>
      </c>
      <c r="M453" s="29">
        <v>1270796.1586014761</v>
      </c>
      <c r="O453" s="28">
        <f t="shared" si="29"/>
        <v>9.7567953290402326E-2</v>
      </c>
      <c r="P453" s="28">
        <f t="shared" si="29"/>
        <v>8.6100772678011375E-2</v>
      </c>
      <c r="Q453" s="28">
        <f t="shared" si="29"/>
        <v>0.1298063812371755</v>
      </c>
      <c r="R453" s="28">
        <f t="shared" si="29"/>
        <v>1</v>
      </c>
    </row>
    <row r="454" spans="7:18" x14ac:dyDescent="0.35">
      <c r="G454" s="29">
        <v>452</v>
      </c>
      <c r="H454" s="29">
        <v>14</v>
      </c>
      <c r="I454" s="29">
        <v>28</v>
      </c>
      <c r="J454" s="29">
        <v>37399.396979186989</v>
      </c>
      <c r="K454" s="29">
        <v>32339.03773362402</v>
      </c>
      <c r="L454" s="29">
        <v>50220.921358828644</v>
      </c>
      <c r="M454" s="29">
        <v>373566.52286007075</v>
      </c>
      <c r="O454" s="28">
        <f t="shared" si="29"/>
        <v>0.10011442324342304</v>
      </c>
      <c r="P454" s="28">
        <f t="shared" si="29"/>
        <v>8.6568350627439561E-2</v>
      </c>
      <c r="Q454" s="28">
        <f t="shared" si="29"/>
        <v>0.13443635413133692</v>
      </c>
      <c r="R454" s="28">
        <f t="shared" si="29"/>
        <v>1</v>
      </c>
    </row>
    <row r="455" spans="7:18" x14ac:dyDescent="0.35">
      <c r="G455" s="29">
        <v>453</v>
      </c>
      <c r="H455" s="29">
        <v>50</v>
      </c>
      <c r="I455" s="29">
        <v>16</v>
      </c>
      <c r="J455" s="29">
        <v>29440.455213497327</v>
      </c>
      <c r="K455" s="29">
        <v>26165.215006789978</v>
      </c>
      <c r="L455" s="29">
        <v>39138.202643267214</v>
      </c>
      <c r="M455" s="29">
        <v>303916.77232241299</v>
      </c>
      <c r="O455" s="28">
        <f t="shared" si="29"/>
        <v>9.6870123318712864E-2</v>
      </c>
      <c r="P455" s="28">
        <f t="shared" si="29"/>
        <v>8.609335643717736E-2</v>
      </c>
      <c r="Q455" s="28">
        <f t="shared" si="29"/>
        <v>0.12877934424016282</v>
      </c>
      <c r="R455" s="28">
        <f t="shared" si="29"/>
        <v>1</v>
      </c>
    </row>
    <row r="456" spans="7:18" x14ac:dyDescent="0.35">
      <c r="G456" s="29">
        <v>454</v>
      </c>
      <c r="H456" s="29">
        <v>66</v>
      </c>
      <c r="I456" s="29">
        <v>31</v>
      </c>
      <c r="J456" s="29">
        <v>38883.304884959529</v>
      </c>
      <c r="K456" s="29">
        <v>34013.018097709595</v>
      </c>
      <c r="L456" s="29">
        <v>51975.107995568658</v>
      </c>
      <c r="M456" s="29">
        <v>394298.80076201702</v>
      </c>
      <c r="O456" s="28">
        <f t="shared" si="29"/>
        <v>9.8613804581231618E-2</v>
      </c>
      <c r="P456" s="28">
        <f t="shared" si="29"/>
        <v>8.6262037906218461E-2</v>
      </c>
      <c r="Q456" s="28">
        <f t="shared" si="29"/>
        <v>0.13181655103977544</v>
      </c>
      <c r="R456" s="28">
        <f t="shared" si="29"/>
        <v>1</v>
      </c>
    </row>
    <row r="457" spans="7:18" x14ac:dyDescent="0.35">
      <c r="G457" s="29">
        <v>455</v>
      </c>
      <c r="H457" s="29">
        <v>43</v>
      </c>
      <c r="I457" s="29">
        <v>45</v>
      </c>
      <c r="J457" s="29">
        <v>58081.57654315434</v>
      </c>
      <c r="K457" s="29">
        <v>49777.447184329198</v>
      </c>
      <c r="L457" s="29">
        <v>78273.394819853391</v>
      </c>
      <c r="M457" s="29">
        <v>573545.11166838976</v>
      </c>
      <c r="O457" s="28">
        <f t="shared" si="29"/>
        <v>0.10126766903164844</v>
      </c>
      <c r="P457" s="28">
        <f t="shared" si="29"/>
        <v>8.6789070592078105E-2</v>
      </c>
      <c r="Q457" s="28">
        <f t="shared" si="29"/>
        <v>0.13647295256717176</v>
      </c>
      <c r="R457" s="28">
        <f t="shared" si="29"/>
        <v>1</v>
      </c>
    </row>
    <row r="458" spans="7:18" x14ac:dyDescent="0.35">
      <c r="G458" s="29">
        <v>456</v>
      </c>
      <c r="H458" s="29">
        <v>18</v>
      </c>
      <c r="I458" s="29">
        <v>100</v>
      </c>
      <c r="J458" s="29">
        <v>159499.64462432376</v>
      </c>
      <c r="K458" s="29">
        <v>141875.59133352901</v>
      </c>
      <c r="L458" s="29">
        <v>211617.22380197915</v>
      </c>
      <c r="M458" s="29">
        <v>1649006.2303435386</v>
      </c>
      <c r="O458" s="28">
        <f t="shared" si="29"/>
        <v>9.6724707092886539E-2</v>
      </c>
      <c r="P458" s="28">
        <f t="shared" si="29"/>
        <v>8.60370256478485E-2</v>
      </c>
      <c r="Q458" s="28">
        <f t="shared" si="29"/>
        <v>0.12833015419104438</v>
      </c>
      <c r="R458" s="28">
        <f t="shared" si="29"/>
        <v>1</v>
      </c>
    </row>
    <row r="459" spans="7:18" x14ac:dyDescent="0.35">
      <c r="G459" s="29">
        <v>457</v>
      </c>
      <c r="H459" s="29">
        <v>68</v>
      </c>
      <c r="I459" s="29">
        <v>84</v>
      </c>
      <c r="J459" s="29">
        <v>103792.87703654118</v>
      </c>
      <c r="K459" s="29">
        <v>92141.27499103501</v>
      </c>
      <c r="L459" s="29">
        <v>137908.83422582658</v>
      </c>
      <c r="M459" s="29">
        <v>1070912.7208608557</v>
      </c>
      <c r="O459" s="28">
        <f t="shared" si="29"/>
        <v>9.6920015062578607E-2</v>
      </c>
      <c r="P459" s="28">
        <f t="shared" si="29"/>
        <v>8.6039948163998875E-2</v>
      </c>
      <c r="Q459" s="28">
        <f t="shared" si="29"/>
        <v>0.128776912944846</v>
      </c>
      <c r="R459" s="28">
        <f t="shared" si="29"/>
        <v>1</v>
      </c>
    </row>
    <row r="460" spans="7:18" x14ac:dyDescent="0.35">
      <c r="G460" s="29">
        <v>458</v>
      </c>
      <c r="H460" s="29">
        <v>60</v>
      </c>
      <c r="I460" s="29">
        <v>70</v>
      </c>
      <c r="J460" s="29">
        <v>118973.29237429761</v>
      </c>
      <c r="K460" s="29">
        <v>102017.40745593437</v>
      </c>
      <c r="L460" s="29">
        <v>160357.95005174511</v>
      </c>
      <c r="M460" s="29">
        <v>1175271.7861404952</v>
      </c>
      <c r="O460" s="28">
        <f t="shared" si="29"/>
        <v>0.10123045050285519</v>
      </c>
      <c r="P460" s="28">
        <f t="shared" si="29"/>
        <v>8.6803247265002353E-2</v>
      </c>
      <c r="Q460" s="28">
        <f t="shared" si="29"/>
        <v>0.13644329077136161</v>
      </c>
      <c r="R460" s="28">
        <f t="shared" si="29"/>
        <v>1</v>
      </c>
    </row>
    <row r="461" spans="7:18" x14ac:dyDescent="0.35">
      <c r="G461" s="29">
        <v>459</v>
      </c>
      <c r="H461" s="29">
        <v>72</v>
      </c>
      <c r="I461" s="29">
        <v>92</v>
      </c>
      <c r="J461" s="29">
        <v>157297.32118004811</v>
      </c>
      <c r="K461" s="29">
        <v>138745.43173273513</v>
      </c>
      <c r="L461" s="29">
        <v>209492.61147803586</v>
      </c>
      <c r="M461" s="29">
        <v>1611074.4722235985</v>
      </c>
      <c r="O461" s="28">
        <f t="shared" si="29"/>
        <v>9.7635040398192749E-2</v>
      </c>
      <c r="P461" s="28">
        <f t="shared" si="29"/>
        <v>8.6119812662191361E-2</v>
      </c>
      <c r="Q461" s="28">
        <f t="shared" si="29"/>
        <v>0.13003285390581293</v>
      </c>
      <c r="R461" s="28">
        <f t="shared" si="29"/>
        <v>1</v>
      </c>
    </row>
    <row r="462" spans="7:18" x14ac:dyDescent="0.35">
      <c r="G462" s="29">
        <v>460</v>
      </c>
      <c r="H462" s="29">
        <v>47</v>
      </c>
      <c r="I462" s="29">
        <v>47</v>
      </c>
      <c r="J462" s="29">
        <v>75523.966428731612</v>
      </c>
      <c r="K462" s="29">
        <v>66260.302651888269</v>
      </c>
      <c r="L462" s="29">
        <v>100787.33237279234</v>
      </c>
      <c r="M462" s="29">
        <v>768803.97279235057</v>
      </c>
      <c r="O462" s="28">
        <f t="shared" si="29"/>
        <v>9.823566097665079E-2</v>
      </c>
      <c r="P462" s="28">
        <f t="shared" si="29"/>
        <v>8.6186212606610427E-2</v>
      </c>
      <c r="Q462" s="28">
        <f t="shared" si="29"/>
        <v>0.13109626893150098</v>
      </c>
      <c r="R462" s="28">
        <f t="shared" si="29"/>
        <v>1</v>
      </c>
    </row>
    <row r="463" spans="7:18" x14ac:dyDescent="0.35">
      <c r="G463" s="29">
        <v>461</v>
      </c>
      <c r="H463" s="29">
        <v>43</v>
      </c>
      <c r="I463" s="29">
        <v>72</v>
      </c>
      <c r="J463" s="29">
        <v>65535.412127295138</v>
      </c>
      <c r="K463" s="29">
        <v>57719.922353049456</v>
      </c>
      <c r="L463" s="29">
        <v>87281.29711736973</v>
      </c>
      <c r="M463" s="29">
        <v>670475.95861744473</v>
      </c>
      <c r="O463" s="28">
        <f t="shared" si="29"/>
        <v>9.7744611547940466E-2</v>
      </c>
      <c r="P463" s="28">
        <f t="shared" si="29"/>
        <v>8.6087982143417716E-2</v>
      </c>
      <c r="Q463" s="28">
        <f t="shared" si="29"/>
        <v>0.13017811600187451</v>
      </c>
      <c r="R463" s="28">
        <f t="shared" si="29"/>
        <v>1</v>
      </c>
    </row>
    <row r="464" spans="7:18" x14ac:dyDescent="0.35">
      <c r="G464" s="29">
        <v>462</v>
      </c>
      <c r="H464" s="29">
        <v>44</v>
      </c>
      <c r="I464" s="29">
        <v>60</v>
      </c>
      <c r="J464" s="29">
        <v>92030.275447792985</v>
      </c>
      <c r="K464" s="29">
        <v>79166.123793774226</v>
      </c>
      <c r="L464" s="29">
        <v>123875.93194460783</v>
      </c>
      <c r="M464" s="29">
        <v>913227.87711181014</v>
      </c>
      <c r="O464" s="28">
        <f t="shared" si="29"/>
        <v>0.10077471105990488</v>
      </c>
      <c r="P464" s="28">
        <f t="shared" si="29"/>
        <v>8.6688247016885142E-2</v>
      </c>
      <c r="Q464" s="28">
        <f t="shared" si="29"/>
        <v>0.13564624454564389</v>
      </c>
      <c r="R464" s="28">
        <f t="shared" si="29"/>
        <v>1</v>
      </c>
    </row>
    <row r="465" spans="7:18" x14ac:dyDescent="0.35">
      <c r="G465" s="29">
        <v>463</v>
      </c>
      <c r="H465" s="29">
        <v>49</v>
      </c>
      <c r="I465" s="29">
        <v>55</v>
      </c>
      <c r="J465" s="29">
        <v>65676.4596551578</v>
      </c>
      <c r="K465" s="29">
        <v>57335.082398431368</v>
      </c>
      <c r="L465" s="29">
        <v>87811.909421649063</v>
      </c>
      <c r="M465" s="29">
        <v>664709.81949662988</v>
      </c>
      <c r="O465" s="28">
        <f t="shared" si="29"/>
        <v>9.8804708052745688E-2</v>
      </c>
      <c r="P465" s="28">
        <f t="shared" si="29"/>
        <v>8.6255807747582194E-2</v>
      </c>
      <c r="Q465" s="28">
        <f t="shared" si="29"/>
        <v>0.13210562992456931</v>
      </c>
      <c r="R465" s="28">
        <f t="shared" si="29"/>
        <v>1</v>
      </c>
    </row>
    <row r="466" spans="7:18" x14ac:dyDescent="0.35">
      <c r="G466" s="29">
        <v>464</v>
      </c>
      <c r="H466" s="29">
        <v>15</v>
      </c>
      <c r="I466" s="29">
        <v>33</v>
      </c>
      <c r="J466" s="29">
        <v>38316.039628468847</v>
      </c>
      <c r="K466" s="29">
        <v>32845.495228819505</v>
      </c>
      <c r="L466" s="29">
        <v>51585.032397856681</v>
      </c>
      <c r="M466" s="29">
        <v>378584.87040329556</v>
      </c>
      <c r="O466" s="28">
        <f t="shared" si="29"/>
        <v>0.10120858656515215</v>
      </c>
      <c r="P466" s="28">
        <f t="shared" si="29"/>
        <v>8.6758604996100733E-2</v>
      </c>
      <c r="Q466" s="28">
        <f t="shared" si="29"/>
        <v>0.13625751167209782</v>
      </c>
      <c r="R466" s="28">
        <f t="shared" si="29"/>
        <v>1</v>
      </c>
    </row>
    <row r="467" spans="7:18" x14ac:dyDescent="0.35">
      <c r="G467" s="29">
        <v>465</v>
      </c>
      <c r="H467" s="29">
        <v>10</v>
      </c>
      <c r="I467" s="29">
        <v>86</v>
      </c>
      <c r="J467" s="29">
        <v>108134.89636451557</v>
      </c>
      <c r="K467" s="29">
        <v>92904.095617953062</v>
      </c>
      <c r="L467" s="29">
        <v>145404.34167362802</v>
      </c>
      <c r="M467" s="29">
        <v>1071686.7024398502</v>
      </c>
      <c r="O467" s="28">
        <f t="shared" si="29"/>
        <v>0.10090159383178945</v>
      </c>
      <c r="P467" s="28">
        <f t="shared" si="29"/>
        <v>8.6689603786669567E-2</v>
      </c>
      <c r="Q467" s="28">
        <f t="shared" si="29"/>
        <v>0.13567803103518403</v>
      </c>
      <c r="R467" s="28">
        <f t="shared" si="29"/>
        <v>1</v>
      </c>
    </row>
    <row r="468" spans="7:18" x14ac:dyDescent="0.35">
      <c r="G468" s="29">
        <v>466</v>
      </c>
      <c r="H468" s="29">
        <v>58</v>
      </c>
      <c r="I468" s="29">
        <v>44</v>
      </c>
      <c r="J468" s="29">
        <v>70745.877870734184</v>
      </c>
      <c r="K468" s="29">
        <v>62652.82553707929</v>
      </c>
      <c r="L468" s="29">
        <v>94086.285324642318</v>
      </c>
      <c r="M468" s="29">
        <v>727916.43433233653</v>
      </c>
      <c r="O468" s="28">
        <f t="shared" si="29"/>
        <v>9.71895598642777E-2</v>
      </c>
      <c r="P468" s="28">
        <f t="shared" si="29"/>
        <v>8.6071453510382756E-2</v>
      </c>
      <c r="Q468" s="28">
        <f t="shared" si="29"/>
        <v>0.12925423975478814</v>
      </c>
      <c r="R468" s="28">
        <f t="shared" si="29"/>
        <v>1</v>
      </c>
    </row>
    <row r="469" spans="7:18" x14ac:dyDescent="0.35">
      <c r="G469" s="29">
        <v>467</v>
      </c>
      <c r="H469" s="29">
        <v>75</v>
      </c>
      <c r="I469" s="29">
        <v>23</v>
      </c>
      <c r="J469" s="29">
        <v>46674.911157420829</v>
      </c>
      <c r="K469" s="29">
        <v>39870.242042786798</v>
      </c>
      <c r="L469" s="29">
        <v>63057.45267715845</v>
      </c>
      <c r="M469" s="29">
        <v>458373.39544830093</v>
      </c>
      <c r="O469" s="28">
        <f t="shared" si="29"/>
        <v>0.10182726925451589</v>
      </c>
      <c r="P469" s="28">
        <f t="shared" si="29"/>
        <v>8.6982016056566025E-2</v>
      </c>
      <c r="Q469" s="28">
        <f t="shared" si="29"/>
        <v>0.13756787218308481</v>
      </c>
      <c r="R469" s="28">
        <f t="shared" si="29"/>
        <v>1</v>
      </c>
    </row>
    <row r="470" spans="7:18" x14ac:dyDescent="0.35">
      <c r="G470" s="29">
        <v>468</v>
      </c>
      <c r="H470" s="29">
        <v>35</v>
      </c>
      <c r="I470" s="29">
        <v>88</v>
      </c>
      <c r="J470" s="29">
        <v>129400.59538799511</v>
      </c>
      <c r="K470" s="29">
        <v>113428.18490559628</v>
      </c>
      <c r="L470" s="29">
        <v>172742.28338014858</v>
      </c>
      <c r="M470" s="29">
        <v>1315682.0503485047</v>
      </c>
      <c r="O470" s="28">
        <f t="shared" si="29"/>
        <v>9.8352482162174987E-2</v>
      </c>
      <c r="P470" s="28">
        <f t="shared" si="29"/>
        <v>8.6212459063001456E-2</v>
      </c>
      <c r="Q470" s="28">
        <f t="shared" si="29"/>
        <v>0.1312948545086495</v>
      </c>
      <c r="R470" s="28">
        <f t="shared" si="29"/>
        <v>1</v>
      </c>
    </row>
    <row r="471" spans="7:18" x14ac:dyDescent="0.35">
      <c r="G471" s="29">
        <v>469</v>
      </c>
      <c r="H471" s="29">
        <v>61</v>
      </c>
      <c r="I471" s="29">
        <v>82</v>
      </c>
      <c r="J471" s="29">
        <v>115478.41015432736</v>
      </c>
      <c r="K471" s="29">
        <v>102535.40641652144</v>
      </c>
      <c r="L471" s="29">
        <v>153415.32305653361</v>
      </c>
      <c r="M471" s="29">
        <v>1191617.2781450995</v>
      </c>
      <c r="O471" s="28">
        <f t="shared" si="29"/>
        <v>9.6908975954161952E-2</v>
      </c>
      <c r="P471" s="28">
        <f t="shared" si="29"/>
        <v>8.6047263913570093E-2</v>
      </c>
      <c r="Q471" s="28">
        <f t="shared" si="29"/>
        <v>0.12874546708096046</v>
      </c>
      <c r="R471" s="28">
        <f t="shared" si="29"/>
        <v>1</v>
      </c>
    </row>
    <row r="472" spans="7:18" x14ac:dyDescent="0.35">
      <c r="G472" s="29">
        <v>470</v>
      </c>
      <c r="H472" s="29">
        <v>10</v>
      </c>
      <c r="I472" s="29">
        <v>72</v>
      </c>
      <c r="J472" s="29">
        <v>148707.6039695139</v>
      </c>
      <c r="K472" s="29">
        <v>131757.00958335554</v>
      </c>
      <c r="L472" s="29">
        <v>197531.78989024134</v>
      </c>
      <c r="M472" s="29">
        <v>1530859.4097077316</v>
      </c>
      <c r="O472" s="28">
        <f t="shared" si="29"/>
        <v>9.7139948336539175E-2</v>
      </c>
      <c r="P472" s="28">
        <f t="shared" si="29"/>
        <v>8.6067348018921158E-2</v>
      </c>
      <c r="Q472" s="28">
        <f t="shared" si="29"/>
        <v>0.1290332663062467</v>
      </c>
      <c r="R472" s="28">
        <f t="shared" si="29"/>
        <v>1</v>
      </c>
    </row>
    <row r="473" spans="7:18" x14ac:dyDescent="0.35">
      <c r="G473" s="29">
        <v>471</v>
      </c>
      <c r="H473" s="29">
        <v>37</v>
      </c>
      <c r="I473" s="29">
        <v>77</v>
      </c>
      <c r="J473" s="29">
        <v>102742.56848158079</v>
      </c>
      <c r="K473" s="29">
        <v>91322.600803592737</v>
      </c>
      <c r="L473" s="29">
        <v>136412.34400813701</v>
      </c>
      <c r="M473" s="29">
        <v>1061422.4475200861</v>
      </c>
      <c r="O473" s="28">
        <f t="shared" si="29"/>
        <v>9.6797056366792658E-2</v>
      </c>
      <c r="P473" s="28">
        <f t="shared" si="29"/>
        <v>8.6037939952145745E-2</v>
      </c>
      <c r="Q473" s="28">
        <f t="shared" si="29"/>
        <v>0.12851842763157276</v>
      </c>
      <c r="R473" s="28">
        <f t="shared" si="29"/>
        <v>1</v>
      </c>
    </row>
    <row r="474" spans="7:18" x14ac:dyDescent="0.35">
      <c r="G474" s="29">
        <v>472</v>
      </c>
      <c r="H474" s="29">
        <v>16</v>
      </c>
      <c r="I474" s="29">
        <v>37</v>
      </c>
      <c r="J474" s="29">
        <v>59743.425684108879</v>
      </c>
      <c r="K474" s="29">
        <v>51817.162289610205</v>
      </c>
      <c r="L474" s="29">
        <v>80010.505076697082</v>
      </c>
      <c r="M474" s="29">
        <v>599837.55822669109</v>
      </c>
      <c r="O474" s="28">
        <f t="shared" si="29"/>
        <v>9.9599341296215727E-2</v>
      </c>
      <c r="P474" s="28">
        <f t="shared" si="29"/>
        <v>8.6385324791595358E-2</v>
      </c>
      <c r="Q474" s="28">
        <f t="shared" si="29"/>
        <v>0.13338695448353277</v>
      </c>
      <c r="R474" s="28">
        <f t="shared" si="29"/>
        <v>1</v>
      </c>
    </row>
    <row r="475" spans="7:18" x14ac:dyDescent="0.35">
      <c r="G475" s="29">
        <v>473</v>
      </c>
      <c r="H475" s="29">
        <v>69</v>
      </c>
      <c r="I475" s="29">
        <v>80</v>
      </c>
      <c r="J475" s="29">
        <v>93952.402542697499</v>
      </c>
      <c r="K475" s="29">
        <v>80874.259275941673</v>
      </c>
      <c r="L475" s="29">
        <v>126407.20966413501</v>
      </c>
      <c r="M475" s="29">
        <v>933280.18982416834</v>
      </c>
      <c r="O475" s="28">
        <f t="shared" si="29"/>
        <v>0.10066902047968927</v>
      </c>
      <c r="P475" s="28">
        <f t="shared" si="29"/>
        <v>8.6655926224233404E-2</v>
      </c>
      <c r="Q475" s="28">
        <f t="shared" si="29"/>
        <v>0.13544400817931254</v>
      </c>
      <c r="R475" s="28">
        <f t="shared" si="29"/>
        <v>1</v>
      </c>
    </row>
    <row r="476" spans="7:18" x14ac:dyDescent="0.35">
      <c r="G476" s="29">
        <v>474</v>
      </c>
      <c r="H476" s="29">
        <v>27</v>
      </c>
      <c r="I476" s="29">
        <v>28</v>
      </c>
      <c r="J476" s="29">
        <v>54916.729614375152</v>
      </c>
      <c r="K476" s="29">
        <v>48069.9711705015</v>
      </c>
      <c r="L476" s="29">
        <v>73362.282596033474</v>
      </c>
      <c r="M476" s="29">
        <v>557417.50813174283</v>
      </c>
      <c r="O476" s="28">
        <f t="shared" si="29"/>
        <v>9.8519922344089447E-2</v>
      </c>
      <c r="P476" s="28">
        <f t="shared" si="29"/>
        <v>8.6236923794543605E-2</v>
      </c>
      <c r="Q476" s="28">
        <f t="shared" si="29"/>
        <v>0.13161101243826498</v>
      </c>
      <c r="R476" s="28">
        <f t="shared" si="29"/>
        <v>1</v>
      </c>
    </row>
    <row r="477" spans="7:18" x14ac:dyDescent="0.35">
      <c r="G477" s="29">
        <v>475</v>
      </c>
      <c r="H477" s="29">
        <v>60</v>
      </c>
      <c r="I477" s="29">
        <v>81</v>
      </c>
      <c r="J477" s="29">
        <v>84232.701555963125</v>
      </c>
      <c r="K477" s="29">
        <v>73945.648090479459</v>
      </c>
      <c r="L477" s="29">
        <v>112418.06416054552</v>
      </c>
      <c r="M477" s="29">
        <v>857912.35166722466</v>
      </c>
      <c r="O477" s="28">
        <f t="shared" si="29"/>
        <v>9.8183341680848205E-2</v>
      </c>
      <c r="P477" s="28">
        <f t="shared" si="29"/>
        <v>8.6192543966498586E-2</v>
      </c>
      <c r="Q477" s="28">
        <f t="shared" si="29"/>
        <v>0.13103677076344428</v>
      </c>
      <c r="R477" s="28">
        <f t="shared" si="29"/>
        <v>1</v>
      </c>
    </row>
    <row r="478" spans="7:18" x14ac:dyDescent="0.35">
      <c r="G478" s="29">
        <v>476</v>
      </c>
      <c r="H478" s="29">
        <v>18</v>
      </c>
      <c r="I478" s="29">
        <v>34</v>
      </c>
      <c r="J478" s="29">
        <v>42013.079524253822</v>
      </c>
      <c r="K478" s="29">
        <v>36223.994212278012</v>
      </c>
      <c r="L478" s="29">
        <v>56407.017443712721</v>
      </c>
      <c r="M478" s="29">
        <v>418548.76633584528</v>
      </c>
      <c r="O478" s="28">
        <f t="shared" si="29"/>
        <v>0.10037797958898378</v>
      </c>
      <c r="P478" s="28">
        <f t="shared" si="29"/>
        <v>8.6546651491529486E-2</v>
      </c>
      <c r="Q478" s="28">
        <f t="shared" si="29"/>
        <v>0.13476808912262209</v>
      </c>
      <c r="R478" s="28">
        <f t="shared" si="29"/>
        <v>1</v>
      </c>
    </row>
    <row r="479" spans="7:18" x14ac:dyDescent="0.35">
      <c r="G479" s="29">
        <v>477</v>
      </c>
      <c r="H479" s="29">
        <v>63</v>
      </c>
      <c r="I479" s="29">
        <v>87</v>
      </c>
      <c r="J479" s="29">
        <v>131728.47899820903</v>
      </c>
      <c r="K479" s="29">
        <v>115736.0123333993</v>
      </c>
      <c r="L479" s="29">
        <v>175744.33160538509</v>
      </c>
      <c r="M479" s="29">
        <v>1342929.7725774404</v>
      </c>
      <c r="O479" s="28">
        <f t="shared" si="29"/>
        <v>9.8090370537684143E-2</v>
      </c>
      <c r="P479" s="28">
        <f t="shared" si="29"/>
        <v>8.6181730941351481E-2</v>
      </c>
      <c r="Q479" s="28">
        <f t="shared" si="29"/>
        <v>0.13086636039655658</v>
      </c>
      <c r="R479" s="28">
        <f t="shared" si="29"/>
        <v>1</v>
      </c>
    </row>
    <row r="480" spans="7:18" x14ac:dyDescent="0.35">
      <c r="G480" s="29">
        <v>478</v>
      </c>
      <c r="H480" s="29">
        <v>67</v>
      </c>
      <c r="I480" s="29">
        <v>70</v>
      </c>
      <c r="J480" s="29">
        <v>118870.50557330459</v>
      </c>
      <c r="K480" s="29">
        <v>103954.33084670962</v>
      </c>
      <c r="L480" s="29">
        <v>158834.64869336263</v>
      </c>
      <c r="M480" s="29">
        <v>1205329.8477551779</v>
      </c>
      <c r="O480" s="28">
        <f t="shared" si="29"/>
        <v>9.8620726761799338E-2</v>
      </c>
      <c r="P480" s="28">
        <f t="shared" si="29"/>
        <v>8.6245546014076996E-2</v>
      </c>
      <c r="Q480" s="28">
        <f t="shared" si="29"/>
        <v>0.13177691483304621</v>
      </c>
      <c r="R480" s="28">
        <f t="shared" si="29"/>
        <v>1</v>
      </c>
    </row>
    <row r="481" spans="7:18" x14ac:dyDescent="0.35">
      <c r="G481" s="29">
        <v>479</v>
      </c>
      <c r="H481" s="29">
        <v>60</v>
      </c>
      <c r="I481" s="29">
        <v>71</v>
      </c>
      <c r="J481" s="29">
        <v>120316.50461174757</v>
      </c>
      <c r="K481" s="29">
        <v>105123.79137525505</v>
      </c>
      <c r="L481" s="29">
        <v>160897.53085397027</v>
      </c>
      <c r="M481" s="29">
        <v>1218422.4308291448</v>
      </c>
      <c r="O481" s="28">
        <f t="shared" si="29"/>
        <v>9.8747775457376771E-2</v>
      </c>
      <c r="P481" s="28">
        <f t="shared" si="29"/>
        <v>8.6278608071682986E-2</v>
      </c>
      <c r="Q481" s="28">
        <f t="shared" si="29"/>
        <v>0.13205397962386362</v>
      </c>
      <c r="R481" s="28">
        <f t="shared" si="29"/>
        <v>1</v>
      </c>
    </row>
    <row r="482" spans="7:18" x14ac:dyDescent="0.35">
      <c r="G482" s="29">
        <v>480</v>
      </c>
      <c r="H482" s="29">
        <v>67</v>
      </c>
      <c r="I482" s="29">
        <v>61</v>
      </c>
      <c r="J482" s="29">
        <v>88948.609612351123</v>
      </c>
      <c r="K482" s="29">
        <v>79539.698026061596</v>
      </c>
      <c r="L482" s="29">
        <v>117835.71327257216</v>
      </c>
      <c r="M482" s="29">
        <v>925195.67669336649</v>
      </c>
      <c r="O482" s="28">
        <f t="shared" si="29"/>
        <v>9.6140321288845546E-2</v>
      </c>
      <c r="P482" s="28">
        <f t="shared" si="29"/>
        <v>8.5970676290160711E-2</v>
      </c>
      <c r="Q482" s="28">
        <f t="shared" si="29"/>
        <v>0.12736301761992119</v>
      </c>
      <c r="R482" s="28">
        <f t="shared" si="29"/>
        <v>1</v>
      </c>
    </row>
    <row r="483" spans="7:18" x14ac:dyDescent="0.35">
      <c r="G483" s="29">
        <v>481</v>
      </c>
      <c r="H483" s="29">
        <v>35</v>
      </c>
      <c r="I483" s="29">
        <v>92</v>
      </c>
      <c r="J483" s="29">
        <v>104662.29030990302</v>
      </c>
      <c r="K483" s="29">
        <v>92428.671536936832</v>
      </c>
      <c r="L483" s="29">
        <v>139324.49879255943</v>
      </c>
      <c r="M483" s="29">
        <v>1073287.0089540521</v>
      </c>
      <c r="O483" s="28">
        <f t="shared" si="29"/>
        <v>9.7515659312693362E-2</v>
      </c>
      <c r="P483" s="28">
        <f t="shared" si="29"/>
        <v>8.6117385905016344E-2</v>
      </c>
      <c r="Q483" s="28">
        <f t="shared" si="29"/>
        <v>0.12981103621885354</v>
      </c>
      <c r="R483" s="28">
        <f t="shared" si="29"/>
        <v>1</v>
      </c>
    </row>
    <row r="484" spans="7:18" x14ac:dyDescent="0.35">
      <c r="G484" s="29">
        <v>482</v>
      </c>
      <c r="H484" s="29">
        <v>51</v>
      </c>
      <c r="I484" s="29">
        <v>33</v>
      </c>
      <c r="J484" s="29">
        <v>84358.644461811768</v>
      </c>
      <c r="K484" s="29">
        <v>73762.657832969882</v>
      </c>
      <c r="L484" s="29">
        <v>112724.53367549001</v>
      </c>
      <c r="M484" s="29">
        <v>855358.66921621899</v>
      </c>
      <c r="O484" s="28">
        <f t="shared" si="29"/>
        <v>9.8623708974752256E-2</v>
      </c>
      <c r="P484" s="28">
        <f t="shared" si="29"/>
        <v>8.6235938779412824E-2</v>
      </c>
      <c r="Q484" s="28">
        <f t="shared" si="29"/>
        <v>0.13178627601773368</v>
      </c>
      <c r="R484" s="28">
        <f t="shared" si="29"/>
        <v>1</v>
      </c>
    </row>
    <row r="485" spans="7:18" x14ac:dyDescent="0.35">
      <c r="G485" s="29">
        <v>483</v>
      </c>
      <c r="H485" s="29">
        <v>65</v>
      </c>
      <c r="I485" s="29">
        <v>43</v>
      </c>
      <c r="J485" s="29">
        <v>42607.593009399003</v>
      </c>
      <c r="K485" s="29">
        <v>37023.451430028341</v>
      </c>
      <c r="L485" s="29">
        <v>57102.404064639893</v>
      </c>
      <c r="M485" s="29">
        <v>428630.63702715514</v>
      </c>
      <c r="O485" s="28">
        <f t="shared" si="29"/>
        <v>9.9403984057023137E-2</v>
      </c>
      <c r="P485" s="28">
        <f t="shared" si="29"/>
        <v>8.6376120211124299E-2</v>
      </c>
      <c r="Q485" s="28">
        <f t="shared" si="29"/>
        <v>0.13322053799206673</v>
      </c>
      <c r="R485" s="28">
        <f t="shared" si="29"/>
        <v>1</v>
      </c>
    </row>
    <row r="486" spans="7:18" x14ac:dyDescent="0.35">
      <c r="G486" s="29">
        <v>484</v>
      </c>
      <c r="H486" s="29">
        <v>27</v>
      </c>
      <c r="I486" s="29">
        <v>19</v>
      </c>
      <c r="J486" s="29">
        <v>16158.538745928339</v>
      </c>
      <c r="K486" s="29">
        <v>13682.978993646149</v>
      </c>
      <c r="L486" s="29">
        <v>21939.257339155793</v>
      </c>
      <c r="M486" s="29">
        <v>156613.54792404993</v>
      </c>
      <c r="O486" s="28">
        <f t="shared" si="29"/>
        <v>0.1031745909604478</v>
      </c>
      <c r="P486" s="28">
        <f t="shared" si="29"/>
        <v>8.7367786344267867E-2</v>
      </c>
      <c r="Q486" s="28">
        <f t="shared" si="29"/>
        <v>0.14008530954036799</v>
      </c>
      <c r="R486" s="28">
        <f t="shared" si="29"/>
        <v>1</v>
      </c>
    </row>
    <row r="487" spans="7:18" x14ac:dyDescent="0.35">
      <c r="G487" s="29">
        <v>485</v>
      </c>
      <c r="H487" s="29">
        <v>17</v>
      </c>
      <c r="I487" s="29">
        <v>64</v>
      </c>
      <c r="J487" s="29">
        <v>79386.100992692605</v>
      </c>
      <c r="K487" s="29">
        <v>67023.057782969685</v>
      </c>
      <c r="L487" s="29">
        <v>107667.08890784593</v>
      </c>
      <c r="M487" s="29">
        <v>766567.14467628312</v>
      </c>
      <c r="O487" s="28">
        <f t="shared" si="29"/>
        <v>0.10356053157772226</v>
      </c>
      <c r="P487" s="28">
        <f t="shared" si="29"/>
        <v>8.7432729472475809E-2</v>
      </c>
      <c r="Q487" s="28">
        <f t="shared" si="29"/>
        <v>0.14045356581687715</v>
      </c>
      <c r="R487" s="28">
        <f t="shared" si="29"/>
        <v>1</v>
      </c>
    </row>
    <row r="488" spans="7:18" x14ac:dyDescent="0.35">
      <c r="G488" s="29">
        <v>486</v>
      </c>
      <c r="H488" s="29">
        <v>75</v>
      </c>
      <c r="I488" s="29">
        <v>78</v>
      </c>
      <c r="J488" s="29">
        <v>120439.01079440348</v>
      </c>
      <c r="K488" s="29">
        <v>105228.56915107512</v>
      </c>
      <c r="L488" s="29">
        <v>161046.2068935365</v>
      </c>
      <c r="M488" s="29">
        <v>1219685.1352297631</v>
      </c>
      <c r="O488" s="28">
        <f t="shared" si="29"/>
        <v>9.8745985595467059E-2</v>
      </c>
      <c r="P488" s="28">
        <f t="shared" si="29"/>
        <v>8.6275191942264892E-2</v>
      </c>
      <c r="Q488" s="28">
        <f t="shared" si="29"/>
        <v>0.13203916506139821</v>
      </c>
      <c r="R488" s="28">
        <f t="shared" si="29"/>
        <v>1</v>
      </c>
    </row>
    <row r="489" spans="7:18" x14ac:dyDescent="0.35">
      <c r="G489" s="29">
        <v>487</v>
      </c>
      <c r="H489" s="29">
        <v>53</v>
      </c>
      <c r="I489" s="29">
        <v>19</v>
      </c>
      <c r="J489" s="29">
        <v>30715.134833505555</v>
      </c>
      <c r="K489" s="29">
        <v>27462.734547367771</v>
      </c>
      <c r="L489" s="29">
        <v>40731.58533794753</v>
      </c>
      <c r="M489" s="29">
        <v>319299.73849257367</v>
      </c>
      <c r="O489" s="28">
        <f t="shared" si="29"/>
        <v>9.619530219007659E-2</v>
      </c>
      <c r="P489" s="28">
        <f t="shared" si="29"/>
        <v>8.600926100666538E-2</v>
      </c>
      <c r="Q489" s="28">
        <f t="shared" si="29"/>
        <v>0.12756535764871876</v>
      </c>
      <c r="R489" s="28">
        <f t="shared" si="29"/>
        <v>1</v>
      </c>
    </row>
    <row r="490" spans="7:18" x14ac:dyDescent="0.35">
      <c r="G490" s="29">
        <v>488</v>
      </c>
      <c r="H490" s="29">
        <v>58</v>
      </c>
      <c r="I490" s="29">
        <v>29</v>
      </c>
      <c r="J490" s="29">
        <v>31977.78543542972</v>
      </c>
      <c r="K490" s="29">
        <v>27524.40139594557</v>
      </c>
      <c r="L490" s="29">
        <v>43084.559055591795</v>
      </c>
      <c r="M490" s="29">
        <v>317326.30855275993</v>
      </c>
      <c r="O490" s="28">
        <f t="shared" si="29"/>
        <v>0.10077256304802401</v>
      </c>
      <c r="P490" s="28">
        <f t="shared" si="29"/>
        <v>8.6738479143053007E-2</v>
      </c>
      <c r="Q490" s="28">
        <f t="shared" si="29"/>
        <v>0.13577367490293793</v>
      </c>
      <c r="R490" s="28">
        <f t="shared" si="29"/>
        <v>1</v>
      </c>
    </row>
    <row r="491" spans="7:18" x14ac:dyDescent="0.35">
      <c r="G491" s="29">
        <v>489</v>
      </c>
      <c r="H491" s="29">
        <v>30</v>
      </c>
      <c r="I491" s="29">
        <v>89</v>
      </c>
      <c r="J491" s="29">
        <v>149471.43634760019</v>
      </c>
      <c r="K491" s="29">
        <v>130465.11128059318</v>
      </c>
      <c r="L491" s="29">
        <v>199890.59089619113</v>
      </c>
      <c r="M491" s="29">
        <v>1511829.1886490213</v>
      </c>
      <c r="O491" s="28">
        <f t="shared" si="29"/>
        <v>9.8867939228748897E-2</v>
      </c>
      <c r="P491" s="28">
        <f t="shared" si="29"/>
        <v>8.6296198181738712E-2</v>
      </c>
      <c r="Q491" s="28">
        <f t="shared" si="29"/>
        <v>0.13221770845343608</v>
      </c>
      <c r="R491" s="28">
        <f t="shared" si="29"/>
        <v>1</v>
      </c>
    </row>
    <row r="492" spans="7:18" x14ac:dyDescent="0.35">
      <c r="G492" s="29">
        <v>490</v>
      </c>
      <c r="H492" s="29">
        <v>33</v>
      </c>
      <c r="I492" s="29">
        <v>80</v>
      </c>
      <c r="J492" s="29">
        <v>130507.72254247902</v>
      </c>
      <c r="K492" s="29">
        <v>117363.11736008353</v>
      </c>
      <c r="L492" s="29">
        <v>172545.51941053482</v>
      </c>
      <c r="M492" s="29">
        <v>1365670.0088540318</v>
      </c>
      <c r="O492" s="28">
        <f t="shared" si="29"/>
        <v>9.5563146072154978E-2</v>
      </c>
      <c r="P492" s="28">
        <f t="shared" si="29"/>
        <v>8.5938123118458082E-2</v>
      </c>
      <c r="Q492" s="28">
        <f t="shared" si="29"/>
        <v>0.12634495763388853</v>
      </c>
      <c r="R492" s="28">
        <f t="shared" si="29"/>
        <v>1</v>
      </c>
    </row>
    <row r="493" spans="7:18" x14ac:dyDescent="0.35">
      <c r="G493" s="29">
        <v>491</v>
      </c>
      <c r="H493" s="29">
        <v>42</v>
      </c>
      <c r="I493" s="29">
        <v>56</v>
      </c>
      <c r="J493" s="29">
        <v>58859.214316793303</v>
      </c>
      <c r="K493" s="29">
        <v>51015.618888972385</v>
      </c>
      <c r="L493" s="29">
        <v>78950.695507021563</v>
      </c>
      <c r="M493" s="29">
        <v>590034.75858852931</v>
      </c>
      <c r="O493" s="28">
        <f t="shared" si="29"/>
        <v>9.9755503315762745E-2</v>
      </c>
      <c r="P493" s="28">
        <f t="shared" si="29"/>
        <v>8.6462056932054387E-2</v>
      </c>
      <c r="Q493" s="28">
        <f t="shared" si="29"/>
        <v>0.13380685520271046</v>
      </c>
      <c r="R493" s="28">
        <f t="shared" si="29"/>
        <v>1</v>
      </c>
    </row>
    <row r="494" spans="7:18" x14ac:dyDescent="0.35">
      <c r="G494" s="29">
        <v>492</v>
      </c>
      <c r="H494" s="29">
        <v>40</v>
      </c>
      <c r="I494" s="29">
        <v>74</v>
      </c>
      <c r="J494" s="29">
        <v>101767.49872383963</v>
      </c>
      <c r="K494" s="29">
        <v>88288.107722565852</v>
      </c>
      <c r="L494" s="29">
        <v>136472.93387465033</v>
      </c>
      <c r="M494" s="29">
        <v>1021229.2552627624</v>
      </c>
      <c r="O494" s="28">
        <f t="shared" si="29"/>
        <v>9.9651961789573723E-2</v>
      </c>
      <c r="P494" s="28">
        <f t="shared" si="29"/>
        <v>8.6452779596339818E-2</v>
      </c>
      <c r="Q494" s="28">
        <f t="shared" si="29"/>
        <v>0.13363594234238407</v>
      </c>
      <c r="R494" s="28">
        <f t="shared" si="29"/>
        <v>1</v>
      </c>
    </row>
    <row r="495" spans="7:18" x14ac:dyDescent="0.35">
      <c r="G495" s="29">
        <v>493</v>
      </c>
      <c r="H495" s="29">
        <v>11</v>
      </c>
      <c r="I495" s="29">
        <v>31</v>
      </c>
      <c r="J495" s="29">
        <v>45820.912747265269</v>
      </c>
      <c r="K495" s="29">
        <v>40441.767673273709</v>
      </c>
      <c r="L495" s="29">
        <v>60964.762165318105</v>
      </c>
      <c r="M495" s="29">
        <v>469683.58868619538</v>
      </c>
      <c r="O495" s="28">
        <f t="shared" si="29"/>
        <v>9.755698059503437E-2</v>
      </c>
      <c r="P495" s="28">
        <f t="shared" si="29"/>
        <v>8.610428094027707E-2</v>
      </c>
      <c r="Q495" s="28">
        <f t="shared" si="29"/>
        <v>0.12979964306577005</v>
      </c>
      <c r="R495" s="28">
        <f t="shared" si="29"/>
        <v>1</v>
      </c>
    </row>
    <row r="496" spans="7:18" x14ac:dyDescent="0.35">
      <c r="G496" s="29">
        <v>494</v>
      </c>
      <c r="H496" s="29">
        <v>60</v>
      </c>
      <c r="I496" s="29">
        <v>16</v>
      </c>
      <c r="J496" s="29">
        <v>23611.654140711711</v>
      </c>
      <c r="K496" s="29">
        <v>19786.08743020405</v>
      </c>
      <c r="L496" s="29">
        <v>32240.522368463011</v>
      </c>
      <c r="M496" s="29">
        <v>224671.49221983753</v>
      </c>
      <c r="O496" s="28">
        <f t="shared" si="29"/>
        <v>0.10509412612797389</v>
      </c>
      <c r="P496" s="28">
        <f t="shared" si="29"/>
        <v>8.8066746852082475E-2</v>
      </c>
      <c r="Q496" s="28">
        <f t="shared" si="29"/>
        <v>0.1435007265493041</v>
      </c>
      <c r="R496" s="28">
        <f t="shared" si="29"/>
        <v>1</v>
      </c>
    </row>
    <row r="497" spans="7:18" x14ac:dyDescent="0.35">
      <c r="G497" s="29">
        <v>495</v>
      </c>
      <c r="H497" s="29">
        <v>72</v>
      </c>
      <c r="I497" s="29">
        <v>22</v>
      </c>
      <c r="J497" s="29">
        <v>20453.974820343894</v>
      </c>
      <c r="K497" s="29">
        <v>18088.168162728132</v>
      </c>
      <c r="L497" s="29">
        <v>27204.1607451173</v>
      </c>
      <c r="M497" s="29">
        <v>210216.00100978609</v>
      </c>
      <c r="O497" s="28">
        <f t="shared" si="29"/>
        <v>9.7299799834893202E-2</v>
      </c>
      <c r="P497" s="28">
        <f t="shared" si="29"/>
        <v>8.6045629618299521E-2</v>
      </c>
      <c r="Q497" s="28">
        <f t="shared" si="29"/>
        <v>0.12941051401625167</v>
      </c>
      <c r="R497" s="28">
        <f t="shared" si="29"/>
        <v>1</v>
      </c>
    </row>
    <row r="498" spans="7:18" x14ac:dyDescent="0.35">
      <c r="G498" s="29">
        <v>496</v>
      </c>
      <c r="H498" s="29">
        <v>21</v>
      </c>
      <c r="I498" s="29">
        <v>57</v>
      </c>
      <c r="J498" s="29">
        <v>70000.540889167765</v>
      </c>
      <c r="K498" s="29">
        <v>61836.921772978669</v>
      </c>
      <c r="L498" s="29">
        <v>93157.863574672854</v>
      </c>
      <c r="M498" s="29">
        <v>718005.33036161575</v>
      </c>
      <c r="O498" s="28">
        <f t="shared" si="29"/>
        <v>9.7493065760267741E-2</v>
      </c>
      <c r="P498" s="28">
        <f t="shared" si="29"/>
        <v>8.6123207110224601E-2</v>
      </c>
      <c r="Q498" s="28">
        <f t="shared" si="29"/>
        <v>0.12974536488155999</v>
      </c>
      <c r="R498" s="28">
        <f t="shared" si="29"/>
        <v>1</v>
      </c>
    </row>
    <row r="499" spans="7:18" x14ac:dyDescent="0.35">
      <c r="G499" s="29">
        <v>497</v>
      </c>
      <c r="H499" s="29">
        <v>62</v>
      </c>
      <c r="I499" s="29">
        <v>88</v>
      </c>
      <c r="J499" s="29">
        <v>69535.986322319353</v>
      </c>
      <c r="K499" s="29">
        <v>59578.430502799129</v>
      </c>
      <c r="L499" s="29">
        <v>93751.83292113425</v>
      </c>
      <c r="M499" s="29">
        <v>686386.07167325285</v>
      </c>
      <c r="O499" s="28">
        <f t="shared" si="29"/>
        <v>0.10130739709330998</v>
      </c>
      <c r="P499" s="28">
        <f t="shared" si="29"/>
        <v>8.6800174073405206E-2</v>
      </c>
      <c r="Q499" s="28">
        <f t="shared" si="29"/>
        <v>0.13658760978728582</v>
      </c>
      <c r="R499" s="28">
        <f t="shared" si="29"/>
        <v>1</v>
      </c>
    </row>
    <row r="500" spans="7:18" x14ac:dyDescent="0.35">
      <c r="G500" s="29">
        <v>498</v>
      </c>
      <c r="H500" s="29">
        <v>68</v>
      </c>
      <c r="I500" s="29">
        <v>65</v>
      </c>
      <c r="J500" s="29">
        <v>72466.953697306861</v>
      </c>
      <c r="K500" s="29">
        <v>64297.000514518324</v>
      </c>
      <c r="L500" s="29">
        <v>96351.091772229891</v>
      </c>
      <c r="M500" s="29">
        <v>746925.17388651776</v>
      </c>
      <c r="O500" s="28">
        <f t="shared" si="29"/>
        <v>9.7020365936035441E-2</v>
      </c>
      <c r="P500" s="28">
        <f t="shared" si="29"/>
        <v>8.6082251291596079E-2</v>
      </c>
      <c r="Q500" s="28">
        <f t="shared" si="29"/>
        <v>0.12899698007349361</v>
      </c>
      <c r="R500" s="28">
        <f t="shared" si="29"/>
        <v>1</v>
      </c>
    </row>
    <row r="501" spans="7:18" x14ac:dyDescent="0.35">
      <c r="G501" s="29">
        <v>499</v>
      </c>
      <c r="H501" s="29">
        <v>20</v>
      </c>
      <c r="I501" s="29">
        <v>82</v>
      </c>
      <c r="J501" s="29">
        <v>79544.266959322616</v>
      </c>
      <c r="K501" s="29">
        <v>69186.84087814785</v>
      </c>
      <c r="L501" s="29">
        <v>106439.68819989805</v>
      </c>
      <c r="M501" s="29">
        <v>801333.65785214782</v>
      </c>
      <c r="O501" s="28">
        <f t="shared" si="29"/>
        <v>9.9264852012492327E-2</v>
      </c>
      <c r="P501" s="28">
        <f t="shared" si="29"/>
        <v>8.6339616712958978E-2</v>
      </c>
      <c r="Q501" s="28">
        <f t="shared" si="29"/>
        <v>0.13282817607486166</v>
      </c>
      <c r="R501" s="28">
        <f t="shared" si="29"/>
        <v>1</v>
      </c>
    </row>
    <row r="502" spans="7:18" x14ac:dyDescent="0.35">
      <c r="G502" s="29">
        <v>500</v>
      </c>
      <c r="H502" s="29">
        <v>51</v>
      </c>
      <c r="I502" s="29">
        <v>42</v>
      </c>
      <c r="J502" s="29">
        <v>74947.535640402188</v>
      </c>
      <c r="K502" s="29">
        <v>64895.626325730169</v>
      </c>
      <c r="L502" s="29">
        <v>100564.68571934471</v>
      </c>
      <c r="M502" s="29">
        <v>750352.26767986</v>
      </c>
      <c r="O502" s="28">
        <f t="shared" si="29"/>
        <v>9.9883133387662096E-2</v>
      </c>
      <c r="P502" s="28">
        <f t="shared" si="29"/>
        <v>8.6486879724361782E-2</v>
      </c>
      <c r="Q502" s="28">
        <f t="shared" si="29"/>
        <v>0.13402329819072517</v>
      </c>
      <c r="R502" s="28">
        <f t="shared" si="29"/>
        <v>1</v>
      </c>
    </row>
    <row r="503" spans="7:18" x14ac:dyDescent="0.35">
      <c r="G503" s="29">
        <v>501</v>
      </c>
      <c r="H503" s="29">
        <v>30</v>
      </c>
      <c r="I503" s="29">
        <v>27</v>
      </c>
      <c r="J503" s="29">
        <v>22079.736834326442</v>
      </c>
      <c r="K503" s="29">
        <v>19600.142431118762</v>
      </c>
      <c r="L503" s="29">
        <v>29356.300826648578</v>
      </c>
      <c r="M503" s="29">
        <v>227668.1649740811</v>
      </c>
      <c r="O503" s="28">
        <f t="shared" si="29"/>
        <v>9.6982100404068849E-2</v>
      </c>
      <c r="P503" s="28">
        <f t="shared" si="29"/>
        <v>8.6090835024519752E-2</v>
      </c>
      <c r="Q503" s="28">
        <f t="shared" si="29"/>
        <v>0.12894337172696343</v>
      </c>
      <c r="R503" s="28">
        <f t="shared" ref="R503:R566" si="30">M503/$M503</f>
        <v>1</v>
      </c>
    </row>
    <row r="504" spans="7:18" x14ac:dyDescent="0.35">
      <c r="G504" s="29">
        <v>502</v>
      </c>
      <c r="H504" s="29">
        <v>46</v>
      </c>
      <c r="I504" s="29">
        <v>75</v>
      </c>
      <c r="J504" s="29">
        <v>85586.070534017403</v>
      </c>
      <c r="K504" s="29">
        <v>73807.293892655216</v>
      </c>
      <c r="L504" s="29">
        <v>115051.31357742523</v>
      </c>
      <c r="M504" s="29">
        <v>852160.98572162923</v>
      </c>
      <c r="O504" s="28">
        <f t="shared" ref="O504:R567" si="31">J504/$M504</f>
        <v>0.10043415735765136</v>
      </c>
      <c r="P504" s="28">
        <f t="shared" si="31"/>
        <v>8.6611913862911158E-2</v>
      </c>
      <c r="Q504" s="28">
        <f t="shared" si="31"/>
        <v>0.13501124259989111</v>
      </c>
      <c r="R504" s="28">
        <f t="shared" si="30"/>
        <v>1</v>
      </c>
    </row>
    <row r="505" spans="7:18" x14ac:dyDescent="0.35">
      <c r="G505" s="29">
        <v>503</v>
      </c>
      <c r="H505" s="29">
        <v>41</v>
      </c>
      <c r="I505" s="29">
        <v>66</v>
      </c>
      <c r="J505" s="29">
        <v>57711.891067804936</v>
      </c>
      <c r="K505" s="29">
        <v>49655.296362310524</v>
      </c>
      <c r="L505" s="29">
        <v>77683.476944984286</v>
      </c>
      <c r="M505" s="29">
        <v>572764.90681306529</v>
      </c>
      <c r="O505" s="28">
        <f t="shared" si="31"/>
        <v>0.1007601729458619</v>
      </c>
      <c r="P505" s="28">
        <f t="shared" si="31"/>
        <v>8.669402711593964E-2</v>
      </c>
      <c r="Q505" s="28">
        <f t="shared" si="31"/>
        <v>0.13562890467089675</v>
      </c>
      <c r="R505" s="28">
        <f t="shared" si="30"/>
        <v>1</v>
      </c>
    </row>
    <row r="506" spans="7:18" x14ac:dyDescent="0.35">
      <c r="G506" s="29">
        <v>504</v>
      </c>
      <c r="H506" s="29">
        <v>70</v>
      </c>
      <c r="I506" s="29">
        <v>54</v>
      </c>
      <c r="J506" s="29">
        <v>75302.53671229782</v>
      </c>
      <c r="K506" s="29">
        <v>65088.084165601518</v>
      </c>
      <c r="L506" s="29">
        <v>101138.25708735424</v>
      </c>
      <c r="M506" s="29">
        <v>752335.17860267626</v>
      </c>
      <c r="O506" s="28">
        <f t="shared" si="31"/>
        <v>0.10009173949855486</v>
      </c>
      <c r="P506" s="28">
        <f t="shared" si="31"/>
        <v>8.6514742387150664E-2</v>
      </c>
      <c r="Q506" s="28">
        <f t="shared" si="31"/>
        <v>0.13443244442616639</v>
      </c>
      <c r="R506" s="28">
        <f t="shared" si="30"/>
        <v>1</v>
      </c>
    </row>
    <row r="507" spans="7:18" x14ac:dyDescent="0.35">
      <c r="G507" s="29">
        <v>505</v>
      </c>
      <c r="H507" s="29">
        <v>46</v>
      </c>
      <c r="I507" s="29">
        <v>13</v>
      </c>
      <c r="J507" s="29">
        <v>17837.912083519979</v>
      </c>
      <c r="K507" s="29">
        <v>15859.283030562419</v>
      </c>
      <c r="L507" s="29">
        <v>23681.153879393878</v>
      </c>
      <c r="M507" s="29">
        <v>184385.19229694188</v>
      </c>
      <c r="O507" s="28">
        <f t="shared" si="31"/>
        <v>9.6742649782814633E-2</v>
      </c>
      <c r="P507" s="28">
        <f t="shared" si="31"/>
        <v>8.6011695586823186E-2</v>
      </c>
      <c r="Q507" s="28">
        <f t="shared" si="31"/>
        <v>0.12843305682192052</v>
      </c>
      <c r="R507" s="28">
        <f t="shared" si="30"/>
        <v>1</v>
      </c>
    </row>
    <row r="508" spans="7:18" x14ac:dyDescent="0.35">
      <c r="G508" s="29">
        <v>506</v>
      </c>
      <c r="H508" s="29">
        <v>46</v>
      </c>
      <c r="I508" s="29">
        <v>97</v>
      </c>
      <c r="J508" s="29">
        <v>141567.90842352237</v>
      </c>
      <c r="K508" s="29">
        <v>122990.17423099584</v>
      </c>
      <c r="L508" s="29">
        <v>189759.01720988561</v>
      </c>
      <c r="M508" s="29">
        <v>1422998.2206179136</v>
      </c>
      <c r="O508" s="28">
        <f t="shared" si="31"/>
        <v>9.9485653862623119E-2</v>
      </c>
      <c r="P508" s="28">
        <f t="shared" si="31"/>
        <v>8.6430307816962246E-2</v>
      </c>
      <c r="Q508" s="28">
        <f t="shared" si="31"/>
        <v>0.1333515491871001</v>
      </c>
      <c r="R508" s="28">
        <f t="shared" si="30"/>
        <v>1</v>
      </c>
    </row>
    <row r="509" spans="7:18" x14ac:dyDescent="0.35">
      <c r="G509" s="29">
        <v>507</v>
      </c>
      <c r="H509" s="29">
        <v>39</v>
      </c>
      <c r="I509" s="29">
        <v>82</v>
      </c>
      <c r="J509" s="29">
        <v>76548.954072045453</v>
      </c>
      <c r="K509" s="29">
        <v>67298.742856993442</v>
      </c>
      <c r="L509" s="29">
        <v>102047.56515479516</v>
      </c>
      <c r="M509" s="29">
        <v>781210.18767553789</v>
      </c>
      <c r="O509" s="28">
        <f t="shared" si="31"/>
        <v>9.7987654641081987E-2</v>
      </c>
      <c r="P509" s="28">
        <f t="shared" si="31"/>
        <v>8.6146780877548929E-2</v>
      </c>
      <c r="Q509" s="28">
        <f t="shared" si="31"/>
        <v>0.13062754014823325</v>
      </c>
      <c r="R509" s="28">
        <f t="shared" si="30"/>
        <v>1</v>
      </c>
    </row>
    <row r="510" spans="7:18" x14ac:dyDescent="0.35">
      <c r="G510" s="29">
        <v>508</v>
      </c>
      <c r="H510" s="29">
        <v>44</v>
      </c>
      <c r="I510" s="29">
        <v>85</v>
      </c>
      <c r="J510" s="29">
        <v>111928.13979561106</v>
      </c>
      <c r="K510" s="29">
        <v>97833.351594254447</v>
      </c>
      <c r="L510" s="29">
        <v>149598.57864720203</v>
      </c>
      <c r="M510" s="29">
        <v>1134144.7620986805</v>
      </c>
      <c r="O510" s="28">
        <f t="shared" si="31"/>
        <v>9.8689464992540638E-2</v>
      </c>
      <c r="P510" s="28">
        <f t="shared" si="31"/>
        <v>8.6261784971098862E-2</v>
      </c>
      <c r="Q510" s="28">
        <f t="shared" si="31"/>
        <v>0.13190430679270346</v>
      </c>
      <c r="R510" s="28">
        <f t="shared" si="30"/>
        <v>1</v>
      </c>
    </row>
    <row r="511" spans="7:18" x14ac:dyDescent="0.35">
      <c r="G511" s="29">
        <v>509</v>
      </c>
      <c r="H511" s="29">
        <v>69</v>
      </c>
      <c r="I511" s="29">
        <v>47</v>
      </c>
      <c r="J511" s="29">
        <v>63611.251086081087</v>
      </c>
      <c r="K511" s="29">
        <v>55004.420933654961</v>
      </c>
      <c r="L511" s="29">
        <v>85426.702760026834</v>
      </c>
      <c r="M511" s="29">
        <v>635806.94682207494</v>
      </c>
      <c r="O511" s="28">
        <f t="shared" si="31"/>
        <v>0.10004805924821414</v>
      </c>
      <c r="P511" s="28">
        <f t="shared" si="31"/>
        <v>8.6511198420497079E-2</v>
      </c>
      <c r="Q511" s="28">
        <f t="shared" si="31"/>
        <v>0.13435949888092802</v>
      </c>
      <c r="R511" s="28">
        <f t="shared" si="30"/>
        <v>1</v>
      </c>
    </row>
    <row r="512" spans="7:18" x14ac:dyDescent="0.35">
      <c r="G512" s="29">
        <v>510</v>
      </c>
      <c r="H512" s="29">
        <v>33</v>
      </c>
      <c r="I512" s="29">
        <v>70</v>
      </c>
      <c r="J512" s="29">
        <v>103069.65622232803</v>
      </c>
      <c r="K512" s="29">
        <v>90696.73577832841</v>
      </c>
      <c r="L512" s="29">
        <v>137374.28299800758</v>
      </c>
      <c r="M512" s="29">
        <v>1052678.9029391552</v>
      </c>
      <c r="O512" s="28">
        <f t="shared" si="31"/>
        <v>9.7911771514134216E-2</v>
      </c>
      <c r="P512" s="28">
        <f t="shared" si="31"/>
        <v>8.6158025514804754E-2</v>
      </c>
      <c r="Q512" s="28">
        <f t="shared" si="31"/>
        <v>0.1304997018696287</v>
      </c>
      <c r="R512" s="28">
        <f t="shared" si="30"/>
        <v>1</v>
      </c>
    </row>
    <row r="513" spans="7:18" x14ac:dyDescent="0.35">
      <c r="G513" s="29">
        <v>511</v>
      </c>
      <c r="H513" s="29">
        <v>72</v>
      </c>
      <c r="I513" s="29">
        <v>32</v>
      </c>
      <c r="J513" s="29">
        <v>37587.817435059616</v>
      </c>
      <c r="K513" s="29">
        <v>33841.897923368226</v>
      </c>
      <c r="L513" s="29">
        <v>49654.610512914551</v>
      </c>
      <c r="M513" s="29">
        <v>394060.00988424965</v>
      </c>
      <c r="O513" s="28">
        <f t="shared" si="31"/>
        <v>9.5386023682282758E-2</v>
      </c>
      <c r="P513" s="28">
        <f t="shared" si="31"/>
        <v>8.5880061601046179E-2</v>
      </c>
      <c r="Q513" s="28">
        <f t="shared" si="31"/>
        <v>0.12600773807903012</v>
      </c>
      <c r="R513" s="28">
        <f t="shared" si="30"/>
        <v>1</v>
      </c>
    </row>
    <row r="514" spans="7:18" x14ac:dyDescent="0.35">
      <c r="G514" s="29">
        <v>512</v>
      </c>
      <c r="H514" s="29">
        <v>30</v>
      </c>
      <c r="I514" s="29">
        <v>41</v>
      </c>
      <c r="J514" s="29">
        <v>65530.059601700341</v>
      </c>
      <c r="K514" s="29">
        <v>57852.079019498226</v>
      </c>
      <c r="L514" s="29">
        <v>87221.423867751437</v>
      </c>
      <c r="M514" s="29">
        <v>671816.03182398737</v>
      </c>
      <c r="O514" s="28">
        <f t="shared" si="31"/>
        <v>9.754167286509309E-2</v>
      </c>
      <c r="P514" s="28">
        <f t="shared" si="31"/>
        <v>8.6112977778201039E-2</v>
      </c>
      <c r="Q514" s="28">
        <f t="shared" si="31"/>
        <v>0.12982932787558579</v>
      </c>
      <c r="R514" s="28">
        <f t="shared" si="30"/>
        <v>1</v>
      </c>
    </row>
    <row r="515" spans="7:18" x14ac:dyDescent="0.35">
      <c r="G515" s="29">
        <v>513</v>
      </c>
      <c r="H515" s="29">
        <v>49</v>
      </c>
      <c r="I515" s="29">
        <v>99</v>
      </c>
      <c r="J515" s="29">
        <v>165898.42837780007</v>
      </c>
      <c r="K515" s="29">
        <v>144256.19854022309</v>
      </c>
      <c r="L515" s="29">
        <v>222221.74929572752</v>
      </c>
      <c r="M515" s="29">
        <v>1670102.4366947296</v>
      </c>
      <c r="O515" s="28">
        <f t="shared" si="31"/>
        <v>9.9334283174945082E-2</v>
      </c>
      <c r="P515" s="28">
        <f t="shared" si="31"/>
        <v>8.6375658983959089E-2</v>
      </c>
      <c r="Q515" s="28">
        <f t="shared" si="31"/>
        <v>0.13305875401003706</v>
      </c>
      <c r="R515" s="28">
        <f t="shared" si="30"/>
        <v>1</v>
      </c>
    </row>
    <row r="516" spans="7:18" x14ac:dyDescent="0.35">
      <c r="G516" s="29">
        <v>514</v>
      </c>
      <c r="H516" s="29">
        <v>37</v>
      </c>
      <c r="I516" s="29">
        <v>12</v>
      </c>
      <c r="J516" s="29">
        <v>16011.789677461271</v>
      </c>
      <c r="K516" s="29">
        <v>14022.674440701923</v>
      </c>
      <c r="L516" s="29">
        <v>21415.74336296388</v>
      </c>
      <c r="M516" s="29">
        <v>162485.07960327136</v>
      </c>
      <c r="O516" s="28">
        <f t="shared" si="31"/>
        <v>9.854313833957036E-2</v>
      </c>
      <c r="P516" s="28">
        <f t="shared" si="31"/>
        <v>8.6301305171774062E-2</v>
      </c>
      <c r="Q516" s="28">
        <f t="shared" si="31"/>
        <v>0.13180129163399634</v>
      </c>
      <c r="R516" s="28">
        <f t="shared" si="30"/>
        <v>1</v>
      </c>
    </row>
    <row r="517" spans="7:18" x14ac:dyDescent="0.35">
      <c r="G517" s="29">
        <v>515</v>
      </c>
      <c r="H517" s="29">
        <v>18</v>
      </c>
      <c r="I517" s="29">
        <v>66</v>
      </c>
      <c r="J517" s="29">
        <v>88380.925263391298</v>
      </c>
      <c r="K517" s="29">
        <v>77703.365241087653</v>
      </c>
      <c r="L517" s="29">
        <v>117782.78941317453</v>
      </c>
      <c r="M517" s="29">
        <v>901779.54567524488</v>
      </c>
      <c r="O517" s="28">
        <f t="shared" si="31"/>
        <v>9.800724100169339E-2</v>
      </c>
      <c r="P517" s="28">
        <f t="shared" si="31"/>
        <v>8.6166697408183099E-2</v>
      </c>
      <c r="Q517" s="28">
        <f t="shared" si="31"/>
        <v>0.13061151140324409</v>
      </c>
      <c r="R517" s="28">
        <f t="shared" si="30"/>
        <v>1</v>
      </c>
    </row>
    <row r="518" spans="7:18" x14ac:dyDescent="0.35">
      <c r="G518" s="29">
        <v>516</v>
      </c>
      <c r="H518" s="29">
        <v>57</v>
      </c>
      <c r="I518" s="29">
        <v>35</v>
      </c>
      <c r="J518" s="29">
        <v>64380.545092341272</v>
      </c>
      <c r="K518" s="29">
        <v>57218.675531857305</v>
      </c>
      <c r="L518" s="29">
        <v>85473.163811228093</v>
      </c>
      <c r="M518" s="29">
        <v>665256.28905445349</v>
      </c>
      <c r="O518" s="28">
        <f t="shared" si="31"/>
        <v>9.6775552748019952E-2</v>
      </c>
      <c r="P518" s="28">
        <f t="shared" si="31"/>
        <v>8.6009973108534962E-2</v>
      </c>
      <c r="Q518" s="28">
        <f t="shared" si="31"/>
        <v>0.1284815569841713</v>
      </c>
      <c r="R518" s="28">
        <f t="shared" si="30"/>
        <v>1</v>
      </c>
    </row>
    <row r="519" spans="7:18" x14ac:dyDescent="0.35">
      <c r="G519" s="29">
        <v>517</v>
      </c>
      <c r="H519" s="29">
        <v>12</v>
      </c>
      <c r="I519" s="29">
        <v>61</v>
      </c>
      <c r="J519" s="29">
        <v>103473.14519485936</v>
      </c>
      <c r="K519" s="29">
        <v>90211.4228479874</v>
      </c>
      <c r="L519" s="29">
        <v>138281.85163854939</v>
      </c>
      <c r="M519" s="29">
        <v>1045585.6119181158</v>
      </c>
      <c r="O519" s="28">
        <f t="shared" si="31"/>
        <v>9.8961906146584178E-2</v>
      </c>
      <c r="P519" s="28">
        <f t="shared" si="31"/>
        <v>8.6278370531988766E-2</v>
      </c>
      <c r="Q519" s="28">
        <f t="shared" si="31"/>
        <v>0.13225301693361369</v>
      </c>
      <c r="R519" s="28">
        <f t="shared" si="30"/>
        <v>1</v>
      </c>
    </row>
    <row r="520" spans="7:18" x14ac:dyDescent="0.35">
      <c r="G520" s="29">
        <v>518</v>
      </c>
      <c r="H520" s="29">
        <v>71</v>
      </c>
      <c r="I520" s="29">
        <v>25</v>
      </c>
      <c r="J520" s="29">
        <v>21558.887881516992</v>
      </c>
      <c r="K520" s="29">
        <v>18426.771131791134</v>
      </c>
      <c r="L520" s="29">
        <v>29144.267744900535</v>
      </c>
      <c r="M520" s="29">
        <v>211783.06361891271</v>
      </c>
      <c r="O520" s="28">
        <f t="shared" si="31"/>
        <v>0.10179703472564051</v>
      </c>
      <c r="P520" s="28">
        <f t="shared" si="31"/>
        <v>8.7007765479059682E-2</v>
      </c>
      <c r="Q520" s="28">
        <f t="shared" si="31"/>
        <v>0.13761377915159165</v>
      </c>
      <c r="R520" s="28">
        <f t="shared" si="30"/>
        <v>1</v>
      </c>
    </row>
    <row r="521" spans="7:18" x14ac:dyDescent="0.35">
      <c r="G521" s="29">
        <v>519</v>
      </c>
      <c r="H521" s="29">
        <v>18</v>
      </c>
      <c r="I521" s="29">
        <v>25</v>
      </c>
      <c r="J521" s="29">
        <v>28261.107702971629</v>
      </c>
      <c r="K521" s="29">
        <v>25664.157325434262</v>
      </c>
      <c r="L521" s="29">
        <v>37229.724518619601</v>
      </c>
      <c r="M521" s="29">
        <v>298931.2211968826</v>
      </c>
      <c r="O521" s="28">
        <f t="shared" si="31"/>
        <v>9.4540501958335924E-2</v>
      </c>
      <c r="P521" s="28">
        <f t="shared" si="31"/>
        <v>8.5853050821116106E-2</v>
      </c>
      <c r="Q521" s="28">
        <f t="shared" si="31"/>
        <v>0.12454277733037225</v>
      </c>
      <c r="R521" s="28">
        <f t="shared" si="30"/>
        <v>1</v>
      </c>
    </row>
    <row r="522" spans="7:18" x14ac:dyDescent="0.35">
      <c r="G522" s="29">
        <v>520</v>
      </c>
      <c r="H522" s="29">
        <v>29</v>
      </c>
      <c r="I522" s="29">
        <v>36</v>
      </c>
      <c r="J522" s="29">
        <v>60639.376584412043</v>
      </c>
      <c r="K522" s="29">
        <v>53094.509058346623</v>
      </c>
      <c r="L522" s="29">
        <v>80997.903070474844</v>
      </c>
      <c r="M522" s="29">
        <v>615663.61195970827</v>
      </c>
      <c r="O522" s="28">
        <f t="shared" si="31"/>
        <v>9.8494332629781189E-2</v>
      </c>
      <c r="P522" s="28">
        <f t="shared" si="31"/>
        <v>8.6239478876041414E-2</v>
      </c>
      <c r="Q522" s="28">
        <f t="shared" si="31"/>
        <v>0.13156194632431142</v>
      </c>
      <c r="R522" s="28">
        <f t="shared" si="30"/>
        <v>1</v>
      </c>
    </row>
    <row r="523" spans="7:18" x14ac:dyDescent="0.35">
      <c r="G523" s="29">
        <v>521</v>
      </c>
      <c r="H523" s="29">
        <v>70</v>
      </c>
      <c r="I523" s="29">
        <v>93</v>
      </c>
      <c r="J523" s="29">
        <v>106562.80821787524</v>
      </c>
      <c r="K523" s="29">
        <v>90440.440725511144</v>
      </c>
      <c r="L523" s="29">
        <v>144390.99315515373</v>
      </c>
      <c r="M523" s="29">
        <v>1036900.6538491772</v>
      </c>
      <c r="O523" s="28">
        <f t="shared" si="31"/>
        <v>0.10277050923084419</v>
      </c>
      <c r="P523" s="28">
        <f t="shared" si="31"/>
        <v>8.7221895742642858E-2</v>
      </c>
      <c r="Q523" s="28">
        <f t="shared" si="31"/>
        <v>0.1392524853939924</v>
      </c>
      <c r="R523" s="28">
        <f t="shared" si="30"/>
        <v>1</v>
      </c>
    </row>
    <row r="524" spans="7:18" x14ac:dyDescent="0.35">
      <c r="G524" s="29">
        <v>522</v>
      </c>
      <c r="H524" s="29">
        <v>15</v>
      </c>
      <c r="I524" s="29">
        <v>81</v>
      </c>
      <c r="J524" s="29">
        <v>94758.79518652508</v>
      </c>
      <c r="K524" s="29">
        <v>83467.224327238408</v>
      </c>
      <c r="L524" s="29">
        <v>126180.18221231332</v>
      </c>
      <c r="M524" s="29">
        <v>968927.87350199104</v>
      </c>
      <c r="O524" s="28">
        <f t="shared" si="31"/>
        <v>9.7797573769901835E-2</v>
      </c>
      <c r="P524" s="28">
        <f t="shared" si="31"/>
        <v>8.614389843648862E-2</v>
      </c>
      <c r="Q524" s="28">
        <f t="shared" si="31"/>
        <v>0.13022659958812097</v>
      </c>
      <c r="R524" s="28">
        <f t="shared" si="30"/>
        <v>1</v>
      </c>
    </row>
    <row r="525" spans="7:18" x14ac:dyDescent="0.35">
      <c r="G525" s="29">
        <v>523</v>
      </c>
      <c r="H525" s="29">
        <v>27</v>
      </c>
      <c r="I525" s="29">
        <v>12</v>
      </c>
      <c r="J525" s="29">
        <v>26609.179993334517</v>
      </c>
      <c r="K525" s="29">
        <v>23730.661290261662</v>
      </c>
      <c r="L525" s="29">
        <v>35273.045915871553</v>
      </c>
      <c r="M525" s="29">
        <v>275982.08159856696</v>
      </c>
      <c r="O525" s="28">
        <f t="shared" si="31"/>
        <v>9.6416331956069593E-2</v>
      </c>
      <c r="P525" s="28">
        <f t="shared" si="31"/>
        <v>8.5986239225412389E-2</v>
      </c>
      <c r="Q525" s="28">
        <f t="shared" si="31"/>
        <v>0.12780918859499865</v>
      </c>
      <c r="R525" s="28">
        <f t="shared" si="30"/>
        <v>1</v>
      </c>
    </row>
    <row r="526" spans="7:18" x14ac:dyDescent="0.35">
      <c r="G526" s="29">
        <v>524</v>
      </c>
      <c r="H526" s="29">
        <v>47</v>
      </c>
      <c r="I526" s="29">
        <v>60</v>
      </c>
      <c r="J526" s="29">
        <v>63306.350270775911</v>
      </c>
      <c r="K526" s="29">
        <v>54168.036354522468</v>
      </c>
      <c r="L526" s="29">
        <v>85417.716067173664</v>
      </c>
      <c r="M526" s="29">
        <v>623721.41870647075</v>
      </c>
      <c r="O526" s="28">
        <f t="shared" si="31"/>
        <v>0.10149779752965078</v>
      </c>
      <c r="P526" s="28">
        <f t="shared" si="31"/>
        <v>8.6846522710188445E-2</v>
      </c>
      <c r="Q526" s="28">
        <f t="shared" si="31"/>
        <v>0.13694850538293291</v>
      </c>
      <c r="R526" s="28">
        <f t="shared" si="30"/>
        <v>1</v>
      </c>
    </row>
    <row r="527" spans="7:18" x14ac:dyDescent="0.35">
      <c r="G527" s="29">
        <v>525</v>
      </c>
      <c r="H527" s="29">
        <v>53</v>
      </c>
      <c r="I527" s="29">
        <v>29</v>
      </c>
      <c r="J527" s="29">
        <v>37896.405354564711</v>
      </c>
      <c r="K527" s="29">
        <v>33200.469691604776</v>
      </c>
      <c r="L527" s="29">
        <v>50598.756505994272</v>
      </c>
      <c r="M527" s="29">
        <v>385067.11408951762</v>
      </c>
      <c r="O527" s="28">
        <f t="shared" si="31"/>
        <v>9.8415065758523407E-2</v>
      </c>
      <c r="P527" s="28">
        <f t="shared" si="31"/>
        <v>8.621995614999875E-2</v>
      </c>
      <c r="Q527" s="28">
        <f t="shared" si="31"/>
        <v>0.13140243519791056</v>
      </c>
      <c r="R527" s="28">
        <f t="shared" si="30"/>
        <v>1</v>
      </c>
    </row>
    <row r="528" spans="7:18" x14ac:dyDescent="0.35">
      <c r="G528" s="29">
        <v>526</v>
      </c>
      <c r="H528" s="29">
        <v>64</v>
      </c>
      <c r="I528" s="29">
        <v>45</v>
      </c>
      <c r="J528" s="29">
        <v>53453.564317255979</v>
      </c>
      <c r="K528" s="29">
        <v>47231.83751655891</v>
      </c>
      <c r="L528" s="29">
        <v>71155.704324310544</v>
      </c>
      <c r="M528" s="29">
        <v>548526.18876618217</v>
      </c>
      <c r="O528" s="28">
        <f t="shared" si="31"/>
        <v>9.7449429784730646E-2</v>
      </c>
      <c r="P528" s="28">
        <f t="shared" si="31"/>
        <v>8.6106804896223868E-2</v>
      </c>
      <c r="Q528" s="28">
        <f t="shared" si="31"/>
        <v>0.129721617274762</v>
      </c>
      <c r="R528" s="28">
        <f t="shared" si="30"/>
        <v>1</v>
      </c>
    </row>
    <row r="529" spans="7:18" x14ac:dyDescent="0.35">
      <c r="G529" s="29">
        <v>527</v>
      </c>
      <c r="H529" s="29">
        <v>74</v>
      </c>
      <c r="I529" s="29">
        <v>45</v>
      </c>
      <c r="J529" s="29">
        <v>71083.185103735072</v>
      </c>
      <c r="K529" s="29">
        <v>63639.948171034135</v>
      </c>
      <c r="L529" s="29">
        <v>94131.817918984816</v>
      </c>
      <c r="M529" s="29">
        <v>740437.95690619107</v>
      </c>
      <c r="O529" s="28">
        <f t="shared" si="31"/>
        <v>9.6001541305021018E-2</v>
      </c>
      <c r="P529" s="28">
        <f t="shared" si="31"/>
        <v>8.5949062412932084E-2</v>
      </c>
      <c r="Q529" s="28">
        <f t="shared" si="31"/>
        <v>0.12712991958475561</v>
      </c>
      <c r="R529" s="28">
        <f t="shared" si="30"/>
        <v>1</v>
      </c>
    </row>
    <row r="530" spans="7:18" x14ac:dyDescent="0.35">
      <c r="G530" s="29">
        <v>528</v>
      </c>
      <c r="H530" s="29">
        <v>17</v>
      </c>
      <c r="I530" s="29">
        <v>12</v>
      </c>
      <c r="J530" s="29">
        <v>12926.412155724693</v>
      </c>
      <c r="K530" s="29">
        <v>11369.624235578431</v>
      </c>
      <c r="L530" s="29">
        <v>17254.618144270866</v>
      </c>
      <c r="M530" s="29">
        <v>131867.55222510986</v>
      </c>
      <c r="O530" s="28">
        <f t="shared" si="31"/>
        <v>9.8025723065353759E-2</v>
      </c>
      <c r="P530" s="28">
        <f t="shared" si="31"/>
        <v>8.6220029444161156E-2</v>
      </c>
      <c r="Q530" s="28">
        <f t="shared" si="31"/>
        <v>0.13084809608671336</v>
      </c>
      <c r="R530" s="28">
        <f t="shared" si="30"/>
        <v>1</v>
      </c>
    </row>
    <row r="531" spans="7:18" x14ac:dyDescent="0.35">
      <c r="G531" s="29">
        <v>529</v>
      </c>
      <c r="H531" s="29">
        <v>42</v>
      </c>
      <c r="I531" s="29">
        <v>25</v>
      </c>
      <c r="J531" s="29">
        <v>25177.724614878447</v>
      </c>
      <c r="K531" s="29">
        <v>22510.654639524637</v>
      </c>
      <c r="L531" s="29">
        <v>33353.611636600879</v>
      </c>
      <c r="M531" s="29">
        <v>261914.87909867708</v>
      </c>
      <c r="O531" s="28">
        <f t="shared" si="31"/>
        <v>9.6129416936991494E-2</v>
      </c>
      <c r="P531" s="28">
        <f t="shared" si="31"/>
        <v>8.5946452209932273E-2</v>
      </c>
      <c r="Q531" s="28">
        <f t="shared" si="31"/>
        <v>0.12734523426610989</v>
      </c>
      <c r="R531" s="28">
        <f t="shared" si="30"/>
        <v>1</v>
      </c>
    </row>
    <row r="532" spans="7:18" x14ac:dyDescent="0.35">
      <c r="G532" s="29">
        <v>530</v>
      </c>
      <c r="H532" s="29">
        <v>16</v>
      </c>
      <c r="I532" s="29">
        <v>30</v>
      </c>
      <c r="J532" s="29">
        <v>41304.92047432965</v>
      </c>
      <c r="K532" s="29">
        <v>35906.001097899294</v>
      </c>
      <c r="L532" s="29">
        <v>55276.558858711032</v>
      </c>
      <c r="M532" s="29">
        <v>415853.99501645804</v>
      </c>
      <c r="O532" s="28">
        <f t="shared" si="31"/>
        <v>9.9325534849544844E-2</v>
      </c>
      <c r="P532" s="28">
        <f t="shared" si="31"/>
        <v>8.6342806677805903E-2</v>
      </c>
      <c r="Q532" s="28">
        <f t="shared" si="31"/>
        <v>0.13292299586186104</v>
      </c>
      <c r="R532" s="28">
        <f t="shared" si="30"/>
        <v>1</v>
      </c>
    </row>
    <row r="533" spans="7:18" x14ac:dyDescent="0.35">
      <c r="G533" s="29">
        <v>531</v>
      </c>
      <c r="H533" s="29">
        <v>28</v>
      </c>
      <c r="I533" s="29">
        <v>21</v>
      </c>
      <c r="J533" s="29">
        <v>45954.915538029411</v>
      </c>
      <c r="K533" s="29">
        <v>41762.747217784236</v>
      </c>
      <c r="L533" s="29">
        <v>60480.610912240001</v>
      </c>
      <c r="M533" s="29">
        <v>486754.87297775957</v>
      </c>
      <c r="O533" s="28">
        <f t="shared" si="31"/>
        <v>9.4410797075120692E-2</v>
      </c>
      <c r="P533" s="28">
        <f t="shared" si="31"/>
        <v>8.5798313558316297E-2</v>
      </c>
      <c r="Q533" s="28">
        <f t="shared" si="31"/>
        <v>0.12425270761491367</v>
      </c>
      <c r="R533" s="28">
        <f t="shared" si="30"/>
        <v>1</v>
      </c>
    </row>
    <row r="534" spans="7:18" x14ac:dyDescent="0.35">
      <c r="G534" s="29">
        <v>532</v>
      </c>
      <c r="H534" s="29">
        <v>33</v>
      </c>
      <c r="I534" s="29">
        <v>87</v>
      </c>
      <c r="J534" s="29">
        <v>128096.68703979168</v>
      </c>
      <c r="K534" s="29">
        <v>114332.33632660858</v>
      </c>
      <c r="L534" s="29">
        <v>169804.22771698495</v>
      </c>
      <c r="M534" s="29">
        <v>1329433.0871078335</v>
      </c>
      <c r="O534" s="28">
        <f t="shared" si="31"/>
        <v>9.6354369604614368E-2</v>
      </c>
      <c r="P534" s="28">
        <f t="shared" si="31"/>
        <v>8.6000820526693278E-2</v>
      </c>
      <c r="Q534" s="28">
        <f t="shared" si="31"/>
        <v>0.12772679525104352</v>
      </c>
      <c r="R534" s="28">
        <f t="shared" si="30"/>
        <v>1</v>
      </c>
    </row>
    <row r="535" spans="7:18" x14ac:dyDescent="0.35">
      <c r="G535" s="29">
        <v>533</v>
      </c>
      <c r="H535" s="29">
        <v>39</v>
      </c>
      <c r="I535" s="29">
        <v>96</v>
      </c>
      <c r="J535" s="29">
        <v>118172.74035927188</v>
      </c>
      <c r="K535" s="29">
        <v>103839.47087303647</v>
      </c>
      <c r="L535" s="29">
        <v>157558.06940450001</v>
      </c>
      <c r="M535" s="29">
        <v>1205291.9986697165</v>
      </c>
      <c r="O535" s="28">
        <f t="shared" si="31"/>
        <v>9.8044905707247207E-2</v>
      </c>
      <c r="P535" s="28">
        <f t="shared" si="31"/>
        <v>8.615295794516542E-2</v>
      </c>
      <c r="Q535" s="28">
        <f t="shared" si="31"/>
        <v>0.13072190770236358</v>
      </c>
      <c r="R535" s="28">
        <f t="shared" si="30"/>
        <v>1</v>
      </c>
    </row>
    <row r="536" spans="7:18" x14ac:dyDescent="0.35">
      <c r="G536" s="29">
        <v>534</v>
      </c>
      <c r="H536" s="29">
        <v>53</v>
      </c>
      <c r="I536" s="29">
        <v>66</v>
      </c>
      <c r="J536" s="29">
        <v>85198.153379710304</v>
      </c>
      <c r="K536" s="29">
        <v>73945.802513272793</v>
      </c>
      <c r="L536" s="29">
        <v>114204.85777523517</v>
      </c>
      <c r="M536" s="29">
        <v>855778.520718046</v>
      </c>
      <c r="O536" s="28">
        <f t="shared" si="31"/>
        <v>9.9556311962847921E-2</v>
      </c>
      <c r="P536" s="28">
        <f t="shared" si="31"/>
        <v>8.6407640204884006E-2</v>
      </c>
      <c r="Q536" s="28">
        <f t="shared" si="31"/>
        <v>0.1334514188080006</v>
      </c>
      <c r="R536" s="28">
        <f t="shared" si="30"/>
        <v>1</v>
      </c>
    </row>
    <row r="537" spans="7:18" x14ac:dyDescent="0.35">
      <c r="G537" s="29">
        <v>535</v>
      </c>
      <c r="H537" s="29">
        <v>18</v>
      </c>
      <c r="I537" s="29">
        <v>72</v>
      </c>
      <c r="J537" s="29">
        <v>71955.076133435941</v>
      </c>
      <c r="K537" s="29">
        <v>62410.275861157905</v>
      </c>
      <c r="L537" s="29">
        <v>96404.76369957102</v>
      </c>
      <c r="M537" s="29">
        <v>722174.04929051828</v>
      </c>
      <c r="O537" s="28">
        <f t="shared" si="31"/>
        <v>9.9636751284716468E-2</v>
      </c>
      <c r="P537" s="28">
        <f t="shared" si="31"/>
        <v>8.6419992413838895E-2</v>
      </c>
      <c r="Q537" s="28">
        <f t="shared" si="31"/>
        <v>0.13349242304439138</v>
      </c>
      <c r="R537" s="28">
        <f t="shared" si="30"/>
        <v>1</v>
      </c>
    </row>
    <row r="538" spans="7:18" x14ac:dyDescent="0.35">
      <c r="G538" s="29">
        <v>536</v>
      </c>
      <c r="H538" s="29">
        <v>45</v>
      </c>
      <c r="I538" s="29">
        <v>99</v>
      </c>
      <c r="J538" s="29">
        <v>111254.13158849998</v>
      </c>
      <c r="K538" s="29">
        <v>96677.843266053329</v>
      </c>
      <c r="L538" s="29">
        <v>149043.71053793537</v>
      </c>
      <c r="M538" s="29">
        <v>1119176.3193606455</v>
      </c>
      <c r="O538" s="28">
        <f t="shared" si="31"/>
        <v>9.9407152978412183E-2</v>
      </c>
      <c r="P538" s="28">
        <f t="shared" si="31"/>
        <v>8.6383031514893655E-2</v>
      </c>
      <c r="Q538" s="28">
        <f t="shared" si="31"/>
        <v>0.1331726806220131</v>
      </c>
      <c r="R538" s="28">
        <f t="shared" si="30"/>
        <v>1</v>
      </c>
    </row>
    <row r="539" spans="7:18" x14ac:dyDescent="0.35">
      <c r="G539" s="29">
        <v>537</v>
      </c>
      <c r="H539" s="29">
        <v>58</v>
      </c>
      <c r="I539" s="29">
        <v>51</v>
      </c>
      <c r="J539" s="29">
        <v>47614.443978146119</v>
      </c>
      <c r="K539" s="29">
        <v>39825.280446224206</v>
      </c>
      <c r="L539" s="29">
        <v>65007.456631746427</v>
      </c>
      <c r="M539" s="29">
        <v>452510.41954575659</v>
      </c>
      <c r="O539" s="28">
        <f t="shared" si="31"/>
        <v>0.10522286763240261</v>
      </c>
      <c r="P539" s="28">
        <f t="shared" si="31"/>
        <v>8.8009642929773868E-2</v>
      </c>
      <c r="Q539" s="28">
        <f t="shared" si="31"/>
        <v>0.14365957958935585</v>
      </c>
      <c r="R539" s="28">
        <f t="shared" si="30"/>
        <v>1</v>
      </c>
    </row>
    <row r="540" spans="7:18" x14ac:dyDescent="0.35">
      <c r="G540" s="29">
        <v>538</v>
      </c>
      <c r="H540" s="29">
        <v>43</v>
      </c>
      <c r="I540" s="29">
        <v>94</v>
      </c>
      <c r="J540" s="29">
        <v>123459.67998283956</v>
      </c>
      <c r="K540" s="29">
        <v>107649.34928582047</v>
      </c>
      <c r="L540" s="29">
        <v>165172.41308958639</v>
      </c>
      <c r="M540" s="29">
        <v>1247326.2811227888</v>
      </c>
      <c r="O540" s="28">
        <f t="shared" si="31"/>
        <v>9.8979458583768901E-2</v>
      </c>
      <c r="P540" s="28">
        <f t="shared" si="31"/>
        <v>8.6304081710616418E-2</v>
      </c>
      <c r="Q540" s="28">
        <f t="shared" si="31"/>
        <v>0.1324211760702303</v>
      </c>
      <c r="R540" s="28">
        <f t="shared" si="30"/>
        <v>1</v>
      </c>
    </row>
    <row r="541" spans="7:18" x14ac:dyDescent="0.35">
      <c r="G541" s="29">
        <v>539</v>
      </c>
      <c r="H541" s="29">
        <v>30</v>
      </c>
      <c r="I541" s="29">
        <v>90</v>
      </c>
      <c r="J541" s="29">
        <v>156643.23630698421</v>
      </c>
      <c r="K541" s="29">
        <v>138899.66769991591</v>
      </c>
      <c r="L541" s="29">
        <v>208126.15694326611</v>
      </c>
      <c r="M541" s="29">
        <v>1613952.6515673385</v>
      </c>
      <c r="O541" s="28">
        <f t="shared" si="31"/>
        <v>9.7055657831637832E-2</v>
      </c>
      <c r="P541" s="28">
        <f t="shared" si="31"/>
        <v>8.6061798383631608E-2</v>
      </c>
      <c r="Q541" s="28">
        <f t="shared" si="31"/>
        <v>0.1289543139578172</v>
      </c>
      <c r="R541" s="28">
        <f t="shared" si="30"/>
        <v>1</v>
      </c>
    </row>
    <row r="542" spans="7:18" x14ac:dyDescent="0.35">
      <c r="G542" s="29">
        <v>540</v>
      </c>
      <c r="H542" s="29">
        <v>29</v>
      </c>
      <c r="I542" s="29">
        <v>11</v>
      </c>
      <c r="J542" s="29">
        <v>14770.236365261875</v>
      </c>
      <c r="K542" s="29">
        <v>13542.261171568402</v>
      </c>
      <c r="L542" s="29">
        <v>19383.692363592454</v>
      </c>
      <c r="M542" s="29">
        <v>157939.91537374473</v>
      </c>
      <c r="O542" s="28">
        <f t="shared" si="31"/>
        <v>9.3518071921907697E-2</v>
      </c>
      <c r="P542" s="28">
        <f t="shared" si="31"/>
        <v>8.5743120347521795E-2</v>
      </c>
      <c r="Q542" s="28">
        <f t="shared" si="31"/>
        <v>0.12272826864395495</v>
      </c>
      <c r="R542" s="28">
        <f t="shared" si="30"/>
        <v>1</v>
      </c>
    </row>
    <row r="543" spans="7:18" x14ac:dyDescent="0.35">
      <c r="G543" s="29">
        <v>541</v>
      </c>
      <c r="H543" s="29">
        <v>15</v>
      </c>
      <c r="I543" s="29">
        <v>37</v>
      </c>
      <c r="J543" s="29">
        <v>68032.012010429389</v>
      </c>
      <c r="K543" s="29">
        <v>60977.265799118162</v>
      </c>
      <c r="L543" s="29">
        <v>90023.436170774396</v>
      </c>
      <c r="M543" s="29">
        <v>709314.85552874405</v>
      </c>
      <c r="O543" s="28">
        <f t="shared" si="31"/>
        <v>9.5912289838785816E-2</v>
      </c>
      <c r="P543" s="28">
        <f t="shared" si="31"/>
        <v>8.5966429891932719E-2</v>
      </c>
      <c r="Q543" s="28">
        <f t="shared" si="31"/>
        <v>0.126916045066712</v>
      </c>
      <c r="R543" s="28">
        <f t="shared" si="30"/>
        <v>1</v>
      </c>
    </row>
    <row r="544" spans="7:18" x14ac:dyDescent="0.35">
      <c r="G544" s="29">
        <v>542</v>
      </c>
      <c r="H544" s="29">
        <v>22</v>
      </c>
      <c r="I544" s="29">
        <v>25</v>
      </c>
      <c r="J544" s="29">
        <v>18698.961459038557</v>
      </c>
      <c r="K544" s="29">
        <v>16158.562944068151</v>
      </c>
      <c r="L544" s="29">
        <v>25113.520792050946</v>
      </c>
      <c r="M544" s="29">
        <v>186789.81561264454</v>
      </c>
      <c r="O544" s="28">
        <f t="shared" si="31"/>
        <v>0.10010696459926668</v>
      </c>
      <c r="P544" s="28">
        <f t="shared" si="31"/>
        <v>8.6506659322245799E-2</v>
      </c>
      <c r="Q544" s="28">
        <f t="shared" si="31"/>
        <v>0.1344480196079326</v>
      </c>
      <c r="R544" s="28">
        <f t="shared" si="30"/>
        <v>1</v>
      </c>
    </row>
    <row r="545" spans="7:18" x14ac:dyDescent="0.35">
      <c r="G545" s="29">
        <v>543</v>
      </c>
      <c r="H545" s="29">
        <v>36</v>
      </c>
      <c r="I545" s="29">
        <v>80</v>
      </c>
      <c r="J545" s="29">
        <v>105607.9982523864</v>
      </c>
      <c r="K545" s="29">
        <v>91545.339796614586</v>
      </c>
      <c r="L545" s="29">
        <v>141592.14025667842</v>
      </c>
      <c r="M545" s="29">
        <v>1059249.7136370661</v>
      </c>
      <c r="O545" s="28">
        <f t="shared" si="31"/>
        <v>9.9700756953493203E-2</v>
      </c>
      <c r="P545" s="28">
        <f t="shared" si="31"/>
        <v>8.6424701010569302E-2</v>
      </c>
      <c r="Q545" s="28">
        <f t="shared" si="31"/>
        <v>0.13367210624065609</v>
      </c>
      <c r="R545" s="28">
        <f t="shared" si="30"/>
        <v>1</v>
      </c>
    </row>
    <row r="546" spans="7:18" x14ac:dyDescent="0.35">
      <c r="G546" s="29">
        <v>544</v>
      </c>
      <c r="H546" s="29">
        <v>53</v>
      </c>
      <c r="I546" s="29">
        <v>42</v>
      </c>
      <c r="J546" s="29">
        <v>69444.499661843962</v>
      </c>
      <c r="K546" s="29">
        <v>61574.819652074686</v>
      </c>
      <c r="L546" s="29">
        <v>92348.296256895439</v>
      </c>
      <c r="M546" s="29">
        <v>715314.68650366936</v>
      </c>
      <c r="O546" s="28">
        <f t="shared" si="31"/>
        <v>9.7082446330406399E-2</v>
      </c>
      <c r="P546" s="28">
        <f t="shared" si="31"/>
        <v>8.6080742942719973E-2</v>
      </c>
      <c r="Q546" s="28">
        <f t="shared" si="31"/>
        <v>0.1291016359642739</v>
      </c>
      <c r="R546" s="28">
        <f t="shared" si="30"/>
        <v>1</v>
      </c>
    </row>
    <row r="547" spans="7:18" x14ac:dyDescent="0.35">
      <c r="G547" s="29">
        <v>545</v>
      </c>
      <c r="H547" s="29">
        <v>36</v>
      </c>
      <c r="I547" s="29">
        <v>94</v>
      </c>
      <c r="J547" s="29">
        <v>180889.31289977892</v>
      </c>
      <c r="K547" s="29">
        <v>156598.60673270767</v>
      </c>
      <c r="L547" s="29">
        <v>242636.17768956526</v>
      </c>
      <c r="M547" s="29">
        <v>1810988.4339337447</v>
      </c>
      <c r="O547" s="28">
        <f t="shared" si="31"/>
        <v>9.9884300479412547E-2</v>
      </c>
      <c r="P547" s="28">
        <f t="shared" si="31"/>
        <v>8.6471345591397006E-2</v>
      </c>
      <c r="Q547" s="28">
        <f t="shared" si="31"/>
        <v>0.13397997090601085</v>
      </c>
      <c r="R547" s="28">
        <f t="shared" si="30"/>
        <v>1</v>
      </c>
    </row>
    <row r="548" spans="7:18" x14ac:dyDescent="0.35">
      <c r="G548" s="29">
        <v>546</v>
      </c>
      <c r="H548" s="29">
        <v>74</v>
      </c>
      <c r="I548" s="29">
        <v>43</v>
      </c>
      <c r="J548" s="29">
        <v>57341.950292846297</v>
      </c>
      <c r="K548" s="29">
        <v>49397.783670977507</v>
      </c>
      <c r="L548" s="29">
        <v>77145.996347488079</v>
      </c>
      <c r="M548" s="29">
        <v>570159.04079847271</v>
      </c>
      <c r="O548" s="28">
        <f t="shared" si="31"/>
        <v>0.10057185134264016</v>
      </c>
      <c r="P548" s="28">
        <f t="shared" si="31"/>
        <v>8.6638604558122848E-2</v>
      </c>
      <c r="Q548" s="28">
        <f t="shared" si="31"/>
        <v>0.13530610027589821</v>
      </c>
      <c r="R548" s="28">
        <f t="shared" si="30"/>
        <v>1</v>
      </c>
    </row>
    <row r="549" spans="7:18" x14ac:dyDescent="0.35">
      <c r="G549" s="29">
        <v>547</v>
      </c>
      <c r="H549" s="29">
        <v>52</v>
      </c>
      <c r="I549" s="29">
        <v>91</v>
      </c>
      <c r="J549" s="29">
        <v>96814.987483255944</v>
      </c>
      <c r="K549" s="29">
        <v>84436.92177186397</v>
      </c>
      <c r="L549" s="29">
        <v>129606.75173202202</v>
      </c>
      <c r="M549" s="29">
        <v>978061.42547209689</v>
      </c>
      <c r="O549" s="28">
        <f t="shared" si="31"/>
        <v>9.8986612662415013E-2</v>
      </c>
      <c r="P549" s="28">
        <f t="shared" si="31"/>
        <v>8.6330898625418567E-2</v>
      </c>
      <c r="Q549" s="28">
        <f t="shared" si="31"/>
        <v>0.13251391820249184</v>
      </c>
      <c r="R549" s="28">
        <f t="shared" si="30"/>
        <v>1</v>
      </c>
    </row>
    <row r="550" spans="7:18" x14ac:dyDescent="0.35">
      <c r="G550" s="29">
        <v>548</v>
      </c>
      <c r="H550" s="29">
        <v>44</v>
      </c>
      <c r="I550" s="29">
        <v>38</v>
      </c>
      <c r="J550" s="29">
        <v>86871.669625613576</v>
      </c>
      <c r="K550" s="29">
        <v>76666.417995742129</v>
      </c>
      <c r="L550" s="29">
        <v>115651.47099002243</v>
      </c>
      <c r="M550" s="29">
        <v>890408.15500499983</v>
      </c>
      <c r="O550" s="28">
        <f t="shared" si="31"/>
        <v>9.7563874653782537E-2</v>
      </c>
      <c r="P550" s="28">
        <f t="shared" si="31"/>
        <v>8.6102555962452559E-2</v>
      </c>
      <c r="Q550" s="28">
        <f t="shared" si="31"/>
        <v>0.12988590719878684</v>
      </c>
      <c r="R550" s="28">
        <f t="shared" si="30"/>
        <v>1</v>
      </c>
    </row>
    <row r="551" spans="7:18" x14ac:dyDescent="0.35">
      <c r="G551" s="29">
        <v>549</v>
      </c>
      <c r="H551" s="29">
        <v>73</v>
      </c>
      <c r="I551" s="29">
        <v>21</v>
      </c>
      <c r="J551" s="29">
        <v>11529.226149147891</v>
      </c>
      <c r="K551" s="29">
        <v>9656.2060788082999</v>
      </c>
      <c r="L551" s="29">
        <v>15775.073563517657</v>
      </c>
      <c r="M551" s="29">
        <v>109556.84893594502</v>
      </c>
      <c r="O551" s="28">
        <f t="shared" si="31"/>
        <v>0.10523510178618521</v>
      </c>
      <c r="P551" s="28">
        <f t="shared" si="31"/>
        <v>8.813877153818131E-2</v>
      </c>
      <c r="Q551" s="28">
        <f t="shared" si="31"/>
        <v>0.14398984378184265</v>
      </c>
      <c r="R551" s="28">
        <f t="shared" si="30"/>
        <v>1</v>
      </c>
    </row>
    <row r="552" spans="7:18" x14ac:dyDescent="0.35">
      <c r="G552" s="29">
        <v>550</v>
      </c>
      <c r="H552" s="29">
        <v>16</v>
      </c>
      <c r="I552" s="29">
        <v>36</v>
      </c>
      <c r="J552" s="29">
        <v>72293.768814633688</v>
      </c>
      <c r="K552" s="29">
        <v>64924.964092638897</v>
      </c>
      <c r="L552" s="29">
        <v>95585.673460960665</v>
      </c>
      <c r="M552" s="29">
        <v>755517.77298922418</v>
      </c>
      <c r="O552" s="28">
        <f t="shared" si="31"/>
        <v>9.5687714305649832E-2</v>
      </c>
      <c r="P552" s="28">
        <f t="shared" si="31"/>
        <v>8.5934396798849247E-2</v>
      </c>
      <c r="Q552" s="28">
        <f t="shared" si="31"/>
        <v>0.12651677680959597</v>
      </c>
      <c r="R552" s="28">
        <f t="shared" si="30"/>
        <v>1</v>
      </c>
    </row>
    <row r="553" spans="7:18" x14ac:dyDescent="0.35">
      <c r="G553" s="29">
        <v>551</v>
      </c>
      <c r="H553" s="29">
        <v>12</v>
      </c>
      <c r="I553" s="29">
        <v>47</v>
      </c>
      <c r="J553" s="29">
        <v>54753.073072581901</v>
      </c>
      <c r="K553" s="29">
        <v>48535.459655445979</v>
      </c>
      <c r="L553" s="29">
        <v>72668.229916985292</v>
      </c>
      <c r="M553" s="29">
        <v>564013.74505269085</v>
      </c>
      <c r="O553" s="28">
        <f t="shared" si="31"/>
        <v>9.7077550951292516E-2</v>
      </c>
      <c r="P553" s="28">
        <f t="shared" si="31"/>
        <v>8.6053682345829594E-2</v>
      </c>
      <c r="Q553" s="28">
        <f t="shared" si="31"/>
        <v>0.12884123933929401</v>
      </c>
      <c r="R553" s="28">
        <f t="shared" si="30"/>
        <v>1</v>
      </c>
    </row>
    <row r="554" spans="7:18" x14ac:dyDescent="0.35">
      <c r="G554" s="29">
        <v>552</v>
      </c>
      <c r="H554" s="29">
        <v>26</v>
      </c>
      <c r="I554" s="29">
        <v>98</v>
      </c>
      <c r="J554" s="29">
        <v>186818.24094117596</v>
      </c>
      <c r="K554" s="29">
        <v>167122.83965507796</v>
      </c>
      <c r="L554" s="29">
        <v>247405.85620100764</v>
      </c>
      <c r="M554" s="29">
        <v>1943780.7002943577</v>
      </c>
      <c r="O554" s="28">
        <f t="shared" si="31"/>
        <v>9.6110760289411776E-2</v>
      </c>
      <c r="P554" s="28">
        <f t="shared" si="31"/>
        <v>8.5978237992469828E-2</v>
      </c>
      <c r="Q554" s="28">
        <f t="shared" si="31"/>
        <v>0.12728074528342706</v>
      </c>
      <c r="R554" s="28">
        <f t="shared" si="30"/>
        <v>1</v>
      </c>
    </row>
    <row r="555" spans="7:18" x14ac:dyDescent="0.35">
      <c r="G555" s="29">
        <v>553</v>
      </c>
      <c r="H555" s="29">
        <v>15</v>
      </c>
      <c r="I555" s="29">
        <v>17</v>
      </c>
      <c r="J555" s="29">
        <v>11212.804313999401</v>
      </c>
      <c r="K555" s="29">
        <v>9556.7970439449891</v>
      </c>
      <c r="L555" s="29">
        <v>15142.669950801006</v>
      </c>
      <c r="M555" s="29">
        <v>109917.92681409011</v>
      </c>
      <c r="O555" s="28">
        <f t="shared" si="31"/>
        <v>0.10201069688081178</v>
      </c>
      <c r="P555" s="28">
        <f t="shared" si="31"/>
        <v>8.6944844402941618E-2</v>
      </c>
      <c r="Q555" s="28">
        <f t="shared" si="31"/>
        <v>0.13776342394459995</v>
      </c>
      <c r="R555" s="28">
        <f t="shared" si="30"/>
        <v>1</v>
      </c>
    </row>
    <row r="556" spans="7:18" x14ac:dyDescent="0.35">
      <c r="G556" s="29">
        <v>554</v>
      </c>
      <c r="H556" s="29">
        <v>20</v>
      </c>
      <c r="I556" s="29">
        <v>63</v>
      </c>
      <c r="J556" s="29">
        <v>108469.4958623288</v>
      </c>
      <c r="K556" s="29">
        <v>92679.113236584031</v>
      </c>
      <c r="L556" s="29">
        <v>146361.59367201553</v>
      </c>
      <c r="M556" s="29">
        <v>1066174.8444363347</v>
      </c>
      <c r="O556" s="28">
        <f t="shared" si="31"/>
        <v>0.10173706163520904</v>
      </c>
      <c r="P556" s="28">
        <f t="shared" si="31"/>
        <v>8.6926749135205511E-2</v>
      </c>
      <c r="Q556" s="28">
        <f t="shared" si="31"/>
        <v>0.13727729033917882</v>
      </c>
      <c r="R556" s="28">
        <f t="shared" si="30"/>
        <v>1</v>
      </c>
    </row>
    <row r="557" spans="7:18" x14ac:dyDescent="0.35">
      <c r="G557" s="29">
        <v>555</v>
      </c>
      <c r="H557" s="29">
        <v>47</v>
      </c>
      <c r="I557" s="29">
        <v>51</v>
      </c>
      <c r="J557" s="29">
        <v>75964.856261962312</v>
      </c>
      <c r="K557" s="29">
        <v>65574.750709232889</v>
      </c>
      <c r="L557" s="29">
        <v>102093.52142906499</v>
      </c>
      <c r="M557" s="29">
        <v>757348.59624240268</v>
      </c>
      <c r="O557" s="28">
        <f t="shared" si="31"/>
        <v>0.10030368662312596</v>
      </c>
      <c r="P557" s="28">
        <f t="shared" si="31"/>
        <v>8.6584633594863819E-2</v>
      </c>
      <c r="Q557" s="28">
        <f t="shared" si="31"/>
        <v>0.13480386962569635</v>
      </c>
      <c r="R557" s="28">
        <f t="shared" si="30"/>
        <v>1</v>
      </c>
    </row>
    <row r="558" spans="7:18" x14ac:dyDescent="0.35">
      <c r="G558" s="29">
        <v>556</v>
      </c>
      <c r="H558" s="29">
        <v>30</v>
      </c>
      <c r="I558" s="29">
        <v>62</v>
      </c>
      <c r="J558" s="29">
        <v>92632.392242084621</v>
      </c>
      <c r="K558" s="29">
        <v>79740.589023510925</v>
      </c>
      <c r="L558" s="29">
        <v>124583.91979391161</v>
      </c>
      <c r="M558" s="29">
        <v>920236.0520491791</v>
      </c>
      <c r="O558" s="28">
        <f t="shared" si="31"/>
        <v>0.10066155529965498</v>
      </c>
      <c r="P558" s="28">
        <f t="shared" si="31"/>
        <v>8.6652320180180722E-2</v>
      </c>
      <c r="Q558" s="28">
        <f t="shared" si="31"/>
        <v>0.13538256789275804</v>
      </c>
      <c r="R558" s="28">
        <f t="shared" si="30"/>
        <v>1</v>
      </c>
    </row>
    <row r="559" spans="7:18" x14ac:dyDescent="0.35">
      <c r="G559" s="29">
        <v>557</v>
      </c>
      <c r="H559" s="29">
        <v>54</v>
      </c>
      <c r="I559" s="29">
        <v>17</v>
      </c>
      <c r="J559" s="29">
        <v>27997.34316271677</v>
      </c>
      <c r="K559" s="29">
        <v>24265.939916633386</v>
      </c>
      <c r="L559" s="29">
        <v>37560.057609672738</v>
      </c>
      <c r="M559" s="29">
        <v>280676.40833267034</v>
      </c>
      <c r="O559" s="28">
        <f t="shared" si="31"/>
        <v>9.9749541933474711E-2</v>
      </c>
      <c r="P559" s="28">
        <f t="shared" si="31"/>
        <v>8.6455217454087907E-2</v>
      </c>
      <c r="Q559" s="28">
        <f t="shared" si="31"/>
        <v>0.1338197885343996</v>
      </c>
      <c r="R559" s="28">
        <f t="shared" si="30"/>
        <v>1</v>
      </c>
    </row>
    <row r="560" spans="7:18" x14ac:dyDescent="0.35">
      <c r="G560" s="29">
        <v>558</v>
      </c>
      <c r="H560" s="29">
        <v>18</v>
      </c>
      <c r="I560" s="29">
        <v>15</v>
      </c>
      <c r="J560" s="29">
        <v>10436.597103529628</v>
      </c>
      <c r="K560" s="29">
        <v>9018.362548929239</v>
      </c>
      <c r="L560" s="29">
        <v>13986.116842001456</v>
      </c>
      <c r="M560" s="29">
        <v>104429.10273367557</v>
      </c>
      <c r="O560" s="28">
        <f t="shared" si="31"/>
        <v>9.9939545876842117E-2</v>
      </c>
      <c r="P560" s="28">
        <f t="shared" si="31"/>
        <v>8.635870952495564E-2</v>
      </c>
      <c r="Q560" s="28">
        <f t="shared" si="31"/>
        <v>0.13392930204207634</v>
      </c>
      <c r="R560" s="28">
        <f t="shared" si="30"/>
        <v>1</v>
      </c>
    </row>
    <row r="561" spans="7:18" x14ac:dyDescent="0.35">
      <c r="G561" s="29">
        <v>559</v>
      </c>
      <c r="H561" s="29">
        <v>29</v>
      </c>
      <c r="I561" s="29">
        <v>34</v>
      </c>
      <c r="J561" s="29">
        <v>21873.318625270324</v>
      </c>
      <c r="K561" s="29">
        <v>18323.431739130017</v>
      </c>
      <c r="L561" s="29">
        <v>29841.461633589377</v>
      </c>
      <c r="M561" s="29">
        <v>208353.56564376311</v>
      </c>
      <c r="O561" s="28">
        <f t="shared" si="31"/>
        <v>0.10498173409073637</v>
      </c>
      <c r="P561" s="28">
        <f t="shared" si="31"/>
        <v>8.7943931664979949E-2</v>
      </c>
      <c r="Q561" s="28">
        <f t="shared" si="31"/>
        <v>0.14322510652210985</v>
      </c>
      <c r="R561" s="28">
        <f t="shared" si="30"/>
        <v>1</v>
      </c>
    </row>
    <row r="562" spans="7:18" x14ac:dyDescent="0.35">
      <c r="G562" s="29">
        <v>560</v>
      </c>
      <c r="H562" s="29">
        <v>12</v>
      </c>
      <c r="I562" s="29">
        <v>68</v>
      </c>
      <c r="J562" s="29">
        <v>130861.69367487406</v>
      </c>
      <c r="K562" s="29">
        <v>113686.14547199002</v>
      </c>
      <c r="L562" s="29">
        <v>175214.48556395655</v>
      </c>
      <c r="M562" s="29">
        <v>1316036.4303757441</v>
      </c>
      <c r="O562" s="28">
        <f t="shared" si="31"/>
        <v>9.943622429776619E-2</v>
      </c>
      <c r="P562" s="28">
        <f t="shared" si="31"/>
        <v>8.6385257161559939E-2</v>
      </c>
      <c r="Q562" s="28">
        <f t="shared" si="31"/>
        <v>0.13313802074151604</v>
      </c>
      <c r="R562" s="28">
        <f t="shared" si="30"/>
        <v>1</v>
      </c>
    </row>
    <row r="563" spans="7:18" x14ac:dyDescent="0.35">
      <c r="G563" s="29">
        <v>561</v>
      </c>
      <c r="H563" s="29">
        <v>31</v>
      </c>
      <c r="I563" s="29">
        <v>81</v>
      </c>
      <c r="J563" s="29">
        <v>91872.684406237357</v>
      </c>
      <c r="K563" s="29">
        <v>82313.456963523699</v>
      </c>
      <c r="L563" s="29">
        <v>121639.38312764438</v>
      </c>
      <c r="M563" s="29">
        <v>957311.65118871722</v>
      </c>
      <c r="O563" s="28">
        <f t="shared" si="31"/>
        <v>9.5969462287601753E-2</v>
      </c>
      <c r="P563" s="28">
        <f t="shared" si="31"/>
        <v>8.598397069680816E-2</v>
      </c>
      <c r="Q563" s="28">
        <f t="shared" si="31"/>
        <v>0.12706351476721484</v>
      </c>
      <c r="R563" s="28">
        <f t="shared" si="30"/>
        <v>1</v>
      </c>
    </row>
    <row r="564" spans="7:18" x14ac:dyDescent="0.35">
      <c r="G564" s="29">
        <v>562</v>
      </c>
      <c r="H564" s="29">
        <v>51</v>
      </c>
      <c r="I564" s="29">
        <v>56</v>
      </c>
      <c r="J564" s="29">
        <v>70551.747045524098</v>
      </c>
      <c r="K564" s="29">
        <v>60059.697934375494</v>
      </c>
      <c r="L564" s="29">
        <v>95370.368426612316</v>
      </c>
      <c r="M564" s="29">
        <v>690125.86234039709</v>
      </c>
      <c r="O564" s="28">
        <f t="shared" si="31"/>
        <v>0.10223026102262664</v>
      </c>
      <c r="P564" s="28">
        <f t="shared" si="31"/>
        <v>8.7027165929845565E-2</v>
      </c>
      <c r="Q564" s="28">
        <f t="shared" si="31"/>
        <v>0.13819271763441307</v>
      </c>
      <c r="R564" s="28">
        <f t="shared" si="30"/>
        <v>1</v>
      </c>
    </row>
    <row r="565" spans="7:18" x14ac:dyDescent="0.35">
      <c r="G565" s="29">
        <v>563</v>
      </c>
      <c r="H565" s="29">
        <v>33</v>
      </c>
      <c r="I565" s="29">
        <v>33</v>
      </c>
      <c r="J565" s="29">
        <v>33947.45785085328</v>
      </c>
      <c r="K565" s="29">
        <v>29179.103668713946</v>
      </c>
      <c r="L565" s="29">
        <v>45686.129951380506</v>
      </c>
      <c r="M565" s="29">
        <v>336713.94272088178</v>
      </c>
      <c r="O565" s="28">
        <f t="shared" si="31"/>
        <v>0.10081987569785295</v>
      </c>
      <c r="P565" s="28">
        <f t="shared" si="31"/>
        <v>8.6658436038990802E-2</v>
      </c>
      <c r="Q565" s="28">
        <f t="shared" si="31"/>
        <v>0.13568232304906933</v>
      </c>
      <c r="R565" s="28">
        <f t="shared" si="30"/>
        <v>1</v>
      </c>
    </row>
    <row r="566" spans="7:18" x14ac:dyDescent="0.35">
      <c r="G566" s="29">
        <v>564</v>
      </c>
      <c r="H566" s="29">
        <v>51</v>
      </c>
      <c r="I566" s="29">
        <v>69</v>
      </c>
      <c r="J566" s="29">
        <v>87601.115386269783</v>
      </c>
      <c r="K566" s="29">
        <v>76498.924012271484</v>
      </c>
      <c r="L566" s="29">
        <v>117119.87902723765</v>
      </c>
      <c r="M566" s="29">
        <v>886694.03923379502</v>
      </c>
      <c r="O566" s="28">
        <f t="shared" si="31"/>
        <v>9.8795200497758126E-2</v>
      </c>
      <c r="P566" s="28">
        <f t="shared" si="31"/>
        <v>8.627431856694931E-2</v>
      </c>
      <c r="Q566" s="28">
        <f t="shared" si="31"/>
        <v>0.13208601145942361</v>
      </c>
      <c r="R566" s="28">
        <f t="shared" si="30"/>
        <v>1</v>
      </c>
    </row>
    <row r="567" spans="7:18" x14ac:dyDescent="0.35">
      <c r="G567" s="29">
        <v>565</v>
      </c>
      <c r="H567" s="29">
        <v>33</v>
      </c>
      <c r="I567" s="29">
        <v>71</v>
      </c>
      <c r="J567" s="29">
        <v>108429.06508648877</v>
      </c>
      <c r="K567" s="29">
        <v>94783.597169402914</v>
      </c>
      <c r="L567" s="29">
        <v>144883.85635902424</v>
      </c>
      <c r="M567" s="29">
        <v>1098742.438328394</v>
      </c>
      <c r="O567" s="28">
        <f t="shared" si="31"/>
        <v>9.8684697435962074E-2</v>
      </c>
      <c r="P567" s="28">
        <f t="shared" si="31"/>
        <v>8.6265528537884537E-2</v>
      </c>
      <c r="Q567" s="28">
        <f t="shared" si="31"/>
        <v>0.13186334786471687</v>
      </c>
      <c r="R567" s="28">
        <f t="shared" si="31"/>
        <v>1</v>
      </c>
    </row>
    <row r="568" spans="7:18" x14ac:dyDescent="0.35">
      <c r="G568" s="29">
        <v>566</v>
      </c>
      <c r="H568" s="29">
        <v>65</v>
      </c>
      <c r="I568" s="29">
        <v>47</v>
      </c>
      <c r="J568" s="29">
        <v>72156.990621146746</v>
      </c>
      <c r="K568" s="29">
        <v>63078.161343688662</v>
      </c>
      <c r="L568" s="29">
        <v>96452.820178570313</v>
      </c>
      <c r="M568" s="29">
        <v>731180.84546690644</v>
      </c>
      <c r="O568" s="28">
        <f t="shared" ref="O568:R631" si="32">J568/$M568</f>
        <v>9.8685559213562035E-2</v>
      </c>
      <c r="P568" s="28">
        <f t="shared" si="32"/>
        <v>8.6268891936589445E-2</v>
      </c>
      <c r="Q568" s="28">
        <f t="shared" si="32"/>
        <v>0.13191376767669416</v>
      </c>
      <c r="R568" s="28">
        <f t="shared" si="32"/>
        <v>1</v>
      </c>
    </row>
    <row r="569" spans="7:18" x14ac:dyDescent="0.35">
      <c r="G569" s="29">
        <v>567</v>
      </c>
      <c r="H569" s="29">
        <v>28</v>
      </c>
      <c r="I569" s="29">
        <v>25</v>
      </c>
      <c r="J569" s="29">
        <v>55109.038956917539</v>
      </c>
      <c r="K569" s="29">
        <v>48264.566912768933</v>
      </c>
      <c r="L569" s="29">
        <v>73572.476958971296</v>
      </c>
      <c r="M569" s="29">
        <v>559839.72059345001</v>
      </c>
      <c r="O569" s="28">
        <f t="shared" si="32"/>
        <v>9.8437172157952627E-2</v>
      </c>
      <c r="P569" s="28">
        <f t="shared" si="32"/>
        <v>8.6211401473276633E-2</v>
      </c>
      <c r="Q569" s="28">
        <f t="shared" si="32"/>
        <v>0.13141703643496724</v>
      </c>
      <c r="R569" s="28">
        <f t="shared" si="32"/>
        <v>1</v>
      </c>
    </row>
    <row r="570" spans="7:18" x14ac:dyDescent="0.35">
      <c r="G570" s="29">
        <v>568</v>
      </c>
      <c r="H570" s="29">
        <v>56</v>
      </c>
      <c r="I570" s="29">
        <v>38</v>
      </c>
      <c r="J570" s="29">
        <v>58448.821660207883</v>
      </c>
      <c r="K570" s="29">
        <v>51713.076100122846</v>
      </c>
      <c r="L570" s="29">
        <v>77753.233893265773</v>
      </c>
      <c r="M570" s="29">
        <v>600680.21941317571</v>
      </c>
      <c r="O570" s="28">
        <f t="shared" si="32"/>
        <v>9.7304388876511466E-2</v>
      </c>
      <c r="P570" s="28">
        <f t="shared" si="32"/>
        <v>8.6090859044173379E-2</v>
      </c>
      <c r="Q570" s="28">
        <f t="shared" si="32"/>
        <v>0.12944197491508122</v>
      </c>
      <c r="R570" s="28">
        <f t="shared" si="32"/>
        <v>1</v>
      </c>
    </row>
    <row r="571" spans="7:18" x14ac:dyDescent="0.35">
      <c r="G571" s="29">
        <v>569</v>
      </c>
      <c r="H571" s="29">
        <v>52</v>
      </c>
      <c r="I571" s="29">
        <v>75</v>
      </c>
      <c r="J571" s="29">
        <v>91985.450845192157</v>
      </c>
      <c r="K571" s="29">
        <v>78597.271216150475</v>
      </c>
      <c r="L571" s="29">
        <v>124181.37371078256</v>
      </c>
      <c r="M571" s="29">
        <v>904388.27273934719</v>
      </c>
      <c r="O571" s="28">
        <f t="shared" si="32"/>
        <v>0.10171013227158816</v>
      </c>
      <c r="P571" s="28">
        <f t="shared" si="32"/>
        <v>8.6906557266696133E-2</v>
      </c>
      <c r="Q571" s="28">
        <f t="shared" si="32"/>
        <v>0.13730980094936807</v>
      </c>
      <c r="R571" s="28">
        <f t="shared" si="32"/>
        <v>1</v>
      </c>
    </row>
    <row r="572" spans="7:18" x14ac:dyDescent="0.35">
      <c r="G572" s="29">
        <v>570</v>
      </c>
      <c r="H572" s="29">
        <v>38</v>
      </c>
      <c r="I572" s="29">
        <v>38</v>
      </c>
      <c r="J572" s="29">
        <v>42776.805798307985</v>
      </c>
      <c r="K572" s="29">
        <v>36872.896952831979</v>
      </c>
      <c r="L572" s="29">
        <v>57488.166704840412</v>
      </c>
      <c r="M572" s="29">
        <v>425935.11422222125</v>
      </c>
      <c r="O572" s="28">
        <f t="shared" si="32"/>
        <v>0.1004303340343765</v>
      </c>
      <c r="P572" s="28">
        <f t="shared" si="32"/>
        <v>8.6569281849804114E-2</v>
      </c>
      <c r="Q572" s="28">
        <f t="shared" si="32"/>
        <v>0.13496930585264535</v>
      </c>
      <c r="R572" s="28">
        <f t="shared" si="32"/>
        <v>1</v>
      </c>
    </row>
    <row r="573" spans="7:18" x14ac:dyDescent="0.35">
      <c r="G573" s="29">
        <v>571</v>
      </c>
      <c r="H573" s="29">
        <v>65</v>
      </c>
      <c r="I573" s="29">
        <v>92</v>
      </c>
      <c r="J573" s="29">
        <v>145292.99469728244</v>
      </c>
      <c r="K573" s="29">
        <v>129150.49655984832</v>
      </c>
      <c r="L573" s="29">
        <v>192939.71201992876</v>
      </c>
      <c r="M573" s="29">
        <v>1501118.0525765247</v>
      </c>
      <c r="O573" s="28">
        <f t="shared" si="32"/>
        <v>9.678985236897325E-2</v>
      </c>
      <c r="P573" s="28">
        <f t="shared" si="32"/>
        <v>8.6036202374739232E-2</v>
      </c>
      <c r="Q573" s="28">
        <f t="shared" si="32"/>
        <v>0.12853067198063892</v>
      </c>
      <c r="R573" s="28">
        <f t="shared" si="32"/>
        <v>1</v>
      </c>
    </row>
    <row r="574" spans="7:18" x14ac:dyDescent="0.35">
      <c r="G574" s="29">
        <v>572</v>
      </c>
      <c r="H574" s="29">
        <v>45</v>
      </c>
      <c r="I574" s="29">
        <v>69</v>
      </c>
      <c r="J574" s="29">
        <v>82334.205116030411</v>
      </c>
      <c r="K574" s="29">
        <v>72010.572578927837</v>
      </c>
      <c r="L574" s="29">
        <v>109993.75626172867</v>
      </c>
      <c r="M574" s="29">
        <v>835121.66389696719</v>
      </c>
      <c r="O574" s="28">
        <f t="shared" si="32"/>
        <v>9.8589473456873897E-2</v>
      </c>
      <c r="P574" s="28">
        <f t="shared" si="32"/>
        <v>8.622764285972602E-2</v>
      </c>
      <c r="Q574" s="28">
        <f t="shared" si="32"/>
        <v>0.131709858595285</v>
      </c>
      <c r="R574" s="28">
        <f t="shared" si="32"/>
        <v>1</v>
      </c>
    </row>
    <row r="575" spans="7:18" x14ac:dyDescent="0.35">
      <c r="G575" s="29">
        <v>573</v>
      </c>
      <c r="H575" s="29">
        <v>54</v>
      </c>
      <c r="I575" s="29">
        <v>44</v>
      </c>
      <c r="J575" s="29">
        <v>80508.3371570249</v>
      </c>
      <c r="K575" s="29">
        <v>70992.186871649363</v>
      </c>
      <c r="L575" s="29">
        <v>107262.19932897536</v>
      </c>
      <c r="M575" s="29">
        <v>824214.14316854079</v>
      </c>
      <c r="O575" s="28">
        <f t="shared" si="32"/>
        <v>9.7678907628938882E-2</v>
      </c>
      <c r="P575" s="28">
        <f t="shared" si="32"/>
        <v>8.6133182086311766E-2</v>
      </c>
      <c r="Q575" s="28">
        <f t="shared" si="32"/>
        <v>0.13013875121897983</v>
      </c>
      <c r="R575" s="28">
        <f t="shared" si="32"/>
        <v>1</v>
      </c>
    </row>
    <row r="576" spans="7:18" x14ac:dyDescent="0.35">
      <c r="G576" s="29">
        <v>574</v>
      </c>
      <c r="H576" s="29">
        <v>46</v>
      </c>
      <c r="I576" s="29">
        <v>50</v>
      </c>
      <c r="J576" s="29">
        <v>107510.3373121464</v>
      </c>
      <c r="K576" s="29">
        <v>94210.032195466047</v>
      </c>
      <c r="L576" s="29">
        <v>143537.34467173053</v>
      </c>
      <c r="M576" s="29">
        <v>1092780.0866370921</v>
      </c>
      <c r="O576" s="28">
        <f t="shared" si="32"/>
        <v>9.838240889161641E-2</v>
      </c>
      <c r="P576" s="28">
        <f t="shared" si="32"/>
        <v>8.6211336889736742E-2</v>
      </c>
      <c r="Q576" s="28">
        <f t="shared" si="32"/>
        <v>0.1313506225332588</v>
      </c>
      <c r="R576" s="28">
        <f t="shared" si="32"/>
        <v>1</v>
      </c>
    </row>
    <row r="577" spans="7:18" x14ac:dyDescent="0.35">
      <c r="G577" s="29">
        <v>575</v>
      </c>
      <c r="H577" s="29">
        <v>69</v>
      </c>
      <c r="I577" s="29">
        <v>39</v>
      </c>
      <c r="J577" s="29">
        <v>53670.797342016253</v>
      </c>
      <c r="K577" s="29">
        <v>47891.685459243075</v>
      </c>
      <c r="L577" s="29">
        <v>71163.38852633338</v>
      </c>
      <c r="M577" s="29">
        <v>556950.7921666574</v>
      </c>
      <c r="O577" s="28">
        <f t="shared" si="32"/>
        <v>9.6365420602465432E-2</v>
      </c>
      <c r="P577" s="28">
        <f t="shared" si="32"/>
        <v>8.5989078627456833E-2</v>
      </c>
      <c r="Q577" s="28">
        <f t="shared" si="32"/>
        <v>0.12777320640750436</v>
      </c>
      <c r="R577" s="28">
        <f t="shared" si="32"/>
        <v>1</v>
      </c>
    </row>
    <row r="578" spans="7:18" x14ac:dyDescent="0.35">
      <c r="G578" s="29">
        <v>576</v>
      </c>
      <c r="H578" s="29">
        <v>73</v>
      </c>
      <c r="I578" s="29">
        <v>36</v>
      </c>
      <c r="J578" s="29">
        <v>43928.423584224271</v>
      </c>
      <c r="K578" s="29">
        <v>37752.300007335572</v>
      </c>
      <c r="L578" s="29">
        <v>59152.085866794296</v>
      </c>
      <c r="M578" s="29">
        <v>435479.02774178033</v>
      </c>
      <c r="O578" s="28">
        <f t="shared" si="32"/>
        <v>0.10087379824470415</v>
      </c>
      <c r="P578" s="28">
        <f t="shared" si="32"/>
        <v>8.6691430820684673E-2</v>
      </c>
      <c r="Q578" s="28">
        <f t="shared" si="32"/>
        <v>0.13583222634975856</v>
      </c>
      <c r="R578" s="28">
        <f t="shared" si="32"/>
        <v>1</v>
      </c>
    </row>
    <row r="579" spans="7:18" x14ac:dyDescent="0.35">
      <c r="G579" s="29">
        <v>577</v>
      </c>
      <c r="H579" s="29">
        <v>46</v>
      </c>
      <c r="I579" s="29">
        <v>40</v>
      </c>
      <c r="J579" s="29">
        <v>89057.704135667474</v>
      </c>
      <c r="K579" s="29">
        <v>78848.236107404533</v>
      </c>
      <c r="L579" s="29">
        <v>118463.88502478157</v>
      </c>
      <c r="M579" s="29">
        <v>915866.01401301078</v>
      </c>
      <c r="O579" s="28">
        <f t="shared" si="32"/>
        <v>9.7238791234808636E-2</v>
      </c>
      <c r="P579" s="28">
        <f t="shared" si="32"/>
        <v>8.6091453226786532E-2</v>
      </c>
      <c r="Q579" s="28">
        <f t="shared" si="32"/>
        <v>0.12934630525890295</v>
      </c>
      <c r="R579" s="28">
        <f t="shared" si="32"/>
        <v>1</v>
      </c>
    </row>
    <row r="580" spans="7:18" x14ac:dyDescent="0.35">
      <c r="G580" s="29">
        <v>578</v>
      </c>
      <c r="H580" s="29">
        <v>57</v>
      </c>
      <c r="I580" s="29">
        <v>53</v>
      </c>
      <c r="J580" s="29">
        <v>70424.136408851336</v>
      </c>
      <c r="K580" s="29">
        <v>63271.011898277655</v>
      </c>
      <c r="L580" s="29">
        <v>93144.401730300073</v>
      </c>
      <c r="M580" s="29">
        <v>736320.42447400966</v>
      </c>
      <c r="O580" s="28">
        <f t="shared" si="32"/>
        <v>9.5643328730367363E-2</v>
      </c>
      <c r="P580" s="28">
        <f t="shared" si="32"/>
        <v>8.5928638939324939E-2</v>
      </c>
      <c r="Q580" s="28">
        <f t="shared" si="32"/>
        <v>0.12649982077685507</v>
      </c>
      <c r="R580" s="28">
        <f t="shared" si="32"/>
        <v>1</v>
      </c>
    </row>
    <row r="581" spans="7:18" x14ac:dyDescent="0.35">
      <c r="G581" s="29">
        <v>579</v>
      </c>
      <c r="H581" s="29">
        <v>20</v>
      </c>
      <c r="I581" s="29">
        <v>82</v>
      </c>
      <c r="J581" s="29">
        <v>124720.09958802765</v>
      </c>
      <c r="K581" s="29">
        <v>108488.54412831788</v>
      </c>
      <c r="L581" s="29">
        <v>166922.74189979074</v>
      </c>
      <c r="M581" s="29">
        <v>1256290.8852762252</v>
      </c>
      <c r="O581" s="28">
        <f t="shared" si="32"/>
        <v>9.9276450263033625E-2</v>
      </c>
      <c r="P581" s="28">
        <f t="shared" si="32"/>
        <v>8.6356229596033493E-2</v>
      </c>
      <c r="Q581" s="28">
        <f t="shared" si="32"/>
        <v>0.13286950009439003</v>
      </c>
      <c r="R581" s="28">
        <f t="shared" si="32"/>
        <v>1</v>
      </c>
    </row>
    <row r="582" spans="7:18" x14ac:dyDescent="0.35">
      <c r="G582" s="29">
        <v>580</v>
      </c>
      <c r="H582" s="29">
        <v>71</v>
      </c>
      <c r="I582" s="29">
        <v>68</v>
      </c>
      <c r="J582" s="29">
        <v>99267.866308907862</v>
      </c>
      <c r="K582" s="29">
        <v>86674.862518918308</v>
      </c>
      <c r="L582" s="29">
        <v>132783.80055549293</v>
      </c>
      <c r="M582" s="29">
        <v>1004588.5609513756</v>
      </c>
      <c r="O582" s="28">
        <f t="shared" si="32"/>
        <v>9.8814450181373956E-2</v>
      </c>
      <c r="P582" s="28">
        <f t="shared" si="32"/>
        <v>8.6278966223579737E-2</v>
      </c>
      <c r="Q582" s="28">
        <f t="shared" si="32"/>
        <v>0.13217729697194905</v>
      </c>
      <c r="R582" s="28">
        <f t="shared" si="32"/>
        <v>1</v>
      </c>
    </row>
    <row r="583" spans="7:18" x14ac:dyDescent="0.35">
      <c r="G583" s="29">
        <v>581</v>
      </c>
      <c r="H583" s="29">
        <v>21</v>
      </c>
      <c r="I583" s="29">
        <v>37</v>
      </c>
      <c r="J583" s="29">
        <v>51155.164842996019</v>
      </c>
      <c r="K583" s="29">
        <v>43329.216972784838</v>
      </c>
      <c r="L583" s="29">
        <v>69318.984060762989</v>
      </c>
      <c r="M583" s="29">
        <v>496331.10095361277</v>
      </c>
      <c r="O583" s="28">
        <f t="shared" si="32"/>
        <v>0.10306661167255161</v>
      </c>
      <c r="P583" s="28">
        <f t="shared" si="32"/>
        <v>8.7299016502361798E-2</v>
      </c>
      <c r="Q583" s="28">
        <f t="shared" si="32"/>
        <v>0.13966278544217514</v>
      </c>
      <c r="R583" s="28">
        <f t="shared" si="32"/>
        <v>1</v>
      </c>
    </row>
    <row r="584" spans="7:18" x14ac:dyDescent="0.35">
      <c r="G584" s="29">
        <v>582</v>
      </c>
      <c r="H584" s="29">
        <v>37</v>
      </c>
      <c r="I584" s="29">
        <v>38</v>
      </c>
      <c r="J584" s="29">
        <v>65811.617202282883</v>
      </c>
      <c r="K584" s="29">
        <v>58447.176498421613</v>
      </c>
      <c r="L584" s="29">
        <v>87429.46838000424</v>
      </c>
      <c r="M584" s="29">
        <v>679141.00413569715</v>
      </c>
      <c r="O584" s="28">
        <f t="shared" si="32"/>
        <v>9.690420222239042E-2</v>
      </c>
      <c r="P584" s="28">
        <f t="shared" si="32"/>
        <v>8.6060444211881887E-2</v>
      </c>
      <c r="Q584" s="28">
        <f t="shared" si="32"/>
        <v>0.12873536989755255</v>
      </c>
      <c r="R584" s="28">
        <f t="shared" si="32"/>
        <v>1</v>
      </c>
    </row>
    <row r="585" spans="7:18" x14ac:dyDescent="0.35">
      <c r="G585" s="29">
        <v>583</v>
      </c>
      <c r="H585" s="29">
        <v>15</v>
      </c>
      <c r="I585" s="29">
        <v>46</v>
      </c>
      <c r="J585" s="29">
        <v>61839.690126745452</v>
      </c>
      <c r="K585" s="29">
        <v>54807.912702070469</v>
      </c>
      <c r="L585" s="29">
        <v>82209.169111526789</v>
      </c>
      <c r="M585" s="29">
        <v>636485.0360943632</v>
      </c>
      <c r="O585" s="28">
        <f t="shared" si="32"/>
        <v>9.7158120961035918E-2</v>
      </c>
      <c r="P585" s="28">
        <f t="shared" si="32"/>
        <v>8.6110292613296918E-2</v>
      </c>
      <c r="Q585" s="28">
        <f t="shared" si="32"/>
        <v>0.12916119696384931</v>
      </c>
      <c r="R585" s="28">
        <f t="shared" si="32"/>
        <v>1</v>
      </c>
    </row>
    <row r="586" spans="7:18" x14ac:dyDescent="0.35">
      <c r="G586" s="29">
        <v>584</v>
      </c>
      <c r="H586" s="29">
        <v>28</v>
      </c>
      <c r="I586" s="29">
        <v>78</v>
      </c>
      <c r="J586" s="29">
        <v>109668.97663307945</v>
      </c>
      <c r="K586" s="29">
        <v>96126.312663618621</v>
      </c>
      <c r="L586" s="29">
        <v>146371.78356378799</v>
      </c>
      <c r="M586" s="29">
        <v>1114894.5144646012</v>
      </c>
      <c r="O586" s="28">
        <f t="shared" si="32"/>
        <v>9.8367132684068409E-2</v>
      </c>
      <c r="P586" s="28">
        <f t="shared" si="32"/>
        <v>8.6220096535124455E-2</v>
      </c>
      <c r="Q586" s="28">
        <f t="shared" si="32"/>
        <v>0.13128756278263617</v>
      </c>
      <c r="R586" s="28">
        <f t="shared" si="32"/>
        <v>1</v>
      </c>
    </row>
    <row r="587" spans="7:18" x14ac:dyDescent="0.35">
      <c r="G587" s="29">
        <v>585</v>
      </c>
      <c r="H587" s="29">
        <v>75</v>
      </c>
      <c r="I587" s="29">
        <v>40</v>
      </c>
      <c r="J587" s="29">
        <v>53453.976618549059</v>
      </c>
      <c r="K587" s="29">
        <v>45599.512193356379</v>
      </c>
      <c r="L587" s="29">
        <v>72215.040568103315</v>
      </c>
      <c r="M587" s="29">
        <v>524315.92123421596</v>
      </c>
      <c r="O587" s="28">
        <f t="shared" si="32"/>
        <v>0.10194993982391536</v>
      </c>
      <c r="P587" s="28">
        <f t="shared" si="32"/>
        <v>8.6969535630383288E-2</v>
      </c>
      <c r="Q587" s="28">
        <f t="shared" si="32"/>
        <v>0.13773192390975345</v>
      </c>
      <c r="R587" s="28">
        <f t="shared" si="32"/>
        <v>1</v>
      </c>
    </row>
    <row r="588" spans="7:18" x14ac:dyDescent="0.35">
      <c r="G588" s="29">
        <v>586</v>
      </c>
      <c r="H588" s="29">
        <v>75</v>
      </c>
      <c r="I588" s="29">
        <v>47</v>
      </c>
      <c r="J588" s="29">
        <v>60333.546976411119</v>
      </c>
      <c r="K588" s="29">
        <v>54422.300992740908</v>
      </c>
      <c r="L588" s="29">
        <v>79712.012700743173</v>
      </c>
      <c r="M588" s="29">
        <v>633468.57342740509</v>
      </c>
      <c r="O588" s="28">
        <f t="shared" si="32"/>
        <v>9.5243157288725844E-2</v>
      </c>
      <c r="P588" s="28">
        <f t="shared" si="32"/>
        <v>8.591160363060639E-2</v>
      </c>
      <c r="Q588" s="28">
        <f t="shared" si="32"/>
        <v>0.12583420242847784</v>
      </c>
      <c r="R588" s="28">
        <f t="shared" si="32"/>
        <v>1</v>
      </c>
    </row>
    <row r="589" spans="7:18" x14ac:dyDescent="0.35">
      <c r="G589" s="29">
        <v>587</v>
      </c>
      <c r="H589" s="29">
        <v>38</v>
      </c>
      <c r="I589" s="29">
        <v>97</v>
      </c>
      <c r="J589" s="29">
        <v>123675.32476696448</v>
      </c>
      <c r="K589" s="29">
        <v>109523.20471163036</v>
      </c>
      <c r="L589" s="29">
        <v>164403.16840283023</v>
      </c>
      <c r="M589" s="29">
        <v>1272521.1715031862</v>
      </c>
      <c r="O589" s="28">
        <f t="shared" si="32"/>
        <v>9.7189207957044041E-2</v>
      </c>
      <c r="P589" s="28">
        <f t="shared" si="32"/>
        <v>8.6067884106206499E-2</v>
      </c>
      <c r="Q589" s="28">
        <f t="shared" si="32"/>
        <v>0.12919483941365495</v>
      </c>
      <c r="R589" s="28">
        <f t="shared" si="32"/>
        <v>1</v>
      </c>
    </row>
    <row r="590" spans="7:18" x14ac:dyDescent="0.35">
      <c r="G590" s="29">
        <v>588</v>
      </c>
      <c r="H590" s="29">
        <v>30</v>
      </c>
      <c r="I590" s="29">
        <v>27</v>
      </c>
      <c r="J590" s="29">
        <v>26147.534680182132</v>
      </c>
      <c r="K590" s="29">
        <v>23056.475717797886</v>
      </c>
      <c r="L590" s="29">
        <v>34778.312542142143</v>
      </c>
      <c r="M590" s="29">
        <v>267913.40463981667</v>
      </c>
      <c r="O590" s="28">
        <f t="shared" si="32"/>
        <v>9.759696315059313E-2</v>
      </c>
      <c r="P590" s="28">
        <f t="shared" si="32"/>
        <v>8.6059433079860484E-2</v>
      </c>
      <c r="Q590" s="28">
        <f t="shared" si="32"/>
        <v>0.12981176730928479</v>
      </c>
      <c r="R590" s="28">
        <f t="shared" si="32"/>
        <v>1</v>
      </c>
    </row>
    <row r="591" spans="7:18" x14ac:dyDescent="0.35">
      <c r="G591" s="29">
        <v>589</v>
      </c>
      <c r="H591" s="29">
        <v>14</v>
      </c>
      <c r="I591" s="29">
        <v>12</v>
      </c>
      <c r="J591" s="29">
        <v>14382.07139710547</v>
      </c>
      <c r="K591" s="29">
        <v>12530.593373510852</v>
      </c>
      <c r="L591" s="29">
        <v>19224.533495286418</v>
      </c>
      <c r="M591" s="29">
        <v>145320.23264563398</v>
      </c>
      <c r="O591" s="28">
        <f t="shared" si="32"/>
        <v>9.8968128080116777E-2</v>
      </c>
      <c r="P591" s="28">
        <f t="shared" si="32"/>
        <v>8.6227451920386958E-2</v>
      </c>
      <c r="Q591" s="28">
        <f t="shared" si="32"/>
        <v>0.13229082520233634</v>
      </c>
      <c r="R591" s="28">
        <f t="shared" si="32"/>
        <v>1</v>
      </c>
    </row>
    <row r="592" spans="7:18" x14ac:dyDescent="0.35">
      <c r="G592" s="29">
        <v>590</v>
      </c>
      <c r="H592" s="29">
        <v>61</v>
      </c>
      <c r="I592" s="29">
        <v>67</v>
      </c>
      <c r="J592" s="29">
        <v>105518.99248524665</v>
      </c>
      <c r="K592" s="29">
        <v>94742.028138875758</v>
      </c>
      <c r="L592" s="29">
        <v>139531.7323347718</v>
      </c>
      <c r="M592" s="29">
        <v>1102744.8710856247</v>
      </c>
      <c r="O592" s="28">
        <f t="shared" si="32"/>
        <v>9.5687584002422832E-2</v>
      </c>
      <c r="P592" s="28">
        <f t="shared" si="32"/>
        <v>8.5914730254518984E-2</v>
      </c>
      <c r="Q592" s="28">
        <f t="shared" si="32"/>
        <v>0.12653129113845374</v>
      </c>
      <c r="R592" s="28">
        <f t="shared" si="32"/>
        <v>1</v>
      </c>
    </row>
    <row r="593" spans="7:18" x14ac:dyDescent="0.35">
      <c r="G593" s="29">
        <v>591</v>
      </c>
      <c r="H593" s="29">
        <v>28</v>
      </c>
      <c r="I593" s="29">
        <v>74</v>
      </c>
      <c r="J593" s="29">
        <v>154194.20456804434</v>
      </c>
      <c r="K593" s="29">
        <v>137583.59566316317</v>
      </c>
      <c r="L593" s="29">
        <v>204411.38423128697</v>
      </c>
      <c r="M593" s="29">
        <v>1599763.9764437866</v>
      </c>
      <c r="O593" s="28">
        <f t="shared" si="32"/>
        <v>9.6385596149509561E-2</v>
      </c>
      <c r="P593" s="28">
        <f t="shared" si="32"/>
        <v>8.6002433914661697E-2</v>
      </c>
      <c r="Q593" s="28">
        <f t="shared" si="32"/>
        <v>0.12777596398044014</v>
      </c>
      <c r="R593" s="28">
        <f t="shared" si="32"/>
        <v>1</v>
      </c>
    </row>
    <row r="594" spans="7:18" x14ac:dyDescent="0.35">
      <c r="G594" s="29">
        <v>592</v>
      </c>
      <c r="H594" s="29">
        <v>63</v>
      </c>
      <c r="I594" s="29">
        <v>19</v>
      </c>
      <c r="J594" s="29">
        <v>10326.303363378451</v>
      </c>
      <c r="K594" s="29">
        <v>9085.2270204886972</v>
      </c>
      <c r="L594" s="29">
        <v>13745.758288766603</v>
      </c>
      <c r="M594" s="29">
        <v>105636.72076592456</v>
      </c>
      <c r="O594" s="28">
        <f t="shared" si="32"/>
        <v>9.7752971585136766E-2</v>
      </c>
      <c r="P594" s="28">
        <f t="shared" si="32"/>
        <v>8.6004440071745736E-2</v>
      </c>
      <c r="Q594" s="28">
        <f t="shared" si="32"/>
        <v>0.13012291738234835</v>
      </c>
      <c r="R594" s="28">
        <f t="shared" si="32"/>
        <v>1</v>
      </c>
    </row>
    <row r="595" spans="7:18" x14ac:dyDescent="0.35">
      <c r="G595" s="29">
        <v>593</v>
      </c>
      <c r="H595" s="29">
        <v>26</v>
      </c>
      <c r="I595" s="29">
        <v>47</v>
      </c>
      <c r="J595" s="29">
        <v>70902.106734312663</v>
      </c>
      <c r="K595" s="29">
        <v>62344.36086916981</v>
      </c>
      <c r="L595" s="29">
        <v>94514.925931569102</v>
      </c>
      <c r="M595" s="29">
        <v>723529.09320958902</v>
      </c>
      <c r="O595" s="28">
        <f t="shared" si="32"/>
        <v>9.7994824810415784E-2</v>
      </c>
      <c r="P595" s="28">
        <f t="shared" si="32"/>
        <v>8.6167040764883449E-2</v>
      </c>
      <c r="Q595" s="28">
        <f t="shared" si="32"/>
        <v>0.13063044294777293</v>
      </c>
      <c r="R595" s="28">
        <f t="shared" si="32"/>
        <v>1</v>
      </c>
    </row>
    <row r="596" spans="7:18" x14ac:dyDescent="0.35">
      <c r="G596" s="29">
        <v>594</v>
      </c>
      <c r="H596" s="29">
        <v>70</v>
      </c>
      <c r="I596" s="29">
        <v>80</v>
      </c>
      <c r="J596" s="29">
        <v>137961.03025744867</v>
      </c>
      <c r="K596" s="29">
        <v>121588.00140789182</v>
      </c>
      <c r="L596" s="29">
        <v>183763.42087024107</v>
      </c>
      <c r="M596" s="29">
        <v>1411872.6644825668</v>
      </c>
      <c r="O596" s="28">
        <f t="shared" si="32"/>
        <v>9.7714924106140702E-2</v>
      </c>
      <c r="P596" s="28">
        <f t="shared" si="32"/>
        <v>8.6118248809960676E-2</v>
      </c>
      <c r="Q596" s="28">
        <f t="shared" si="32"/>
        <v>0.13015580334759722</v>
      </c>
      <c r="R596" s="28">
        <f t="shared" si="32"/>
        <v>1</v>
      </c>
    </row>
    <row r="597" spans="7:18" x14ac:dyDescent="0.35">
      <c r="G597" s="29">
        <v>595</v>
      </c>
      <c r="H597" s="29">
        <v>19</v>
      </c>
      <c r="I597" s="29">
        <v>10</v>
      </c>
      <c r="J597" s="29">
        <v>7333.3820122004099</v>
      </c>
      <c r="K597" s="29">
        <v>5996.0047631493699</v>
      </c>
      <c r="L597" s="29">
        <v>10142.642388981069</v>
      </c>
      <c r="M597" s="29">
        <v>66635.933212289252</v>
      </c>
      <c r="O597" s="28">
        <f t="shared" si="32"/>
        <v>0.11005146410777601</v>
      </c>
      <c r="P597" s="28">
        <f t="shared" si="32"/>
        <v>8.9981553106598708E-2</v>
      </c>
      <c r="Q597" s="28">
        <f t="shared" si="32"/>
        <v>0.15220980483110461</v>
      </c>
      <c r="R597" s="28">
        <f t="shared" si="32"/>
        <v>1</v>
      </c>
    </row>
    <row r="598" spans="7:18" x14ac:dyDescent="0.35">
      <c r="G598" s="29">
        <v>596</v>
      </c>
      <c r="H598" s="29">
        <v>64</v>
      </c>
      <c r="I598" s="29">
        <v>46</v>
      </c>
      <c r="J598" s="29">
        <v>61098.64546663173</v>
      </c>
      <c r="K598" s="29">
        <v>52998.39748543239</v>
      </c>
      <c r="L598" s="29">
        <v>81911.965970261634</v>
      </c>
      <c r="M598" s="29">
        <v>613460.73142212059</v>
      </c>
      <c r="O598" s="28">
        <f t="shared" si="32"/>
        <v>9.9596669089141623E-2</v>
      </c>
      <c r="P598" s="28">
        <f t="shared" si="32"/>
        <v>8.6392485730214311E-2</v>
      </c>
      <c r="Q598" s="28">
        <f t="shared" si="32"/>
        <v>0.13352438350923271</v>
      </c>
      <c r="R598" s="28">
        <f t="shared" si="32"/>
        <v>1</v>
      </c>
    </row>
    <row r="599" spans="7:18" x14ac:dyDescent="0.35">
      <c r="G599" s="29">
        <v>597</v>
      </c>
      <c r="H599" s="29">
        <v>10</v>
      </c>
      <c r="I599" s="29">
        <v>14</v>
      </c>
      <c r="J599" s="29">
        <v>15547.972085655671</v>
      </c>
      <c r="K599" s="29">
        <v>14104.605691408988</v>
      </c>
      <c r="L599" s="29">
        <v>20485.10886021236</v>
      </c>
      <c r="M599" s="29">
        <v>164241.4951458585</v>
      </c>
      <c r="O599" s="28">
        <f t="shared" si="32"/>
        <v>9.4665310199763653E-2</v>
      </c>
      <c r="P599" s="28">
        <f t="shared" si="32"/>
        <v>8.5877236315238498E-2</v>
      </c>
      <c r="Q599" s="28">
        <f t="shared" si="32"/>
        <v>0.1247255380987617</v>
      </c>
      <c r="R599" s="28">
        <f t="shared" si="32"/>
        <v>1</v>
      </c>
    </row>
    <row r="600" spans="7:18" x14ac:dyDescent="0.35">
      <c r="G600" s="29">
        <v>598</v>
      </c>
      <c r="H600" s="29">
        <v>25</v>
      </c>
      <c r="I600" s="29">
        <v>75</v>
      </c>
      <c r="J600" s="29">
        <v>111422.88324483798</v>
      </c>
      <c r="K600" s="29">
        <v>98054.549094401256</v>
      </c>
      <c r="L600" s="29">
        <v>148512.21942275285</v>
      </c>
      <c r="M600" s="29">
        <v>1137935.3034779546</v>
      </c>
      <c r="O600" s="28">
        <f t="shared" si="32"/>
        <v>9.791671187657866E-2</v>
      </c>
      <c r="P600" s="28">
        <f t="shared" si="32"/>
        <v>8.6168825938267316E-2</v>
      </c>
      <c r="Q600" s="28">
        <f t="shared" si="32"/>
        <v>0.13051024866602182</v>
      </c>
      <c r="R600" s="28">
        <f t="shared" si="32"/>
        <v>1</v>
      </c>
    </row>
    <row r="601" spans="7:18" x14ac:dyDescent="0.35">
      <c r="G601" s="29">
        <v>599</v>
      </c>
      <c r="H601" s="29">
        <v>28</v>
      </c>
      <c r="I601" s="29">
        <v>55</v>
      </c>
      <c r="J601" s="29">
        <v>74713.980127842195</v>
      </c>
      <c r="K601" s="29">
        <v>65867.003562669575</v>
      </c>
      <c r="L601" s="29">
        <v>99468.086957167499</v>
      </c>
      <c r="M601" s="29">
        <v>764827.75221772201</v>
      </c>
      <c r="O601" s="28">
        <f t="shared" si="32"/>
        <v>9.7687328828221592E-2</v>
      </c>
      <c r="P601" s="28">
        <f t="shared" si="32"/>
        <v>8.6120049085142703E-2</v>
      </c>
      <c r="Q601" s="28">
        <f t="shared" si="32"/>
        <v>0.13005292586304074</v>
      </c>
      <c r="R601" s="28">
        <f t="shared" si="32"/>
        <v>1</v>
      </c>
    </row>
    <row r="602" spans="7:18" x14ac:dyDescent="0.35">
      <c r="G602" s="29">
        <v>600</v>
      </c>
      <c r="H602" s="29">
        <v>37</v>
      </c>
      <c r="I602" s="29">
        <v>21</v>
      </c>
      <c r="J602" s="29">
        <v>61085.44565465198</v>
      </c>
      <c r="K602" s="29">
        <v>54938.365066903418</v>
      </c>
      <c r="L602" s="29">
        <v>80761.159052763396</v>
      </c>
      <c r="M602" s="29">
        <v>639396.10771195102</v>
      </c>
      <c r="O602" s="28">
        <f t="shared" si="32"/>
        <v>9.5536155002950179E-2</v>
      </c>
      <c r="P602" s="28">
        <f t="shared" si="32"/>
        <v>8.5922270098730782E-2</v>
      </c>
      <c r="Q602" s="28">
        <f t="shared" si="32"/>
        <v>0.126308493402882</v>
      </c>
      <c r="R602" s="28">
        <f t="shared" si="32"/>
        <v>1</v>
      </c>
    </row>
    <row r="603" spans="7:18" x14ac:dyDescent="0.35">
      <c r="G603" s="29">
        <v>601</v>
      </c>
      <c r="H603" s="29">
        <v>29</v>
      </c>
      <c r="I603" s="29">
        <v>73</v>
      </c>
      <c r="J603" s="29">
        <v>76583.394808491663</v>
      </c>
      <c r="K603" s="29">
        <v>66714.265640904574</v>
      </c>
      <c r="L603" s="29">
        <v>102519.5885053794</v>
      </c>
      <c r="M603" s="29">
        <v>772613.66324931907</v>
      </c>
      <c r="O603" s="28">
        <f t="shared" si="32"/>
        <v>9.9122496082208855E-2</v>
      </c>
      <c r="P603" s="28">
        <f t="shared" si="32"/>
        <v>8.6348803825614162E-2</v>
      </c>
      <c r="Q603" s="28">
        <f t="shared" si="32"/>
        <v>0.13269191755452658</v>
      </c>
      <c r="R603" s="28">
        <f t="shared" si="32"/>
        <v>1</v>
      </c>
    </row>
    <row r="604" spans="7:18" x14ac:dyDescent="0.35">
      <c r="G604" s="29">
        <v>602</v>
      </c>
      <c r="H604" s="29">
        <v>29</v>
      </c>
      <c r="I604" s="29">
        <v>52</v>
      </c>
      <c r="J604" s="29">
        <v>57973.079333649657</v>
      </c>
      <c r="K604" s="29">
        <v>48994.188827427839</v>
      </c>
      <c r="L604" s="29">
        <v>78709.994370863598</v>
      </c>
      <c r="M604" s="29">
        <v>560302.44834385416</v>
      </c>
      <c r="O604" s="28">
        <f t="shared" si="32"/>
        <v>0.10346747458449786</v>
      </c>
      <c r="P604" s="28">
        <f t="shared" si="32"/>
        <v>8.7442396463276575E-2</v>
      </c>
      <c r="Q604" s="28">
        <f t="shared" si="32"/>
        <v>0.14047769129604046</v>
      </c>
      <c r="R604" s="28">
        <f t="shared" si="32"/>
        <v>1</v>
      </c>
    </row>
    <row r="605" spans="7:18" x14ac:dyDescent="0.35">
      <c r="G605" s="29">
        <v>603</v>
      </c>
      <c r="H605" s="29">
        <v>64</v>
      </c>
      <c r="I605" s="29">
        <v>78</v>
      </c>
      <c r="J605" s="29">
        <v>107035.18348844189</v>
      </c>
      <c r="K605" s="29">
        <v>94830.803639578968</v>
      </c>
      <c r="L605" s="29">
        <v>142281.45629828793</v>
      </c>
      <c r="M605" s="29">
        <v>1102030.555550735</v>
      </c>
      <c r="O605" s="28">
        <f t="shared" si="32"/>
        <v>9.712542265668081E-2</v>
      </c>
      <c r="P605" s="28">
        <f t="shared" si="32"/>
        <v>8.605097486810398E-2</v>
      </c>
      <c r="Q605" s="28">
        <f t="shared" si="32"/>
        <v>0.12910844947233191</v>
      </c>
      <c r="R605" s="28">
        <f t="shared" si="32"/>
        <v>1</v>
      </c>
    </row>
    <row r="606" spans="7:18" x14ac:dyDescent="0.35">
      <c r="G606" s="29">
        <v>604</v>
      </c>
      <c r="H606" s="29">
        <v>44</v>
      </c>
      <c r="I606" s="29">
        <v>34</v>
      </c>
      <c r="J606" s="29">
        <v>57973.171137320132</v>
      </c>
      <c r="K606" s="29">
        <v>52125.049681033539</v>
      </c>
      <c r="L606" s="29">
        <v>76616.15030605944</v>
      </c>
      <c r="M606" s="29">
        <v>606770.38831248332</v>
      </c>
      <c r="O606" s="28">
        <f t="shared" si="32"/>
        <v>9.5543837098827369E-2</v>
      </c>
      <c r="P606" s="28">
        <f t="shared" si="32"/>
        <v>8.5905724282295454E-2</v>
      </c>
      <c r="Q606" s="28">
        <f t="shared" si="32"/>
        <v>0.12626876950791896</v>
      </c>
      <c r="R606" s="28">
        <f t="shared" si="32"/>
        <v>1</v>
      </c>
    </row>
    <row r="607" spans="7:18" x14ac:dyDescent="0.35">
      <c r="G607" s="29">
        <v>605</v>
      </c>
      <c r="H607" s="29">
        <v>32</v>
      </c>
      <c r="I607" s="29">
        <v>25</v>
      </c>
      <c r="J607" s="29">
        <v>16532.402788488398</v>
      </c>
      <c r="K607" s="29">
        <v>13637.151734839133</v>
      </c>
      <c r="L607" s="29">
        <v>22727.940096456998</v>
      </c>
      <c r="M607" s="29">
        <v>153009.64081985436</v>
      </c>
      <c r="O607" s="28">
        <f t="shared" si="32"/>
        <v>0.10804811186997552</v>
      </c>
      <c r="P607" s="28">
        <f t="shared" si="32"/>
        <v>8.9126094681150264E-2</v>
      </c>
      <c r="Q607" s="28">
        <f t="shared" si="32"/>
        <v>0.14853926834071651</v>
      </c>
      <c r="R607" s="28">
        <f t="shared" si="32"/>
        <v>1</v>
      </c>
    </row>
    <row r="608" spans="7:18" x14ac:dyDescent="0.35">
      <c r="G608" s="29">
        <v>606</v>
      </c>
      <c r="H608" s="29">
        <v>40</v>
      </c>
      <c r="I608" s="29">
        <v>85</v>
      </c>
      <c r="J608" s="29">
        <v>132086.67998227978</v>
      </c>
      <c r="K608" s="29">
        <v>116514.64873173537</v>
      </c>
      <c r="L608" s="29">
        <v>175884.07059805348</v>
      </c>
      <c r="M608" s="29">
        <v>1352955.5149866578</v>
      </c>
      <c r="O608" s="28">
        <f t="shared" si="32"/>
        <v>9.7628250536812622E-2</v>
      </c>
      <c r="P608" s="28">
        <f t="shared" si="32"/>
        <v>8.6118610287703651E-2</v>
      </c>
      <c r="Q608" s="28">
        <f t="shared" si="32"/>
        <v>0.12999989182925056</v>
      </c>
      <c r="R608" s="28">
        <f t="shared" si="32"/>
        <v>1</v>
      </c>
    </row>
    <row r="609" spans="7:18" x14ac:dyDescent="0.35">
      <c r="G609" s="29">
        <v>607</v>
      </c>
      <c r="H609" s="29">
        <v>65</v>
      </c>
      <c r="I609" s="29">
        <v>90</v>
      </c>
      <c r="J609" s="29">
        <v>105737.43149348775</v>
      </c>
      <c r="K609" s="29">
        <v>91340.841956714445</v>
      </c>
      <c r="L609" s="29">
        <v>142183.19348960451</v>
      </c>
      <c r="M609" s="29">
        <v>1054724.8901241221</v>
      </c>
      <c r="O609" s="28">
        <f t="shared" si="32"/>
        <v>0.10025119581755992</v>
      </c>
      <c r="P609" s="28">
        <f t="shared" si="32"/>
        <v>8.6601580006294601E-2</v>
      </c>
      <c r="Q609" s="28">
        <f t="shared" si="32"/>
        <v>0.13480595254832006</v>
      </c>
      <c r="R609" s="28">
        <f t="shared" si="32"/>
        <v>1</v>
      </c>
    </row>
    <row r="610" spans="7:18" x14ac:dyDescent="0.35">
      <c r="G610" s="29">
        <v>608</v>
      </c>
      <c r="H610" s="29">
        <v>62</v>
      </c>
      <c r="I610" s="29">
        <v>36</v>
      </c>
      <c r="J610" s="29">
        <v>61827.559591495316</v>
      </c>
      <c r="K610" s="29">
        <v>54268.250418660267</v>
      </c>
      <c r="L610" s="29">
        <v>82466.460045556509</v>
      </c>
      <c r="M610" s="29">
        <v>629832.55564017675</v>
      </c>
      <c r="O610" s="28">
        <f t="shared" si="32"/>
        <v>9.81650742531915E-2</v>
      </c>
      <c r="P610" s="28">
        <f t="shared" si="32"/>
        <v>8.6162980831469935E-2</v>
      </c>
      <c r="Q610" s="28">
        <f t="shared" si="32"/>
        <v>0.13093394316801493</v>
      </c>
      <c r="R610" s="28">
        <f t="shared" si="32"/>
        <v>1</v>
      </c>
    </row>
    <row r="611" spans="7:18" x14ac:dyDescent="0.35">
      <c r="G611" s="29">
        <v>609</v>
      </c>
      <c r="H611" s="29">
        <v>42</v>
      </c>
      <c r="I611" s="29">
        <v>50</v>
      </c>
      <c r="J611" s="29">
        <v>81645.696019652591</v>
      </c>
      <c r="K611" s="29">
        <v>71066.269893907694</v>
      </c>
      <c r="L611" s="29">
        <v>109351.56824225989</v>
      </c>
      <c r="M611" s="29">
        <v>822801.75382384029</v>
      </c>
      <c r="O611" s="28">
        <f t="shared" si="32"/>
        <v>9.9228879423527233E-2</v>
      </c>
      <c r="P611" s="28">
        <f t="shared" si="32"/>
        <v>8.6371072452918959E-2</v>
      </c>
      <c r="Q611" s="28">
        <f t="shared" si="32"/>
        <v>0.13290147685522771</v>
      </c>
      <c r="R611" s="28">
        <f t="shared" si="32"/>
        <v>1</v>
      </c>
    </row>
    <row r="612" spans="7:18" x14ac:dyDescent="0.35">
      <c r="G612" s="29">
        <v>610</v>
      </c>
      <c r="H612" s="29">
        <v>73</v>
      </c>
      <c r="I612" s="29">
        <v>56</v>
      </c>
      <c r="J612" s="29">
        <v>45038.343415729621</v>
      </c>
      <c r="K612" s="29">
        <v>38308.816386041384</v>
      </c>
      <c r="L612" s="29">
        <v>60958.54264813396</v>
      </c>
      <c r="M612" s="29">
        <v>439836.86153594393</v>
      </c>
      <c r="O612" s="28">
        <f t="shared" si="32"/>
        <v>0.10239783736736453</v>
      </c>
      <c r="P612" s="28">
        <f t="shared" si="32"/>
        <v>8.7097784965689484E-2</v>
      </c>
      <c r="Q612" s="28">
        <f t="shared" si="32"/>
        <v>0.13859352859890386</v>
      </c>
      <c r="R612" s="28">
        <f t="shared" si="32"/>
        <v>1</v>
      </c>
    </row>
    <row r="613" spans="7:18" x14ac:dyDescent="0.35">
      <c r="G613" s="29">
        <v>611</v>
      </c>
      <c r="H613" s="29">
        <v>73</v>
      </c>
      <c r="I613" s="29">
        <v>33</v>
      </c>
      <c r="J613" s="29">
        <v>49023.810489588119</v>
      </c>
      <c r="K613" s="29">
        <v>44063.917483254219</v>
      </c>
      <c r="L613" s="29">
        <v>64838.824488562874</v>
      </c>
      <c r="M613" s="29">
        <v>512824.30636071326</v>
      </c>
      <c r="O613" s="28">
        <f t="shared" si="32"/>
        <v>9.5595723294569182E-2</v>
      </c>
      <c r="P613" s="28">
        <f t="shared" si="32"/>
        <v>8.5924003477831037E-2</v>
      </c>
      <c r="Q613" s="28">
        <f t="shared" si="32"/>
        <v>0.12643477246368306</v>
      </c>
      <c r="R613" s="28">
        <f t="shared" si="32"/>
        <v>1</v>
      </c>
    </row>
    <row r="614" spans="7:18" x14ac:dyDescent="0.35">
      <c r="G614" s="29">
        <v>612</v>
      </c>
      <c r="H614" s="29">
        <v>69</v>
      </c>
      <c r="I614" s="29">
        <v>61</v>
      </c>
      <c r="J614" s="29">
        <v>60417.157096822673</v>
      </c>
      <c r="K614" s="29">
        <v>52550.270751546705</v>
      </c>
      <c r="L614" s="29">
        <v>80961.469717037995</v>
      </c>
      <c r="M614" s="29">
        <v>608375.81196816731</v>
      </c>
      <c r="O614" s="28">
        <f t="shared" si="32"/>
        <v>9.9308940145674207E-2</v>
      </c>
      <c r="P614" s="28">
        <f t="shared" si="32"/>
        <v>8.6377975122877412E-2</v>
      </c>
      <c r="Q614" s="28">
        <f t="shared" si="32"/>
        <v>0.13307805491989913</v>
      </c>
      <c r="R614" s="28">
        <f t="shared" si="32"/>
        <v>1</v>
      </c>
    </row>
    <row r="615" spans="7:18" x14ac:dyDescent="0.35">
      <c r="G615" s="29">
        <v>613</v>
      </c>
      <c r="H615" s="29">
        <v>64</v>
      </c>
      <c r="I615" s="29">
        <v>100</v>
      </c>
      <c r="J615" s="29">
        <v>95167.167318158827</v>
      </c>
      <c r="K615" s="29">
        <v>82403.578405017761</v>
      </c>
      <c r="L615" s="29">
        <v>127841.82078062267</v>
      </c>
      <c r="M615" s="29">
        <v>952387.25865276402</v>
      </c>
      <c r="O615" s="28">
        <f t="shared" si="32"/>
        <v>9.9924864023045831E-2</v>
      </c>
      <c r="P615" s="28">
        <f t="shared" si="32"/>
        <v>8.6523184404613845E-2</v>
      </c>
      <c r="Q615" s="28">
        <f t="shared" si="32"/>
        <v>0.13423302298422832</v>
      </c>
      <c r="R615" s="28">
        <f t="shared" si="32"/>
        <v>1</v>
      </c>
    </row>
    <row r="616" spans="7:18" x14ac:dyDescent="0.35">
      <c r="G616" s="29">
        <v>614</v>
      </c>
      <c r="H616" s="29">
        <v>10</v>
      </c>
      <c r="I616" s="29">
        <v>92</v>
      </c>
      <c r="J616" s="29">
        <v>131767.4011976289</v>
      </c>
      <c r="K616" s="29">
        <v>113300.38395399832</v>
      </c>
      <c r="L616" s="29">
        <v>177156.56202550957</v>
      </c>
      <c r="M616" s="29">
        <v>1306923.2251790916</v>
      </c>
      <c r="O616" s="28">
        <f t="shared" si="32"/>
        <v>0.10082260278110249</v>
      </c>
      <c r="P616" s="28">
        <f t="shared" si="32"/>
        <v>8.6692455816195654E-2</v>
      </c>
      <c r="Q616" s="28">
        <f t="shared" si="32"/>
        <v>0.13555238640833955</v>
      </c>
      <c r="R616" s="28">
        <f t="shared" si="32"/>
        <v>1</v>
      </c>
    </row>
    <row r="617" spans="7:18" x14ac:dyDescent="0.35">
      <c r="G617" s="29">
        <v>615</v>
      </c>
      <c r="H617" s="29">
        <v>35</v>
      </c>
      <c r="I617" s="29">
        <v>24</v>
      </c>
      <c r="J617" s="29">
        <v>36526.538826113538</v>
      </c>
      <c r="K617" s="29">
        <v>31939.350510400844</v>
      </c>
      <c r="L617" s="29">
        <v>48806.640379930475</v>
      </c>
      <c r="M617" s="29">
        <v>370336.95318065508</v>
      </c>
      <c r="O617" s="28">
        <f t="shared" si="32"/>
        <v>9.8630553911522367E-2</v>
      </c>
      <c r="P617" s="28">
        <f t="shared" si="32"/>
        <v>8.6244027867293113E-2</v>
      </c>
      <c r="Q617" s="28">
        <f t="shared" si="32"/>
        <v>0.13178981994843483</v>
      </c>
      <c r="R617" s="28">
        <f t="shared" si="32"/>
        <v>1</v>
      </c>
    </row>
    <row r="618" spans="7:18" x14ac:dyDescent="0.35">
      <c r="G618" s="29">
        <v>616</v>
      </c>
      <c r="H618" s="29">
        <v>46</v>
      </c>
      <c r="I618" s="29">
        <v>60</v>
      </c>
      <c r="J618" s="29">
        <v>87680.874470686584</v>
      </c>
      <c r="K618" s="29">
        <v>75939.867497232393</v>
      </c>
      <c r="L618" s="29">
        <v>117677.75760318553</v>
      </c>
      <c r="M618" s="29">
        <v>878029.05509767588</v>
      </c>
      <c r="O618" s="28">
        <f t="shared" si="32"/>
        <v>9.9861017083236012E-2</v>
      </c>
      <c r="P618" s="28">
        <f t="shared" si="32"/>
        <v>8.6489014294389724E-2</v>
      </c>
      <c r="Q618" s="28">
        <f t="shared" si="32"/>
        <v>0.13402490147674501</v>
      </c>
      <c r="R618" s="28">
        <f t="shared" si="32"/>
        <v>1</v>
      </c>
    </row>
    <row r="619" spans="7:18" x14ac:dyDescent="0.35">
      <c r="G619" s="29">
        <v>617</v>
      </c>
      <c r="H619" s="29">
        <v>62</v>
      </c>
      <c r="I619" s="29">
        <v>42</v>
      </c>
      <c r="J619" s="29">
        <v>49501.728954490311</v>
      </c>
      <c r="K619" s="29">
        <v>42998.529335418039</v>
      </c>
      <c r="L619" s="29">
        <v>66311.906261119773</v>
      </c>
      <c r="M619" s="29">
        <v>497901.28940947913</v>
      </c>
      <c r="O619" s="28">
        <f t="shared" si="32"/>
        <v>9.94207687495655E-2</v>
      </c>
      <c r="P619" s="28">
        <f t="shared" si="32"/>
        <v>8.6359546058647804E-2</v>
      </c>
      <c r="Q619" s="28">
        <f t="shared" si="32"/>
        <v>0.13318283698314382</v>
      </c>
      <c r="R619" s="28">
        <f t="shared" si="32"/>
        <v>1</v>
      </c>
    </row>
    <row r="620" spans="7:18" x14ac:dyDescent="0.35">
      <c r="G620" s="29">
        <v>618</v>
      </c>
      <c r="H620" s="29">
        <v>28</v>
      </c>
      <c r="I620" s="29">
        <v>83</v>
      </c>
      <c r="J620" s="29">
        <v>58465.772819058911</v>
      </c>
      <c r="K620" s="29">
        <v>50967.07263071421</v>
      </c>
      <c r="L620" s="29">
        <v>78172.040447484702</v>
      </c>
      <c r="M620" s="29">
        <v>590677.47354053694</v>
      </c>
      <c r="O620" s="28">
        <f t="shared" si="32"/>
        <v>9.8980874399379873E-2</v>
      </c>
      <c r="P620" s="28">
        <f t="shared" si="32"/>
        <v>8.6285790323467365E-2</v>
      </c>
      <c r="Q620" s="28">
        <f t="shared" si="32"/>
        <v>0.1323430195821069</v>
      </c>
      <c r="R620" s="28">
        <f t="shared" si="32"/>
        <v>1</v>
      </c>
    </row>
    <row r="621" spans="7:18" x14ac:dyDescent="0.35">
      <c r="G621" s="29">
        <v>619</v>
      </c>
      <c r="H621" s="29">
        <v>57</v>
      </c>
      <c r="I621" s="29">
        <v>46</v>
      </c>
      <c r="J621" s="29">
        <v>90165.044398890808</v>
      </c>
      <c r="K621" s="29">
        <v>79340.98847392718</v>
      </c>
      <c r="L621" s="29">
        <v>120221.00103119845</v>
      </c>
      <c r="M621" s="29">
        <v>920970.34000785043</v>
      </c>
      <c r="O621" s="28">
        <f t="shared" si="32"/>
        <v>9.7902223863281235E-2</v>
      </c>
      <c r="P621" s="28">
        <f t="shared" si="32"/>
        <v>8.6149341653338013E-2</v>
      </c>
      <c r="Q621" s="28">
        <f t="shared" si="32"/>
        <v>0.13053732113693658</v>
      </c>
      <c r="R621" s="28">
        <f t="shared" si="32"/>
        <v>1</v>
      </c>
    </row>
    <row r="622" spans="7:18" x14ac:dyDescent="0.35">
      <c r="G622" s="29">
        <v>620</v>
      </c>
      <c r="H622" s="29">
        <v>29</v>
      </c>
      <c r="I622" s="29">
        <v>53</v>
      </c>
      <c r="J622" s="29">
        <v>54582.997705388865</v>
      </c>
      <c r="K622" s="29">
        <v>47483.660629339909</v>
      </c>
      <c r="L622" s="29">
        <v>73100.890544455935</v>
      </c>
      <c r="M622" s="29">
        <v>549800.29787924711</v>
      </c>
      <c r="O622" s="28">
        <f t="shared" si="32"/>
        <v>9.9277861281510171E-2</v>
      </c>
      <c r="P622" s="28">
        <f t="shared" si="32"/>
        <v>8.6365287200642377E-2</v>
      </c>
      <c r="Q622" s="28">
        <f t="shared" si="32"/>
        <v>0.13295898679289386</v>
      </c>
      <c r="R622" s="28">
        <f t="shared" si="32"/>
        <v>1</v>
      </c>
    </row>
    <row r="623" spans="7:18" x14ac:dyDescent="0.35">
      <c r="G623" s="29">
        <v>621</v>
      </c>
      <c r="H623" s="29">
        <v>50</v>
      </c>
      <c r="I623" s="29">
        <v>78</v>
      </c>
      <c r="J623" s="29">
        <v>98560.391809790191</v>
      </c>
      <c r="K623" s="29">
        <v>85166.206075504451</v>
      </c>
      <c r="L623" s="29">
        <v>132375.63902402224</v>
      </c>
      <c r="M623" s="29">
        <v>984116.74709124968</v>
      </c>
      <c r="O623" s="28">
        <f t="shared" si="32"/>
        <v>0.10015111733552425</v>
      </c>
      <c r="P623" s="28">
        <f t="shared" si="32"/>
        <v>8.6540754770437447E-2</v>
      </c>
      <c r="Q623" s="28">
        <f t="shared" si="32"/>
        <v>0.13451212919126154</v>
      </c>
      <c r="R623" s="28">
        <f t="shared" si="32"/>
        <v>1</v>
      </c>
    </row>
    <row r="624" spans="7:18" x14ac:dyDescent="0.35">
      <c r="G624" s="29">
        <v>622</v>
      </c>
      <c r="H624" s="29">
        <v>41</v>
      </c>
      <c r="I624" s="29">
        <v>100</v>
      </c>
      <c r="J624" s="29">
        <v>113065.32612766189</v>
      </c>
      <c r="K624" s="29">
        <v>100518.59606725695</v>
      </c>
      <c r="L624" s="29">
        <v>150093.97899187074</v>
      </c>
      <c r="M624" s="29">
        <v>1168347.76305862</v>
      </c>
      <c r="O624" s="28">
        <f t="shared" si="32"/>
        <v>9.6773691620436655E-2</v>
      </c>
      <c r="P624" s="28">
        <f t="shared" si="32"/>
        <v>8.6034825627695904E-2</v>
      </c>
      <c r="Q624" s="28">
        <f t="shared" si="32"/>
        <v>0.12846686897310386</v>
      </c>
      <c r="R624" s="28">
        <f t="shared" si="32"/>
        <v>1</v>
      </c>
    </row>
    <row r="625" spans="7:18" x14ac:dyDescent="0.35">
      <c r="G625" s="29">
        <v>623</v>
      </c>
      <c r="H625" s="29">
        <v>19</v>
      </c>
      <c r="I625" s="29">
        <v>74</v>
      </c>
      <c r="J625" s="29">
        <v>92256.79112501863</v>
      </c>
      <c r="K625" s="29">
        <v>80671.136141870986</v>
      </c>
      <c r="L625" s="29">
        <v>123175.04242339145</v>
      </c>
      <c r="M625" s="29">
        <v>935634.95152471354</v>
      </c>
      <c r="O625" s="28">
        <f t="shared" si="32"/>
        <v>9.8603404003534373E-2</v>
      </c>
      <c r="P625" s="28">
        <f t="shared" si="32"/>
        <v>8.6220738131264824E-2</v>
      </c>
      <c r="Q625" s="28">
        <f t="shared" si="32"/>
        <v>0.13164861169697117</v>
      </c>
      <c r="R625" s="28">
        <f t="shared" si="32"/>
        <v>1</v>
      </c>
    </row>
    <row r="626" spans="7:18" x14ac:dyDescent="0.35">
      <c r="G626" s="29">
        <v>624</v>
      </c>
      <c r="H626" s="29">
        <v>43</v>
      </c>
      <c r="I626" s="29">
        <v>49</v>
      </c>
      <c r="J626" s="29">
        <v>50846.527613690829</v>
      </c>
      <c r="K626" s="29">
        <v>44410.59797581649</v>
      </c>
      <c r="L626" s="29">
        <v>67944.309095990684</v>
      </c>
      <c r="M626" s="29">
        <v>515177.54564238572</v>
      </c>
      <c r="O626" s="28">
        <f t="shared" si="32"/>
        <v>9.8697095872626248E-2</v>
      </c>
      <c r="P626" s="28">
        <f t="shared" si="32"/>
        <v>8.6204451943727445E-2</v>
      </c>
      <c r="Q626" s="28">
        <f t="shared" si="32"/>
        <v>0.13188522999632971</v>
      </c>
      <c r="R626" s="28">
        <f t="shared" si="32"/>
        <v>1</v>
      </c>
    </row>
    <row r="627" spans="7:18" x14ac:dyDescent="0.35">
      <c r="G627" s="29">
        <v>625</v>
      </c>
      <c r="H627" s="29">
        <v>13</v>
      </c>
      <c r="I627" s="29">
        <v>65</v>
      </c>
      <c r="J627" s="29">
        <v>100032.34397853048</v>
      </c>
      <c r="K627" s="29">
        <v>87591.953491449385</v>
      </c>
      <c r="L627" s="29">
        <v>133524.05279982337</v>
      </c>
      <c r="M627" s="29">
        <v>1015712.5586112819</v>
      </c>
      <c r="O627" s="28">
        <f t="shared" si="32"/>
        <v>9.8484894304445972E-2</v>
      </c>
      <c r="P627" s="28">
        <f t="shared" si="32"/>
        <v>8.6236950354545386E-2</v>
      </c>
      <c r="Q627" s="28">
        <f t="shared" si="32"/>
        <v>0.13145850336081516</v>
      </c>
      <c r="R627" s="28">
        <f t="shared" si="32"/>
        <v>1</v>
      </c>
    </row>
    <row r="628" spans="7:18" x14ac:dyDescent="0.35">
      <c r="G628" s="29">
        <v>626</v>
      </c>
      <c r="H628" s="29">
        <v>58</v>
      </c>
      <c r="I628" s="29">
        <v>60</v>
      </c>
      <c r="J628" s="29">
        <v>62396.682101481099</v>
      </c>
      <c r="K628" s="29">
        <v>54076.356101317193</v>
      </c>
      <c r="L628" s="29">
        <v>83691.10683397713</v>
      </c>
      <c r="M628" s="29">
        <v>625689.43223355152</v>
      </c>
      <c r="O628" s="28">
        <f t="shared" si="32"/>
        <v>9.9724685901663501E-2</v>
      </c>
      <c r="P628" s="28">
        <f t="shared" si="32"/>
        <v>8.6426833050829086E-2</v>
      </c>
      <c r="Q628" s="28">
        <f t="shared" si="32"/>
        <v>0.13375822336525847</v>
      </c>
      <c r="R628" s="28">
        <f t="shared" si="32"/>
        <v>1</v>
      </c>
    </row>
    <row r="629" spans="7:18" x14ac:dyDescent="0.35">
      <c r="G629" s="29">
        <v>627</v>
      </c>
      <c r="H629" s="29">
        <v>58</v>
      </c>
      <c r="I629" s="29">
        <v>74</v>
      </c>
      <c r="J629" s="29">
        <v>45239.417768971543</v>
      </c>
      <c r="K629" s="29">
        <v>38025.149535255136</v>
      </c>
      <c r="L629" s="29">
        <v>61636.591403245773</v>
      </c>
      <c r="M629" s="29">
        <v>433281.98723499</v>
      </c>
      <c r="O629" s="28">
        <f t="shared" si="32"/>
        <v>0.10441102815667247</v>
      </c>
      <c r="P629" s="28">
        <f t="shared" si="32"/>
        <v>8.77607439393326E-2</v>
      </c>
      <c r="Q629" s="28">
        <f t="shared" si="32"/>
        <v>0.14225514380734511</v>
      </c>
      <c r="R629" s="28">
        <f t="shared" si="32"/>
        <v>1</v>
      </c>
    </row>
    <row r="630" spans="7:18" x14ac:dyDescent="0.35">
      <c r="G630" s="29">
        <v>628</v>
      </c>
      <c r="H630" s="29">
        <v>69</v>
      </c>
      <c r="I630" s="29">
        <v>50</v>
      </c>
      <c r="J630" s="29">
        <v>43574.138744324599</v>
      </c>
      <c r="K630" s="29">
        <v>37161.583030993759</v>
      </c>
      <c r="L630" s="29">
        <v>58928.542207536375</v>
      </c>
      <c r="M630" s="29">
        <v>427073.760530687</v>
      </c>
      <c r="O630" s="28">
        <f t="shared" si="32"/>
        <v>0.10202953862156937</v>
      </c>
      <c r="P630" s="28">
        <f t="shared" si="32"/>
        <v>8.7014437470511713E-2</v>
      </c>
      <c r="Q630" s="28">
        <f t="shared" si="32"/>
        <v>0.13798211843853639</v>
      </c>
      <c r="R630" s="28">
        <f t="shared" si="32"/>
        <v>1</v>
      </c>
    </row>
    <row r="631" spans="7:18" x14ac:dyDescent="0.35">
      <c r="G631" s="29">
        <v>629</v>
      </c>
      <c r="H631" s="29">
        <v>12</v>
      </c>
      <c r="I631" s="29">
        <v>44</v>
      </c>
      <c r="J631" s="29">
        <v>58700.43532656374</v>
      </c>
      <c r="K631" s="29">
        <v>50404.438956107624</v>
      </c>
      <c r="L631" s="29">
        <v>79013.890355195705</v>
      </c>
      <c r="M631" s="29">
        <v>580890.44268821098</v>
      </c>
      <c r="O631" s="28">
        <f t="shared" si="32"/>
        <v>0.10105250665669981</v>
      </c>
      <c r="P631" s="28">
        <f t="shared" si="32"/>
        <v>8.6770990279765828E-2</v>
      </c>
      <c r="Q631" s="28">
        <f t="shared" si="32"/>
        <v>0.1360220181787461</v>
      </c>
      <c r="R631" s="28">
        <f t="shared" ref="R631:R694" si="33">M631/$M631</f>
        <v>1</v>
      </c>
    </row>
    <row r="632" spans="7:18" x14ac:dyDescent="0.35">
      <c r="G632" s="29">
        <v>630</v>
      </c>
      <c r="H632" s="29">
        <v>46</v>
      </c>
      <c r="I632" s="29">
        <v>12</v>
      </c>
      <c r="J632" s="29">
        <v>9809.1636988086757</v>
      </c>
      <c r="K632" s="29">
        <v>8277.3721138345263</v>
      </c>
      <c r="L632" s="29">
        <v>13350.55382473717</v>
      </c>
      <c r="M632" s="29">
        <v>94489.912172088152</v>
      </c>
      <c r="O632" s="28">
        <f t="shared" ref="O632:R695" si="34">J632/$M632</f>
        <v>0.10381175591468328</v>
      </c>
      <c r="P632" s="28">
        <f t="shared" si="34"/>
        <v>8.76005906192346E-2</v>
      </c>
      <c r="Q632" s="28">
        <f t="shared" si="34"/>
        <v>0.14129078456992</v>
      </c>
      <c r="R632" s="28">
        <f t="shared" si="33"/>
        <v>1</v>
      </c>
    </row>
    <row r="633" spans="7:18" x14ac:dyDescent="0.35">
      <c r="G633" s="29">
        <v>631</v>
      </c>
      <c r="H633" s="29">
        <v>70</v>
      </c>
      <c r="I633" s="29">
        <v>100</v>
      </c>
      <c r="J633" s="29">
        <v>80749.649583492443</v>
      </c>
      <c r="K633" s="29">
        <v>68985.978158221304</v>
      </c>
      <c r="L633" s="29">
        <v>108925.61371399803</v>
      </c>
      <c r="M633" s="29">
        <v>794404.19768537779</v>
      </c>
      <c r="O633" s="28">
        <f t="shared" si="34"/>
        <v>0.10164806507665658</v>
      </c>
      <c r="P633" s="28">
        <f t="shared" si="34"/>
        <v>8.6839896313769302E-2</v>
      </c>
      <c r="Q633" s="28">
        <f t="shared" si="34"/>
        <v>0.13711611045280225</v>
      </c>
      <c r="R633" s="28">
        <f t="shared" si="33"/>
        <v>1</v>
      </c>
    </row>
    <row r="634" spans="7:18" x14ac:dyDescent="0.35">
      <c r="G634" s="29">
        <v>632</v>
      </c>
      <c r="H634" s="29">
        <v>27</v>
      </c>
      <c r="I634" s="29">
        <v>89</v>
      </c>
      <c r="J634" s="29">
        <v>120094.79577663016</v>
      </c>
      <c r="K634" s="29">
        <v>105807.30240771083</v>
      </c>
      <c r="L634" s="29">
        <v>159999.24184324942</v>
      </c>
      <c r="M634" s="29">
        <v>1228152.7075906012</v>
      </c>
      <c r="O634" s="28">
        <f t="shared" si="34"/>
        <v>9.7784904950649815E-2</v>
      </c>
      <c r="P634" s="28">
        <f t="shared" si="34"/>
        <v>8.6151585021771726E-2</v>
      </c>
      <c r="Q634" s="28">
        <f t="shared" si="34"/>
        <v>0.13027634174021982</v>
      </c>
      <c r="R634" s="28">
        <f t="shared" si="33"/>
        <v>1</v>
      </c>
    </row>
    <row r="635" spans="7:18" x14ac:dyDescent="0.35">
      <c r="G635" s="29">
        <v>633</v>
      </c>
      <c r="H635" s="29">
        <v>60</v>
      </c>
      <c r="I635" s="29">
        <v>83</v>
      </c>
      <c r="J635" s="29">
        <v>71605.89426701091</v>
      </c>
      <c r="K635" s="29">
        <v>63603.933393296844</v>
      </c>
      <c r="L635" s="29">
        <v>95151.935438764849</v>
      </c>
      <c r="M635" s="29">
        <v>739107.46345130738</v>
      </c>
      <c r="O635" s="28">
        <f t="shared" si="34"/>
        <v>9.6881573800706625E-2</v>
      </c>
      <c r="P635" s="28">
        <f t="shared" si="34"/>
        <v>8.6055054966289207E-2</v>
      </c>
      <c r="Q635" s="28">
        <f t="shared" si="34"/>
        <v>0.12873897253647945</v>
      </c>
      <c r="R635" s="28">
        <f t="shared" si="33"/>
        <v>1</v>
      </c>
    </row>
    <row r="636" spans="7:18" x14ac:dyDescent="0.35">
      <c r="G636" s="29">
        <v>634</v>
      </c>
      <c r="H636" s="29">
        <v>68</v>
      </c>
      <c r="I636" s="29">
        <v>51</v>
      </c>
      <c r="J636" s="29">
        <v>55838.300343074676</v>
      </c>
      <c r="K636" s="29">
        <v>48574.497355490246</v>
      </c>
      <c r="L636" s="29">
        <v>74795.447222589661</v>
      </c>
      <c r="M636" s="29">
        <v>562511.1524825329</v>
      </c>
      <c r="O636" s="28">
        <f t="shared" si="34"/>
        <v>9.9266121385581899E-2</v>
      </c>
      <c r="P636" s="28">
        <f t="shared" si="34"/>
        <v>8.6352949876844581E-2</v>
      </c>
      <c r="Q636" s="28">
        <f t="shared" si="34"/>
        <v>0.13296704766206785</v>
      </c>
      <c r="R636" s="28">
        <f t="shared" si="33"/>
        <v>1</v>
      </c>
    </row>
    <row r="637" spans="7:18" x14ac:dyDescent="0.35">
      <c r="G637" s="29">
        <v>635</v>
      </c>
      <c r="H637" s="29">
        <v>70</v>
      </c>
      <c r="I637" s="29">
        <v>49</v>
      </c>
      <c r="J637" s="29">
        <v>76137.333673362373</v>
      </c>
      <c r="K637" s="29">
        <v>66697.044375460551</v>
      </c>
      <c r="L637" s="29">
        <v>101641.3912800012</v>
      </c>
      <c r="M637" s="29">
        <v>773940.12509891717</v>
      </c>
      <c r="O637" s="28">
        <f t="shared" si="34"/>
        <v>9.8376258323124507E-2</v>
      </c>
      <c r="P637" s="28">
        <f t="shared" si="34"/>
        <v>8.6178558537633662E-2</v>
      </c>
      <c r="Q637" s="28">
        <f t="shared" si="34"/>
        <v>0.13132978635396431</v>
      </c>
      <c r="R637" s="28">
        <f t="shared" si="33"/>
        <v>1</v>
      </c>
    </row>
    <row r="638" spans="7:18" x14ac:dyDescent="0.35">
      <c r="G638" s="29">
        <v>636</v>
      </c>
      <c r="H638" s="29">
        <v>62</v>
      </c>
      <c r="I638" s="29">
        <v>97</v>
      </c>
      <c r="J638" s="29">
        <v>96184.385965309717</v>
      </c>
      <c r="K638" s="29">
        <v>81846.006127681118</v>
      </c>
      <c r="L638" s="29">
        <v>130143.2409705623</v>
      </c>
      <c r="M638" s="29">
        <v>939798.66723332624</v>
      </c>
      <c r="O638" s="28">
        <f t="shared" si="34"/>
        <v>0.10234573565470888</v>
      </c>
      <c r="P638" s="28">
        <f t="shared" si="34"/>
        <v>8.7088872309882728E-2</v>
      </c>
      <c r="Q638" s="28">
        <f t="shared" si="34"/>
        <v>0.13847991650561822</v>
      </c>
      <c r="R638" s="28">
        <f t="shared" si="33"/>
        <v>1</v>
      </c>
    </row>
    <row r="639" spans="7:18" x14ac:dyDescent="0.35">
      <c r="G639" s="29">
        <v>637</v>
      </c>
      <c r="H639" s="29">
        <v>40</v>
      </c>
      <c r="I639" s="29">
        <v>61</v>
      </c>
      <c r="J639" s="29">
        <v>120041.24008634666</v>
      </c>
      <c r="K639" s="29">
        <v>106800.54821517649</v>
      </c>
      <c r="L639" s="29">
        <v>159346.83248095951</v>
      </c>
      <c r="M639" s="29">
        <v>1241327.6612345332</v>
      </c>
      <c r="O639" s="28">
        <f t="shared" si="34"/>
        <v>9.670391133229278E-2</v>
      </c>
      <c r="P639" s="28">
        <f t="shared" si="34"/>
        <v>8.603735464088548E-2</v>
      </c>
      <c r="Q639" s="28">
        <f t="shared" si="34"/>
        <v>0.12836806707625034</v>
      </c>
      <c r="R639" s="28">
        <f t="shared" si="33"/>
        <v>1</v>
      </c>
    </row>
    <row r="640" spans="7:18" x14ac:dyDescent="0.35">
      <c r="G640" s="29">
        <v>638</v>
      </c>
      <c r="H640" s="29">
        <v>25</v>
      </c>
      <c r="I640" s="29">
        <v>83</v>
      </c>
      <c r="J640" s="29">
        <v>125764.8938908385</v>
      </c>
      <c r="K640" s="29">
        <v>110705.70708890703</v>
      </c>
      <c r="L640" s="29">
        <v>167505.43070361303</v>
      </c>
      <c r="M640" s="29">
        <v>1285295.9766712212</v>
      </c>
      <c r="O640" s="28">
        <f t="shared" si="34"/>
        <v>9.7848975001505953E-2</v>
      </c>
      <c r="P640" s="28">
        <f t="shared" si="34"/>
        <v>8.6132462170793483E-2</v>
      </c>
      <c r="Q640" s="28">
        <f t="shared" si="34"/>
        <v>0.13032440289545927</v>
      </c>
      <c r="R640" s="28">
        <f t="shared" si="33"/>
        <v>1</v>
      </c>
    </row>
    <row r="641" spans="7:18" x14ac:dyDescent="0.35">
      <c r="G641" s="29">
        <v>639</v>
      </c>
      <c r="H641" s="29">
        <v>14</v>
      </c>
      <c r="I641" s="29">
        <v>77</v>
      </c>
      <c r="J641" s="29">
        <v>85644.919210907174</v>
      </c>
      <c r="K641" s="29">
        <v>75854.245074933206</v>
      </c>
      <c r="L641" s="29">
        <v>113758.87930249314</v>
      </c>
      <c r="M641" s="29">
        <v>881213.21843807003</v>
      </c>
      <c r="O641" s="28">
        <f t="shared" si="34"/>
        <v>9.7189780428748901E-2</v>
      </c>
      <c r="P641" s="28">
        <f t="shared" si="34"/>
        <v>8.6079331866336609E-2</v>
      </c>
      <c r="Q641" s="28">
        <f t="shared" si="34"/>
        <v>0.12909347808482505</v>
      </c>
      <c r="R641" s="28">
        <f t="shared" si="33"/>
        <v>1</v>
      </c>
    </row>
    <row r="642" spans="7:18" x14ac:dyDescent="0.35">
      <c r="G642" s="29">
        <v>640</v>
      </c>
      <c r="H642" s="29">
        <v>60</v>
      </c>
      <c r="I642" s="29">
        <v>15</v>
      </c>
      <c r="J642" s="29">
        <v>23751.72707713001</v>
      </c>
      <c r="K642" s="29">
        <v>21058.377153443882</v>
      </c>
      <c r="L642" s="29">
        <v>31560.242665662197</v>
      </c>
      <c r="M642" s="29">
        <v>244832.45507097949</v>
      </c>
      <c r="O642" s="28">
        <f t="shared" si="34"/>
        <v>9.7012167240017821E-2</v>
      </c>
      <c r="P642" s="28">
        <f t="shared" si="34"/>
        <v>8.6011379281144884E-2</v>
      </c>
      <c r="Q642" s="28">
        <f t="shared" si="34"/>
        <v>0.12890546989169616</v>
      </c>
      <c r="R642" s="28">
        <f t="shared" si="33"/>
        <v>1</v>
      </c>
    </row>
    <row r="643" spans="7:18" x14ac:dyDescent="0.35">
      <c r="G643" s="29">
        <v>641</v>
      </c>
      <c r="H643" s="29">
        <v>22</v>
      </c>
      <c r="I643" s="29">
        <v>83</v>
      </c>
      <c r="J643" s="29">
        <v>99736.773542961353</v>
      </c>
      <c r="K643" s="29">
        <v>85797.704781200489</v>
      </c>
      <c r="L643" s="29">
        <v>134114.66909668059</v>
      </c>
      <c r="M643" s="29">
        <v>990046.01944980083</v>
      </c>
      <c r="O643" s="28">
        <f t="shared" si="34"/>
        <v>0.10073953289402462</v>
      </c>
      <c r="P643" s="28">
        <f t="shared" si="34"/>
        <v>8.6660319920159795E-2</v>
      </c>
      <c r="Q643" s="28">
        <f t="shared" si="34"/>
        <v>0.13546306581911441</v>
      </c>
      <c r="R643" s="28">
        <f t="shared" si="33"/>
        <v>1</v>
      </c>
    </row>
    <row r="644" spans="7:18" x14ac:dyDescent="0.35">
      <c r="G644" s="29">
        <v>642</v>
      </c>
      <c r="H644" s="29">
        <v>22</v>
      </c>
      <c r="I644" s="29">
        <v>91</v>
      </c>
      <c r="J644" s="29">
        <v>130372.9197004525</v>
      </c>
      <c r="K644" s="29">
        <v>112389.49744045707</v>
      </c>
      <c r="L644" s="29">
        <v>175145.12084455357</v>
      </c>
      <c r="M644" s="29">
        <v>1298038.3881883847</v>
      </c>
      <c r="O644" s="28">
        <f t="shared" si="34"/>
        <v>0.10043841606441876</v>
      </c>
      <c r="P644" s="28">
        <f t="shared" si="34"/>
        <v>8.6584109116614155E-2</v>
      </c>
      <c r="Q644" s="28">
        <f t="shared" si="34"/>
        <v>0.13493061718228222</v>
      </c>
      <c r="R644" s="28">
        <f t="shared" si="33"/>
        <v>1</v>
      </c>
    </row>
    <row r="645" spans="7:18" x14ac:dyDescent="0.35">
      <c r="G645" s="29">
        <v>643</v>
      </c>
      <c r="H645" s="29">
        <v>27</v>
      </c>
      <c r="I645" s="29">
        <v>49</v>
      </c>
      <c r="J645" s="29">
        <v>65277.684271062506</v>
      </c>
      <c r="K645" s="29">
        <v>55557.923946665884</v>
      </c>
      <c r="L645" s="29">
        <v>88187.05849014975</v>
      </c>
      <c r="M645" s="29">
        <v>638512.08094018523</v>
      </c>
      <c r="O645" s="28">
        <f t="shared" si="34"/>
        <v>0.10223406294042793</v>
      </c>
      <c r="P645" s="28">
        <f t="shared" si="34"/>
        <v>8.7011547009195056E-2</v>
      </c>
      <c r="Q645" s="28">
        <f t="shared" si="34"/>
        <v>0.13811337502071627</v>
      </c>
      <c r="R645" s="28">
        <f t="shared" si="33"/>
        <v>1</v>
      </c>
    </row>
    <row r="646" spans="7:18" x14ac:dyDescent="0.35">
      <c r="G646" s="29">
        <v>644</v>
      </c>
      <c r="H646" s="29">
        <v>22</v>
      </c>
      <c r="I646" s="29">
        <v>81</v>
      </c>
      <c r="J646" s="29">
        <v>121798.62639788393</v>
      </c>
      <c r="K646" s="29">
        <v>105713.44949265415</v>
      </c>
      <c r="L646" s="29">
        <v>163137.05868656631</v>
      </c>
      <c r="M646" s="29">
        <v>1223524.0561571321</v>
      </c>
      <c r="O646" s="28">
        <f t="shared" si="34"/>
        <v>9.9547390004272901E-2</v>
      </c>
      <c r="P646" s="28">
        <f t="shared" si="34"/>
        <v>8.6400793642489537E-2</v>
      </c>
      <c r="Q646" s="28">
        <f t="shared" si="34"/>
        <v>0.13333375659073701</v>
      </c>
      <c r="R646" s="28">
        <f t="shared" si="33"/>
        <v>1</v>
      </c>
    </row>
    <row r="647" spans="7:18" x14ac:dyDescent="0.35">
      <c r="G647" s="29">
        <v>645</v>
      </c>
      <c r="H647" s="29">
        <v>65</v>
      </c>
      <c r="I647" s="29">
        <v>30</v>
      </c>
      <c r="J647" s="29">
        <v>35975.174971373359</v>
      </c>
      <c r="K647" s="29">
        <v>31124.028959792973</v>
      </c>
      <c r="L647" s="29">
        <v>48344.838372167142</v>
      </c>
      <c r="M647" s="29">
        <v>359719.2974880719</v>
      </c>
      <c r="O647" s="28">
        <f t="shared" si="34"/>
        <v>0.10000902154148757</v>
      </c>
      <c r="P647" s="28">
        <f t="shared" si="34"/>
        <v>8.6523100587410182E-2</v>
      </c>
      <c r="Q647" s="28">
        <f t="shared" si="34"/>
        <v>0.13439601019394917</v>
      </c>
      <c r="R647" s="28">
        <f t="shared" si="33"/>
        <v>1</v>
      </c>
    </row>
    <row r="648" spans="7:18" x14ac:dyDescent="0.35">
      <c r="G648" s="29">
        <v>646</v>
      </c>
      <c r="H648" s="29">
        <v>15</v>
      </c>
      <c r="I648" s="29">
        <v>29</v>
      </c>
      <c r="J648" s="29">
        <v>30551.495851717405</v>
      </c>
      <c r="K648" s="29">
        <v>26654.63867649181</v>
      </c>
      <c r="L648" s="29">
        <v>40854.491241731856</v>
      </c>
      <c r="M648" s="29">
        <v>308775.6634575919</v>
      </c>
      <c r="O648" s="28">
        <f t="shared" si="34"/>
        <v>9.8943989010045252E-2</v>
      </c>
      <c r="P648" s="28">
        <f t="shared" si="34"/>
        <v>8.6323638262225388E-2</v>
      </c>
      <c r="Q648" s="28">
        <f t="shared" si="34"/>
        <v>0.13231124106172612</v>
      </c>
      <c r="R648" s="28">
        <f t="shared" si="33"/>
        <v>1</v>
      </c>
    </row>
    <row r="649" spans="7:18" x14ac:dyDescent="0.35">
      <c r="G649" s="29">
        <v>647</v>
      </c>
      <c r="H649" s="29">
        <v>56</v>
      </c>
      <c r="I649" s="29">
        <v>42</v>
      </c>
      <c r="J649" s="29">
        <v>55860.254855798608</v>
      </c>
      <c r="K649" s="29">
        <v>50237.47075081127</v>
      </c>
      <c r="L649" s="29">
        <v>73842.494925571984</v>
      </c>
      <c r="M649" s="29">
        <v>584735.93264534744</v>
      </c>
      <c r="O649" s="28">
        <f t="shared" si="34"/>
        <v>9.5530737444313743E-2</v>
      </c>
      <c r="P649" s="28">
        <f t="shared" si="34"/>
        <v>8.5914800076569223E-2</v>
      </c>
      <c r="Q649" s="28">
        <f t="shared" si="34"/>
        <v>0.12628349106494666</v>
      </c>
      <c r="R649" s="28">
        <f t="shared" si="33"/>
        <v>1</v>
      </c>
    </row>
    <row r="650" spans="7:18" x14ac:dyDescent="0.35">
      <c r="G650" s="29">
        <v>648</v>
      </c>
      <c r="H650" s="29">
        <v>10</v>
      </c>
      <c r="I650" s="29">
        <v>79</v>
      </c>
      <c r="J650" s="29">
        <v>93457.432364270557</v>
      </c>
      <c r="K650" s="29">
        <v>81108.897970551159</v>
      </c>
      <c r="L650" s="29">
        <v>125103.60739461622</v>
      </c>
      <c r="M650" s="29">
        <v>938643.20271218207</v>
      </c>
      <c r="O650" s="28">
        <f t="shared" si="34"/>
        <v>9.9566514831437594E-2</v>
      </c>
      <c r="P650" s="28">
        <f t="shared" si="34"/>
        <v>8.641078711931155E-2</v>
      </c>
      <c r="Q650" s="28">
        <f t="shared" si="34"/>
        <v>0.13328132248029179</v>
      </c>
      <c r="R650" s="28">
        <f t="shared" si="33"/>
        <v>1</v>
      </c>
    </row>
    <row r="651" spans="7:18" x14ac:dyDescent="0.35">
      <c r="G651" s="29">
        <v>649</v>
      </c>
      <c r="H651" s="29">
        <v>51</v>
      </c>
      <c r="I651" s="29">
        <v>49</v>
      </c>
      <c r="J651" s="29">
        <v>48865.267702670557</v>
      </c>
      <c r="K651" s="29">
        <v>42781.760509855223</v>
      </c>
      <c r="L651" s="29">
        <v>65279.462255023842</v>
      </c>
      <c r="M651" s="29">
        <v>496191.21274627652</v>
      </c>
      <c r="O651" s="28">
        <f t="shared" si="34"/>
        <v>9.8480719624628718E-2</v>
      </c>
      <c r="P651" s="28">
        <f t="shared" si="34"/>
        <v>8.6220310660219901E-2</v>
      </c>
      <c r="Q651" s="28">
        <f t="shared" si="34"/>
        <v>0.13156110099919077</v>
      </c>
      <c r="R651" s="28">
        <f t="shared" si="33"/>
        <v>1</v>
      </c>
    </row>
    <row r="652" spans="7:18" x14ac:dyDescent="0.35">
      <c r="G652" s="29">
        <v>650</v>
      </c>
      <c r="H652" s="29">
        <v>38</v>
      </c>
      <c r="I652" s="29">
        <v>12</v>
      </c>
      <c r="J652" s="29">
        <v>16946.729813837042</v>
      </c>
      <c r="K652" s="29">
        <v>14573.825270550295</v>
      </c>
      <c r="L652" s="29">
        <v>22788.498511921774</v>
      </c>
      <c r="M652" s="29">
        <v>168188.93151308526</v>
      </c>
      <c r="O652" s="28">
        <f t="shared" si="34"/>
        <v>0.10076007773744951</v>
      </c>
      <c r="P652" s="28">
        <f t="shared" si="34"/>
        <v>8.6651512316768819E-2</v>
      </c>
      <c r="Q652" s="28">
        <f t="shared" si="34"/>
        <v>0.13549344958023476</v>
      </c>
      <c r="R652" s="28">
        <f t="shared" si="33"/>
        <v>1</v>
      </c>
    </row>
    <row r="653" spans="7:18" x14ac:dyDescent="0.35">
      <c r="G653" s="29">
        <v>651</v>
      </c>
      <c r="H653" s="29">
        <v>51</v>
      </c>
      <c r="I653" s="29">
        <v>99</v>
      </c>
      <c r="J653" s="29">
        <v>126416.55433841608</v>
      </c>
      <c r="K653" s="29">
        <v>110313.95759904082</v>
      </c>
      <c r="L653" s="29">
        <v>169032.80172849505</v>
      </c>
      <c r="M653" s="29">
        <v>1278821.74232656</v>
      </c>
      <c r="O653" s="28">
        <f t="shared" si="34"/>
        <v>9.8853929483890768E-2</v>
      </c>
      <c r="P653" s="28">
        <f t="shared" si="34"/>
        <v>8.6262184906511427E-2</v>
      </c>
      <c r="Q653" s="28">
        <f t="shared" si="34"/>
        <v>0.13217854852934682</v>
      </c>
      <c r="R653" s="28">
        <f t="shared" si="33"/>
        <v>1</v>
      </c>
    </row>
    <row r="654" spans="7:18" x14ac:dyDescent="0.35">
      <c r="G654" s="29">
        <v>652</v>
      </c>
      <c r="H654" s="29">
        <v>65</v>
      </c>
      <c r="I654" s="29">
        <v>63</v>
      </c>
      <c r="J654" s="29">
        <v>78561.817594985216</v>
      </c>
      <c r="K654" s="29">
        <v>69654.344101502065</v>
      </c>
      <c r="L654" s="29">
        <v>104448.00947750323</v>
      </c>
      <c r="M654" s="29">
        <v>809234.19986190728</v>
      </c>
      <c r="O654" s="28">
        <f t="shared" si="34"/>
        <v>9.7081682420727511E-2</v>
      </c>
      <c r="P654" s="28">
        <f t="shared" si="34"/>
        <v>8.6074394919775157E-2</v>
      </c>
      <c r="Q654" s="28">
        <f t="shared" si="34"/>
        <v>0.12907018696852762</v>
      </c>
      <c r="R654" s="28">
        <f t="shared" si="33"/>
        <v>1</v>
      </c>
    </row>
    <row r="655" spans="7:18" x14ac:dyDescent="0.35">
      <c r="G655" s="29">
        <v>653</v>
      </c>
      <c r="H655" s="29">
        <v>28</v>
      </c>
      <c r="I655" s="29">
        <v>61</v>
      </c>
      <c r="J655" s="29">
        <v>62389.567704913461</v>
      </c>
      <c r="K655" s="29">
        <v>53574.387130725227</v>
      </c>
      <c r="L655" s="29">
        <v>84028.601155214667</v>
      </c>
      <c r="M655" s="29">
        <v>617523.74185979238</v>
      </c>
      <c r="O655" s="28">
        <f t="shared" si="34"/>
        <v>0.10103185266531646</v>
      </c>
      <c r="P655" s="28">
        <f t="shared" si="34"/>
        <v>8.6756805445853111E-2</v>
      </c>
      <c r="Q655" s="28">
        <f t="shared" si="34"/>
        <v>0.13607347452285196</v>
      </c>
      <c r="R655" s="28">
        <f t="shared" si="33"/>
        <v>1</v>
      </c>
    </row>
    <row r="656" spans="7:18" x14ac:dyDescent="0.35">
      <c r="G656" s="29">
        <v>654</v>
      </c>
      <c r="H656" s="29">
        <v>74</v>
      </c>
      <c r="I656" s="29">
        <v>73</v>
      </c>
      <c r="J656" s="29">
        <v>95191.769964617692</v>
      </c>
      <c r="K656" s="29">
        <v>83334.176537778636</v>
      </c>
      <c r="L656" s="29">
        <v>127107.18892339974</v>
      </c>
      <c r="M656" s="29">
        <v>966677.07616180135</v>
      </c>
      <c r="O656" s="28">
        <f t="shared" si="34"/>
        <v>9.8473184388086804E-2</v>
      </c>
      <c r="P656" s="28">
        <f t="shared" si="34"/>
        <v>8.6206840518715536E-2</v>
      </c>
      <c r="Q656" s="28">
        <f t="shared" si="34"/>
        <v>0.13148877950854052</v>
      </c>
      <c r="R656" s="28">
        <f t="shared" si="33"/>
        <v>1</v>
      </c>
    </row>
    <row r="657" spans="7:18" x14ac:dyDescent="0.35">
      <c r="G657" s="29">
        <v>655</v>
      </c>
      <c r="H657" s="29">
        <v>27</v>
      </c>
      <c r="I657" s="29">
        <v>69</v>
      </c>
      <c r="J657" s="29">
        <v>90095.471787346425</v>
      </c>
      <c r="K657" s="29">
        <v>80300.556964789605</v>
      </c>
      <c r="L657" s="29">
        <v>119443.27442852015</v>
      </c>
      <c r="M657" s="29">
        <v>933655.89848640468</v>
      </c>
      <c r="O657" s="28">
        <f t="shared" si="34"/>
        <v>9.6497512556183287E-2</v>
      </c>
      <c r="P657" s="28">
        <f t="shared" si="34"/>
        <v>8.6006586682490602E-2</v>
      </c>
      <c r="Q657" s="28">
        <f t="shared" si="34"/>
        <v>0.12793072332339514</v>
      </c>
      <c r="R657" s="28">
        <f t="shared" si="33"/>
        <v>1</v>
      </c>
    </row>
    <row r="658" spans="7:18" x14ac:dyDescent="0.35">
      <c r="G658" s="29">
        <v>656</v>
      </c>
      <c r="H658" s="29">
        <v>28</v>
      </c>
      <c r="I658" s="29">
        <v>18</v>
      </c>
      <c r="J658" s="29">
        <v>28186.288636250272</v>
      </c>
      <c r="K658" s="29">
        <v>25563.571802412898</v>
      </c>
      <c r="L658" s="29">
        <v>37132.295813649107</v>
      </c>
      <c r="M658" s="29">
        <v>297891.49258509069</v>
      </c>
      <c r="O658" s="28">
        <f t="shared" si="34"/>
        <v>9.4619313870465932E-2</v>
      </c>
      <c r="P658" s="28">
        <f t="shared" si="34"/>
        <v>8.5815044869436266E-2</v>
      </c>
      <c r="Q658" s="28">
        <f t="shared" si="34"/>
        <v>0.12465040707076426</v>
      </c>
      <c r="R658" s="28">
        <f t="shared" si="33"/>
        <v>1</v>
      </c>
    </row>
    <row r="659" spans="7:18" x14ac:dyDescent="0.35">
      <c r="G659" s="29">
        <v>657</v>
      </c>
      <c r="H659" s="29">
        <v>53</v>
      </c>
      <c r="I659" s="29">
        <v>78</v>
      </c>
      <c r="J659" s="29">
        <v>74370.804402132533</v>
      </c>
      <c r="K659" s="29">
        <v>63818.811283545932</v>
      </c>
      <c r="L659" s="29">
        <v>100238.030065912</v>
      </c>
      <c r="M659" s="29">
        <v>735517.43728098786</v>
      </c>
      <c r="O659" s="28">
        <f t="shared" si="34"/>
        <v>0.10111358430476046</v>
      </c>
      <c r="P659" s="28">
        <f t="shared" si="34"/>
        <v>8.6767230861945419E-2</v>
      </c>
      <c r="Q659" s="28">
        <f t="shared" si="34"/>
        <v>0.13628232994239445</v>
      </c>
      <c r="R659" s="28">
        <f t="shared" si="33"/>
        <v>1</v>
      </c>
    </row>
    <row r="660" spans="7:18" x14ac:dyDescent="0.35">
      <c r="G660" s="29">
        <v>658</v>
      </c>
      <c r="H660" s="29">
        <v>43</v>
      </c>
      <c r="I660" s="29">
        <v>11</v>
      </c>
      <c r="J660" s="29">
        <v>18962.792873585557</v>
      </c>
      <c r="K660" s="29">
        <v>16414.509319554283</v>
      </c>
      <c r="L660" s="29">
        <v>25434.330962271142</v>
      </c>
      <c r="M660" s="29">
        <v>189914.44190915232</v>
      </c>
      <c r="O660" s="28">
        <f t="shared" si="34"/>
        <v>9.9849135657922319E-2</v>
      </c>
      <c r="P660" s="28">
        <f t="shared" si="34"/>
        <v>8.6431074722618226E-2</v>
      </c>
      <c r="Q660" s="28">
        <f t="shared" si="34"/>
        <v>0.13392520709108546</v>
      </c>
      <c r="R660" s="28">
        <f t="shared" si="33"/>
        <v>1</v>
      </c>
    </row>
    <row r="661" spans="7:18" x14ac:dyDescent="0.35">
      <c r="G661" s="29">
        <v>659</v>
      </c>
      <c r="H661" s="29">
        <v>69</v>
      </c>
      <c r="I661" s="29">
        <v>15</v>
      </c>
      <c r="J661" s="29">
        <v>15028.703915297343</v>
      </c>
      <c r="K661" s="29">
        <v>12472.218791297448</v>
      </c>
      <c r="L661" s="29">
        <v>20657.779218846594</v>
      </c>
      <c r="M661" s="29">
        <v>140314.8408299599</v>
      </c>
      <c r="O661" s="28">
        <f t="shared" si="34"/>
        <v>0.10710701609610797</v>
      </c>
      <c r="P661" s="28">
        <f t="shared" si="34"/>
        <v>8.8887381530880744E-2</v>
      </c>
      <c r="Q661" s="28">
        <f t="shared" si="34"/>
        <v>0.14722447815680922</v>
      </c>
      <c r="R661" s="28">
        <f t="shared" si="33"/>
        <v>1</v>
      </c>
    </row>
    <row r="662" spans="7:18" x14ac:dyDescent="0.35">
      <c r="G662" s="29">
        <v>660</v>
      </c>
      <c r="H662" s="29">
        <v>67</v>
      </c>
      <c r="I662" s="29">
        <v>50</v>
      </c>
      <c r="J662" s="29">
        <v>65138.536150925342</v>
      </c>
      <c r="K662" s="29">
        <v>56260.81177244446</v>
      </c>
      <c r="L662" s="29">
        <v>87569.61285769286</v>
      </c>
      <c r="M662" s="29">
        <v>649837.22544282954</v>
      </c>
      <c r="O662" s="28">
        <f t="shared" si="34"/>
        <v>0.10023823443868869</v>
      </c>
      <c r="P662" s="28">
        <f t="shared" si="34"/>
        <v>8.6576775798132694E-2</v>
      </c>
      <c r="Q662" s="28">
        <f t="shared" si="34"/>
        <v>0.13475622729679548</v>
      </c>
      <c r="R662" s="28">
        <f t="shared" si="33"/>
        <v>1</v>
      </c>
    </row>
    <row r="663" spans="7:18" x14ac:dyDescent="0.35">
      <c r="G663" s="29">
        <v>661</v>
      </c>
      <c r="H663" s="29">
        <v>26</v>
      </c>
      <c r="I663" s="29">
        <v>38</v>
      </c>
      <c r="J663" s="29">
        <v>45717.570767587895</v>
      </c>
      <c r="K663" s="29">
        <v>39338.905594483724</v>
      </c>
      <c r="L663" s="29">
        <v>61525.033882963078</v>
      </c>
      <c r="M663" s="29">
        <v>453732.88552626671</v>
      </c>
      <c r="O663" s="28">
        <f t="shared" si="34"/>
        <v>0.10075877730255745</v>
      </c>
      <c r="P663" s="28">
        <f t="shared" si="34"/>
        <v>8.6700582764363876E-2</v>
      </c>
      <c r="Q663" s="28">
        <f t="shared" si="34"/>
        <v>0.13559747561960964</v>
      </c>
      <c r="R663" s="28">
        <f t="shared" si="33"/>
        <v>1</v>
      </c>
    </row>
    <row r="664" spans="7:18" x14ac:dyDescent="0.35">
      <c r="G664" s="29">
        <v>662</v>
      </c>
      <c r="H664" s="29">
        <v>36</v>
      </c>
      <c r="I664" s="29">
        <v>42</v>
      </c>
      <c r="J664" s="29">
        <v>43003.024102073156</v>
      </c>
      <c r="K664" s="29">
        <v>36967.641291086722</v>
      </c>
      <c r="L664" s="29">
        <v>57931.44090401056</v>
      </c>
      <c r="M664" s="29">
        <v>426151.78426947346</v>
      </c>
      <c r="O664" s="28">
        <f t="shared" si="34"/>
        <v>0.1009101115833427</v>
      </c>
      <c r="P664" s="28">
        <f t="shared" si="34"/>
        <v>8.6747592420522518E-2</v>
      </c>
      <c r="Q664" s="28">
        <f t="shared" si="34"/>
        <v>0.13594086201778779</v>
      </c>
      <c r="R664" s="28">
        <f t="shared" si="33"/>
        <v>1</v>
      </c>
    </row>
    <row r="665" spans="7:18" x14ac:dyDescent="0.35">
      <c r="G665" s="29">
        <v>663</v>
      </c>
      <c r="H665" s="29">
        <v>37</v>
      </c>
      <c r="I665" s="29">
        <v>47</v>
      </c>
      <c r="J665" s="29">
        <v>93627.008160231722</v>
      </c>
      <c r="K665" s="29">
        <v>83284.210001251718</v>
      </c>
      <c r="L665" s="29">
        <v>124290.81777019412</v>
      </c>
      <c r="M665" s="29">
        <v>968007.59046792774</v>
      </c>
      <c r="O665" s="28">
        <f t="shared" si="34"/>
        <v>9.6721357437882405E-2</v>
      </c>
      <c r="P665" s="28">
        <f t="shared" si="34"/>
        <v>8.6036732378299577E-2</v>
      </c>
      <c r="Q665" s="28">
        <f t="shared" si="34"/>
        <v>0.12839859831069389</v>
      </c>
      <c r="R665" s="28">
        <f t="shared" si="33"/>
        <v>1</v>
      </c>
    </row>
    <row r="666" spans="7:18" x14ac:dyDescent="0.35">
      <c r="G666" s="29">
        <v>664</v>
      </c>
      <c r="H666" s="29">
        <v>33</v>
      </c>
      <c r="I666" s="29">
        <v>50</v>
      </c>
      <c r="J666" s="29">
        <v>128476.82396406498</v>
      </c>
      <c r="K666" s="29">
        <v>114544.30794242513</v>
      </c>
      <c r="L666" s="29">
        <v>170381.43181542476</v>
      </c>
      <c r="M666" s="29">
        <v>1331764.548452714</v>
      </c>
      <c r="O666" s="28">
        <f t="shared" si="34"/>
        <v>9.6471124804556038E-2</v>
      </c>
      <c r="P666" s="28">
        <f t="shared" si="34"/>
        <v>8.6009428675291225E-2</v>
      </c>
      <c r="Q666" s="28">
        <f t="shared" si="34"/>
        <v>0.12793660261746664</v>
      </c>
      <c r="R666" s="28">
        <f t="shared" si="33"/>
        <v>1</v>
      </c>
    </row>
    <row r="667" spans="7:18" x14ac:dyDescent="0.35">
      <c r="G667" s="29">
        <v>665</v>
      </c>
      <c r="H667" s="29">
        <v>46</v>
      </c>
      <c r="I667" s="29">
        <v>72</v>
      </c>
      <c r="J667" s="29">
        <v>73145.448405123723</v>
      </c>
      <c r="K667" s="29">
        <v>63236.194952599013</v>
      </c>
      <c r="L667" s="29">
        <v>98241.141380195477</v>
      </c>
      <c r="M667" s="29">
        <v>730867.84162965079</v>
      </c>
      <c r="O667" s="28">
        <f t="shared" si="34"/>
        <v>0.10008026655274344</v>
      </c>
      <c r="P667" s="28">
        <f t="shared" si="34"/>
        <v>8.6522065072117904E-2</v>
      </c>
      <c r="Q667" s="28">
        <f t="shared" si="34"/>
        <v>0.13441710769643733</v>
      </c>
      <c r="R667" s="28">
        <f t="shared" si="33"/>
        <v>1</v>
      </c>
    </row>
    <row r="668" spans="7:18" x14ac:dyDescent="0.35">
      <c r="G668" s="29">
        <v>666</v>
      </c>
      <c r="H668" s="29">
        <v>10</v>
      </c>
      <c r="I668" s="29">
        <v>74</v>
      </c>
      <c r="J668" s="29">
        <v>90410.162209068818</v>
      </c>
      <c r="K668" s="29">
        <v>78555.385026917982</v>
      </c>
      <c r="L668" s="29">
        <v>120942.82475884653</v>
      </c>
      <c r="M668" s="29">
        <v>909655.74681908137</v>
      </c>
      <c r="O668" s="28">
        <f t="shared" si="34"/>
        <v>9.9389425642852802E-2</v>
      </c>
      <c r="P668" s="28">
        <f t="shared" si="34"/>
        <v>8.6357267902295379E-2</v>
      </c>
      <c r="Q668" s="28">
        <f t="shared" si="34"/>
        <v>0.13295449974538606</v>
      </c>
      <c r="R668" s="28">
        <f t="shared" si="33"/>
        <v>1</v>
      </c>
    </row>
    <row r="669" spans="7:18" x14ac:dyDescent="0.35">
      <c r="G669" s="29">
        <v>667</v>
      </c>
      <c r="H669" s="29">
        <v>42</v>
      </c>
      <c r="I669" s="29">
        <v>17</v>
      </c>
      <c r="J669" s="29">
        <v>34843.230325693257</v>
      </c>
      <c r="K669" s="29">
        <v>30984.735108640351</v>
      </c>
      <c r="L669" s="29">
        <v>46239.240438841007</v>
      </c>
      <c r="M669" s="29">
        <v>360221.73212341237</v>
      </c>
      <c r="O669" s="28">
        <f t="shared" si="34"/>
        <v>9.672717445530446E-2</v>
      </c>
      <c r="P669" s="28">
        <f t="shared" si="34"/>
        <v>8.6015729606299676E-2</v>
      </c>
      <c r="Q669" s="28">
        <f t="shared" si="34"/>
        <v>0.12836327271614859</v>
      </c>
      <c r="R669" s="28">
        <f t="shared" si="33"/>
        <v>1</v>
      </c>
    </row>
    <row r="670" spans="7:18" x14ac:dyDescent="0.35">
      <c r="G670" s="29">
        <v>668</v>
      </c>
      <c r="H670" s="29">
        <v>45</v>
      </c>
      <c r="I670" s="29">
        <v>31</v>
      </c>
      <c r="J670" s="29">
        <v>18139.690642106954</v>
      </c>
      <c r="K670" s="29">
        <v>15318.79250814825</v>
      </c>
      <c r="L670" s="29">
        <v>24644.507908147658</v>
      </c>
      <c r="M670" s="29">
        <v>175242.18183040802</v>
      </c>
      <c r="O670" s="28">
        <f t="shared" si="34"/>
        <v>0.10351212506394025</v>
      </c>
      <c r="P670" s="28">
        <f t="shared" si="34"/>
        <v>8.741498392763182E-2</v>
      </c>
      <c r="Q670" s="28">
        <f t="shared" si="34"/>
        <v>0.14063114057777237</v>
      </c>
      <c r="R670" s="28">
        <f t="shared" si="33"/>
        <v>1</v>
      </c>
    </row>
    <row r="671" spans="7:18" x14ac:dyDescent="0.35">
      <c r="G671" s="29">
        <v>669</v>
      </c>
      <c r="H671" s="29">
        <v>28</v>
      </c>
      <c r="I671" s="29">
        <v>40</v>
      </c>
      <c r="J671" s="29">
        <v>77658.882979062852</v>
      </c>
      <c r="K671" s="29">
        <v>67883.430474077992</v>
      </c>
      <c r="L671" s="29">
        <v>103802.68024839376</v>
      </c>
      <c r="M671" s="29">
        <v>786769.01351158589</v>
      </c>
      <c r="O671" s="28">
        <f t="shared" si="34"/>
        <v>9.8706077190874597E-2</v>
      </c>
      <c r="P671" s="28">
        <f t="shared" si="34"/>
        <v>8.6281271006205362E-2</v>
      </c>
      <c r="Q671" s="28">
        <f t="shared" si="34"/>
        <v>0.13193539458943776</v>
      </c>
      <c r="R671" s="28">
        <f t="shared" si="33"/>
        <v>1</v>
      </c>
    </row>
    <row r="672" spans="7:18" x14ac:dyDescent="0.35">
      <c r="G672" s="29">
        <v>670</v>
      </c>
      <c r="H672" s="29">
        <v>10</v>
      </c>
      <c r="I672" s="29">
        <v>78</v>
      </c>
      <c r="J672" s="29">
        <v>156621.20977266468</v>
      </c>
      <c r="K672" s="29">
        <v>138274.26215891467</v>
      </c>
      <c r="L672" s="29">
        <v>208266.02667889409</v>
      </c>
      <c r="M672" s="29">
        <v>1606115.9208755712</v>
      </c>
      <c r="O672" s="28">
        <f t="shared" si="34"/>
        <v>9.7515507901374213E-2</v>
      </c>
      <c r="P672" s="28">
        <f t="shared" si="34"/>
        <v>8.6092330174732778E-2</v>
      </c>
      <c r="Q672" s="28">
        <f t="shared" si="34"/>
        <v>0.12967060719089207</v>
      </c>
      <c r="R672" s="28">
        <f t="shared" si="33"/>
        <v>1</v>
      </c>
    </row>
    <row r="673" spans="7:18" x14ac:dyDescent="0.35">
      <c r="G673" s="29">
        <v>671</v>
      </c>
      <c r="H673" s="29">
        <v>11</v>
      </c>
      <c r="I673" s="29">
        <v>22</v>
      </c>
      <c r="J673" s="29">
        <v>21406.21711440423</v>
      </c>
      <c r="K673" s="29">
        <v>18475.243929008248</v>
      </c>
      <c r="L673" s="29">
        <v>28730.945896063738</v>
      </c>
      <c r="M673" s="29">
        <v>213566.75288468614</v>
      </c>
      <c r="O673" s="28">
        <f t="shared" si="34"/>
        <v>0.10023197349431241</v>
      </c>
      <c r="P673" s="28">
        <f t="shared" si="34"/>
        <v>8.6508052772539104E-2</v>
      </c>
      <c r="Q673" s="28">
        <f t="shared" si="34"/>
        <v>0.13452911330059322</v>
      </c>
      <c r="R673" s="28">
        <f t="shared" si="33"/>
        <v>1</v>
      </c>
    </row>
    <row r="674" spans="7:18" x14ac:dyDescent="0.35">
      <c r="G674" s="29">
        <v>672</v>
      </c>
      <c r="H674" s="29">
        <v>36</v>
      </c>
      <c r="I674" s="29">
        <v>28</v>
      </c>
      <c r="J674" s="29">
        <v>36830.933640045143</v>
      </c>
      <c r="K674" s="29">
        <v>32735.454897756983</v>
      </c>
      <c r="L674" s="29">
        <v>48927.527175989402</v>
      </c>
      <c r="M674" s="29">
        <v>380350.14408539404</v>
      </c>
      <c r="O674" s="28">
        <f t="shared" si="34"/>
        <v>9.6834283390664549E-2</v>
      </c>
      <c r="P674" s="28">
        <f t="shared" si="34"/>
        <v>8.6066629411891069E-2</v>
      </c>
      <c r="Q674" s="28">
        <f t="shared" si="34"/>
        <v>0.12863811920892679</v>
      </c>
      <c r="R674" s="28">
        <f t="shared" si="33"/>
        <v>1</v>
      </c>
    </row>
    <row r="675" spans="7:18" x14ac:dyDescent="0.35">
      <c r="G675" s="29">
        <v>673</v>
      </c>
      <c r="H675" s="29">
        <v>47</v>
      </c>
      <c r="I675" s="29">
        <v>84</v>
      </c>
      <c r="J675" s="29">
        <v>142292.50135142318</v>
      </c>
      <c r="K675" s="29">
        <v>122786.89735008901</v>
      </c>
      <c r="L675" s="29">
        <v>191158.01582050801</v>
      </c>
      <c r="M675" s="29">
        <v>1418673.620482285</v>
      </c>
      <c r="O675" s="28">
        <f t="shared" si="34"/>
        <v>0.10029967379181277</v>
      </c>
      <c r="P675" s="28">
        <f t="shared" si="34"/>
        <v>8.655049024478724E-2</v>
      </c>
      <c r="Q675" s="28">
        <f t="shared" si="34"/>
        <v>0.13474418150915002</v>
      </c>
      <c r="R675" s="28">
        <f t="shared" si="33"/>
        <v>1</v>
      </c>
    </row>
    <row r="676" spans="7:18" x14ac:dyDescent="0.35">
      <c r="G676" s="29">
        <v>674</v>
      </c>
      <c r="H676" s="29">
        <v>12</v>
      </c>
      <c r="I676" s="29">
        <v>22</v>
      </c>
      <c r="J676" s="29">
        <v>41720.378011619141</v>
      </c>
      <c r="K676" s="29">
        <v>37788.839308089831</v>
      </c>
      <c r="L676" s="29">
        <v>54961.089394771981</v>
      </c>
      <c r="M676" s="29">
        <v>440216.15873762401</v>
      </c>
      <c r="O676" s="28">
        <f t="shared" si="34"/>
        <v>9.4772482071665998E-2</v>
      </c>
      <c r="P676" s="28">
        <f t="shared" si="34"/>
        <v>8.5841554331976697E-2</v>
      </c>
      <c r="Q676" s="28">
        <f t="shared" si="34"/>
        <v>0.12485023165069614</v>
      </c>
      <c r="R676" s="28">
        <f t="shared" si="33"/>
        <v>1</v>
      </c>
    </row>
    <row r="677" spans="7:18" x14ac:dyDescent="0.35">
      <c r="G677" s="29">
        <v>675</v>
      </c>
      <c r="H677" s="29">
        <v>66</v>
      </c>
      <c r="I677" s="29">
        <v>97</v>
      </c>
      <c r="J677" s="29">
        <v>75217.752876489481</v>
      </c>
      <c r="K677" s="29">
        <v>64255.065202086145</v>
      </c>
      <c r="L677" s="29">
        <v>101603.42540086343</v>
      </c>
      <c r="M677" s="29">
        <v>739156.74124482623</v>
      </c>
      <c r="O677" s="28">
        <f t="shared" si="34"/>
        <v>0.10176157326227453</v>
      </c>
      <c r="P677" s="28">
        <f t="shared" si="34"/>
        <v>8.6930229566564071E-2</v>
      </c>
      <c r="Q677" s="28">
        <f t="shared" si="34"/>
        <v>0.13745856559428979</v>
      </c>
      <c r="R677" s="28">
        <f t="shared" si="33"/>
        <v>1</v>
      </c>
    </row>
    <row r="678" spans="7:18" x14ac:dyDescent="0.35">
      <c r="G678" s="29">
        <v>676</v>
      </c>
      <c r="H678" s="29">
        <v>67</v>
      </c>
      <c r="I678" s="29">
        <v>23</v>
      </c>
      <c r="J678" s="29">
        <v>19147.924806517731</v>
      </c>
      <c r="K678" s="29">
        <v>16603.984544401243</v>
      </c>
      <c r="L678" s="29">
        <v>25702.75350107365</v>
      </c>
      <c r="M678" s="29">
        <v>191986.26856238479</v>
      </c>
      <c r="O678" s="28">
        <f t="shared" si="34"/>
        <v>9.9735907937060234E-2</v>
      </c>
      <c r="P678" s="28">
        <f t="shared" si="34"/>
        <v>8.6485271414116147E-2</v>
      </c>
      <c r="Q678" s="28">
        <f t="shared" si="34"/>
        <v>0.13387808249797664</v>
      </c>
      <c r="R678" s="28">
        <f t="shared" si="33"/>
        <v>1</v>
      </c>
    </row>
    <row r="679" spans="7:18" x14ac:dyDescent="0.35">
      <c r="G679" s="29">
        <v>677</v>
      </c>
      <c r="H679" s="29">
        <v>60</v>
      </c>
      <c r="I679" s="29">
        <v>39</v>
      </c>
      <c r="J679" s="29">
        <v>33997.062021611993</v>
      </c>
      <c r="K679" s="29">
        <v>29718.984251170281</v>
      </c>
      <c r="L679" s="29">
        <v>45466.998541545028</v>
      </c>
      <c r="M679" s="29">
        <v>344450.47573405382</v>
      </c>
      <c r="O679" s="28">
        <f t="shared" si="34"/>
        <v>9.8699419558533938E-2</v>
      </c>
      <c r="P679" s="28">
        <f t="shared" si="34"/>
        <v>8.6279411250155924E-2</v>
      </c>
      <c r="Q679" s="28">
        <f t="shared" si="34"/>
        <v>0.13199865218548737</v>
      </c>
      <c r="R679" s="28">
        <f t="shared" si="33"/>
        <v>1</v>
      </c>
    </row>
    <row r="680" spans="7:18" x14ac:dyDescent="0.35">
      <c r="G680" s="29">
        <v>678</v>
      </c>
      <c r="H680" s="29">
        <v>49</v>
      </c>
      <c r="I680" s="29">
        <v>66</v>
      </c>
      <c r="J680" s="29">
        <v>79637.444003621538</v>
      </c>
      <c r="K680" s="29">
        <v>68942.642711179404</v>
      </c>
      <c r="L680" s="29">
        <v>106898.67338603713</v>
      </c>
      <c r="M680" s="29">
        <v>797000.43299180153</v>
      </c>
      <c r="O680" s="28">
        <f t="shared" si="34"/>
        <v>9.9921456384504545E-2</v>
      </c>
      <c r="P680" s="28">
        <f t="shared" si="34"/>
        <v>8.6502641475840442E-2</v>
      </c>
      <c r="Q680" s="28">
        <f t="shared" si="34"/>
        <v>0.13412624254764585</v>
      </c>
      <c r="R680" s="28">
        <f t="shared" si="33"/>
        <v>1</v>
      </c>
    </row>
    <row r="681" spans="7:18" x14ac:dyDescent="0.35">
      <c r="G681" s="29">
        <v>679</v>
      </c>
      <c r="H681" s="29">
        <v>61</v>
      </c>
      <c r="I681" s="29">
        <v>22</v>
      </c>
      <c r="J681" s="29">
        <v>37521.553503016694</v>
      </c>
      <c r="K681" s="29">
        <v>33584.703174972936</v>
      </c>
      <c r="L681" s="29">
        <v>49677.775667035377</v>
      </c>
      <c r="M681" s="29">
        <v>390848.54882505583</v>
      </c>
      <c r="O681" s="28">
        <f t="shared" si="34"/>
        <v>9.6000237472575023E-2</v>
      </c>
      <c r="P681" s="28">
        <f t="shared" si="34"/>
        <v>8.5927665014832844E-2</v>
      </c>
      <c r="Q681" s="28">
        <f t="shared" si="34"/>
        <v>0.12710236693055038</v>
      </c>
      <c r="R681" s="28">
        <f t="shared" si="33"/>
        <v>1</v>
      </c>
    </row>
    <row r="682" spans="7:18" x14ac:dyDescent="0.35">
      <c r="G682" s="29">
        <v>680</v>
      </c>
      <c r="H682" s="29">
        <v>74</v>
      </c>
      <c r="I682" s="29">
        <v>57</v>
      </c>
      <c r="J682" s="29">
        <v>71539.155766458571</v>
      </c>
      <c r="K682" s="29">
        <v>62046.192522945763</v>
      </c>
      <c r="L682" s="29">
        <v>95965.509520944397</v>
      </c>
      <c r="M682" s="29">
        <v>717714.10305768752</v>
      </c>
      <c r="O682" s="28">
        <f t="shared" si="34"/>
        <v>9.9676396857299163E-2</v>
      </c>
      <c r="P682" s="28">
        <f t="shared" si="34"/>
        <v>8.6449732920963224E-2</v>
      </c>
      <c r="Q682" s="28">
        <f t="shared" si="34"/>
        <v>0.13370993981043591</v>
      </c>
      <c r="R682" s="28">
        <f t="shared" si="33"/>
        <v>1</v>
      </c>
    </row>
    <row r="683" spans="7:18" x14ac:dyDescent="0.35">
      <c r="G683" s="29">
        <v>681</v>
      </c>
      <c r="H683" s="29">
        <v>63</v>
      </c>
      <c r="I683" s="29">
        <v>64</v>
      </c>
      <c r="J683" s="29">
        <v>57696.921088743009</v>
      </c>
      <c r="K683" s="29">
        <v>51052.38698172693</v>
      </c>
      <c r="L683" s="29">
        <v>76781.379753683039</v>
      </c>
      <c r="M683" s="29">
        <v>592971.78341649147</v>
      </c>
      <c r="O683" s="28">
        <f t="shared" si="34"/>
        <v>9.7301292746703683E-2</v>
      </c>
      <c r="P683" s="28">
        <f t="shared" si="34"/>
        <v>8.6095811654951476E-2</v>
      </c>
      <c r="Q683" s="28">
        <f t="shared" si="34"/>
        <v>0.12948572242560374</v>
      </c>
      <c r="R683" s="28">
        <f t="shared" si="33"/>
        <v>1</v>
      </c>
    </row>
    <row r="684" spans="7:18" x14ac:dyDescent="0.35">
      <c r="G684" s="29">
        <v>682</v>
      </c>
      <c r="H684" s="29">
        <v>37</v>
      </c>
      <c r="I684" s="29">
        <v>47</v>
      </c>
      <c r="J684" s="29">
        <v>76006.301322573723</v>
      </c>
      <c r="K684" s="29">
        <v>67114.852790234261</v>
      </c>
      <c r="L684" s="29">
        <v>101178.417524367</v>
      </c>
      <c r="M684" s="29">
        <v>779483.17317975941</v>
      </c>
      <c r="O684" s="28">
        <f t="shared" si="34"/>
        <v>9.750858509558312E-2</v>
      </c>
      <c r="P684" s="28">
        <f t="shared" si="34"/>
        <v>8.610173394308368E-2</v>
      </c>
      <c r="Q684" s="28">
        <f t="shared" si="34"/>
        <v>0.12980192646318214</v>
      </c>
      <c r="R684" s="28">
        <f t="shared" si="33"/>
        <v>1</v>
      </c>
    </row>
    <row r="685" spans="7:18" x14ac:dyDescent="0.35">
      <c r="G685" s="29">
        <v>683</v>
      </c>
      <c r="H685" s="29">
        <v>10</v>
      </c>
      <c r="I685" s="29">
        <v>15</v>
      </c>
      <c r="J685" s="29">
        <v>43034.215650296072</v>
      </c>
      <c r="K685" s="29">
        <v>38276.729317157675</v>
      </c>
      <c r="L685" s="29">
        <v>57093.142629726091</v>
      </c>
      <c r="M685" s="29">
        <v>444990.69424404891</v>
      </c>
      <c r="O685" s="28">
        <f t="shared" si="34"/>
        <v>9.670812492697782E-2</v>
      </c>
      <c r="P685" s="28">
        <f t="shared" si="34"/>
        <v>8.6016920830630533E-2</v>
      </c>
      <c r="Q685" s="28">
        <f t="shared" si="34"/>
        <v>0.12830187994541334</v>
      </c>
      <c r="R685" s="28">
        <f t="shared" si="33"/>
        <v>1</v>
      </c>
    </row>
    <row r="686" spans="7:18" x14ac:dyDescent="0.35">
      <c r="G686" s="29">
        <v>684</v>
      </c>
      <c r="H686" s="29">
        <v>36</v>
      </c>
      <c r="I686" s="29">
        <v>44</v>
      </c>
      <c r="J686" s="29">
        <v>54816.176684537582</v>
      </c>
      <c r="K686" s="29">
        <v>46574.612024412672</v>
      </c>
      <c r="L686" s="29">
        <v>74215.656337395951</v>
      </c>
      <c r="M686" s="29">
        <v>534170.78307516268</v>
      </c>
      <c r="O686" s="28">
        <f t="shared" si="34"/>
        <v>0.10261919674634179</v>
      </c>
      <c r="P686" s="28">
        <f t="shared" si="34"/>
        <v>8.7190489446629285E-2</v>
      </c>
      <c r="Q686" s="28">
        <f t="shared" si="34"/>
        <v>0.13893619548067482</v>
      </c>
      <c r="R686" s="28">
        <f t="shared" si="33"/>
        <v>1</v>
      </c>
    </row>
    <row r="687" spans="7:18" x14ac:dyDescent="0.35">
      <c r="G687" s="29">
        <v>685</v>
      </c>
      <c r="H687" s="29">
        <v>37</v>
      </c>
      <c r="I687" s="29">
        <v>95</v>
      </c>
      <c r="J687" s="29">
        <v>96668.089762498668</v>
      </c>
      <c r="K687" s="29">
        <v>84503.737237017951</v>
      </c>
      <c r="L687" s="29">
        <v>129261.14952883436</v>
      </c>
      <c r="M687" s="29">
        <v>979292.93979538849</v>
      </c>
      <c r="O687" s="28">
        <f t="shared" si="34"/>
        <v>9.8712127734420618E-2</v>
      </c>
      <c r="P687" s="28">
        <f t="shared" si="34"/>
        <v>8.6290561080399494E-2</v>
      </c>
      <c r="Q687" s="28">
        <f t="shared" si="34"/>
        <v>0.13199436478715135</v>
      </c>
      <c r="R687" s="28">
        <f t="shared" si="33"/>
        <v>1</v>
      </c>
    </row>
    <row r="688" spans="7:18" x14ac:dyDescent="0.35">
      <c r="G688" s="29">
        <v>686</v>
      </c>
      <c r="H688" s="29">
        <v>43</v>
      </c>
      <c r="I688" s="29">
        <v>55</v>
      </c>
      <c r="J688" s="29">
        <v>68812.750865121983</v>
      </c>
      <c r="K688" s="29">
        <v>58922.526847300753</v>
      </c>
      <c r="L688" s="29">
        <v>92778.370097612002</v>
      </c>
      <c r="M688" s="29">
        <v>678581.59993343404</v>
      </c>
      <c r="O688" s="28">
        <f t="shared" si="34"/>
        <v>0.10140674440903234</v>
      </c>
      <c r="P688" s="28">
        <f t="shared" si="34"/>
        <v>8.683189590327943E-2</v>
      </c>
      <c r="Q688" s="28">
        <f t="shared" si="34"/>
        <v>0.13672396968428435</v>
      </c>
      <c r="R688" s="28">
        <f t="shared" si="33"/>
        <v>1</v>
      </c>
    </row>
    <row r="689" spans="7:18" x14ac:dyDescent="0.35">
      <c r="G689" s="29">
        <v>687</v>
      </c>
      <c r="H689" s="29">
        <v>25</v>
      </c>
      <c r="I689" s="29">
        <v>32</v>
      </c>
      <c r="J689" s="29">
        <v>81734.213511053124</v>
      </c>
      <c r="K689" s="29">
        <v>74328.629844244977</v>
      </c>
      <c r="L689" s="29">
        <v>107579.98083760744</v>
      </c>
      <c r="M689" s="29">
        <v>866169.98630573472</v>
      </c>
      <c r="O689" s="28">
        <f t="shared" si="34"/>
        <v>9.4362786523756487E-2</v>
      </c>
      <c r="P689" s="28">
        <f t="shared" si="34"/>
        <v>8.5812982462323467E-2</v>
      </c>
      <c r="Q689" s="28">
        <f t="shared" si="34"/>
        <v>0.12420192634062778</v>
      </c>
      <c r="R689" s="28">
        <f t="shared" si="33"/>
        <v>1</v>
      </c>
    </row>
    <row r="690" spans="7:18" x14ac:dyDescent="0.35">
      <c r="G690" s="29">
        <v>688</v>
      </c>
      <c r="H690" s="29">
        <v>44</v>
      </c>
      <c r="I690" s="29">
        <v>39</v>
      </c>
      <c r="J690" s="29">
        <v>52645.41127472301</v>
      </c>
      <c r="K690" s="29">
        <v>47330.398846074051</v>
      </c>
      <c r="L690" s="29">
        <v>69602.775003610906</v>
      </c>
      <c r="M690" s="29">
        <v>550842.67479791574</v>
      </c>
      <c r="O690" s="28">
        <f t="shared" si="34"/>
        <v>9.55724995236375E-2</v>
      </c>
      <c r="P690" s="28">
        <f t="shared" si="34"/>
        <v>8.5923623952043768E-2</v>
      </c>
      <c r="Q690" s="28">
        <f t="shared" si="34"/>
        <v>0.12635690404550745</v>
      </c>
      <c r="R690" s="28">
        <f t="shared" si="33"/>
        <v>1</v>
      </c>
    </row>
    <row r="691" spans="7:18" x14ac:dyDescent="0.35">
      <c r="G691" s="29">
        <v>689</v>
      </c>
      <c r="H691" s="29">
        <v>14</v>
      </c>
      <c r="I691" s="29">
        <v>49</v>
      </c>
      <c r="J691" s="29">
        <v>71979.888434476758</v>
      </c>
      <c r="K691" s="29">
        <v>64508.995348379081</v>
      </c>
      <c r="L691" s="29">
        <v>95175.330627756295</v>
      </c>
      <c r="M691" s="29">
        <v>750658.56300871994</v>
      </c>
      <c r="O691" s="28">
        <f t="shared" si="34"/>
        <v>9.58889859938101E-2</v>
      </c>
      <c r="P691" s="28">
        <f t="shared" si="34"/>
        <v>8.5936534301054426E-2</v>
      </c>
      <c r="Q691" s="28">
        <f t="shared" si="34"/>
        <v>0.12678910934724222</v>
      </c>
      <c r="R691" s="28">
        <f t="shared" si="33"/>
        <v>1</v>
      </c>
    </row>
    <row r="692" spans="7:18" x14ac:dyDescent="0.35">
      <c r="G692" s="29">
        <v>690</v>
      </c>
      <c r="H692" s="29">
        <v>23</v>
      </c>
      <c r="I692" s="29">
        <v>54</v>
      </c>
      <c r="J692" s="29">
        <v>60665.539965848031</v>
      </c>
      <c r="K692" s="29">
        <v>51781.091933976808</v>
      </c>
      <c r="L692" s="29">
        <v>81951.098658504648</v>
      </c>
      <c r="M692" s="29">
        <v>595242.99502192426</v>
      </c>
      <c r="O692" s="28">
        <f t="shared" si="34"/>
        <v>0.10191726819668591</v>
      </c>
      <c r="P692" s="28">
        <f t="shared" si="34"/>
        <v>8.6991518366494311E-2</v>
      </c>
      <c r="Q692" s="28">
        <f t="shared" si="34"/>
        <v>0.13767671244159066</v>
      </c>
      <c r="R692" s="28">
        <f t="shared" si="33"/>
        <v>1</v>
      </c>
    </row>
    <row r="693" spans="7:18" x14ac:dyDescent="0.35">
      <c r="G693" s="29">
        <v>691</v>
      </c>
      <c r="H693" s="29">
        <v>32</v>
      </c>
      <c r="I693" s="29">
        <v>76</v>
      </c>
      <c r="J693" s="29">
        <v>117853.84514393138</v>
      </c>
      <c r="K693" s="29">
        <v>103064.23589657769</v>
      </c>
      <c r="L693" s="29">
        <v>157457.23800396992</v>
      </c>
      <c r="M693" s="29">
        <v>1194939.2533257201</v>
      </c>
      <c r="O693" s="28">
        <f t="shared" si="34"/>
        <v>9.8627478188471923E-2</v>
      </c>
      <c r="P693" s="28">
        <f t="shared" si="34"/>
        <v>8.6250606974147284E-2</v>
      </c>
      <c r="Q693" s="28">
        <f t="shared" si="34"/>
        <v>0.13177007748782169</v>
      </c>
      <c r="R693" s="28">
        <f t="shared" si="33"/>
        <v>1</v>
      </c>
    </row>
    <row r="694" spans="7:18" x14ac:dyDescent="0.35">
      <c r="G694" s="29">
        <v>692</v>
      </c>
      <c r="H694" s="29">
        <v>56</v>
      </c>
      <c r="I694" s="29">
        <v>34</v>
      </c>
      <c r="J694" s="29">
        <v>34772.723416740744</v>
      </c>
      <c r="K694" s="29">
        <v>29462.229456286932</v>
      </c>
      <c r="L694" s="29">
        <v>47147.538952419338</v>
      </c>
      <c r="M694" s="29">
        <v>337605.31878327654</v>
      </c>
      <c r="O694" s="28">
        <f t="shared" si="34"/>
        <v>0.10299815044994258</v>
      </c>
      <c r="P694" s="28">
        <f t="shared" si="34"/>
        <v>8.7268262130668656E-2</v>
      </c>
      <c r="Q694" s="28">
        <f t="shared" si="34"/>
        <v>0.13965283225494851</v>
      </c>
      <c r="R694" s="28">
        <f t="shared" si="33"/>
        <v>1</v>
      </c>
    </row>
    <row r="695" spans="7:18" x14ac:dyDescent="0.35">
      <c r="G695" s="29">
        <v>693</v>
      </c>
      <c r="H695" s="29">
        <v>23</v>
      </c>
      <c r="I695" s="29">
        <v>92</v>
      </c>
      <c r="J695" s="29">
        <v>110994.90668436632</v>
      </c>
      <c r="K695" s="29">
        <v>95444.265656987496</v>
      </c>
      <c r="L695" s="29">
        <v>149263.55856466538</v>
      </c>
      <c r="M695" s="29">
        <v>1101198.6703554175</v>
      </c>
      <c r="O695" s="28">
        <f t="shared" si="34"/>
        <v>0.10079462468706227</v>
      </c>
      <c r="P695" s="28">
        <f t="shared" si="34"/>
        <v>8.6673066564984469E-2</v>
      </c>
      <c r="Q695" s="28">
        <f t="shared" si="34"/>
        <v>0.1355464391511568</v>
      </c>
      <c r="R695" s="28">
        <f t="shared" si="34"/>
        <v>1</v>
      </c>
    </row>
    <row r="696" spans="7:18" x14ac:dyDescent="0.35">
      <c r="G696" s="29">
        <v>694</v>
      </c>
      <c r="H696" s="29">
        <v>32</v>
      </c>
      <c r="I696" s="29">
        <v>65</v>
      </c>
      <c r="J696" s="29">
        <v>60260.277435636235</v>
      </c>
      <c r="K696" s="29">
        <v>53227.644859066881</v>
      </c>
      <c r="L696" s="29">
        <v>80256.834917338638</v>
      </c>
      <c r="M696" s="29">
        <v>617746.23696438677</v>
      </c>
      <c r="O696" s="28">
        <f t="shared" ref="O696:R759" si="35">J696/$M696</f>
        <v>9.7548594924278365E-2</v>
      </c>
      <c r="P696" s="28">
        <f t="shared" si="35"/>
        <v>8.6164255925909372E-2</v>
      </c>
      <c r="Q696" s="28">
        <f t="shared" si="35"/>
        <v>0.12991877589043974</v>
      </c>
      <c r="R696" s="28">
        <f t="shared" si="35"/>
        <v>1</v>
      </c>
    </row>
    <row r="697" spans="7:18" x14ac:dyDescent="0.35">
      <c r="G697" s="29">
        <v>695</v>
      </c>
      <c r="H697" s="29">
        <v>64</v>
      </c>
      <c r="I697" s="29">
        <v>24</v>
      </c>
      <c r="J697" s="29">
        <v>29279.222826352696</v>
      </c>
      <c r="K697" s="29">
        <v>25314.092632207594</v>
      </c>
      <c r="L697" s="29">
        <v>39327.413153817695</v>
      </c>
      <c r="M697" s="29">
        <v>292542.13449741225</v>
      </c>
      <c r="O697" s="28">
        <f t="shared" si="35"/>
        <v>0.10008548982748908</v>
      </c>
      <c r="P697" s="28">
        <f t="shared" si="35"/>
        <v>8.6531441618477409E-2</v>
      </c>
      <c r="Q697" s="28">
        <f t="shared" si="35"/>
        <v>0.1344333294804943</v>
      </c>
      <c r="R697" s="28">
        <f t="shared" si="35"/>
        <v>1</v>
      </c>
    </row>
    <row r="698" spans="7:18" x14ac:dyDescent="0.35">
      <c r="G698" s="29">
        <v>696</v>
      </c>
      <c r="H698" s="29">
        <v>13</v>
      </c>
      <c r="I698" s="29">
        <v>98</v>
      </c>
      <c r="J698" s="29">
        <v>120700.90682581899</v>
      </c>
      <c r="K698" s="29">
        <v>106133.2308689545</v>
      </c>
      <c r="L698" s="29">
        <v>160827.98574565267</v>
      </c>
      <c r="M698" s="29">
        <v>1231633.12854241</v>
      </c>
      <c r="O698" s="28">
        <f t="shared" si="35"/>
        <v>9.8000698445537784E-2</v>
      </c>
      <c r="P698" s="28">
        <f t="shared" si="35"/>
        <v>8.6172763958175649E-2</v>
      </c>
      <c r="Q698" s="28">
        <f t="shared" si="35"/>
        <v>0.1305810813452106</v>
      </c>
      <c r="R698" s="28">
        <f t="shared" si="35"/>
        <v>1</v>
      </c>
    </row>
    <row r="699" spans="7:18" x14ac:dyDescent="0.35">
      <c r="G699" s="29">
        <v>697</v>
      </c>
      <c r="H699" s="29">
        <v>56</v>
      </c>
      <c r="I699" s="29">
        <v>24</v>
      </c>
      <c r="J699" s="29">
        <v>52146.001810277456</v>
      </c>
      <c r="K699" s="29">
        <v>46132.374138599735</v>
      </c>
      <c r="L699" s="29">
        <v>69392.044412693227</v>
      </c>
      <c r="M699" s="29">
        <v>535827.08322531777</v>
      </c>
      <c r="O699" s="28">
        <f t="shared" si="35"/>
        <v>9.7318712403250851E-2</v>
      </c>
      <c r="P699" s="28">
        <f t="shared" si="35"/>
        <v>8.6095637161365465E-2</v>
      </c>
      <c r="Q699" s="28">
        <f t="shared" si="35"/>
        <v>0.12950454836101211</v>
      </c>
      <c r="R699" s="28">
        <f t="shared" si="35"/>
        <v>1</v>
      </c>
    </row>
    <row r="700" spans="7:18" x14ac:dyDescent="0.35">
      <c r="G700" s="29">
        <v>698</v>
      </c>
      <c r="H700" s="29">
        <v>36</v>
      </c>
      <c r="I700" s="29">
        <v>11</v>
      </c>
      <c r="J700" s="29">
        <v>7383.4003986975622</v>
      </c>
      <c r="K700" s="29">
        <v>6124.653441294161</v>
      </c>
      <c r="L700" s="29">
        <v>10150.276945048272</v>
      </c>
      <c r="M700" s="29">
        <v>68866.898884492912</v>
      </c>
      <c r="O700" s="28">
        <f t="shared" si="35"/>
        <v>0.1072126161957921</v>
      </c>
      <c r="P700" s="28">
        <f t="shared" si="35"/>
        <v>8.8934648437803812E-2</v>
      </c>
      <c r="Q700" s="28">
        <f t="shared" si="35"/>
        <v>0.14738977810040257</v>
      </c>
      <c r="R700" s="28">
        <f t="shared" si="35"/>
        <v>1</v>
      </c>
    </row>
    <row r="701" spans="7:18" x14ac:dyDescent="0.35">
      <c r="G701" s="29">
        <v>699</v>
      </c>
      <c r="H701" s="29">
        <v>14</v>
      </c>
      <c r="I701" s="29">
        <v>27</v>
      </c>
      <c r="J701" s="29">
        <v>20395.138592649808</v>
      </c>
      <c r="K701" s="29">
        <v>17104.316185289124</v>
      </c>
      <c r="L701" s="29">
        <v>27811.380095987799</v>
      </c>
      <c r="M701" s="29">
        <v>194523.84107473525</v>
      </c>
      <c r="O701" s="28">
        <f t="shared" si="35"/>
        <v>0.10484647269952932</v>
      </c>
      <c r="P701" s="28">
        <f t="shared" si="35"/>
        <v>8.7929150950282323E-2</v>
      </c>
      <c r="Q701" s="28">
        <f t="shared" si="35"/>
        <v>0.14297157583528686</v>
      </c>
      <c r="R701" s="28">
        <f t="shared" si="35"/>
        <v>1</v>
      </c>
    </row>
    <row r="702" spans="7:18" x14ac:dyDescent="0.35">
      <c r="G702" s="29">
        <v>700</v>
      </c>
      <c r="H702" s="29">
        <v>45</v>
      </c>
      <c r="I702" s="29">
        <v>61</v>
      </c>
      <c r="J702" s="29">
        <v>93911.30191619815</v>
      </c>
      <c r="K702" s="29">
        <v>83052.385546333971</v>
      </c>
      <c r="L702" s="29">
        <v>124919.78723630244</v>
      </c>
      <c r="M702" s="29">
        <v>964856.21748835885</v>
      </c>
      <c r="O702" s="28">
        <f t="shared" si="35"/>
        <v>9.7331913516255295E-2</v>
      </c>
      <c r="P702" s="28">
        <f t="shared" si="35"/>
        <v>8.6077473556142592E-2</v>
      </c>
      <c r="Q702" s="28">
        <f t="shared" si="35"/>
        <v>0.1294698473949665</v>
      </c>
      <c r="R702" s="28">
        <f t="shared" si="35"/>
        <v>1</v>
      </c>
    </row>
    <row r="703" spans="7:18" x14ac:dyDescent="0.35">
      <c r="G703" s="29">
        <v>701</v>
      </c>
      <c r="H703" s="29">
        <v>28</v>
      </c>
      <c r="I703" s="29">
        <v>68</v>
      </c>
      <c r="J703" s="29">
        <v>97623.736390200254</v>
      </c>
      <c r="K703" s="29">
        <v>86059.259969758437</v>
      </c>
      <c r="L703" s="29">
        <v>130031.55270731999</v>
      </c>
      <c r="M703" s="29">
        <v>999047.65061977692</v>
      </c>
      <c r="O703" s="28">
        <f t="shared" si="35"/>
        <v>9.7716796921185525E-2</v>
      </c>
      <c r="P703" s="28">
        <f t="shared" si="35"/>
        <v>8.614129658016817E-2</v>
      </c>
      <c r="Q703" s="28">
        <f t="shared" si="35"/>
        <v>0.13015550622300409</v>
      </c>
      <c r="R703" s="28">
        <f t="shared" si="35"/>
        <v>1</v>
      </c>
    </row>
    <row r="704" spans="7:18" x14ac:dyDescent="0.35">
      <c r="G704" s="29">
        <v>702</v>
      </c>
      <c r="H704" s="29">
        <v>23</v>
      </c>
      <c r="I704" s="29">
        <v>49</v>
      </c>
      <c r="J704" s="29">
        <v>89994.650765789935</v>
      </c>
      <c r="K704" s="29">
        <v>80122.765006612972</v>
      </c>
      <c r="L704" s="29">
        <v>119321.34662755001</v>
      </c>
      <c r="M704" s="29">
        <v>931710.89051806147</v>
      </c>
      <c r="O704" s="28">
        <f t="shared" si="35"/>
        <v>9.6590746852545636E-2</v>
      </c>
      <c r="P704" s="28">
        <f t="shared" si="35"/>
        <v>8.5995308010258537E-2</v>
      </c>
      <c r="Q704" s="28">
        <f t="shared" si="35"/>
        <v>0.12806692273523118</v>
      </c>
      <c r="R704" s="28">
        <f t="shared" si="35"/>
        <v>1</v>
      </c>
    </row>
    <row r="705" spans="7:18" x14ac:dyDescent="0.35">
      <c r="G705" s="29">
        <v>703</v>
      </c>
      <c r="H705" s="29">
        <v>61</v>
      </c>
      <c r="I705" s="29">
        <v>61</v>
      </c>
      <c r="J705" s="29">
        <v>73311.203362323446</v>
      </c>
      <c r="K705" s="29">
        <v>63354.072062214633</v>
      </c>
      <c r="L705" s="29">
        <v>98483.145007183964</v>
      </c>
      <c r="M705" s="29">
        <v>732159.8048650322</v>
      </c>
      <c r="O705" s="28">
        <f t="shared" si="35"/>
        <v>0.10013005750273027</v>
      </c>
      <c r="P705" s="28">
        <f t="shared" si="35"/>
        <v>8.6530388094568297E-2</v>
      </c>
      <c r="Q705" s="28">
        <f t="shared" si="35"/>
        <v>0.13451045024977648</v>
      </c>
      <c r="R705" s="28">
        <f t="shared" si="35"/>
        <v>1</v>
      </c>
    </row>
    <row r="706" spans="7:18" x14ac:dyDescent="0.35">
      <c r="G706" s="29">
        <v>704</v>
      </c>
      <c r="H706" s="29">
        <v>51</v>
      </c>
      <c r="I706" s="29">
        <v>36</v>
      </c>
      <c r="J706" s="29">
        <v>72890.141719385545</v>
      </c>
      <c r="K706" s="29">
        <v>65926.859545730083</v>
      </c>
      <c r="L706" s="29">
        <v>96114.739983397158</v>
      </c>
      <c r="M706" s="29">
        <v>768013.57285499643</v>
      </c>
      <c r="O706" s="28">
        <f t="shared" si="35"/>
        <v>9.4907361400431198E-2</v>
      </c>
      <c r="P706" s="28">
        <f t="shared" si="35"/>
        <v>8.5840747970970174E-2</v>
      </c>
      <c r="Q706" s="28">
        <f t="shared" si="35"/>
        <v>0.12514718929523913</v>
      </c>
      <c r="R706" s="28">
        <f t="shared" si="35"/>
        <v>1</v>
      </c>
    </row>
    <row r="707" spans="7:18" x14ac:dyDescent="0.35">
      <c r="G707" s="29">
        <v>705</v>
      </c>
      <c r="H707" s="29">
        <v>11</v>
      </c>
      <c r="I707" s="29">
        <v>97</v>
      </c>
      <c r="J707" s="29">
        <v>146710.1680770533</v>
      </c>
      <c r="K707" s="29">
        <v>128163.18241324717</v>
      </c>
      <c r="L707" s="29">
        <v>195837.78763499449</v>
      </c>
      <c r="M707" s="29">
        <v>1486234.2874569416</v>
      </c>
      <c r="O707" s="28">
        <f t="shared" si="35"/>
        <v>9.8712678959981079E-2</v>
      </c>
      <c r="P707" s="28">
        <f t="shared" si="35"/>
        <v>8.6233498644782303E-2</v>
      </c>
      <c r="Q707" s="28">
        <f t="shared" si="35"/>
        <v>0.1317677766471716</v>
      </c>
      <c r="R707" s="28">
        <f t="shared" si="35"/>
        <v>1</v>
      </c>
    </row>
    <row r="708" spans="7:18" x14ac:dyDescent="0.35">
      <c r="G708" s="29">
        <v>706</v>
      </c>
      <c r="H708" s="29">
        <v>14</v>
      </c>
      <c r="I708" s="29">
        <v>76</v>
      </c>
      <c r="J708" s="29">
        <v>85891.821728249168</v>
      </c>
      <c r="K708" s="29">
        <v>74262.392268310112</v>
      </c>
      <c r="L708" s="29">
        <v>115200.81878193878</v>
      </c>
      <c r="M708" s="29">
        <v>858662.08805736934</v>
      </c>
      <c r="O708" s="28">
        <f t="shared" si="35"/>
        <v>0.10002982887316031</v>
      </c>
      <c r="P708" s="28">
        <f t="shared" si="35"/>
        <v>8.6486166445662913E-2</v>
      </c>
      <c r="Q708" s="28">
        <f t="shared" si="35"/>
        <v>0.1341631596226267</v>
      </c>
      <c r="R708" s="28">
        <f t="shared" si="35"/>
        <v>1</v>
      </c>
    </row>
    <row r="709" spans="7:18" x14ac:dyDescent="0.35">
      <c r="G709" s="29">
        <v>707</v>
      </c>
      <c r="H709" s="29">
        <v>47</v>
      </c>
      <c r="I709" s="29">
        <v>17</v>
      </c>
      <c r="J709" s="29">
        <v>34345.107112810139</v>
      </c>
      <c r="K709" s="29">
        <v>30464.405088914886</v>
      </c>
      <c r="L709" s="29">
        <v>45650.08882682235</v>
      </c>
      <c r="M709" s="29">
        <v>353998.34153802361</v>
      </c>
      <c r="O709" s="28">
        <f t="shared" si="35"/>
        <v>9.7020531123367046E-2</v>
      </c>
      <c r="P709" s="28">
        <f t="shared" si="35"/>
        <v>8.6058044669236528E-2</v>
      </c>
      <c r="Q709" s="28">
        <f t="shared" si="35"/>
        <v>0.1289556573301601</v>
      </c>
      <c r="R709" s="28">
        <f t="shared" si="35"/>
        <v>1</v>
      </c>
    </row>
    <row r="710" spans="7:18" x14ac:dyDescent="0.35">
      <c r="G710" s="29">
        <v>708</v>
      </c>
      <c r="H710" s="29">
        <v>53</v>
      </c>
      <c r="I710" s="29">
        <v>90</v>
      </c>
      <c r="J710" s="29">
        <v>133137.4504449169</v>
      </c>
      <c r="K710" s="29">
        <v>118388.07985951923</v>
      </c>
      <c r="L710" s="29">
        <v>176801.72983845652</v>
      </c>
      <c r="M710" s="29">
        <v>1375913.9349390848</v>
      </c>
      <c r="O710" s="28">
        <f t="shared" si="35"/>
        <v>9.6762920313625017E-2</v>
      </c>
      <c r="P710" s="28">
        <f t="shared" si="35"/>
        <v>8.6043230505373561E-2</v>
      </c>
      <c r="Q710" s="28">
        <f t="shared" si="35"/>
        <v>0.1284976664229249</v>
      </c>
      <c r="R710" s="28">
        <f t="shared" si="35"/>
        <v>1</v>
      </c>
    </row>
    <row r="711" spans="7:18" x14ac:dyDescent="0.35">
      <c r="G711" s="29">
        <v>709</v>
      </c>
      <c r="H711" s="29">
        <v>33</v>
      </c>
      <c r="I711" s="29">
        <v>60</v>
      </c>
      <c r="J711" s="29">
        <v>74210.59555174275</v>
      </c>
      <c r="K711" s="29">
        <v>65540.496651104098</v>
      </c>
      <c r="L711" s="29">
        <v>98741.427300169526</v>
      </c>
      <c r="M711" s="29">
        <v>761490.97253223334</v>
      </c>
      <c r="O711" s="28">
        <f t="shared" si="35"/>
        <v>9.7454333969272985E-2</v>
      </c>
      <c r="P711" s="28">
        <f t="shared" si="35"/>
        <v>8.6068645611330361E-2</v>
      </c>
      <c r="Q711" s="28">
        <f t="shared" si="35"/>
        <v>0.12966854613104409</v>
      </c>
      <c r="R711" s="28">
        <f t="shared" si="35"/>
        <v>1</v>
      </c>
    </row>
    <row r="712" spans="7:18" x14ac:dyDescent="0.35">
      <c r="G712" s="29">
        <v>710</v>
      </c>
      <c r="H712" s="29">
        <v>50</v>
      </c>
      <c r="I712" s="29">
        <v>74</v>
      </c>
      <c r="J712" s="29">
        <v>135690.38296873655</v>
      </c>
      <c r="K712" s="29">
        <v>121387.53513044502</v>
      </c>
      <c r="L712" s="29">
        <v>179754.35619176659</v>
      </c>
      <c r="M712" s="29">
        <v>1411913.6243357407</v>
      </c>
      <c r="O712" s="28">
        <f t="shared" si="35"/>
        <v>9.6103883856616543E-2</v>
      </c>
      <c r="P712" s="28">
        <f t="shared" si="35"/>
        <v>8.5973768535276995E-2</v>
      </c>
      <c r="Q712" s="28">
        <f t="shared" si="35"/>
        <v>0.12731257287522468</v>
      </c>
      <c r="R712" s="28">
        <f t="shared" si="35"/>
        <v>1</v>
      </c>
    </row>
    <row r="713" spans="7:18" x14ac:dyDescent="0.35">
      <c r="G713" s="29">
        <v>711</v>
      </c>
      <c r="H713" s="29">
        <v>67</v>
      </c>
      <c r="I713" s="29">
        <v>41</v>
      </c>
      <c r="J713" s="29">
        <v>50076.696366925724</v>
      </c>
      <c r="K713" s="29">
        <v>43895.30754120661</v>
      </c>
      <c r="L713" s="29">
        <v>66905.028247726703</v>
      </c>
      <c r="M713" s="29">
        <v>509040.54821008944</v>
      </c>
      <c r="O713" s="28">
        <f t="shared" si="35"/>
        <v>9.8374670825354851E-2</v>
      </c>
      <c r="P713" s="28">
        <f t="shared" si="35"/>
        <v>8.6231455815363248E-2</v>
      </c>
      <c r="Q713" s="28">
        <f t="shared" si="35"/>
        <v>0.13143359302708021</v>
      </c>
      <c r="R713" s="28">
        <f t="shared" si="35"/>
        <v>1</v>
      </c>
    </row>
    <row r="714" spans="7:18" x14ac:dyDescent="0.35">
      <c r="G714" s="29">
        <v>712</v>
      </c>
      <c r="H714" s="29">
        <v>55</v>
      </c>
      <c r="I714" s="29">
        <v>81</v>
      </c>
      <c r="J714" s="29">
        <v>115343.90271901221</v>
      </c>
      <c r="K714" s="29">
        <v>101426.08168347128</v>
      </c>
      <c r="L714" s="29">
        <v>153842.74226963407</v>
      </c>
      <c r="M714" s="29">
        <v>1176959.244806458</v>
      </c>
      <c r="O714" s="28">
        <f t="shared" si="35"/>
        <v>9.8001611549412351E-2</v>
      </c>
      <c r="P714" s="28">
        <f t="shared" si="35"/>
        <v>8.6176375376659731E-2</v>
      </c>
      <c r="Q714" s="28">
        <f t="shared" si="35"/>
        <v>0.13071203862707442</v>
      </c>
      <c r="R714" s="28">
        <f t="shared" si="35"/>
        <v>1</v>
      </c>
    </row>
    <row r="715" spans="7:18" x14ac:dyDescent="0.35">
      <c r="G715" s="29">
        <v>713</v>
      </c>
      <c r="H715" s="29">
        <v>26</v>
      </c>
      <c r="I715" s="29">
        <v>40</v>
      </c>
      <c r="J715" s="29">
        <v>53350.183813374271</v>
      </c>
      <c r="K715" s="29">
        <v>45462.381324478636</v>
      </c>
      <c r="L715" s="29">
        <v>72081.683286627434</v>
      </c>
      <c r="M715" s="29">
        <v>522543.12617604219</v>
      </c>
      <c r="O715" s="28">
        <f t="shared" si="35"/>
        <v>0.10209718804223798</v>
      </c>
      <c r="P715" s="28">
        <f t="shared" si="35"/>
        <v>8.7002161251591284E-2</v>
      </c>
      <c r="Q715" s="28">
        <f t="shared" si="35"/>
        <v>0.137943989071523</v>
      </c>
      <c r="R715" s="28">
        <f t="shared" si="35"/>
        <v>1</v>
      </c>
    </row>
    <row r="716" spans="7:18" x14ac:dyDescent="0.35">
      <c r="G716" s="29">
        <v>714</v>
      </c>
      <c r="H716" s="29">
        <v>38</v>
      </c>
      <c r="I716" s="29">
        <v>81</v>
      </c>
      <c r="J716" s="29">
        <v>126679.58763703317</v>
      </c>
      <c r="K716" s="29">
        <v>111117.59261690924</v>
      </c>
      <c r="L716" s="29">
        <v>169017.02783942898</v>
      </c>
      <c r="M716" s="29">
        <v>1289438.5431643231</v>
      </c>
      <c r="O716" s="28">
        <f t="shared" si="35"/>
        <v>9.8243990230164391E-2</v>
      </c>
      <c r="P716" s="28">
        <f t="shared" si="35"/>
        <v>8.6175175393953363E-2</v>
      </c>
      <c r="Q716" s="28">
        <f t="shared" si="35"/>
        <v>0.13107800192218222</v>
      </c>
      <c r="R716" s="28">
        <f t="shared" si="35"/>
        <v>1</v>
      </c>
    </row>
    <row r="717" spans="7:18" x14ac:dyDescent="0.35">
      <c r="G717" s="29">
        <v>715</v>
      </c>
      <c r="H717" s="29">
        <v>40</v>
      </c>
      <c r="I717" s="29">
        <v>13</v>
      </c>
      <c r="J717" s="29">
        <v>2287.0518700417801</v>
      </c>
      <c r="K717" s="29">
        <v>1967.1825649848499</v>
      </c>
      <c r="L717" s="29">
        <v>3069.100899946457</v>
      </c>
      <c r="M717" s="29">
        <v>22892.542745731742</v>
      </c>
      <c r="O717" s="28">
        <f t="shared" si="35"/>
        <v>9.9903793800633842E-2</v>
      </c>
      <c r="P717" s="28">
        <f t="shared" si="35"/>
        <v>8.5931151765638897E-2</v>
      </c>
      <c r="Q717" s="28">
        <f t="shared" si="35"/>
        <v>0.13406553103493421</v>
      </c>
      <c r="R717" s="28">
        <f t="shared" si="35"/>
        <v>1</v>
      </c>
    </row>
    <row r="718" spans="7:18" x14ac:dyDescent="0.35">
      <c r="G718" s="29">
        <v>716</v>
      </c>
      <c r="H718" s="29">
        <v>42</v>
      </c>
      <c r="I718" s="29">
        <v>60</v>
      </c>
      <c r="J718" s="29">
        <v>107875.45394603777</v>
      </c>
      <c r="K718" s="29">
        <v>93657.471691210914</v>
      </c>
      <c r="L718" s="29">
        <v>144560.37830504603</v>
      </c>
      <c r="M718" s="29">
        <v>1083895.0625346981</v>
      </c>
      <c r="O718" s="28">
        <f t="shared" si="35"/>
        <v>9.9525736092726622E-2</v>
      </c>
      <c r="P718" s="28">
        <f t="shared" si="35"/>
        <v>8.6408246451637208E-2</v>
      </c>
      <c r="Q718" s="28">
        <f t="shared" si="35"/>
        <v>0.13337119367163675</v>
      </c>
      <c r="R718" s="28">
        <f t="shared" si="35"/>
        <v>1</v>
      </c>
    </row>
    <row r="719" spans="7:18" x14ac:dyDescent="0.35">
      <c r="G719" s="29">
        <v>717</v>
      </c>
      <c r="H719" s="29">
        <v>10</v>
      </c>
      <c r="I719" s="29">
        <v>53</v>
      </c>
      <c r="J719" s="29">
        <v>91960.097842677409</v>
      </c>
      <c r="K719" s="29">
        <v>79016.848242757653</v>
      </c>
      <c r="L719" s="29">
        <v>123688.28541080693</v>
      </c>
      <c r="M719" s="29">
        <v>911380.54424474062</v>
      </c>
      <c r="O719" s="28">
        <f t="shared" si="35"/>
        <v>0.1009019760443587</v>
      </c>
      <c r="P719" s="28">
        <f t="shared" si="35"/>
        <v>8.6700170133913457E-2</v>
      </c>
      <c r="Q719" s="28">
        <f t="shared" si="35"/>
        <v>0.1357153015739514</v>
      </c>
      <c r="R719" s="28">
        <f t="shared" si="35"/>
        <v>1</v>
      </c>
    </row>
    <row r="720" spans="7:18" x14ac:dyDescent="0.35">
      <c r="G720" s="29">
        <v>718</v>
      </c>
      <c r="H720" s="29">
        <v>28</v>
      </c>
      <c r="I720" s="29">
        <v>57</v>
      </c>
      <c r="J720" s="29">
        <v>82508.209294725661</v>
      </c>
      <c r="K720" s="29">
        <v>72087.506524147844</v>
      </c>
      <c r="L720" s="29">
        <v>110280.73806017291</v>
      </c>
      <c r="M720" s="29">
        <v>835488.92469963338</v>
      </c>
      <c r="O720" s="28">
        <f t="shared" si="35"/>
        <v>9.8754402189578025E-2</v>
      </c>
      <c r="P720" s="28">
        <f t="shared" si="35"/>
        <v>8.6281821808785825E-2</v>
      </c>
      <c r="Q720" s="28">
        <f t="shared" si="35"/>
        <v>0.13199545176474953</v>
      </c>
      <c r="R720" s="28">
        <f t="shared" si="35"/>
        <v>1</v>
      </c>
    </row>
    <row r="721" spans="7:18" x14ac:dyDescent="0.35">
      <c r="G721" s="29">
        <v>719</v>
      </c>
      <c r="H721" s="29">
        <v>18</v>
      </c>
      <c r="I721" s="29">
        <v>29</v>
      </c>
      <c r="J721" s="29">
        <v>42877.459034479209</v>
      </c>
      <c r="K721" s="29">
        <v>37675.149947640733</v>
      </c>
      <c r="L721" s="29">
        <v>57143.997735442725</v>
      </c>
      <c r="M721" s="29">
        <v>437389.96081954375</v>
      </c>
      <c r="O721" s="28">
        <f t="shared" si="35"/>
        <v>9.8030277041885244E-2</v>
      </c>
      <c r="P721" s="28">
        <f t="shared" si="35"/>
        <v>8.6136293290884569E-2</v>
      </c>
      <c r="Q721" s="28">
        <f t="shared" si="35"/>
        <v>0.13064771223457258</v>
      </c>
      <c r="R721" s="28">
        <f t="shared" si="35"/>
        <v>1</v>
      </c>
    </row>
    <row r="722" spans="7:18" x14ac:dyDescent="0.35">
      <c r="G722" s="29">
        <v>720</v>
      </c>
      <c r="H722" s="29">
        <v>24</v>
      </c>
      <c r="I722" s="29">
        <v>36</v>
      </c>
      <c r="J722" s="29">
        <v>47582.1963537064</v>
      </c>
      <c r="K722" s="29">
        <v>41189.50776730504</v>
      </c>
      <c r="L722" s="29">
        <v>63914.76534206036</v>
      </c>
      <c r="M722" s="29">
        <v>475875.11702958727</v>
      </c>
      <c r="O722" s="28">
        <f t="shared" si="35"/>
        <v>9.9988830369434942E-2</v>
      </c>
      <c r="P722" s="28">
        <f t="shared" si="35"/>
        <v>8.6555287917573775E-2</v>
      </c>
      <c r="Q722" s="28">
        <f t="shared" si="35"/>
        <v>0.13430995455491843</v>
      </c>
      <c r="R722" s="28">
        <f t="shared" si="35"/>
        <v>1</v>
      </c>
    </row>
    <row r="723" spans="7:18" x14ac:dyDescent="0.35">
      <c r="G723" s="29">
        <v>721</v>
      </c>
      <c r="H723" s="29">
        <v>36</v>
      </c>
      <c r="I723" s="29">
        <v>16</v>
      </c>
      <c r="J723" s="29">
        <v>17071.639433891825</v>
      </c>
      <c r="K723" s="29">
        <v>15086.280782449643</v>
      </c>
      <c r="L723" s="29">
        <v>22728.737810356011</v>
      </c>
      <c r="M723" s="29">
        <v>175238.56638285107</v>
      </c>
      <c r="O723" s="28">
        <f t="shared" si="35"/>
        <v>9.7419419630463633E-2</v>
      </c>
      <c r="P723" s="28">
        <f t="shared" si="35"/>
        <v>8.6089957786404228E-2</v>
      </c>
      <c r="Q723" s="28">
        <f t="shared" si="35"/>
        <v>0.12970168770212134</v>
      </c>
      <c r="R723" s="28">
        <f t="shared" si="35"/>
        <v>1</v>
      </c>
    </row>
    <row r="724" spans="7:18" x14ac:dyDescent="0.35">
      <c r="G724" s="29">
        <v>722</v>
      </c>
      <c r="H724" s="29">
        <v>63</v>
      </c>
      <c r="I724" s="29">
        <v>47</v>
      </c>
      <c r="J724" s="29">
        <v>44767.901770109245</v>
      </c>
      <c r="K724" s="29">
        <v>39266.079466207615</v>
      </c>
      <c r="L724" s="29">
        <v>59792.124035578156</v>
      </c>
      <c r="M724" s="29">
        <v>455493.11259746889</v>
      </c>
      <c r="O724" s="28">
        <f t="shared" si="35"/>
        <v>9.8284475729651266E-2</v>
      </c>
      <c r="P724" s="28">
        <f t="shared" si="35"/>
        <v>8.620564917500316E-2</v>
      </c>
      <c r="Q724" s="28">
        <f t="shared" si="35"/>
        <v>0.13126899700988018</v>
      </c>
      <c r="R724" s="28">
        <f t="shared" si="35"/>
        <v>1</v>
      </c>
    </row>
    <row r="725" spans="7:18" x14ac:dyDescent="0.35">
      <c r="G725" s="29">
        <v>723</v>
      </c>
      <c r="H725" s="29">
        <v>57</v>
      </c>
      <c r="I725" s="29">
        <v>94</v>
      </c>
      <c r="J725" s="29">
        <v>147796.37881813041</v>
      </c>
      <c r="K725" s="29">
        <v>129297.61542999755</v>
      </c>
      <c r="L725" s="29">
        <v>197613.00283131195</v>
      </c>
      <c r="M725" s="29">
        <v>1498490.8816906796</v>
      </c>
      <c r="O725" s="28">
        <f t="shared" si="35"/>
        <v>9.8630148921145536E-2</v>
      </c>
      <c r="P725" s="28">
        <f t="shared" si="35"/>
        <v>8.628522002357257E-2</v>
      </c>
      <c r="Q725" s="28">
        <f t="shared" si="35"/>
        <v>0.13187467821516147</v>
      </c>
      <c r="R725" s="28">
        <f t="shared" si="35"/>
        <v>1</v>
      </c>
    </row>
    <row r="726" spans="7:18" x14ac:dyDescent="0.35">
      <c r="G726" s="29">
        <v>724</v>
      </c>
      <c r="H726" s="29">
        <v>43</v>
      </c>
      <c r="I726" s="29">
        <v>88</v>
      </c>
      <c r="J726" s="29">
        <v>118813.30179450687</v>
      </c>
      <c r="K726" s="29">
        <v>102716.3558194572</v>
      </c>
      <c r="L726" s="29">
        <v>159532.59064999488</v>
      </c>
      <c r="M726" s="29">
        <v>1187230.0733566091</v>
      </c>
      <c r="O726" s="28">
        <f t="shared" si="35"/>
        <v>0.10007605472677311</v>
      </c>
      <c r="P726" s="28">
        <f t="shared" si="35"/>
        <v>8.6517649884871317E-2</v>
      </c>
      <c r="Q726" s="28">
        <f t="shared" si="35"/>
        <v>0.13437377828457009</v>
      </c>
      <c r="R726" s="28">
        <f t="shared" si="35"/>
        <v>1</v>
      </c>
    </row>
    <row r="727" spans="7:18" x14ac:dyDescent="0.35">
      <c r="G727" s="29">
        <v>725</v>
      </c>
      <c r="H727" s="29">
        <v>55</v>
      </c>
      <c r="I727" s="29">
        <v>19</v>
      </c>
      <c r="J727" s="29">
        <v>24383.038702854024</v>
      </c>
      <c r="K727" s="29">
        <v>20528.724794444828</v>
      </c>
      <c r="L727" s="29">
        <v>33163.441218143198</v>
      </c>
      <c r="M727" s="29">
        <v>234272.41583720883</v>
      </c>
      <c r="O727" s="28">
        <f t="shared" si="35"/>
        <v>0.10407985342925437</v>
      </c>
      <c r="P727" s="28">
        <f t="shared" si="35"/>
        <v>8.7627579717749718E-2</v>
      </c>
      <c r="Q727" s="28">
        <f t="shared" si="35"/>
        <v>0.14155930863490052</v>
      </c>
      <c r="R727" s="28">
        <f t="shared" si="35"/>
        <v>1</v>
      </c>
    </row>
    <row r="728" spans="7:18" x14ac:dyDescent="0.35">
      <c r="G728" s="29">
        <v>726</v>
      </c>
      <c r="H728" s="29">
        <v>46</v>
      </c>
      <c r="I728" s="29">
        <v>25</v>
      </c>
      <c r="J728" s="29">
        <v>27616.924667113257</v>
      </c>
      <c r="K728" s="29">
        <v>23552.906539580221</v>
      </c>
      <c r="L728" s="29">
        <v>37310.045392645334</v>
      </c>
      <c r="M728" s="29">
        <v>270880.46984057163</v>
      </c>
      <c r="O728" s="28">
        <f t="shared" si="35"/>
        <v>0.1019524393300387</v>
      </c>
      <c r="P728" s="28">
        <f t="shared" si="35"/>
        <v>8.6949445094518726E-2</v>
      </c>
      <c r="Q728" s="28">
        <f t="shared" si="35"/>
        <v>0.13773619565339792</v>
      </c>
      <c r="R728" s="28">
        <f t="shared" si="35"/>
        <v>1</v>
      </c>
    </row>
    <row r="729" spans="7:18" x14ac:dyDescent="0.35">
      <c r="G729" s="29">
        <v>727</v>
      </c>
      <c r="H729" s="29">
        <v>75</v>
      </c>
      <c r="I729" s="29">
        <v>45</v>
      </c>
      <c r="J729" s="29">
        <v>62901.578628197181</v>
      </c>
      <c r="K729" s="29">
        <v>56289.114913364472</v>
      </c>
      <c r="L729" s="29">
        <v>83367.074357112157</v>
      </c>
      <c r="M729" s="29">
        <v>654619.83755073627</v>
      </c>
      <c r="O729" s="28">
        <f t="shared" si="35"/>
        <v>9.6088714426290203E-2</v>
      </c>
      <c r="P729" s="28">
        <f t="shared" si="35"/>
        <v>8.5987487216963213E-2</v>
      </c>
      <c r="Q729" s="28">
        <f t="shared" si="35"/>
        <v>0.12735189124275628</v>
      </c>
      <c r="R729" s="28">
        <f t="shared" si="35"/>
        <v>1</v>
      </c>
    </row>
    <row r="730" spans="7:18" x14ac:dyDescent="0.35">
      <c r="G730" s="29">
        <v>728</v>
      </c>
      <c r="H730" s="29">
        <v>66</v>
      </c>
      <c r="I730" s="29">
        <v>33</v>
      </c>
      <c r="J730" s="29">
        <v>75324.388235974053</v>
      </c>
      <c r="K730" s="29">
        <v>68518.025936025981</v>
      </c>
      <c r="L730" s="29">
        <v>99129.290145099498</v>
      </c>
      <c r="M730" s="29">
        <v>798642.37466821691</v>
      </c>
      <c r="O730" s="28">
        <f t="shared" si="35"/>
        <v>9.4315541755803214E-2</v>
      </c>
      <c r="P730" s="28">
        <f t="shared" si="35"/>
        <v>8.5793126071592049E-2</v>
      </c>
      <c r="Q730" s="28">
        <f t="shared" si="35"/>
        <v>0.12412225207344046</v>
      </c>
      <c r="R730" s="28">
        <f t="shared" si="35"/>
        <v>1</v>
      </c>
    </row>
    <row r="731" spans="7:18" x14ac:dyDescent="0.35">
      <c r="G731" s="29">
        <v>729</v>
      </c>
      <c r="H731" s="29">
        <v>52</v>
      </c>
      <c r="I731" s="29">
        <v>59</v>
      </c>
      <c r="J731" s="29">
        <v>52671.228075605788</v>
      </c>
      <c r="K731" s="29">
        <v>44869.042574026542</v>
      </c>
      <c r="L731" s="29">
        <v>71176.557433738475</v>
      </c>
      <c r="M731" s="29">
        <v>515982.96870502963</v>
      </c>
      <c r="O731" s="28">
        <f t="shared" si="35"/>
        <v>0.10207939267413337</v>
      </c>
      <c r="P731" s="28">
        <f t="shared" si="35"/>
        <v>8.6958379046182602E-2</v>
      </c>
      <c r="Q731" s="28">
        <f t="shared" si="35"/>
        <v>0.13794361781430767</v>
      </c>
      <c r="R731" s="28">
        <f t="shared" si="35"/>
        <v>1</v>
      </c>
    </row>
    <row r="732" spans="7:18" x14ac:dyDescent="0.35">
      <c r="G732" s="29">
        <v>730</v>
      </c>
      <c r="H732" s="29">
        <v>20</v>
      </c>
      <c r="I732" s="29">
        <v>88</v>
      </c>
      <c r="J732" s="29">
        <v>129652.38776986532</v>
      </c>
      <c r="K732" s="29">
        <v>111633.91612223946</v>
      </c>
      <c r="L732" s="29">
        <v>174260.01893614474</v>
      </c>
      <c r="M732" s="29">
        <v>1288589.2993780791</v>
      </c>
      <c r="O732" s="28">
        <f t="shared" si="35"/>
        <v>0.10061575696184996</v>
      </c>
      <c r="P732" s="28">
        <f t="shared" si="35"/>
        <v>8.6632658036286753E-2</v>
      </c>
      <c r="Q732" s="28">
        <f t="shared" si="35"/>
        <v>0.13523317244699229</v>
      </c>
      <c r="R732" s="28">
        <f t="shared" si="35"/>
        <v>1</v>
      </c>
    </row>
    <row r="733" spans="7:18" x14ac:dyDescent="0.35">
      <c r="G733" s="29">
        <v>731</v>
      </c>
      <c r="H733" s="29">
        <v>32</v>
      </c>
      <c r="I733" s="29">
        <v>30</v>
      </c>
      <c r="J733" s="29">
        <v>20756.682351881565</v>
      </c>
      <c r="K733" s="29">
        <v>18330.477493582133</v>
      </c>
      <c r="L733" s="29">
        <v>27650.837639847334</v>
      </c>
      <c r="M733" s="29">
        <v>212767.15045784708</v>
      </c>
      <c r="O733" s="28">
        <f t="shared" si="35"/>
        <v>9.755586004331919E-2</v>
      </c>
      <c r="P733" s="28">
        <f t="shared" si="35"/>
        <v>8.6152761148219278E-2</v>
      </c>
      <c r="Q733" s="28">
        <f t="shared" si="35"/>
        <v>0.12995820821187082</v>
      </c>
      <c r="R733" s="28">
        <f t="shared" si="35"/>
        <v>1</v>
      </c>
    </row>
    <row r="734" spans="7:18" x14ac:dyDescent="0.35">
      <c r="G734" s="29">
        <v>732</v>
      </c>
      <c r="H734" s="29">
        <v>75</v>
      </c>
      <c r="I734" s="29">
        <v>64</v>
      </c>
      <c r="J734" s="29">
        <v>107581.39667633678</v>
      </c>
      <c r="K734" s="29">
        <v>98129.409439959927</v>
      </c>
      <c r="L734" s="29">
        <v>141512.40525658792</v>
      </c>
      <c r="M734" s="29">
        <v>1143771.5834220808</v>
      </c>
      <c r="O734" s="28">
        <f t="shared" si="35"/>
        <v>9.4058462577345306E-2</v>
      </c>
      <c r="P734" s="28">
        <f t="shared" si="35"/>
        <v>8.5794585966512571E-2</v>
      </c>
      <c r="Q734" s="28">
        <f t="shared" si="35"/>
        <v>0.12372435834888743</v>
      </c>
      <c r="R734" s="28">
        <f t="shared" si="35"/>
        <v>1</v>
      </c>
    </row>
    <row r="735" spans="7:18" x14ac:dyDescent="0.35">
      <c r="G735" s="29">
        <v>733</v>
      </c>
      <c r="H735" s="29">
        <v>58</v>
      </c>
      <c r="I735" s="29">
        <v>59</v>
      </c>
      <c r="J735" s="29">
        <v>53483.922146910736</v>
      </c>
      <c r="K735" s="29">
        <v>46521.157323020117</v>
      </c>
      <c r="L735" s="29">
        <v>71621.10267269038</v>
      </c>
      <c r="M735" s="29">
        <v>538944.65229470411</v>
      </c>
      <c r="O735" s="28">
        <f t="shared" si="35"/>
        <v>9.9238246300781208E-2</v>
      </c>
      <c r="P735" s="28">
        <f t="shared" si="35"/>
        <v>8.631898864743083E-2</v>
      </c>
      <c r="Q735" s="28">
        <f t="shared" si="35"/>
        <v>0.13289138758079139</v>
      </c>
      <c r="R735" s="28">
        <f t="shared" si="35"/>
        <v>1</v>
      </c>
    </row>
    <row r="736" spans="7:18" x14ac:dyDescent="0.35">
      <c r="G736" s="29">
        <v>734</v>
      </c>
      <c r="H736" s="29">
        <v>51</v>
      </c>
      <c r="I736" s="29">
        <v>48</v>
      </c>
      <c r="J736" s="29">
        <v>54383.383156079937</v>
      </c>
      <c r="K736" s="29">
        <v>45893.346701533868</v>
      </c>
      <c r="L736" s="29">
        <v>73850.715355574459</v>
      </c>
      <c r="M736" s="29">
        <v>524802.88211251691</v>
      </c>
      <c r="O736" s="28">
        <f t="shared" si="35"/>
        <v>0.10362630429384766</v>
      </c>
      <c r="P736" s="28">
        <f t="shared" si="35"/>
        <v>8.7448732211219848E-2</v>
      </c>
      <c r="Q736" s="28">
        <f t="shared" si="35"/>
        <v>0.1407208646764653</v>
      </c>
      <c r="R736" s="28">
        <f t="shared" si="35"/>
        <v>1</v>
      </c>
    </row>
    <row r="737" spans="7:18" x14ac:dyDescent="0.35">
      <c r="G737" s="29">
        <v>735</v>
      </c>
      <c r="H737" s="29">
        <v>74</v>
      </c>
      <c r="I737" s="29">
        <v>28</v>
      </c>
      <c r="J737" s="29">
        <v>32223.184695288954</v>
      </c>
      <c r="K737" s="29">
        <v>27791.378269398181</v>
      </c>
      <c r="L737" s="29">
        <v>43380.851934905295</v>
      </c>
      <c r="M737" s="29">
        <v>320786.3707964574</v>
      </c>
      <c r="O737" s="28">
        <f t="shared" si="35"/>
        <v>0.10045060398072501</v>
      </c>
      <c r="P737" s="28">
        <f t="shared" si="35"/>
        <v>8.663515909481119E-2</v>
      </c>
      <c r="Q737" s="28">
        <f t="shared" si="35"/>
        <v>0.13523283993393515</v>
      </c>
      <c r="R737" s="28">
        <f t="shared" si="35"/>
        <v>1</v>
      </c>
    </row>
    <row r="738" spans="7:18" x14ac:dyDescent="0.35">
      <c r="G738" s="29">
        <v>736</v>
      </c>
      <c r="H738" s="29">
        <v>63</v>
      </c>
      <c r="I738" s="29">
        <v>53</v>
      </c>
      <c r="J738" s="29">
        <v>58726.87032570289</v>
      </c>
      <c r="K738" s="29">
        <v>49864.598757803076</v>
      </c>
      <c r="L738" s="29">
        <v>79531.577043082158</v>
      </c>
      <c r="M738" s="29">
        <v>571837.94386683928</v>
      </c>
      <c r="O738" s="28">
        <f t="shared" si="35"/>
        <v>0.10269844971913632</v>
      </c>
      <c r="P738" s="28">
        <f t="shared" si="35"/>
        <v>8.7200577178583955E-2</v>
      </c>
      <c r="Q738" s="28">
        <f t="shared" si="35"/>
        <v>0.13908062222188292</v>
      </c>
      <c r="R738" s="28">
        <f t="shared" si="35"/>
        <v>1</v>
      </c>
    </row>
    <row r="739" spans="7:18" x14ac:dyDescent="0.35">
      <c r="G739" s="29">
        <v>737</v>
      </c>
      <c r="H739" s="29">
        <v>75</v>
      </c>
      <c r="I739" s="29">
        <v>63</v>
      </c>
      <c r="J739" s="29">
        <v>125275.38412373023</v>
      </c>
      <c r="K739" s="29">
        <v>106989.65973296486</v>
      </c>
      <c r="L739" s="29">
        <v>169181.90144798823</v>
      </c>
      <c r="M739" s="29">
        <v>1230442.1117905367</v>
      </c>
      <c r="O739" s="28">
        <f t="shared" si="35"/>
        <v>0.10181330996663449</v>
      </c>
      <c r="P739" s="28">
        <f t="shared" si="35"/>
        <v>8.6952209053763399E-2</v>
      </c>
      <c r="Q739" s="28">
        <f t="shared" si="35"/>
        <v>0.1374968394098566</v>
      </c>
      <c r="R739" s="28">
        <f t="shared" si="35"/>
        <v>1</v>
      </c>
    </row>
    <row r="740" spans="7:18" x14ac:dyDescent="0.35">
      <c r="G740" s="29">
        <v>738</v>
      </c>
      <c r="H740" s="29">
        <v>71</v>
      </c>
      <c r="I740" s="29">
        <v>62</v>
      </c>
      <c r="J740" s="29">
        <v>82665.013613114774</v>
      </c>
      <c r="K740" s="29">
        <v>70922.525514327484</v>
      </c>
      <c r="L740" s="29">
        <v>111414.04491784751</v>
      </c>
      <c r="M740" s="29">
        <v>817301.99814930593</v>
      </c>
      <c r="O740" s="28">
        <f t="shared" si="35"/>
        <v>0.10114378014528408</v>
      </c>
      <c r="P740" s="28">
        <f t="shared" si="35"/>
        <v>8.677640049201403E-2</v>
      </c>
      <c r="Q740" s="28">
        <f t="shared" si="35"/>
        <v>0.13631931057324326</v>
      </c>
      <c r="R740" s="28">
        <f t="shared" si="35"/>
        <v>1</v>
      </c>
    </row>
    <row r="741" spans="7:18" x14ac:dyDescent="0.35">
      <c r="G741" s="29">
        <v>739</v>
      </c>
      <c r="H741" s="29">
        <v>64</v>
      </c>
      <c r="I741" s="29">
        <v>57</v>
      </c>
      <c r="J741" s="29">
        <v>75493.104464687625</v>
      </c>
      <c r="K741" s="29">
        <v>64842.138270058138</v>
      </c>
      <c r="L741" s="29">
        <v>101704.69867622788</v>
      </c>
      <c r="M741" s="29">
        <v>747476.19766821526</v>
      </c>
      <c r="O741" s="28">
        <f t="shared" si="35"/>
        <v>0.10099733570137975</v>
      </c>
      <c r="P741" s="28">
        <f t="shared" si="35"/>
        <v>8.6748097761956869E-2</v>
      </c>
      <c r="Q741" s="28">
        <f t="shared" si="35"/>
        <v>0.13606413019371072</v>
      </c>
      <c r="R741" s="28">
        <f t="shared" si="35"/>
        <v>1</v>
      </c>
    </row>
    <row r="742" spans="7:18" x14ac:dyDescent="0.35">
      <c r="G742" s="29">
        <v>740</v>
      </c>
      <c r="H742" s="29">
        <v>70</v>
      </c>
      <c r="I742" s="29">
        <v>46</v>
      </c>
      <c r="J742" s="29">
        <v>82074.938821658012</v>
      </c>
      <c r="K742" s="29">
        <v>72349.327791261807</v>
      </c>
      <c r="L742" s="29">
        <v>109358.95950731484</v>
      </c>
      <c r="M742" s="29">
        <v>839977.04586636438</v>
      </c>
      <c r="O742" s="28">
        <f t="shared" si="35"/>
        <v>9.7710930585019423E-2</v>
      </c>
      <c r="P742" s="28">
        <f t="shared" si="35"/>
        <v>8.6132505819417574E-2</v>
      </c>
      <c r="Q742" s="28">
        <f t="shared" si="35"/>
        <v>0.13019279520254085</v>
      </c>
      <c r="R742" s="28">
        <f t="shared" si="35"/>
        <v>1</v>
      </c>
    </row>
    <row r="743" spans="7:18" x14ac:dyDescent="0.35">
      <c r="G743" s="29">
        <v>741</v>
      </c>
      <c r="H743" s="29">
        <v>50</v>
      </c>
      <c r="I743" s="29">
        <v>77</v>
      </c>
      <c r="J743" s="29">
        <v>152866.56658047368</v>
      </c>
      <c r="K743" s="29">
        <v>137415.5910618089</v>
      </c>
      <c r="L743" s="29">
        <v>202119.37441412776</v>
      </c>
      <c r="M743" s="29">
        <v>1599220.6417020743</v>
      </c>
      <c r="O743" s="28">
        <f t="shared" si="35"/>
        <v>9.5588165006284254E-2</v>
      </c>
      <c r="P743" s="28">
        <f t="shared" si="35"/>
        <v>8.5926599168677217E-2</v>
      </c>
      <c r="Q743" s="28">
        <f t="shared" si="35"/>
        <v>0.12638617157855661</v>
      </c>
      <c r="R743" s="28">
        <f t="shared" si="35"/>
        <v>1</v>
      </c>
    </row>
    <row r="744" spans="7:18" x14ac:dyDescent="0.35">
      <c r="G744" s="29">
        <v>742</v>
      </c>
      <c r="H744" s="29">
        <v>72</v>
      </c>
      <c r="I744" s="29">
        <v>64</v>
      </c>
      <c r="J744" s="29">
        <v>116944.28302601745</v>
      </c>
      <c r="K744" s="29">
        <v>103694.90117416397</v>
      </c>
      <c r="L744" s="29">
        <v>155430.77100189176</v>
      </c>
      <c r="M744" s="29">
        <v>1205030.1139429661</v>
      </c>
      <c r="O744" s="28">
        <f t="shared" si="35"/>
        <v>9.7046772253155833E-2</v>
      </c>
      <c r="P744" s="28">
        <f t="shared" si="35"/>
        <v>8.6051709392444137E-2</v>
      </c>
      <c r="Q744" s="28">
        <f t="shared" si="35"/>
        <v>0.12898496826216932</v>
      </c>
      <c r="R744" s="28">
        <f t="shared" si="35"/>
        <v>1</v>
      </c>
    </row>
    <row r="745" spans="7:18" x14ac:dyDescent="0.35">
      <c r="G745" s="29">
        <v>743</v>
      </c>
      <c r="H745" s="29">
        <v>52</v>
      </c>
      <c r="I745" s="29">
        <v>73</v>
      </c>
      <c r="J745" s="29">
        <v>121573.73272093138</v>
      </c>
      <c r="K745" s="29">
        <v>106411.08920650497</v>
      </c>
      <c r="L745" s="29">
        <v>162484.824774426</v>
      </c>
      <c r="M745" s="29">
        <v>1233550.2506015643</v>
      </c>
      <c r="O745" s="28">
        <f t="shared" si="35"/>
        <v>9.855596288975145E-2</v>
      </c>
      <c r="P745" s="28">
        <f t="shared" si="35"/>
        <v>8.6264089488540557E-2</v>
      </c>
      <c r="Q745" s="28">
        <f t="shared" si="35"/>
        <v>0.13172128552946033</v>
      </c>
      <c r="R745" s="28">
        <f t="shared" si="35"/>
        <v>1</v>
      </c>
    </row>
    <row r="746" spans="7:18" x14ac:dyDescent="0.35">
      <c r="G746" s="29">
        <v>744</v>
      </c>
      <c r="H746" s="29">
        <v>66</v>
      </c>
      <c r="I746" s="29">
        <v>67</v>
      </c>
      <c r="J746" s="29">
        <v>141714.46580757899</v>
      </c>
      <c r="K746" s="29">
        <v>128070.30996326455</v>
      </c>
      <c r="L746" s="29">
        <v>186966.67676556247</v>
      </c>
      <c r="M746" s="29">
        <v>1491566.0533070334</v>
      </c>
      <c r="O746" s="28">
        <f t="shared" si="35"/>
        <v>9.5010519643683247E-2</v>
      </c>
      <c r="P746" s="28">
        <f t="shared" si="35"/>
        <v>8.5862982520494346E-2</v>
      </c>
      <c r="Q746" s="28">
        <f t="shared" si="35"/>
        <v>0.12534924373682838</v>
      </c>
      <c r="R746" s="28">
        <f t="shared" si="35"/>
        <v>1</v>
      </c>
    </row>
    <row r="747" spans="7:18" x14ac:dyDescent="0.35">
      <c r="G747" s="29">
        <v>745</v>
      </c>
      <c r="H747" s="29">
        <v>47</v>
      </c>
      <c r="I747" s="29">
        <v>18</v>
      </c>
      <c r="J747" s="29">
        <v>26894.224229493408</v>
      </c>
      <c r="K747" s="29">
        <v>23191.369309196987</v>
      </c>
      <c r="L747" s="29">
        <v>36144.343396984506</v>
      </c>
      <c r="M747" s="29">
        <v>267921.36011236423</v>
      </c>
      <c r="O747" s="28">
        <f t="shared" si="35"/>
        <v>0.10038103799642616</v>
      </c>
      <c r="P747" s="28">
        <f t="shared" si="35"/>
        <v>8.6560359724475497E-2</v>
      </c>
      <c r="Q747" s="28">
        <f t="shared" si="35"/>
        <v>0.1349065389255483</v>
      </c>
      <c r="R747" s="28">
        <f t="shared" si="35"/>
        <v>1</v>
      </c>
    </row>
    <row r="748" spans="7:18" x14ac:dyDescent="0.35">
      <c r="G748" s="29">
        <v>746</v>
      </c>
      <c r="H748" s="29">
        <v>70</v>
      </c>
      <c r="I748" s="29">
        <v>27</v>
      </c>
      <c r="J748" s="29">
        <v>38847.208845319416</v>
      </c>
      <c r="K748" s="29">
        <v>33563.458136649875</v>
      </c>
      <c r="L748" s="29">
        <v>52211.185042340614</v>
      </c>
      <c r="M748" s="29">
        <v>387698.91246324172</v>
      </c>
      <c r="O748" s="28">
        <f t="shared" si="35"/>
        <v>0.10019942691740868</v>
      </c>
      <c r="P748" s="28">
        <f t="shared" si="35"/>
        <v>8.6570937027923886E-2</v>
      </c>
      <c r="Q748" s="28">
        <f t="shared" si="35"/>
        <v>0.13466941320680342</v>
      </c>
      <c r="R748" s="28">
        <f t="shared" si="35"/>
        <v>1</v>
      </c>
    </row>
    <row r="749" spans="7:18" x14ac:dyDescent="0.35">
      <c r="G749" s="29">
        <v>747</v>
      </c>
      <c r="H749" s="29">
        <v>17</v>
      </c>
      <c r="I749" s="29">
        <v>27</v>
      </c>
      <c r="J749" s="29">
        <v>37685.78780626339</v>
      </c>
      <c r="K749" s="29">
        <v>32333.968398437439</v>
      </c>
      <c r="L749" s="29">
        <v>50741.929645270866</v>
      </c>
      <c r="M749" s="29">
        <v>372760.41720713367</v>
      </c>
      <c r="O749" s="28">
        <f t="shared" si="35"/>
        <v>0.10109922101874443</v>
      </c>
      <c r="P749" s="28">
        <f t="shared" si="35"/>
        <v>8.6741957852435436E-2</v>
      </c>
      <c r="Q749" s="28">
        <f t="shared" si="35"/>
        <v>0.13612477962507172</v>
      </c>
      <c r="R749" s="28">
        <f t="shared" si="35"/>
        <v>1</v>
      </c>
    </row>
    <row r="750" spans="7:18" x14ac:dyDescent="0.35">
      <c r="G750" s="29">
        <v>748</v>
      </c>
      <c r="H750" s="29">
        <v>57</v>
      </c>
      <c r="I750" s="29">
        <v>66</v>
      </c>
      <c r="J750" s="29">
        <v>60413.74207350221</v>
      </c>
      <c r="K750" s="29">
        <v>52615.934262359202</v>
      </c>
      <c r="L750" s="29">
        <v>80875.745234634072</v>
      </c>
      <c r="M750" s="29">
        <v>609423.84937185282</v>
      </c>
      <c r="O750" s="28">
        <f t="shared" si="35"/>
        <v>9.913255304296352E-2</v>
      </c>
      <c r="P750" s="28">
        <f t="shared" si="35"/>
        <v>8.6337176197800028E-2</v>
      </c>
      <c r="Q750" s="28">
        <f t="shared" si="35"/>
        <v>0.13270853334341043</v>
      </c>
      <c r="R750" s="28">
        <f t="shared" si="35"/>
        <v>1</v>
      </c>
    </row>
    <row r="751" spans="7:18" x14ac:dyDescent="0.35">
      <c r="G751" s="29">
        <v>749</v>
      </c>
      <c r="H751" s="29">
        <v>55</v>
      </c>
      <c r="I751" s="29">
        <v>60</v>
      </c>
      <c r="J751" s="29">
        <v>143935.85939984469</v>
      </c>
      <c r="K751" s="29">
        <v>128371.1597444517</v>
      </c>
      <c r="L751" s="29">
        <v>190866.29738462524</v>
      </c>
      <c r="M751" s="29">
        <v>1492806.1729072637</v>
      </c>
      <c r="O751" s="28">
        <f t="shared" si="35"/>
        <v>9.6419657161202196E-2</v>
      </c>
      <c r="P751" s="28">
        <f t="shared" si="35"/>
        <v>8.5993186573208508E-2</v>
      </c>
      <c r="Q751" s="28">
        <f t="shared" si="35"/>
        <v>0.12785738754878678</v>
      </c>
      <c r="R751" s="28">
        <f t="shared" si="35"/>
        <v>1</v>
      </c>
    </row>
    <row r="752" spans="7:18" x14ac:dyDescent="0.35">
      <c r="G752" s="29">
        <v>750</v>
      </c>
      <c r="H752" s="29">
        <v>10</v>
      </c>
      <c r="I752" s="29">
        <v>58</v>
      </c>
      <c r="J752" s="29">
        <v>97111.39825365541</v>
      </c>
      <c r="K752" s="29">
        <v>83811.716121914113</v>
      </c>
      <c r="L752" s="29">
        <v>130330.20727728223</v>
      </c>
      <c r="M752" s="29">
        <v>968247.73627974303</v>
      </c>
      <c r="O752" s="28">
        <f t="shared" si="35"/>
        <v>0.10029602405969198</v>
      </c>
      <c r="P752" s="28">
        <f t="shared" si="35"/>
        <v>8.6560198368178271E-2</v>
      </c>
      <c r="Q752" s="28">
        <f t="shared" si="35"/>
        <v>0.13460419518050662</v>
      </c>
      <c r="R752" s="28">
        <f t="shared" si="35"/>
        <v>1</v>
      </c>
    </row>
    <row r="753" spans="7:18" x14ac:dyDescent="0.35">
      <c r="G753" s="29">
        <v>751</v>
      </c>
      <c r="H753" s="29">
        <v>47</v>
      </c>
      <c r="I753" s="29">
        <v>58</v>
      </c>
      <c r="J753" s="29">
        <v>100660.25374773168</v>
      </c>
      <c r="K753" s="29">
        <v>89126.394989760491</v>
      </c>
      <c r="L753" s="29">
        <v>133833.95646137604</v>
      </c>
      <c r="M753" s="29">
        <v>1035489.0757896119</v>
      </c>
      <c r="O753" s="28">
        <f t="shared" si="35"/>
        <v>9.7210348328371526E-2</v>
      </c>
      <c r="P753" s="28">
        <f t="shared" si="35"/>
        <v>8.6071786823822535E-2</v>
      </c>
      <c r="Q753" s="28">
        <f t="shared" si="35"/>
        <v>0.12924709645953628</v>
      </c>
      <c r="R753" s="28">
        <f t="shared" si="35"/>
        <v>1</v>
      </c>
    </row>
    <row r="754" spans="7:18" x14ac:dyDescent="0.35">
      <c r="G754" s="29">
        <v>752</v>
      </c>
      <c r="H754" s="29">
        <v>71</v>
      </c>
      <c r="I754" s="29">
        <v>87</v>
      </c>
      <c r="J754" s="29">
        <v>103391.45498368044</v>
      </c>
      <c r="K754" s="29">
        <v>89647.02232048921</v>
      </c>
      <c r="L754" s="29">
        <v>138793.83684232461</v>
      </c>
      <c r="M754" s="29">
        <v>1036571.1162233351</v>
      </c>
      <c r="O754" s="28">
        <f t="shared" si="35"/>
        <v>9.9743715954944814E-2</v>
      </c>
      <c r="P754" s="28">
        <f t="shared" si="35"/>
        <v>8.6484198640524576E-2</v>
      </c>
      <c r="Q754" s="28">
        <f t="shared" si="35"/>
        <v>0.13389707147929125</v>
      </c>
      <c r="R754" s="28">
        <f t="shared" si="35"/>
        <v>1</v>
      </c>
    </row>
    <row r="755" spans="7:18" x14ac:dyDescent="0.35">
      <c r="G755" s="29">
        <v>753</v>
      </c>
      <c r="H755" s="29">
        <v>62</v>
      </c>
      <c r="I755" s="29">
        <v>31</v>
      </c>
      <c r="J755" s="29">
        <v>35964.86096300331</v>
      </c>
      <c r="K755" s="29">
        <v>30548.875628233065</v>
      </c>
      <c r="L755" s="29">
        <v>48716.079968176746</v>
      </c>
      <c r="M755" s="29">
        <v>350452.93411182566</v>
      </c>
      <c r="O755" s="28">
        <f t="shared" si="35"/>
        <v>0.10262394022795461</v>
      </c>
      <c r="P755" s="28">
        <f t="shared" si="35"/>
        <v>8.7169695712934897E-2</v>
      </c>
      <c r="Q755" s="28">
        <f t="shared" si="35"/>
        <v>0.13900890883291045</v>
      </c>
      <c r="R755" s="28">
        <f t="shared" si="35"/>
        <v>1</v>
      </c>
    </row>
    <row r="756" spans="7:18" x14ac:dyDescent="0.35">
      <c r="G756" s="29">
        <v>754</v>
      </c>
      <c r="H756" s="29">
        <v>45</v>
      </c>
      <c r="I756" s="29">
        <v>47</v>
      </c>
      <c r="J756" s="29">
        <v>57702.53040870995</v>
      </c>
      <c r="K756" s="29">
        <v>50469.690328677527</v>
      </c>
      <c r="L756" s="29">
        <v>77044.790912986238</v>
      </c>
      <c r="M756" s="29">
        <v>585634.55759438418</v>
      </c>
      <c r="O756" s="28">
        <f t="shared" si="35"/>
        <v>9.8529927341950416E-2</v>
      </c>
      <c r="P756" s="28">
        <f t="shared" si="35"/>
        <v>8.6179494830346565E-2</v>
      </c>
      <c r="Q756" s="28">
        <f t="shared" si="35"/>
        <v>0.13155779472690912</v>
      </c>
      <c r="R756" s="28">
        <f t="shared" si="35"/>
        <v>1</v>
      </c>
    </row>
    <row r="757" spans="7:18" x14ac:dyDescent="0.35">
      <c r="G757" s="29">
        <v>755</v>
      </c>
      <c r="H757" s="29">
        <v>69</v>
      </c>
      <c r="I757" s="29">
        <v>30</v>
      </c>
      <c r="J757" s="29">
        <v>39434.207750995622</v>
      </c>
      <c r="K757" s="29">
        <v>34560.417427909393</v>
      </c>
      <c r="L757" s="29">
        <v>52697.648340111809</v>
      </c>
      <c r="M757" s="29">
        <v>400657.24090677715</v>
      </c>
      <c r="O757" s="28">
        <f t="shared" si="35"/>
        <v>9.8423799010214238E-2</v>
      </c>
      <c r="P757" s="28">
        <f t="shared" si="35"/>
        <v>8.6259310700816036E-2</v>
      </c>
      <c r="Q757" s="28">
        <f t="shared" si="35"/>
        <v>0.13152800688400193</v>
      </c>
      <c r="R757" s="28">
        <f t="shared" si="35"/>
        <v>1</v>
      </c>
    </row>
    <row r="758" spans="7:18" x14ac:dyDescent="0.35">
      <c r="G758" s="29">
        <v>756</v>
      </c>
      <c r="H758" s="29">
        <v>41</v>
      </c>
      <c r="I758" s="29">
        <v>87</v>
      </c>
      <c r="J758" s="29">
        <v>106622.55417348813</v>
      </c>
      <c r="K758" s="29">
        <v>92417.714088228429</v>
      </c>
      <c r="L758" s="29">
        <v>142989.26375867648</v>
      </c>
      <c r="M758" s="29">
        <v>1069066.3896084852</v>
      </c>
      <c r="O758" s="28">
        <f t="shared" si="35"/>
        <v>9.9734268339065055E-2</v>
      </c>
      <c r="P758" s="28">
        <f t="shared" si="35"/>
        <v>8.6447123384052665E-2</v>
      </c>
      <c r="Q758" s="28">
        <f t="shared" si="35"/>
        <v>0.13375152857536021</v>
      </c>
      <c r="R758" s="28">
        <f t="shared" si="35"/>
        <v>1</v>
      </c>
    </row>
    <row r="759" spans="7:18" x14ac:dyDescent="0.35">
      <c r="G759" s="29">
        <v>757</v>
      </c>
      <c r="H759" s="29">
        <v>51</v>
      </c>
      <c r="I759" s="29">
        <v>22</v>
      </c>
      <c r="J759" s="29">
        <v>54288.849478450386</v>
      </c>
      <c r="K759" s="29">
        <v>49131.322460963864</v>
      </c>
      <c r="L759" s="29">
        <v>71586.999558853757</v>
      </c>
      <c r="M759" s="29">
        <v>572309.26319789549</v>
      </c>
      <c r="O759" s="28">
        <f t="shared" si="35"/>
        <v>9.4859288446774909E-2</v>
      </c>
      <c r="P759" s="28">
        <f t="shared" si="35"/>
        <v>8.5847505221971265E-2</v>
      </c>
      <c r="Q759" s="28">
        <f t="shared" si="35"/>
        <v>0.12508446772090792</v>
      </c>
      <c r="R759" s="28">
        <f t="shared" ref="R759:R822" si="36">M759/$M759</f>
        <v>1</v>
      </c>
    </row>
    <row r="760" spans="7:18" x14ac:dyDescent="0.35">
      <c r="G760" s="29">
        <v>758</v>
      </c>
      <c r="H760" s="29">
        <v>49</v>
      </c>
      <c r="I760" s="29">
        <v>100</v>
      </c>
      <c r="J760" s="29">
        <v>122208.35193308599</v>
      </c>
      <c r="K760" s="29">
        <v>106100.95822827196</v>
      </c>
      <c r="L760" s="29">
        <v>163838.80882377882</v>
      </c>
      <c r="M760" s="29">
        <v>1227746.8073741551</v>
      </c>
      <c r="O760" s="28">
        <f t="shared" ref="O760:R823" si="37">J760/$M760</f>
        <v>9.9538725084905119E-2</v>
      </c>
      <c r="P760" s="28">
        <f t="shared" si="37"/>
        <v>8.6419249955286395E-2</v>
      </c>
      <c r="Q760" s="28">
        <f t="shared" si="37"/>
        <v>0.13344673986502906</v>
      </c>
      <c r="R760" s="28">
        <f t="shared" si="36"/>
        <v>1</v>
      </c>
    </row>
    <row r="761" spans="7:18" x14ac:dyDescent="0.35">
      <c r="G761" s="29">
        <v>759</v>
      </c>
      <c r="H761" s="29">
        <v>72</v>
      </c>
      <c r="I761" s="29">
        <v>97</v>
      </c>
      <c r="J761" s="29">
        <v>125863.75033281393</v>
      </c>
      <c r="K761" s="29">
        <v>110979.56219541637</v>
      </c>
      <c r="L761" s="29">
        <v>167701.59060438431</v>
      </c>
      <c r="M761" s="29">
        <v>1288244.9436773763</v>
      </c>
      <c r="O761" s="28">
        <f t="shared" si="37"/>
        <v>9.7701722758971543E-2</v>
      </c>
      <c r="P761" s="28">
        <f t="shared" si="37"/>
        <v>8.6147873306312558E-2</v>
      </c>
      <c r="Q761" s="28">
        <f t="shared" si="37"/>
        <v>0.13017834180328283</v>
      </c>
      <c r="R761" s="28">
        <f t="shared" si="36"/>
        <v>1</v>
      </c>
    </row>
    <row r="762" spans="7:18" x14ac:dyDescent="0.35">
      <c r="G762" s="29">
        <v>760</v>
      </c>
      <c r="H762" s="29">
        <v>51</v>
      </c>
      <c r="I762" s="29">
        <v>79</v>
      </c>
      <c r="J762" s="29">
        <v>90743.818605212</v>
      </c>
      <c r="K762" s="29">
        <v>78927.061296373678</v>
      </c>
      <c r="L762" s="29">
        <v>121488.67472421173</v>
      </c>
      <c r="M762" s="29">
        <v>914176.4069403141</v>
      </c>
      <c r="O762" s="28">
        <f t="shared" si="37"/>
        <v>9.9262918968698127E-2</v>
      </c>
      <c r="P762" s="28">
        <f t="shared" si="37"/>
        <v>8.6336795280614553E-2</v>
      </c>
      <c r="Q762" s="28">
        <f t="shared" si="37"/>
        <v>0.13289412612476623</v>
      </c>
      <c r="R762" s="28">
        <f t="shared" si="36"/>
        <v>1</v>
      </c>
    </row>
    <row r="763" spans="7:18" x14ac:dyDescent="0.35">
      <c r="G763" s="29">
        <v>761</v>
      </c>
      <c r="H763" s="29">
        <v>32</v>
      </c>
      <c r="I763" s="29">
        <v>74</v>
      </c>
      <c r="J763" s="29">
        <v>127946.53124459076</v>
      </c>
      <c r="K763" s="29">
        <v>113180.26712641076</v>
      </c>
      <c r="L763" s="29">
        <v>170165.86529515736</v>
      </c>
      <c r="M763" s="29">
        <v>1314658.9512023714</v>
      </c>
      <c r="O763" s="28">
        <f t="shared" si="37"/>
        <v>9.7322983369620225E-2</v>
      </c>
      <c r="P763" s="28">
        <f t="shared" si="37"/>
        <v>8.6090972128472901E-2</v>
      </c>
      <c r="Q763" s="28">
        <f t="shared" si="37"/>
        <v>0.12943726974933362</v>
      </c>
      <c r="R763" s="28">
        <f t="shared" si="36"/>
        <v>1</v>
      </c>
    </row>
    <row r="764" spans="7:18" x14ac:dyDescent="0.35">
      <c r="G764" s="29">
        <v>762</v>
      </c>
      <c r="H764" s="29">
        <v>35</v>
      </c>
      <c r="I764" s="29">
        <v>61</v>
      </c>
      <c r="J764" s="29">
        <v>97208.551549501819</v>
      </c>
      <c r="K764" s="29">
        <v>84122.626937246459</v>
      </c>
      <c r="L764" s="29">
        <v>130455.58741976773</v>
      </c>
      <c r="M764" s="29">
        <v>972440.17777890863</v>
      </c>
      <c r="O764" s="28">
        <f t="shared" si="37"/>
        <v>9.9963528627056472E-2</v>
      </c>
      <c r="P764" s="28">
        <f t="shared" si="37"/>
        <v>8.6506737236408546E-2</v>
      </c>
      <c r="Q764" s="28">
        <f t="shared" si="37"/>
        <v>0.13415281515592392</v>
      </c>
      <c r="R764" s="28">
        <f t="shared" si="36"/>
        <v>1</v>
      </c>
    </row>
    <row r="765" spans="7:18" x14ac:dyDescent="0.35">
      <c r="G765" s="29">
        <v>763</v>
      </c>
      <c r="H765" s="29">
        <v>48</v>
      </c>
      <c r="I765" s="29">
        <v>30</v>
      </c>
      <c r="J765" s="29">
        <v>32685.172225945054</v>
      </c>
      <c r="K765" s="29">
        <v>28264.176865930542</v>
      </c>
      <c r="L765" s="29">
        <v>43904.839236980006</v>
      </c>
      <c r="M765" s="29">
        <v>326596.58682689595</v>
      </c>
      <c r="O765" s="28">
        <f t="shared" si="37"/>
        <v>0.10007811944240858</v>
      </c>
      <c r="P765" s="28">
        <f t="shared" si="37"/>
        <v>8.6541556176492548E-2</v>
      </c>
      <c r="Q765" s="28">
        <f t="shared" si="37"/>
        <v>0.13443140867926653</v>
      </c>
      <c r="R765" s="28">
        <f t="shared" si="36"/>
        <v>1</v>
      </c>
    </row>
    <row r="766" spans="7:18" x14ac:dyDescent="0.35">
      <c r="G766" s="29">
        <v>764</v>
      </c>
      <c r="H766" s="29">
        <v>36</v>
      </c>
      <c r="I766" s="29">
        <v>32</v>
      </c>
      <c r="J766" s="29">
        <v>36218.557068523078</v>
      </c>
      <c r="K766" s="29">
        <v>31727.437607995253</v>
      </c>
      <c r="L766" s="29">
        <v>48364.650476683586</v>
      </c>
      <c r="M766" s="29">
        <v>368043.38582087634</v>
      </c>
      <c r="O766" s="28">
        <f t="shared" si="37"/>
        <v>9.8408390053639896E-2</v>
      </c>
      <c r="P766" s="28">
        <f t="shared" si="37"/>
        <v>8.6205699736271665E-2</v>
      </c>
      <c r="Q766" s="28">
        <f t="shared" si="37"/>
        <v>0.13141018787448677</v>
      </c>
      <c r="R766" s="28">
        <f t="shared" si="36"/>
        <v>1</v>
      </c>
    </row>
    <row r="767" spans="7:18" x14ac:dyDescent="0.35">
      <c r="G767" s="29">
        <v>765</v>
      </c>
      <c r="H767" s="29">
        <v>59</v>
      </c>
      <c r="I767" s="29">
        <v>76</v>
      </c>
      <c r="J767" s="29">
        <v>105029.39170869392</v>
      </c>
      <c r="K767" s="29">
        <v>92747.761451608138</v>
      </c>
      <c r="L767" s="29">
        <v>139868.24855319504</v>
      </c>
      <c r="M767" s="29">
        <v>1077040.5531901876</v>
      </c>
      <c r="O767" s="28">
        <f t="shared" si="37"/>
        <v>9.7516654686397364E-2</v>
      </c>
      <c r="P767" s="28">
        <f t="shared" si="37"/>
        <v>8.6113527644701801E-2</v>
      </c>
      <c r="Q767" s="28">
        <f t="shared" si="37"/>
        <v>0.12986349319801019</v>
      </c>
      <c r="R767" s="28">
        <f t="shared" si="36"/>
        <v>1</v>
      </c>
    </row>
    <row r="768" spans="7:18" x14ac:dyDescent="0.35">
      <c r="G768" s="29">
        <v>766</v>
      </c>
      <c r="H768" s="29">
        <v>33</v>
      </c>
      <c r="I768" s="29">
        <v>32</v>
      </c>
      <c r="J768" s="29">
        <v>48396.744662289471</v>
      </c>
      <c r="K768" s="29">
        <v>42779.876971141915</v>
      </c>
      <c r="L768" s="29">
        <v>64390.209583111544</v>
      </c>
      <c r="M768" s="29">
        <v>496984.35975916177</v>
      </c>
      <c r="O768" s="28">
        <f t="shared" si="37"/>
        <v>9.7380820365740473E-2</v>
      </c>
      <c r="P768" s="28">
        <f t="shared" si="37"/>
        <v>8.6078920052681362E-2</v>
      </c>
      <c r="Q768" s="28">
        <f t="shared" si="37"/>
        <v>0.12956184298096421</v>
      </c>
      <c r="R768" s="28">
        <f t="shared" si="36"/>
        <v>1</v>
      </c>
    </row>
    <row r="769" spans="7:18" x14ac:dyDescent="0.35">
      <c r="G769" s="29">
        <v>767</v>
      </c>
      <c r="H769" s="29">
        <v>43</v>
      </c>
      <c r="I769" s="29">
        <v>49</v>
      </c>
      <c r="J769" s="29">
        <v>80775.654118128397</v>
      </c>
      <c r="K769" s="29">
        <v>71918.90921265939</v>
      </c>
      <c r="L769" s="29">
        <v>107193.84416343516</v>
      </c>
      <c r="M769" s="29">
        <v>836074.05766684993</v>
      </c>
      <c r="O769" s="28">
        <f t="shared" si="37"/>
        <v>9.6613037299041568E-2</v>
      </c>
      <c r="P769" s="28">
        <f t="shared" si="37"/>
        <v>8.6019783239485337E-2</v>
      </c>
      <c r="Q769" s="28">
        <f t="shared" si="37"/>
        <v>0.12821094397136365</v>
      </c>
      <c r="R769" s="28">
        <f t="shared" si="36"/>
        <v>1</v>
      </c>
    </row>
    <row r="770" spans="7:18" x14ac:dyDescent="0.35">
      <c r="G770" s="29">
        <v>768</v>
      </c>
      <c r="H770" s="29">
        <v>41</v>
      </c>
      <c r="I770" s="29">
        <v>76</v>
      </c>
      <c r="J770" s="29">
        <v>147179.63495164775</v>
      </c>
      <c r="K770" s="29">
        <v>132408.44943850982</v>
      </c>
      <c r="L770" s="29">
        <v>194447.55062112029</v>
      </c>
      <c r="M770" s="29">
        <v>1541470.76116778</v>
      </c>
      <c r="O770" s="28">
        <f t="shared" si="37"/>
        <v>9.5480004330505824E-2</v>
      </c>
      <c r="P770" s="28">
        <f t="shared" si="37"/>
        <v>8.5897477119968507E-2</v>
      </c>
      <c r="Q770" s="28">
        <f t="shared" si="37"/>
        <v>0.12614417056721314</v>
      </c>
      <c r="R770" s="28">
        <f t="shared" si="36"/>
        <v>1</v>
      </c>
    </row>
    <row r="771" spans="7:18" x14ac:dyDescent="0.35">
      <c r="G771" s="29">
        <v>769</v>
      </c>
      <c r="H771" s="29">
        <v>51</v>
      </c>
      <c r="I771" s="29">
        <v>92</v>
      </c>
      <c r="J771" s="29">
        <v>142267.28795834605</v>
      </c>
      <c r="K771" s="29">
        <v>124660.40510144008</v>
      </c>
      <c r="L771" s="29">
        <v>189944.92431678757</v>
      </c>
      <c r="M771" s="29">
        <v>1446101.2595085346</v>
      </c>
      <c r="O771" s="28">
        <f t="shared" si="37"/>
        <v>9.8379893539886937E-2</v>
      </c>
      <c r="P771" s="28">
        <f t="shared" si="37"/>
        <v>8.6204478615699839E-2</v>
      </c>
      <c r="Q771" s="28">
        <f t="shared" si="37"/>
        <v>0.13134967075634896</v>
      </c>
      <c r="R771" s="28">
        <f t="shared" si="36"/>
        <v>1</v>
      </c>
    </row>
    <row r="772" spans="7:18" x14ac:dyDescent="0.35">
      <c r="G772" s="29">
        <v>770</v>
      </c>
      <c r="H772" s="29">
        <v>75</v>
      </c>
      <c r="I772" s="29">
        <v>36</v>
      </c>
      <c r="J772" s="29">
        <v>67900.761674525536</v>
      </c>
      <c r="K772" s="29">
        <v>60445.713627043675</v>
      </c>
      <c r="L772" s="29">
        <v>90143.574898889827</v>
      </c>
      <c r="M772" s="29">
        <v>702594.90486561775</v>
      </c>
      <c r="O772" s="28">
        <f t="shared" si="37"/>
        <v>9.6642832454802124E-2</v>
      </c>
      <c r="P772" s="28">
        <f t="shared" si="37"/>
        <v>8.6032097882356356E-2</v>
      </c>
      <c r="Q772" s="28">
        <f t="shared" si="37"/>
        <v>0.12830092315589905</v>
      </c>
      <c r="R772" s="28">
        <f t="shared" si="36"/>
        <v>1</v>
      </c>
    </row>
    <row r="773" spans="7:18" x14ac:dyDescent="0.35">
      <c r="G773" s="29">
        <v>771</v>
      </c>
      <c r="H773" s="29">
        <v>75</v>
      </c>
      <c r="I773" s="29">
        <v>26</v>
      </c>
      <c r="J773" s="29">
        <v>32402.891683035599</v>
      </c>
      <c r="K773" s="29">
        <v>27486.929054991288</v>
      </c>
      <c r="L773" s="29">
        <v>43976.628549128509</v>
      </c>
      <c r="M773" s="29">
        <v>314735.55249745375</v>
      </c>
      <c r="O773" s="28">
        <f t="shared" si="37"/>
        <v>0.10295275327466459</v>
      </c>
      <c r="P773" s="28">
        <f t="shared" si="37"/>
        <v>8.7333410022732205E-2</v>
      </c>
      <c r="Q773" s="28">
        <f t="shared" si="37"/>
        <v>0.13972564649964125</v>
      </c>
      <c r="R773" s="28">
        <f t="shared" si="36"/>
        <v>1</v>
      </c>
    </row>
    <row r="774" spans="7:18" x14ac:dyDescent="0.35">
      <c r="G774" s="29">
        <v>772</v>
      </c>
      <c r="H774" s="29">
        <v>48</v>
      </c>
      <c r="I774" s="29">
        <v>49</v>
      </c>
      <c r="J774" s="29">
        <v>73464.801087092041</v>
      </c>
      <c r="K774" s="29">
        <v>64221.010103303335</v>
      </c>
      <c r="L774" s="29">
        <v>98235.525931853626</v>
      </c>
      <c r="M774" s="29">
        <v>744388.00414098706</v>
      </c>
      <c r="O774" s="28">
        <f t="shared" si="37"/>
        <v>9.8691543493999959E-2</v>
      </c>
      <c r="P774" s="28">
        <f t="shared" si="37"/>
        <v>8.6273569356364696E-2</v>
      </c>
      <c r="Q774" s="28">
        <f t="shared" si="37"/>
        <v>0.13196817437327726</v>
      </c>
      <c r="R774" s="28">
        <f t="shared" si="36"/>
        <v>1</v>
      </c>
    </row>
    <row r="775" spans="7:18" x14ac:dyDescent="0.35">
      <c r="G775" s="29">
        <v>773</v>
      </c>
      <c r="H775" s="29">
        <v>39</v>
      </c>
      <c r="I775" s="29">
        <v>99</v>
      </c>
      <c r="J775" s="29">
        <v>109635.90277532558</v>
      </c>
      <c r="K775" s="29">
        <v>95632.344196269623</v>
      </c>
      <c r="L775" s="29">
        <v>146666.80540331968</v>
      </c>
      <c r="M775" s="29">
        <v>1108170.9303623894</v>
      </c>
      <c r="O775" s="28">
        <f t="shared" si="37"/>
        <v>9.8934108242194105E-2</v>
      </c>
      <c r="P775" s="28">
        <f t="shared" si="37"/>
        <v>8.6297466912434104E-2</v>
      </c>
      <c r="Q775" s="28">
        <f t="shared" si="37"/>
        <v>0.13235034540687449</v>
      </c>
      <c r="R775" s="28">
        <f t="shared" si="36"/>
        <v>1</v>
      </c>
    </row>
    <row r="776" spans="7:18" x14ac:dyDescent="0.35">
      <c r="G776" s="29">
        <v>774</v>
      </c>
      <c r="H776" s="29">
        <v>30</v>
      </c>
      <c r="I776" s="29">
        <v>96</v>
      </c>
      <c r="J776" s="29">
        <v>108060.9987011028</v>
      </c>
      <c r="K776" s="29">
        <v>93049.542803179487</v>
      </c>
      <c r="L776" s="29">
        <v>145375.75471622185</v>
      </c>
      <c r="M776" s="29">
        <v>1073561.045510046</v>
      </c>
      <c r="O776" s="28">
        <f t="shared" si="37"/>
        <v>0.10065659438095885</v>
      </c>
      <c r="P776" s="28">
        <f t="shared" si="37"/>
        <v>8.6673732427550873E-2</v>
      </c>
      <c r="Q776" s="28">
        <f t="shared" si="37"/>
        <v>0.13541452097598625</v>
      </c>
      <c r="R776" s="28">
        <f t="shared" si="36"/>
        <v>1</v>
      </c>
    </row>
    <row r="777" spans="7:18" x14ac:dyDescent="0.35">
      <c r="G777" s="29">
        <v>775</v>
      </c>
      <c r="H777" s="29">
        <v>69</v>
      </c>
      <c r="I777" s="29">
        <v>30</v>
      </c>
      <c r="J777" s="29">
        <v>44517.85328214569</v>
      </c>
      <c r="K777" s="29">
        <v>38824.294480525095</v>
      </c>
      <c r="L777" s="29">
        <v>59560.58998118827</v>
      </c>
      <c r="M777" s="29">
        <v>449904.52202243044</v>
      </c>
      <c r="O777" s="28">
        <f t="shared" si="37"/>
        <v>9.8949557301685018E-2</v>
      </c>
      <c r="P777" s="28">
        <f t="shared" si="37"/>
        <v>8.6294519348239562E-2</v>
      </c>
      <c r="Q777" s="28">
        <f t="shared" si="37"/>
        <v>0.13238495517548682</v>
      </c>
      <c r="R777" s="28">
        <f t="shared" si="36"/>
        <v>1</v>
      </c>
    </row>
    <row r="778" spans="7:18" x14ac:dyDescent="0.35">
      <c r="G778" s="29">
        <v>776</v>
      </c>
      <c r="H778" s="29">
        <v>39</v>
      </c>
      <c r="I778" s="29">
        <v>10</v>
      </c>
      <c r="J778" s="29">
        <v>4411.0182609559643</v>
      </c>
      <c r="K778" s="29">
        <v>3863.6881326344669</v>
      </c>
      <c r="L778" s="29">
        <v>5904.8108317857996</v>
      </c>
      <c r="M778" s="29">
        <v>44722.81092205504</v>
      </c>
      <c r="O778" s="28">
        <f t="shared" si="37"/>
        <v>9.863016590445732E-2</v>
      </c>
      <c r="P778" s="28">
        <f t="shared" si="37"/>
        <v>8.6391889350789675E-2</v>
      </c>
      <c r="Q778" s="28">
        <f t="shared" si="37"/>
        <v>0.13203129924183374</v>
      </c>
      <c r="R778" s="28">
        <f t="shared" si="36"/>
        <v>1</v>
      </c>
    </row>
    <row r="779" spans="7:18" x14ac:dyDescent="0.35">
      <c r="G779" s="29">
        <v>777</v>
      </c>
      <c r="H779" s="29">
        <v>19</v>
      </c>
      <c r="I779" s="29">
        <v>79</v>
      </c>
      <c r="J779" s="29">
        <v>112084.72307121646</v>
      </c>
      <c r="K779" s="29">
        <v>98642.931830046364</v>
      </c>
      <c r="L779" s="29">
        <v>149410.19730159911</v>
      </c>
      <c r="M779" s="29">
        <v>1144477.1142605464</v>
      </c>
      <c r="O779" s="28">
        <f t="shared" si="37"/>
        <v>9.793531183333018E-2</v>
      </c>
      <c r="P779" s="28">
        <f t="shared" si="37"/>
        <v>8.6190392626400533E-2</v>
      </c>
      <c r="Q779" s="28">
        <f t="shared" si="37"/>
        <v>0.13054887287819114</v>
      </c>
      <c r="R779" s="28">
        <f t="shared" si="36"/>
        <v>1</v>
      </c>
    </row>
    <row r="780" spans="7:18" x14ac:dyDescent="0.35">
      <c r="G780" s="29">
        <v>778</v>
      </c>
      <c r="H780" s="29">
        <v>11</v>
      </c>
      <c r="I780" s="29">
        <v>49</v>
      </c>
      <c r="J780" s="29">
        <v>59008.347065912261</v>
      </c>
      <c r="K780" s="29">
        <v>50862.693647118402</v>
      </c>
      <c r="L780" s="29">
        <v>79278.66690742629</v>
      </c>
      <c r="M780" s="29">
        <v>587197.87151327892</v>
      </c>
      <c r="O780" s="28">
        <f t="shared" si="37"/>
        <v>0.10049141852956775</v>
      </c>
      <c r="P780" s="28">
        <f t="shared" si="37"/>
        <v>8.6619342669003854E-2</v>
      </c>
      <c r="Q780" s="28">
        <f t="shared" si="37"/>
        <v>0.13501184311706668</v>
      </c>
      <c r="R780" s="28">
        <f t="shared" si="36"/>
        <v>1</v>
      </c>
    </row>
    <row r="781" spans="7:18" x14ac:dyDescent="0.35">
      <c r="G781" s="29">
        <v>779</v>
      </c>
      <c r="H781" s="29">
        <v>51</v>
      </c>
      <c r="I781" s="29">
        <v>90</v>
      </c>
      <c r="J781" s="29">
        <v>128770.89178910303</v>
      </c>
      <c r="K781" s="29">
        <v>111872.94219586217</v>
      </c>
      <c r="L781" s="29">
        <v>172519.26269272898</v>
      </c>
      <c r="M781" s="29">
        <v>1295144.4580503392</v>
      </c>
      <c r="O781" s="28">
        <f t="shared" si="37"/>
        <v>9.9425891056932586E-2</v>
      </c>
      <c r="P781" s="28">
        <f t="shared" si="37"/>
        <v>8.6378736750548579E-2</v>
      </c>
      <c r="Q781" s="28">
        <f t="shared" si="37"/>
        <v>0.13320464880993496</v>
      </c>
      <c r="R781" s="28">
        <f t="shared" si="36"/>
        <v>1</v>
      </c>
    </row>
    <row r="782" spans="7:18" x14ac:dyDescent="0.35">
      <c r="G782" s="29">
        <v>780</v>
      </c>
      <c r="H782" s="29">
        <v>22</v>
      </c>
      <c r="I782" s="29">
        <v>65</v>
      </c>
      <c r="J782" s="29">
        <v>139443.0300228835</v>
      </c>
      <c r="K782" s="29">
        <v>124286.59965705693</v>
      </c>
      <c r="L782" s="29">
        <v>184968.30520010044</v>
      </c>
      <c r="M782" s="29">
        <v>1444678.8995272263</v>
      </c>
      <c r="O782" s="28">
        <f t="shared" si="37"/>
        <v>9.6521815379539674E-2</v>
      </c>
      <c r="P782" s="28">
        <f t="shared" si="37"/>
        <v>8.6030604930777299E-2</v>
      </c>
      <c r="Q782" s="28">
        <f t="shared" si="37"/>
        <v>0.12803419864485571</v>
      </c>
      <c r="R782" s="28">
        <f t="shared" si="36"/>
        <v>1</v>
      </c>
    </row>
    <row r="783" spans="7:18" x14ac:dyDescent="0.35">
      <c r="G783" s="29">
        <v>781</v>
      </c>
      <c r="H783" s="29">
        <v>13</v>
      </c>
      <c r="I783" s="29">
        <v>62</v>
      </c>
      <c r="J783" s="29">
        <v>64371.689102911136</v>
      </c>
      <c r="K783" s="29">
        <v>54639.102786426272</v>
      </c>
      <c r="L783" s="29">
        <v>87081.928166095386</v>
      </c>
      <c r="M783" s="29">
        <v>626608.20478339947</v>
      </c>
      <c r="O783" s="28">
        <f t="shared" si="37"/>
        <v>0.10273036422362612</v>
      </c>
      <c r="P783" s="28">
        <f t="shared" si="37"/>
        <v>8.7198192378143927E-2</v>
      </c>
      <c r="Q783" s="28">
        <f t="shared" si="37"/>
        <v>0.13897348853929725</v>
      </c>
      <c r="R783" s="28">
        <f t="shared" si="36"/>
        <v>1</v>
      </c>
    </row>
    <row r="784" spans="7:18" x14ac:dyDescent="0.35">
      <c r="G784" s="29">
        <v>782</v>
      </c>
      <c r="H784" s="29">
        <v>14</v>
      </c>
      <c r="I784" s="29">
        <v>17</v>
      </c>
      <c r="J784" s="29">
        <v>15989.978418202105</v>
      </c>
      <c r="K784" s="29">
        <v>13388.833322201253</v>
      </c>
      <c r="L784" s="29">
        <v>21779.724436878027</v>
      </c>
      <c r="M784" s="29">
        <v>152375.78400735784</v>
      </c>
      <c r="O784" s="28">
        <f t="shared" si="37"/>
        <v>0.10493779259196455</v>
      </c>
      <c r="P784" s="28">
        <f t="shared" si="37"/>
        <v>8.7867198908421956E-2</v>
      </c>
      <c r="Q784" s="28">
        <f t="shared" si="37"/>
        <v>0.1429342895838773</v>
      </c>
      <c r="R784" s="28">
        <f t="shared" si="36"/>
        <v>1</v>
      </c>
    </row>
    <row r="785" spans="7:18" x14ac:dyDescent="0.35">
      <c r="G785" s="29">
        <v>783</v>
      </c>
      <c r="H785" s="29">
        <v>42</v>
      </c>
      <c r="I785" s="29">
        <v>69</v>
      </c>
      <c r="J785" s="29">
        <v>114032.11542614728</v>
      </c>
      <c r="K785" s="29">
        <v>99245.753688050652</v>
      </c>
      <c r="L785" s="29">
        <v>152615.24720854068</v>
      </c>
      <c r="M785" s="29">
        <v>1149645.0360973259</v>
      </c>
      <c r="O785" s="28">
        <f t="shared" si="37"/>
        <v>9.9188977332733533E-2</v>
      </c>
      <c r="P785" s="28">
        <f t="shared" si="37"/>
        <v>8.6327301533835152E-2</v>
      </c>
      <c r="Q785" s="28">
        <f t="shared" si="37"/>
        <v>0.13274988576180019</v>
      </c>
      <c r="R785" s="28">
        <f t="shared" si="36"/>
        <v>1</v>
      </c>
    </row>
    <row r="786" spans="7:18" x14ac:dyDescent="0.35">
      <c r="G786" s="29">
        <v>784</v>
      </c>
      <c r="H786" s="29">
        <v>39</v>
      </c>
      <c r="I786" s="29">
        <v>39</v>
      </c>
      <c r="J786" s="29">
        <v>53068.335292153628</v>
      </c>
      <c r="K786" s="29">
        <v>46760.730769563765</v>
      </c>
      <c r="L786" s="29">
        <v>70706.584641928042</v>
      </c>
      <c r="M786" s="29">
        <v>542879.99821482261</v>
      </c>
      <c r="O786" s="28">
        <f t="shared" si="37"/>
        <v>9.7753344139884846E-2</v>
      </c>
      <c r="P786" s="28">
        <f t="shared" si="37"/>
        <v>8.613456182458229E-2</v>
      </c>
      <c r="Q786" s="28">
        <f t="shared" si="37"/>
        <v>0.13024348820077322</v>
      </c>
      <c r="R786" s="28">
        <f t="shared" si="36"/>
        <v>1</v>
      </c>
    </row>
    <row r="787" spans="7:18" x14ac:dyDescent="0.35">
      <c r="G787" s="29">
        <v>785</v>
      </c>
      <c r="H787" s="29">
        <v>27</v>
      </c>
      <c r="I787" s="29">
        <v>34</v>
      </c>
      <c r="J787" s="29">
        <v>40781.436836422974</v>
      </c>
      <c r="K787" s="29">
        <v>34008.399286803055</v>
      </c>
      <c r="L787" s="29">
        <v>55724.4571472674</v>
      </c>
      <c r="M787" s="29">
        <v>385408.90522575664</v>
      </c>
      <c r="O787" s="28">
        <f t="shared" si="37"/>
        <v>0.10581342642442289</v>
      </c>
      <c r="P787" s="28">
        <f t="shared" si="37"/>
        <v>8.8239785914864463E-2</v>
      </c>
      <c r="Q787" s="28">
        <f t="shared" si="37"/>
        <v>0.14458528692954387</v>
      </c>
      <c r="R787" s="28">
        <f t="shared" si="36"/>
        <v>1</v>
      </c>
    </row>
    <row r="788" spans="7:18" x14ac:dyDescent="0.35">
      <c r="G788" s="29">
        <v>786</v>
      </c>
      <c r="H788" s="29">
        <v>60</v>
      </c>
      <c r="I788" s="29">
        <v>25</v>
      </c>
      <c r="J788" s="29">
        <v>19085.401742529368</v>
      </c>
      <c r="K788" s="29">
        <v>16195.973037068285</v>
      </c>
      <c r="L788" s="29">
        <v>25852.096511578984</v>
      </c>
      <c r="M788" s="29">
        <v>185886.31777349047</v>
      </c>
      <c r="O788" s="28">
        <f t="shared" si="37"/>
        <v>0.1026724396455346</v>
      </c>
      <c r="P788" s="28">
        <f t="shared" si="37"/>
        <v>8.7128376262763416E-2</v>
      </c>
      <c r="Q788" s="28">
        <f t="shared" si="37"/>
        <v>0.1390747679615707</v>
      </c>
      <c r="R788" s="28">
        <f t="shared" si="36"/>
        <v>1</v>
      </c>
    </row>
    <row r="789" spans="7:18" x14ac:dyDescent="0.35">
      <c r="G789" s="29">
        <v>787</v>
      </c>
      <c r="H789" s="29">
        <v>71</v>
      </c>
      <c r="I789" s="29">
        <v>19</v>
      </c>
      <c r="J789" s="29">
        <v>40455.700427362361</v>
      </c>
      <c r="K789" s="29">
        <v>36292.280903606479</v>
      </c>
      <c r="L789" s="29">
        <v>53557.372341617964</v>
      </c>
      <c r="M789" s="29">
        <v>422193.89535702555</v>
      </c>
      <c r="O789" s="28">
        <f t="shared" si="37"/>
        <v>9.5822561321383531E-2</v>
      </c>
      <c r="P789" s="28">
        <f t="shared" si="37"/>
        <v>8.5961169270143384E-2</v>
      </c>
      <c r="Q789" s="28">
        <f t="shared" si="37"/>
        <v>0.12685491886690478</v>
      </c>
      <c r="R789" s="28">
        <f t="shared" si="36"/>
        <v>1</v>
      </c>
    </row>
    <row r="790" spans="7:18" x14ac:dyDescent="0.35">
      <c r="G790" s="29">
        <v>788</v>
      </c>
      <c r="H790" s="29">
        <v>69</v>
      </c>
      <c r="I790" s="29">
        <v>18</v>
      </c>
      <c r="J790" s="29">
        <v>34993.204726511198</v>
      </c>
      <c r="K790" s="29">
        <v>31175.312052285259</v>
      </c>
      <c r="L790" s="29">
        <v>46438.136064232676</v>
      </c>
      <c r="M790" s="29">
        <v>362400.02772279433</v>
      </c>
      <c r="O790" s="28">
        <f t="shared" si="37"/>
        <v>9.6559608304660691E-2</v>
      </c>
      <c r="P790" s="28">
        <f t="shared" si="37"/>
        <v>8.6024585175064505E-2</v>
      </c>
      <c r="Q790" s="28">
        <f t="shared" si="37"/>
        <v>0.12814054225115556</v>
      </c>
      <c r="R790" s="28">
        <f t="shared" si="36"/>
        <v>1</v>
      </c>
    </row>
    <row r="791" spans="7:18" x14ac:dyDescent="0.35">
      <c r="G791" s="29">
        <v>789</v>
      </c>
      <c r="H791" s="29">
        <v>75</v>
      </c>
      <c r="I791" s="29">
        <v>84</v>
      </c>
      <c r="J791" s="29">
        <v>174335.8005205722</v>
      </c>
      <c r="K791" s="29">
        <v>155498.61838568526</v>
      </c>
      <c r="L791" s="29">
        <v>231178.6028424706</v>
      </c>
      <c r="M791" s="29">
        <v>1808333.3483633958</v>
      </c>
      <c r="O791" s="28">
        <f t="shared" si="37"/>
        <v>9.6406893495799395E-2</v>
      </c>
      <c r="P791" s="28">
        <f t="shared" si="37"/>
        <v>8.5990018669078294E-2</v>
      </c>
      <c r="Q791" s="28">
        <f t="shared" si="37"/>
        <v>0.12784070097014757</v>
      </c>
      <c r="R791" s="28">
        <f t="shared" si="36"/>
        <v>1</v>
      </c>
    </row>
    <row r="792" spans="7:18" x14ac:dyDescent="0.35">
      <c r="G792" s="29">
        <v>790</v>
      </c>
      <c r="H792" s="29">
        <v>18</v>
      </c>
      <c r="I792" s="29">
        <v>20</v>
      </c>
      <c r="J792" s="29">
        <v>11006.700337864228</v>
      </c>
      <c r="K792" s="29">
        <v>9293.275426950524</v>
      </c>
      <c r="L792" s="29">
        <v>14896.484109260637</v>
      </c>
      <c r="M792" s="29">
        <v>106548.87023790948</v>
      </c>
      <c r="O792" s="28">
        <f t="shared" si="37"/>
        <v>0.10330189624054885</v>
      </c>
      <c r="P792" s="28">
        <f t="shared" si="37"/>
        <v>8.7220778654901493E-2</v>
      </c>
      <c r="Q792" s="28">
        <f t="shared" si="37"/>
        <v>0.13980893533642136</v>
      </c>
      <c r="R792" s="28">
        <f t="shared" si="36"/>
        <v>1</v>
      </c>
    </row>
    <row r="793" spans="7:18" x14ac:dyDescent="0.35">
      <c r="G793" s="29">
        <v>791</v>
      </c>
      <c r="H793" s="29">
        <v>24</v>
      </c>
      <c r="I793" s="29">
        <v>78</v>
      </c>
      <c r="J793" s="29">
        <v>113921.46391472974</v>
      </c>
      <c r="K793" s="29">
        <v>99822.736976886066</v>
      </c>
      <c r="L793" s="29">
        <v>152036.8713622299</v>
      </c>
      <c r="M793" s="29">
        <v>1157891.4486607541</v>
      </c>
      <c r="O793" s="28">
        <f t="shared" si="37"/>
        <v>9.8386998234155823E-2</v>
      </c>
      <c r="P793" s="28">
        <f t="shared" si="37"/>
        <v>8.6210790391744854E-2</v>
      </c>
      <c r="Q793" s="28">
        <f t="shared" si="37"/>
        <v>0.13130494360078357</v>
      </c>
      <c r="R793" s="28">
        <f t="shared" si="36"/>
        <v>1</v>
      </c>
    </row>
    <row r="794" spans="7:18" x14ac:dyDescent="0.35">
      <c r="G794" s="29">
        <v>792</v>
      </c>
      <c r="H794" s="29">
        <v>30</v>
      </c>
      <c r="I794" s="29">
        <v>32</v>
      </c>
      <c r="J794" s="29">
        <v>65815.568371530549</v>
      </c>
      <c r="K794" s="29">
        <v>57345.386767955715</v>
      </c>
      <c r="L794" s="29">
        <v>88036.83666874138</v>
      </c>
      <c r="M794" s="29">
        <v>664583.41405696992</v>
      </c>
      <c r="O794" s="28">
        <f t="shared" si="37"/>
        <v>9.9032818122494787E-2</v>
      </c>
      <c r="P794" s="28">
        <f t="shared" si="37"/>
        <v>8.6287718825074244E-2</v>
      </c>
      <c r="Q794" s="28">
        <f t="shared" si="37"/>
        <v>0.13246920522935984</v>
      </c>
      <c r="R794" s="28">
        <f t="shared" si="36"/>
        <v>1</v>
      </c>
    </row>
    <row r="795" spans="7:18" x14ac:dyDescent="0.35">
      <c r="G795" s="29">
        <v>793</v>
      </c>
      <c r="H795" s="29">
        <v>75</v>
      </c>
      <c r="I795" s="29">
        <v>32</v>
      </c>
      <c r="J795" s="29">
        <v>55538.73894244148</v>
      </c>
      <c r="K795" s="29">
        <v>49173.94450044394</v>
      </c>
      <c r="L795" s="29">
        <v>73839.27261892728</v>
      </c>
      <c r="M795" s="29">
        <v>571430.47160496376</v>
      </c>
      <c r="O795" s="28">
        <f t="shared" si="37"/>
        <v>9.7192469954307983E-2</v>
      </c>
      <c r="P795" s="28">
        <f t="shared" si="37"/>
        <v>8.6054116719275056E-2</v>
      </c>
      <c r="Q795" s="28">
        <f t="shared" si="37"/>
        <v>0.12921829739239596</v>
      </c>
      <c r="R795" s="28">
        <f t="shared" si="36"/>
        <v>1</v>
      </c>
    </row>
    <row r="796" spans="7:18" x14ac:dyDescent="0.35">
      <c r="G796" s="29">
        <v>794</v>
      </c>
      <c r="H796" s="29">
        <v>40</v>
      </c>
      <c r="I796" s="29">
        <v>54</v>
      </c>
      <c r="J796" s="29">
        <v>72144.077716136177</v>
      </c>
      <c r="K796" s="29">
        <v>63605.323969215337</v>
      </c>
      <c r="L796" s="29">
        <v>96121.689373617977</v>
      </c>
      <c r="M796" s="29">
        <v>738372.39249835629</v>
      </c>
      <c r="O796" s="28">
        <f t="shared" si="37"/>
        <v>9.7706900270241051E-2</v>
      </c>
      <c r="P796" s="28">
        <f t="shared" si="37"/>
        <v>8.6142608547430125E-2</v>
      </c>
      <c r="Q796" s="28">
        <f t="shared" si="37"/>
        <v>0.13018050288741254</v>
      </c>
      <c r="R796" s="28">
        <f t="shared" si="36"/>
        <v>1</v>
      </c>
    </row>
    <row r="797" spans="7:18" x14ac:dyDescent="0.35">
      <c r="G797" s="29">
        <v>795</v>
      </c>
      <c r="H797" s="29">
        <v>59</v>
      </c>
      <c r="I797" s="29">
        <v>74</v>
      </c>
      <c r="J797" s="29">
        <v>108411.34989202009</v>
      </c>
      <c r="K797" s="29">
        <v>93488.132048824482</v>
      </c>
      <c r="L797" s="29">
        <v>145758.63763270099</v>
      </c>
      <c r="M797" s="29">
        <v>1079427.8914108379</v>
      </c>
      <c r="O797" s="28">
        <f t="shared" si="37"/>
        <v>0.10043408249375869</v>
      </c>
      <c r="P797" s="28">
        <f t="shared" si="37"/>
        <v>8.6608964612386721E-2</v>
      </c>
      <c r="Q797" s="28">
        <f t="shared" si="37"/>
        <v>0.13503323268976403</v>
      </c>
      <c r="R797" s="28">
        <f t="shared" si="36"/>
        <v>1</v>
      </c>
    </row>
    <row r="798" spans="7:18" x14ac:dyDescent="0.35">
      <c r="G798" s="29">
        <v>796</v>
      </c>
      <c r="H798" s="29">
        <v>69</v>
      </c>
      <c r="I798" s="29">
        <v>82</v>
      </c>
      <c r="J798" s="29">
        <v>136350.09643043275</v>
      </c>
      <c r="K798" s="29">
        <v>117767.58795183465</v>
      </c>
      <c r="L798" s="29">
        <v>183194.03171678339</v>
      </c>
      <c r="M798" s="29">
        <v>1360325.6706482174</v>
      </c>
      <c r="O798" s="28">
        <f t="shared" si="37"/>
        <v>0.10023342157871629</v>
      </c>
      <c r="P798" s="28">
        <f t="shared" si="37"/>
        <v>8.6573083558524971E-2</v>
      </c>
      <c r="Q798" s="28">
        <f t="shared" si="37"/>
        <v>0.13466924551198717</v>
      </c>
      <c r="R798" s="28">
        <f t="shared" si="36"/>
        <v>1</v>
      </c>
    </row>
    <row r="799" spans="7:18" x14ac:dyDescent="0.35">
      <c r="G799" s="29">
        <v>797</v>
      </c>
      <c r="H799" s="29">
        <v>58</v>
      </c>
      <c r="I799" s="29">
        <v>55</v>
      </c>
      <c r="J799" s="29">
        <v>120285.69641649217</v>
      </c>
      <c r="K799" s="29">
        <v>106753.48957483615</v>
      </c>
      <c r="L799" s="29">
        <v>159788.87203016217</v>
      </c>
      <c r="M799" s="29">
        <v>1240742.7677917669</v>
      </c>
      <c r="O799" s="28">
        <f t="shared" si="37"/>
        <v>9.6946522308224037E-2</v>
      </c>
      <c r="P799" s="28">
        <f t="shared" si="37"/>
        <v>8.6039985358796395E-2</v>
      </c>
      <c r="Q799" s="28">
        <f t="shared" si="37"/>
        <v>0.12878485063793613</v>
      </c>
      <c r="R799" s="28">
        <f t="shared" si="36"/>
        <v>1</v>
      </c>
    </row>
    <row r="800" spans="7:18" x14ac:dyDescent="0.35">
      <c r="G800" s="29">
        <v>798</v>
      </c>
      <c r="H800" s="29">
        <v>62</v>
      </c>
      <c r="I800" s="29">
        <v>49</v>
      </c>
      <c r="J800" s="29">
        <v>51427.202304068182</v>
      </c>
      <c r="K800" s="29">
        <v>44611.789851526722</v>
      </c>
      <c r="L800" s="29">
        <v>68969.019254108309</v>
      </c>
      <c r="M800" s="29">
        <v>516226.45583963464</v>
      </c>
      <c r="O800" s="28">
        <f t="shared" si="37"/>
        <v>9.9621400109032782E-2</v>
      </c>
      <c r="P800" s="28">
        <f t="shared" si="37"/>
        <v>8.6419030537608368E-2</v>
      </c>
      <c r="Q800" s="28">
        <f t="shared" si="37"/>
        <v>0.13360225628485317</v>
      </c>
      <c r="R800" s="28">
        <f t="shared" si="36"/>
        <v>1</v>
      </c>
    </row>
    <row r="801" spans="7:18" x14ac:dyDescent="0.35">
      <c r="G801" s="29">
        <v>799</v>
      </c>
      <c r="H801" s="29">
        <v>44</v>
      </c>
      <c r="I801" s="29">
        <v>25</v>
      </c>
      <c r="J801" s="29">
        <v>32972.127618382357</v>
      </c>
      <c r="K801" s="29">
        <v>29096.979220867797</v>
      </c>
      <c r="L801" s="29">
        <v>43906.353567773978</v>
      </c>
      <c r="M801" s="29">
        <v>337886.54266469658</v>
      </c>
      <c r="O801" s="28">
        <f t="shared" si="37"/>
        <v>9.7583429509657676E-2</v>
      </c>
      <c r="P801" s="28">
        <f t="shared" si="37"/>
        <v>8.611464366529191E-2</v>
      </c>
      <c r="Q801" s="28">
        <f t="shared" si="37"/>
        <v>0.12994407300602281</v>
      </c>
      <c r="R801" s="28">
        <f t="shared" si="36"/>
        <v>1</v>
      </c>
    </row>
    <row r="802" spans="7:18" x14ac:dyDescent="0.35">
      <c r="G802" s="29">
        <v>800</v>
      </c>
      <c r="H802" s="29">
        <v>15</v>
      </c>
      <c r="I802" s="29">
        <v>52</v>
      </c>
      <c r="J802" s="29">
        <v>100348.63031879143</v>
      </c>
      <c r="K802" s="29">
        <v>89504.327422306291</v>
      </c>
      <c r="L802" s="29">
        <v>133009.31367652089</v>
      </c>
      <c r="M802" s="29">
        <v>1040695.5156793676</v>
      </c>
      <c r="O802" s="28">
        <f t="shared" si="37"/>
        <v>9.6424582221134772E-2</v>
      </c>
      <c r="P802" s="28">
        <f t="shared" si="37"/>
        <v>8.6004336593953457E-2</v>
      </c>
      <c r="Q802" s="28">
        <f t="shared" si="37"/>
        <v>0.12780809725089687</v>
      </c>
      <c r="R802" s="28">
        <f t="shared" si="36"/>
        <v>1</v>
      </c>
    </row>
    <row r="803" spans="7:18" x14ac:dyDescent="0.35">
      <c r="G803" s="29">
        <v>801</v>
      </c>
      <c r="H803" s="29">
        <v>37</v>
      </c>
      <c r="I803" s="29">
        <v>87</v>
      </c>
      <c r="J803" s="29">
        <v>136876.87345497819</v>
      </c>
      <c r="K803" s="29">
        <v>119946.84494819363</v>
      </c>
      <c r="L803" s="29">
        <v>182664.26677235842</v>
      </c>
      <c r="M803" s="29">
        <v>1391722.9581277408</v>
      </c>
      <c r="O803" s="28">
        <f t="shared" si="37"/>
        <v>9.835066142698122E-2</v>
      </c>
      <c r="P803" s="28">
        <f t="shared" si="37"/>
        <v>8.6185863535337456E-2</v>
      </c>
      <c r="Q803" s="28">
        <f t="shared" si="37"/>
        <v>0.13125045161149981</v>
      </c>
      <c r="R803" s="28">
        <f t="shared" si="36"/>
        <v>1</v>
      </c>
    </row>
    <row r="804" spans="7:18" x14ac:dyDescent="0.35">
      <c r="G804" s="29">
        <v>802</v>
      </c>
      <c r="H804" s="29">
        <v>73</v>
      </c>
      <c r="I804" s="29">
        <v>32</v>
      </c>
      <c r="J804" s="29">
        <v>66736.185699803493</v>
      </c>
      <c r="K804" s="29">
        <v>58304.327122514864</v>
      </c>
      <c r="L804" s="29">
        <v>89246.133248023456</v>
      </c>
      <c r="M804" s="29">
        <v>675847.34773635538</v>
      </c>
      <c r="O804" s="28">
        <f t="shared" si="37"/>
        <v>9.874446636999594E-2</v>
      </c>
      <c r="P804" s="28">
        <f t="shared" si="37"/>
        <v>8.6268485506077755E-2</v>
      </c>
      <c r="Q804" s="28">
        <f t="shared" si="37"/>
        <v>0.1320507264649915</v>
      </c>
      <c r="R804" s="28">
        <f t="shared" si="36"/>
        <v>1</v>
      </c>
    </row>
    <row r="805" spans="7:18" x14ac:dyDescent="0.35">
      <c r="G805" s="29">
        <v>803</v>
      </c>
      <c r="H805" s="29">
        <v>53</v>
      </c>
      <c r="I805" s="29">
        <v>11</v>
      </c>
      <c r="J805" s="29">
        <v>22205.237656292869</v>
      </c>
      <c r="K805" s="29">
        <v>19025.793350438809</v>
      </c>
      <c r="L805" s="29">
        <v>29940.129927293128</v>
      </c>
      <c r="M805" s="29">
        <v>219121.12490084826</v>
      </c>
      <c r="O805" s="28">
        <f t="shared" si="37"/>
        <v>0.10133773120387495</v>
      </c>
      <c r="P805" s="28">
        <f t="shared" si="37"/>
        <v>8.6827745882775711E-2</v>
      </c>
      <c r="Q805" s="28">
        <f t="shared" si="37"/>
        <v>0.13663735041904773</v>
      </c>
      <c r="R805" s="28">
        <f t="shared" si="36"/>
        <v>1</v>
      </c>
    </row>
    <row r="806" spans="7:18" x14ac:dyDescent="0.35">
      <c r="G806" s="29">
        <v>804</v>
      </c>
      <c r="H806" s="29">
        <v>59</v>
      </c>
      <c r="I806" s="29">
        <v>34</v>
      </c>
      <c r="J806" s="29">
        <v>10866.042856190266</v>
      </c>
      <c r="K806" s="29">
        <v>9080.2836188663769</v>
      </c>
      <c r="L806" s="29">
        <v>14861.010663730971</v>
      </c>
      <c r="M806" s="29">
        <v>103385.48467585664</v>
      </c>
      <c r="O806" s="28">
        <f t="shared" si="37"/>
        <v>0.10510220936970455</v>
      </c>
      <c r="P806" s="28">
        <f t="shared" si="37"/>
        <v>8.7829385791783912E-2</v>
      </c>
      <c r="Q806" s="28">
        <f t="shared" si="37"/>
        <v>0.14374368616952884</v>
      </c>
      <c r="R806" s="28">
        <f t="shared" si="36"/>
        <v>1</v>
      </c>
    </row>
    <row r="807" spans="7:18" x14ac:dyDescent="0.35">
      <c r="G807" s="29">
        <v>805</v>
      </c>
      <c r="H807" s="29">
        <v>13</v>
      </c>
      <c r="I807" s="29">
        <v>78</v>
      </c>
      <c r="J807" s="29">
        <v>86599.517298574719</v>
      </c>
      <c r="K807" s="29">
        <v>76648.792602463334</v>
      </c>
      <c r="L807" s="29">
        <v>115065.3612957335</v>
      </c>
      <c r="M807" s="29">
        <v>890317.0100379372</v>
      </c>
      <c r="O807" s="28">
        <f t="shared" si="37"/>
        <v>9.7268182368979605E-2</v>
      </c>
      <c r="P807" s="28">
        <f t="shared" si="37"/>
        <v>8.6091573830760867E-2</v>
      </c>
      <c r="Q807" s="28">
        <f t="shared" si="37"/>
        <v>0.12924088835596936</v>
      </c>
      <c r="R807" s="28">
        <f t="shared" si="36"/>
        <v>1</v>
      </c>
    </row>
    <row r="808" spans="7:18" x14ac:dyDescent="0.35">
      <c r="G808" s="29">
        <v>806</v>
      </c>
      <c r="H808" s="29">
        <v>58</v>
      </c>
      <c r="I808" s="29">
        <v>89</v>
      </c>
      <c r="J808" s="29">
        <v>101102.96236198282</v>
      </c>
      <c r="K808" s="29">
        <v>88064.688752331174</v>
      </c>
      <c r="L808" s="29">
        <v>135287.68126039198</v>
      </c>
      <c r="M808" s="29">
        <v>1020279.4573869965</v>
      </c>
      <c r="O808" s="28">
        <f t="shared" si="37"/>
        <v>9.9093401940007916E-2</v>
      </c>
      <c r="P808" s="28">
        <f t="shared" si="37"/>
        <v>8.6314281949644162E-2</v>
      </c>
      <c r="Q808" s="28">
        <f t="shared" si="37"/>
        <v>0.13259865253670081</v>
      </c>
      <c r="R808" s="28">
        <f t="shared" si="36"/>
        <v>1</v>
      </c>
    </row>
    <row r="809" spans="7:18" x14ac:dyDescent="0.35">
      <c r="G809" s="29">
        <v>807</v>
      </c>
      <c r="H809" s="29">
        <v>27</v>
      </c>
      <c r="I809" s="29">
        <v>35</v>
      </c>
      <c r="J809" s="29">
        <v>39438.173321712813</v>
      </c>
      <c r="K809" s="29">
        <v>34215.317434212542</v>
      </c>
      <c r="L809" s="29">
        <v>52852.787187874048</v>
      </c>
      <c r="M809" s="29">
        <v>395886.73409313784</v>
      </c>
      <c r="O809" s="28">
        <f t="shared" si="37"/>
        <v>9.9619840538618387E-2</v>
      </c>
      <c r="P809" s="28">
        <f t="shared" si="37"/>
        <v>8.6427037047831251E-2</v>
      </c>
      <c r="Q809" s="28">
        <f t="shared" si="37"/>
        <v>0.13350482003127617</v>
      </c>
      <c r="R809" s="28">
        <f t="shared" si="36"/>
        <v>1</v>
      </c>
    </row>
    <row r="810" spans="7:18" x14ac:dyDescent="0.35">
      <c r="G810" s="29">
        <v>808</v>
      </c>
      <c r="H810" s="29">
        <v>38</v>
      </c>
      <c r="I810" s="29">
        <v>96</v>
      </c>
      <c r="J810" s="29">
        <v>168836.59313843615</v>
      </c>
      <c r="K810" s="29">
        <v>149627.47585130756</v>
      </c>
      <c r="L810" s="29">
        <v>224370.84745952935</v>
      </c>
      <c r="M810" s="29">
        <v>1738646.3611581484</v>
      </c>
      <c r="O810" s="28">
        <f t="shared" si="37"/>
        <v>9.7108070341556177E-2</v>
      </c>
      <c r="P810" s="28">
        <f t="shared" si="37"/>
        <v>8.6059752686933763E-2</v>
      </c>
      <c r="Q810" s="28">
        <f t="shared" si="37"/>
        <v>0.1290491571328348</v>
      </c>
      <c r="R810" s="28">
        <f t="shared" si="36"/>
        <v>1</v>
      </c>
    </row>
    <row r="811" spans="7:18" x14ac:dyDescent="0.35">
      <c r="G811" s="29">
        <v>809</v>
      </c>
      <c r="H811" s="29">
        <v>69</v>
      </c>
      <c r="I811" s="29">
        <v>14</v>
      </c>
      <c r="J811" s="29">
        <v>20728.034707775707</v>
      </c>
      <c r="K811" s="29">
        <v>17903.322367939036</v>
      </c>
      <c r="L811" s="29">
        <v>27894.0941117107</v>
      </c>
      <c r="M811" s="29">
        <v>206641.42454810854</v>
      </c>
      <c r="O811" s="28">
        <f t="shared" si="37"/>
        <v>0.10030919382744566</v>
      </c>
      <c r="P811" s="28">
        <f t="shared" si="37"/>
        <v>8.6639561293630804E-2</v>
      </c>
      <c r="Q811" s="28">
        <f t="shared" si="37"/>
        <v>0.13498791044782324</v>
      </c>
      <c r="R811" s="28">
        <f t="shared" si="36"/>
        <v>1</v>
      </c>
    </row>
    <row r="812" spans="7:18" x14ac:dyDescent="0.35">
      <c r="G812" s="29">
        <v>810</v>
      </c>
      <c r="H812" s="29">
        <v>32</v>
      </c>
      <c r="I812" s="29">
        <v>66</v>
      </c>
      <c r="J812" s="29">
        <v>120431.94906997125</v>
      </c>
      <c r="K812" s="29">
        <v>105648.11589974814</v>
      </c>
      <c r="L812" s="29">
        <v>160748.10674646104</v>
      </c>
      <c r="M812" s="29">
        <v>1225549.3192536887</v>
      </c>
      <c r="O812" s="28">
        <f t="shared" si="37"/>
        <v>9.8267729562535738E-2</v>
      </c>
      <c r="P812" s="28">
        <f t="shared" si="37"/>
        <v>8.6204703670419144E-2</v>
      </c>
      <c r="Q812" s="28">
        <f t="shared" si="37"/>
        <v>0.13116412715593553</v>
      </c>
      <c r="R812" s="28">
        <f t="shared" si="36"/>
        <v>1</v>
      </c>
    </row>
    <row r="813" spans="7:18" x14ac:dyDescent="0.35">
      <c r="G813" s="29">
        <v>811</v>
      </c>
      <c r="H813" s="29">
        <v>11</v>
      </c>
      <c r="I813" s="29">
        <v>81</v>
      </c>
      <c r="J813" s="29">
        <v>95403.154174631287</v>
      </c>
      <c r="K813" s="29">
        <v>84884.773704134888</v>
      </c>
      <c r="L813" s="29">
        <v>126530.01627600832</v>
      </c>
      <c r="M813" s="29">
        <v>986434.8962448641</v>
      </c>
      <c r="O813" s="28">
        <f t="shared" si="37"/>
        <v>9.671510460326338E-2</v>
      </c>
      <c r="P813" s="28">
        <f t="shared" si="37"/>
        <v>8.6052079085271765E-2</v>
      </c>
      <c r="Q813" s="28">
        <f t="shared" si="37"/>
        <v>0.12827001230155141</v>
      </c>
      <c r="R813" s="28">
        <f t="shared" si="36"/>
        <v>1</v>
      </c>
    </row>
    <row r="814" spans="7:18" x14ac:dyDescent="0.35">
      <c r="G814" s="29">
        <v>812</v>
      </c>
      <c r="H814" s="29">
        <v>28</v>
      </c>
      <c r="I814" s="29">
        <v>49</v>
      </c>
      <c r="J814" s="29">
        <v>45732.070958208467</v>
      </c>
      <c r="K814" s="29">
        <v>39586.01399014132</v>
      </c>
      <c r="L814" s="29">
        <v>61362.472319097302</v>
      </c>
      <c r="M814" s="29">
        <v>457620.77419211669</v>
      </c>
      <c r="O814" s="28">
        <f t="shared" si="37"/>
        <v>9.9934429416898354E-2</v>
      </c>
      <c r="P814" s="28">
        <f t="shared" si="37"/>
        <v>8.6503970585746326E-2</v>
      </c>
      <c r="Q814" s="28">
        <f t="shared" si="37"/>
        <v>0.13409022443840438</v>
      </c>
      <c r="R814" s="28">
        <f t="shared" si="36"/>
        <v>1</v>
      </c>
    </row>
    <row r="815" spans="7:18" x14ac:dyDescent="0.35">
      <c r="G815" s="29">
        <v>813</v>
      </c>
      <c r="H815" s="29">
        <v>34</v>
      </c>
      <c r="I815" s="29">
        <v>21</v>
      </c>
      <c r="J815" s="29">
        <v>13612.862234484475</v>
      </c>
      <c r="K815" s="29">
        <v>11580.701701443933</v>
      </c>
      <c r="L815" s="29">
        <v>18444.868881886865</v>
      </c>
      <c r="M815" s="29">
        <v>132853.48050732445</v>
      </c>
      <c r="O815" s="28">
        <f t="shared" si="37"/>
        <v>0.10246522847953519</v>
      </c>
      <c r="P815" s="28">
        <f t="shared" si="37"/>
        <v>8.7168974852754932E-2</v>
      </c>
      <c r="Q815" s="28">
        <f t="shared" si="37"/>
        <v>0.13883617359102585</v>
      </c>
      <c r="R815" s="28">
        <f t="shared" si="36"/>
        <v>1</v>
      </c>
    </row>
    <row r="816" spans="7:18" x14ac:dyDescent="0.35">
      <c r="G816" s="29">
        <v>814</v>
      </c>
      <c r="H816" s="29">
        <v>34</v>
      </c>
      <c r="I816" s="29">
        <v>56</v>
      </c>
      <c r="J816" s="29">
        <v>115876.46687822082</v>
      </c>
      <c r="K816" s="29">
        <v>103722.27031026658</v>
      </c>
      <c r="L816" s="29">
        <v>153362.59778095825</v>
      </c>
      <c r="M816" s="29">
        <v>1206932.7727028555</v>
      </c>
      <c r="O816" s="28">
        <f t="shared" si="37"/>
        <v>9.6009048307406739E-2</v>
      </c>
      <c r="P816" s="28">
        <f t="shared" si="37"/>
        <v>8.5938730520993822E-2</v>
      </c>
      <c r="Q816" s="28">
        <f t="shared" si="37"/>
        <v>0.12706805320855749</v>
      </c>
      <c r="R816" s="28">
        <f t="shared" si="36"/>
        <v>1</v>
      </c>
    </row>
    <row r="817" spans="7:18" x14ac:dyDescent="0.35">
      <c r="G817" s="29">
        <v>815</v>
      </c>
      <c r="H817" s="29">
        <v>70</v>
      </c>
      <c r="I817" s="29">
        <v>24</v>
      </c>
      <c r="J817" s="29">
        <v>43372.13077569189</v>
      </c>
      <c r="K817" s="29">
        <v>38323.657303864144</v>
      </c>
      <c r="L817" s="29">
        <v>57693.705527343467</v>
      </c>
      <c r="M817" s="29">
        <v>445304.04989161284</v>
      </c>
      <c r="O817" s="28">
        <f t="shared" si="37"/>
        <v>9.7398913812368607E-2</v>
      </c>
      <c r="P817" s="28">
        <f t="shared" si="37"/>
        <v>8.6061775798338541E-2</v>
      </c>
      <c r="Q817" s="28">
        <f t="shared" si="37"/>
        <v>0.12956025336258706</v>
      </c>
      <c r="R817" s="28">
        <f t="shared" si="36"/>
        <v>1</v>
      </c>
    </row>
    <row r="818" spans="7:18" x14ac:dyDescent="0.35">
      <c r="G818" s="29">
        <v>816</v>
      </c>
      <c r="H818" s="29">
        <v>25</v>
      </c>
      <c r="I818" s="29">
        <v>66</v>
      </c>
      <c r="J818" s="29">
        <v>111468.25726170086</v>
      </c>
      <c r="K818" s="29">
        <v>98208.480917919485</v>
      </c>
      <c r="L818" s="29">
        <v>148493.59726101422</v>
      </c>
      <c r="M818" s="29">
        <v>1140123.9453935688</v>
      </c>
      <c r="O818" s="28">
        <f t="shared" si="37"/>
        <v>9.7768543246604833E-2</v>
      </c>
      <c r="P818" s="28">
        <f t="shared" si="37"/>
        <v>8.613842496222468E-2</v>
      </c>
      <c r="Q818" s="28">
        <f t="shared" si="37"/>
        <v>0.13024338087185292</v>
      </c>
      <c r="R818" s="28">
        <f t="shared" si="36"/>
        <v>1</v>
      </c>
    </row>
    <row r="819" spans="7:18" x14ac:dyDescent="0.35">
      <c r="G819" s="29">
        <v>817</v>
      </c>
      <c r="H819" s="29">
        <v>70</v>
      </c>
      <c r="I819" s="29">
        <v>95</v>
      </c>
      <c r="J819" s="29">
        <v>140319.39362681005</v>
      </c>
      <c r="K819" s="29">
        <v>122644.81541820941</v>
      </c>
      <c r="L819" s="29">
        <v>187589.58890849462</v>
      </c>
      <c r="M819" s="29">
        <v>1421621.3912489307</v>
      </c>
      <c r="O819" s="28">
        <f t="shared" si="37"/>
        <v>9.8703771968101775E-2</v>
      </c>
      <c r="P819" s="28">
        <f t="shared" si="37"/>
        <v>8.6271081859891546E-2</v>
      </c>
      <c r="Q819" s="28">
        <f t="shared" si="37"/>
        <v>0.13195467517810236</v>
      </c>
      <c r="R819" s="28">
        <f t="shared" si="36"/>
        <v>1</v>
      </c>
    </row>
    <row r="820" spans="7:18" x14ac:dyDescent="0.35">
      <c r="G820" s="29">
        <v>818</v>
      </c>
      <c r="H820" s="29">
        <v>52</v>
      </c>
      <c r="I820" s="29">
        <v>58</v>
      </c>
      <c r="J820" s="29">
        <v>59596.025831363986</v>
      </c>
      <c r="K820" s="29">
        <v>53361.030030159396</v>
      </c>
      <c r="L820" s="29">
        <v>79009.135522850047</v>
      </c>
      <c r="M820" s="29">
        <v>620342.57709633443</v>
      </c>
      <c r="O820" s="28">
        <f t="shared" si="37"/>
        <v>9.606953968937261E-2</v>
      </c>
      <c r="P820" s="28">
        <f t="shared" si="37"/>
        <v>8.6018648405416218E-2</v>
      </c>
      <c r="Q820" s="28">
        <f t="shared" si="37"/>
        <v>0.12736371553387757</v>
      </c>
      <c r="R820" s="28">
        <f t="shared" si="36"/>
        <v>1</v>
      </c>
    </row>
    <row r="821" spans="7:18" x14ac:dyDescent="0.35">
      <c r="G821" s="29">
        <v>819</v>
      </c>
      <c r="H821" s="29">
        <v>44</v>
      </c>
      <c r="I821" s="29">
        <v>66</v>
      </c>
      <c r="J821" s="29">
        <v>82198.605007932376</v>
      </c>
      <c r="K821" s="29">
        <v>71147.500207456935</v>
      </c>
      <c r="L821" s="29">
        <v>110289.96804403818</v>
      </c>
      <c r="M821" s="29">
        <v>822860.17418096378</v>
      </c>
      <c r="O821" s="28">
        <f t="shared" si="37"/>
        <v>9.9893770031766319E-2</v>
      </c>
      <c r="P821" s="28">
        <f t="shared" si="37"/>
        <v>8.6463657423053439E-2</v>
      </c>
      <c r="Q821" s="28">
        <f t="shared" si="37"/>
        <v>0.13403245351352144</v>
      </c>
      <c r="R821" s="28">
        <f t="shared" si="36"/>
        <v>1</v>
      </c>
    </row>
    <row r="822" spans="7:18" x14ac:dyDescent="0.35">
      <c r="G822" s="29">
        <v>820</v>
      </c>
      <c r="H822" s="29">
        <v>15</v>
      </c>
      <c r="I822" s="29">
        <v>32</v>
      </c>
      <c r="J822" s="29">
        <v>31771.64163292012</v>
      </c>
      <c r="K822" s="29">
        <v>27313.905119290706</v>
      </c>
      <c r="L822" s="29">
        <v>42741.692577024507</v>
      </c>
      <c r="M822" s="29">
        <v>314995.73653672019</v>
      </c>
      <c r="O822" s="28">
        <f t="shared" si="37"/>
        <v>0.10086371956090391</v>
      </c>
      <c r="P822" s="28">
        <f t="shared" si="37"/>
        <v>8.6711983532217193E-2</v>
      </c>
      <c r="Q822" s="28">
        <f t="shared" si="37"/>
        <v>0.13568974947710746</v>
      </c>
      <c r="R822" s="28">
        <f t="shared" si="36"/>
        <v>1</v>
      </c>
    </row>
    <row r="823" spans="7:18" x14ac:dyDescent="0.35">
      <c r="G823" s="29">
        <v>821</v>
      </c>
      <c r="H823" s="29">
        <v>29</v>
      </c>
      <c r="I823" s="29">
        <v>46</v>
      </c>
      <c r="J823" s="29">
        <v>76683.064803788395</v>
      </c>
      <c r="K823" s="29">
        <v>68094.680551753074</v>
      </c>
      <c r="L823" s="29">
        <v>101844.14473192854</v>
      </c>
      <c r="M823" s="29">
        <v>791375.36311250774</v>
      </c>
      <c r="O823" s="28">
        <f t="shared" si="37"/>
        <v>9.6898473692927645E-2</v>
      </c>
      <c r="P823" s="28">
        <f t="shared" si="37"/>
        <v>8.6045995018007956E-2</v>
      </c>
      <c r="Q823" s="28">
        <f t="shared" si="37"/>
        <v>0.12869258948291221</v>
      </c>
      <c r="R823" s="28">
        <f t="shared" si="37"/>
        <v>1</v>
      </c>
    </row>
    <row r="824" spans="7:18" x14ac:dyDescent="0.35">
      <c r="G824" s="29">
        <v>822</v>
      </c>
      <c r="H824" s="29">
        <v>19</v>
      </c>
      <c r="I824" s="29">
        <v>45</v>
      </c>
      <c r="J824" s="29">
        <v>58747.088768148125</v>
      </c>
      <c r="K824" s="29">
        <v>52909.890680495875</v>
      </c>
      <c r="L824" s="29">
        <v>77521.650192920395</v>
      </c>
      <c r="M824" s="29">
        <v>616114.2867023109</v>
      </c>
      <c r="O824" s="28">
        <f t="shared" ref="O824:R887" si="38">J824/$M824</f>
        <v>9.5350960099604157E-2</v>
      </c>
      <c r="P824" s="28">
        <f t="shared" si="38"/>
        <v>8.5876746932278897E-2</v>
      </c>
      <c r="Q824" s="28">
        <f t="shared" si="38"/>
        <v>0.12582349065113738</v>
      </c>
      <c r="R824" s="28">
        <f t="shared" si="38"/>
        <v>1</v>
      </c>
    </row>
    <row r="825" spans="7:18" x14ac:dyDescent="0.35">
      <c r="G825" s="29">
        <v>823</v>
      </c>
      <c r="H825" s="29">
        <v>59</v>
      </c>
      <c r="I825" s="29">
        <v>92</v>
      </c>
      <c r="J825" s="29">
        <v>83846.554828706372</v>
      </c>
      <c r="K825" s="29">
        <v>73597.090247972068</v>
      </c>
      <c r="L825" s="29">
        <v>111926.26015649323</v>
      </c>
      <c r="M825" s="29">
        <v>853755.62732927583</v>
      </c>
      <c r="O825" s="28">
        <f t="shared" si="38"/>
        <v>9.8209080145094607E-2</v>
      </c>
      <c r="P825" s="28">
        <f t="shared" si="38"/>
        <v>8.6203929897597259E-2</v>
      </c>
      <c r="Q825" s="28">
        <f t="shared" si="38"/>
        <v>0.13109870854570144</v>
      </c>
      <c r="R825" s="28">
        <f t="shared" si="38"/>
        <v>1</v>
      </c>
    </row>
    <row r="826" spans="7:18" x14ac:dyDescent="0.35">
      <c r="G826" s="29">
        <v>824</v>
      </c>
      <c r="H826" s="29">
        <v>38</v>
      </c>
      <c r="I826" s="29">
        <v>28</v>
      </c>
      <c r="J826" s="29">
        <v>37641.472533289038</v>
      </c>
      <c r="K826" s="29">
        <v>31731.931735967202</v>
      </c>
      <c r="L826" s="29">
        <v>51145.14269933934</v>
      </c>
      <c r="M826" s="29">
        <v>362403.49053268362</v>
      </c>
      <c r="O826" s="28">
        <f t="shared" si="38"/>
        <v>0.10386619753016511</v>
      </c>
      <c r="P826" s="28">
        <f t="shared" si="38"/>
        <v>8.7559674685598637E-2</v>
      </c>
      <c r="Q826" s="28">
        <f t="shared" si="38"/>
        <v>0.1411276216577356</v>
      </c>
      <c r="R826" s="28">
        <f t="shared" si="38"/>
        <v>1</v>
      </c>
    </row>
    <row r="827" spans="7:18" x14ac:dyDescent="0.35">
      <c r="G827" s="29">
        <v>825</v>
      </c>
      <c r="H827" s="29">
        <v>66</v>
      </c>
      <c r="I827" s="29">
        <v>43</v>
      </c>
      <c r="J827" s="29">
        <v>55337.80344139714</v>
      </c>
      <c r="K827" s="29">
        <v>48049.480073003222</v>
      </c>
      <c r="L827" s="29">
        <v>74180.412926736899</v>
      </c>
      <c r="M827" s="29">
        <v>556237.76412681094</v>
      </c>
      <c r="O827" s="28">
        <f t="shared" si="38"/>
        <v>9.9485879978442535E-2</v>
      </c>
      <c r="P827" s="28">
        <f t="shared" si="38"/>
        <v>8.6382987944789949E-2</v>
      </c>
      <c r="Q827" s="28">
        <f t="shared" si="38"/>
        <v>0.13336097926250343</v>
      </c>
      <c r="R827" s="28">
        <f t="shared" si="38"/>
        <v>1</v>
      </c>
    </row>
    <row r="828" spans="7:18" x14ac:dyDescent="0.35">
      <c r="G828" s="29">
        <v>826</v>
      </c>
      <c r="H828" s="29">
        <v>45</v>
      </c>
      <c r="I828" s="29">
        <v>55</v>
      </c>
      <c r="J828" s="29">
        <v>92121.548662182089</v>
      </c>
      <c r="K828" s="29">
        <v>80786.15312459477</v>
      </c>
      <c r="L828" s="29">
        <v>122917.07126228059</v>
      </c>
      <c r="M828" s="29">
        <v>937485.75016696251</v>
      </c>
      <c r="O828" s="28">
        <f t="shared" si="38"/>
        <v>9.8264478842239045E-2</v>
      </c>
      <c r="P828" s="28">
        <f t="shared" si="38"/>
        <v>8.61732064836261E-2</v>
      </c>
      <c r="Q828" s="28">
        <f t="shared" si="38"/>
        <v>0.13111353558215635</v>
      </c>
      <c r="R828" s="28">
        <f t="shared" si="38"/>
        <v>1</v>
      </c>
    </row>
    <row r="829" spans="7:18" x14ac:dyDescent="0.35">
      <c r="G829" s="29">
        <v>827</v>
      </c>
      <c r="H829" s="29">
        <v>47</v>
      </c>
      <c r="I829" s="29">
        <v>67</v>
      </c>
      <c r="J829" s="29">
        <v>108319.69720477317</v>
      </c>
      <c r="K829" s="29">
        <v>95284.128505305038</v>
      </c>
      <c r="L829" s="29">
        <v>144395.50469648727</v>
      </c>
      <c r="M829" s="29">
        <v>1105905.2460520838</v>
      </c>
      <c r="O829" s="28">
        <f t="shared" si="38"/>
        <v>9.7946634751447534E-2</v>
      </c>
      <c r="P829" s="28">
        <f t="shared" si="38"/>
        <v>8.615939642700414E-2</v>
      </c>
      <c r="Q829" s="28">
        <f t="shared" si="38"/>
        <v>0.13056770027265682</v>
      </c>
      <c r="R829" s="28">
        <f t="shared" si="38"/>
        <v>1</v>
      </c>
    </row>
    <row r="830" spans="7:18" x14ac:dyDescent="0.35">
      <c r="G830" s="29">
        <v>828</v>
      </c>
      <c r="H830" s="29">
        <v>43</v>
      </c>
      <c r="I830" s="29">
        <v>80</v>
      </c>
      <c r="J830" s="29">
        <v>116575.0375813799</v>
      </c>
      <c r="K830" s="29">
        <v>99633.363023289479</v>
      </c>
      <c r="L830" s="29">
        <v>157318.13453119269</v>
      </c>
      <c r="M830" s="29">
        <v>1146389.4757682295</v>
      </c>
      <c r="O830" s="28">
        <f t="shared" si="38"/>
        <v>0.10168885884377081</v>
      </c>
      <c r="P830" s="28">
        <f t="shared" si="38"/>
        <v>8.6910570211334345E-2</v>
      </c>
      <c r="Q830" s="28">
        <f t="shared" si="38"/>
        <v>0.13722922083332034</v>
      </c>
      <c r="R830" s="28">
        <f t="shared" si="38"/>
        <v>1</v>
      </c>
    </row>
    <row r="831" spans="7:18" x14ac:dyDescent="0.35">
      <c r="G831" s="29">
        <v>829</v>
      </c>
      <c r="H831" s="29">
        <v>33</v>
      </c>
      <c r="I831" s="29">
        <v>73</v>
      </c>
      <c r="J831" s="29">
        <v>114295.84062397189</v>
      </c>
      <c r="K831" s="29">
        <v>102302.08454446396</v>
      </c>
      <c r="L831" s="29">
        <v>151318.10774721854</v>
      </c>
      <c r="M831" s="29">
        <v>1190148.2080263207</v>
      </c>
      <c r="O831" s="28">
        <f t="shared" si="38"/>
        <v>9.6034964261731831E-2</v>
      </c>
      <c r="P831" s="28">
        <f t="shared" si="38"/>
        <v>8.5957432742024928E-2</v>
      </c>
      <c r="Q831" s="28">
        <f t="shared" si="38"/>
        <v>0.1271422388629703</v>
      </c>
      <c r="R831" s="28">
        <f t="shared" si="38"/>
        <v>1</v>
      </c>
    </row>
    <row r="832" spans="7:18" x14ac:dyDescent="0.35">
      <c r="G832" s="29">
        <v>830</v>
      </c>
      <c r="H832" s="29">
        <v>18</v>
      </c>
      <c r="I832" s="29">
        <v>43</v>
      </c>
      <c r="J832" s="29">
        <v>69647.558317759205</v>
      </c>
      <c r="K832" s="29">
        <v>61538.077117343702</v>
      </c>
      <c r="L832" s="29">
        <v>92615.353402770517</v>
      </c>
      <c r="M832" s="29">
        <v>714907.51823995914</v>
      </c>
      <c r="O832" s="28">
        <f t="shared" si="38"/>
        <v>9.7421773503271455E-2</v>
      </c>
      <c r="P832" s="28">
        <f t="shared" si="38"/>
        <v>8.6078374541150665E-2</v>
      </c>
      <c r="Q832" s="28">
        <f t="shared" si="38"/>
        <v>0.12954871929558323</v>
      </c>
      <c r="R832" s="28">
        <f t="shared" si="38"/>
        <v>1</v>
      </c>
    </row>
    <row r="833" spans="7:18" x14ac:dyDescent="0.35">
      <c r="G833" s="29">
        <v>831</v>
      </c>
      <c r="H833" s="29">
        <v>66</v>
      </c>
      <c r="I833" s="29">
        <v>98</v>
      </c>
      <c r="J833" s="29">
        <v>174954.07605876663</v>
      </c>
      <c r="K833" s="29">
        <v>157482.86646522587</v>
      </c>
      <c r="L833" s="29">
        <v>231155.73062531772</v>
      </c>
      <c r="M833" s="29">
        <v>1833499.6850386821</v>
      </c>
      <c r="O833" s="28">
        <f t="shared" si="38"/>
        <v>9.5420837803457573E-2</v>
      </c>
      <c r="P833" s="28">
        <f t="shared" si="38"/>
        <v>8.5891951741406153E-2</v>
      </c>
      <c r="Q833" s="28">
        <f t="shared" si="38"/>
        <v>0.12607350440883275</v>
      </c>
      <c r="R833" s="28">
        <f t="shared" si="38"/>
        <v>1</v>
      </c>
    </row>
    <row r="834" spans="7:18" x14ac:dyDescent="0.35">
      <c r="G834" s="29">
        <v>832</v>
      </c>
      <c r="H834" s="29">
        <v>62</v>
      </c>
      <c r="I834" s="29">
        <v>28</v>
      </c>
      <c r="J834" s="29">
        <v>52816.190111100215</v>
      </c>
      <c r="K834" s="29">
        <v>47062.663491857202</v>
      </c>
      <c r="L834" s="29">
        <v>70082.320362209735</v>
      </c>
      <c r="M834" s="29">
        <v>547141.79917835339</v>
      </c>
      <c r="O834" s="28">
        <f t="shared" si="38"/>
        <v>9.6531082418515005E-2</v>
      </c>
      <c r="P834" s="28">
        <f t="shared" si="38"/>
        <v>8.6015478185968483E-2</v>
      </c>
      <c r="Q834" s="28">
        <f t="shared" si="38"/>
        <v>0.12808803945787517</v>
      </c>
      <c r="R834" s="28">
        <f t="shared" si="38"/>
        <v>1</v>
      </c>
    </row>
    <row r="835" spans="7:18" x14ac:dyDescent="0.35">
      <c r="G835" s="29">
        <v>833</v>
      </c>
      <c r="H835" s="29">
        <v>61</v>
      </c>
      <c r="I835" s="29">
        <v>69</v>
      </c>
      <c r="J835" s="29">
        <v>105602.89146618478</v>
      </c>
      <c r="K835" s="29">
        <v>91983.34804259245</v>
      </c>
      <c r="L835" s="29">
        <v>141436.28479202124</v>
      </c>
      <c r="M835" s="29">
        <v>1065189.237911948</v>
      </c>
      <c r="O835" s="28">
        <f t="shared" si="38"/>
        <v>9.9140028557924892E-2</v>
      </c>
      <c r="P835" s="28">
        <f t="shared" si="38"/>
        <v>8.6353996800516017E-2</v>
      </c>
      <c r="Q835" s="28">
        <f t="shared" si="38"/>
        <v>0.13278042976595753</v>
      </c>
      <c r="R835" s="28">
        <f t="shared" si="38"/>
        <v>1</v>
      </c>
    </row>
    <row r="836" spans="7:18" x14ac:dyDescent="0.35">
      <c r="G836" s="29">
        <v>834</v>
      </c>
      <c r="H836" s="29">
        <v>24</v>
      </c>
      <c r="I836" s="29">
        <v>10</v>
      </c>
      <c r="J836" s="29">
        <v>35658.351889684272</v>
      </c>
      <c r="K836" s="29">
        <v>31840.027331513073</v>
      </c>
      <c r="L836" s="29">
        <v>47252.24637439214</v>
      </c>
      <c r="M836" s="29">
        <v>370348.53603541816</v>
      </c>
      <c r="O836" s="28">
        <f t="shared" si="38"/>
        <v>9.6283226258721044E-2</v>
      </c>
      <c r="P836" s="28">
        <f t="shared" si="38"/>
        <v>8.5973142144317977E-2</v>
      </c>
      <c r="Q836" s="28">
        <f t="shared" si="38"/>
        <v>0.1275885869031036</v>
      </c>
      <c r="R836" s="28">
        <f t="shared" si="38"/>
        <v>1</v>
      </c>
    </row>
    <row r="837" spans="7:18" x14ac:dyDescent="0.35">
      <c r="G837" s="29">
        <v>835</v>
      </c>
      <c r="H837" s="29">
        <v>51</v>
      </c>
      <c r="I837" s="29">
        <v>73</v>
      </c>
      <c r="J837" s="29">
        <v>90359.128185278489</v>
      </c>
      <c r="K837" s="29">
        <v>79034.386957113966</v>
      </c>
      <c r="L837" s="29">
        <v>120743.21251655988</v>
      </c>
      <c r="M837" s="29">
        <v>916322.85974547698</v>
      </c>
      <c r="O837" s="28">
        <f t="shared" si="38"/>
        <v>9.8610579474550222E-2</v>
      </c>
      <c r="P837" s="28">
        <f t="shared" si="38"/>
        <v>8.6251680962174185E-2</v>
      </c>
      <c r="Q837" s="28">
        <f t="shared" si="38"/>
        <v>0.13176928986590841</v>
      </c>
      <c r="R837" s="28">
        <f t="shared" si="38"/>
        <v>1</v>
      </c>
    </row>
    <row r="838" spans="7:18" x14ac:dyDescent="0.35">
      <c r="G838" s="29">
        <v>836</v>
      </c>
      <c r="H838" s="29">
        <v>13</v>
      </c>
      <c r="I838" s="29">
        <v>18</v>
      </c>
      <c r="J838" s="29">
        <v>36314.114833982552</v>
      </c>
      <c r="K838" s="29">
        <v>31969.475985139259</v>
      </c>
      <c r="L838" s="29">
        <v>48372.839455637739</v>
      </c>
      <c r="M838" s="29">
        <v>371159.20930313668</v>
      </c>
      <c r="O838" s="28">
        <f t="shared" si="38"/>
        <v>9.7839724635052083E-2</v>
      </c>
      <c r="P838" s="28">
        <f t="shared" si="38"/>
        <v>8.6134131078582088E-2</v>
      </c>
      <c r="Q838" s="28">
        <f t="shared" si="38"/>
        <v>0.13032908316207295</v>
      </c>
      <c r="R838" s="28">
        <f t="shared" si="38"/>
        <v>1</v>
      </c>
    </row>
    <row r="839" spans="7:18" x14ac:dyDescent="0.35">
      <c r="G839" s="29">
        <v>837</v>
      </c>
      <c r="H839" s="29">
        <v>40</v>
      </c>
      <c r="I839" s="29">
        <v>70</v>
      </c>
      <c r="J839" s="29">
        <v>97763.021532506245</v>
      </c>
      <c r="K839" s="29">
        <v>82982.478180844832</v>
      </c>
      <c r="L839" s="29">
        <v>132416.54752897864</v>
      </c>
      <c r="M839" s="29">
        <v>951233.97259083716</v>
      </c>
      <c r="O839" s="28">
        <f t="shared" si="38"/>
        <v>0.10277494743615295</v>
      </c>
      <c r="P839" s="28">
        <f t="shared" si="38"/>
        <v>8.7236663714636731E-2</v>
      </c>
      <c r="Q839" s="28">
        <f t="shared" si="38"/>
        <v>0.13920502352152236</v>
      </c>
      <c r="R839" s="28">
        <f t="shared" si="38"/>
        <v>1</v>
      </c>
    </row>
    <row r="840" spans="7:18" x14ac:dyDescent="0.35">
      <c r="G840" s="29">
        <v>838</v>
      </c>
      <c r="H840" s="29">
        <v>58</v>
      </c>
      <c r="I840" s="29">
        <v>41</v>
      </c>
      <c r="J840" s="29">
        <v>42435.834722985113</v>
      </c>
      <c r="K840" s="29">
        <v>37391.069149848547</v>
      </c>
      <c r="L840" s="29">
        <v>56556.896682197912</v>
      </c>
      <c r="M840" s="29">
        <v>434114.29318865744</v>
      </c>
      <c r="O840" s="28">
        <f t="shared" si="38"/>
        <v>9.7752678013168628E-2</v>
      </c>
      <c r="P840" s="28">
        <f t="shared" si="38"/>
        <v>8.6131854528915808E-2</v>
      </c>
      <c r="Q840" s="28">
        <f t="shared" si="38"/>
        <v>0.13028112082367999</v>
      </c>
      <c r="R840" s="28">
        <f t="shared" si="38"/>
        <v>1</v>
      </c>
    </row>
    <row r="841" spans="7:18" x14ac:dyDescent="0.35">
      <c r="G841" s="29">
        <v>839</v>
      </c>
      <c r="H841" s="29">
        <v>32</v>
      </c>
      <c r="I841" s="29">
        <v>88</v>
      </c>
      <c r="J841" s="29">
        <v>98535.111521581188</v>
      </c>
      <c r="K841" s="29">
        <v>85892.009967536345</v>
      </c>
      <c r="L841" s="29">
        <v>131847.02763256145</v>
      </c>
      <c r="M841" s="29">
        <v>995011.21623597061</v>
      </c>
      <c r="O841" s="28">
        <f t="shared" si="38"/>
        <v>9.9029146519905381E-2</v>
      </c>
      <c r="P841" s="28">
        <f t="shared" si="38"/>
        <v>8.6322655027404979E-2</v>
      </c>
      <c r="Q841" s="28">
        <f t="shared" si="38"/>
        <v>0.13250808179964621</v>
      </c>
      <c r="R841" s="28">
        <f t="shared" si="38"/>
        <v>1</v>
      </c>
    </row>
    <row r="842" spans="7:18" x14ac:dyDescent="0.35">
      <c r="G842" s="29">
        <v>840</v>
      </c>
      <c r="H842" s="29">
        <v>45</v>
      </c>
      <c r="I842" s="29">
        <v>23</v>
      </c>
      <c r="J842" s="29">
        <v>25992.485204848821</v>
      </c>
      <c r="K842" s="29">
        <v>21654.125349027407</v>
      </c>
      <c r="L842" s="29">
        <v>35566.310133596977</v>
      </c>
      <c r="M842" s="29">
        <v>244998.7187032896</v>
      </c>
      <c r="O842" s="28">
        <f t="shared" si="38"/>
        <v>0.10609233118613783</v>
      </c>
      <c r="P842" s="28">
        <f t="shared" si="38"/>
        <v>8.8384647330552166E-2</v>
      </c>
      <c r="Q842" s="28">
        <f t="shared" si="38"/>
        <v>0.1451693719944317</v>
      </c>
      <c r="R842" s="28">
        <f t="shared" si="38"/>
        <v>1</v>
      </c>
    </row>
    <row r="843" spans="7:18" x14ac:dyDescent="0.35">
      <c r="G843" s="29">
        <v>841</v>
      </c>
      <c r="H843" s="29">
        <v>65</v>
      </c>
      <c r="I843" s="29">
        <v>90</v>
      </c>
      <c r="J843" s="29">
        <v>137875.70661069266</v>
      </c>
      <c r="K843" s="29">
        <v>123847.13857300179</v>
      </c>
      <c r="L843" s="29">
        <v>182450.35858198616</v>
      </c>
      <c r="M843" s="29">
        <v>1440922.4553988122</v>
      </c>
      <c r="O843" s="28">
        <f t="shared" si="38"/>
        <v>9.5685722777171953E-2</v>
      </c>
      <c r="P843" s="28">
        <f t="shared" si="38"/>
        <v>8.5949898350861587E-2</v>
      </c>
      <c r="Q843" s="28">
        <f t="shared" si="38"/>
        <v>0.12662052555179892</v>
      </c>
      <c r="R843" s="28">
        <f t="shared" si="38"/>
        <v>1</v>
      </c>
    </row>
    <row r="844" spans="7:18" x14ac:dyDescent="0.35">
      <c r="G844" s="29">
        <v>842</v>
      </c>
      <c r="H844" s="29">
        <v>44</v>
      </c>
      <c r="I844" s="29">
        <v>73</v>
      </c>
      <c r="J844" s="29">
        <v>80397.980643453629</v>
      </c>
      <c r="K844" s="29">
        <v>68990.603152750176</v>
      </c>
      <c r="L844" s="29">
        <v>108282.62798063009</v>
      </c>
      <c r="M844" s="29">
        <v>795445.90243937634</v>
      </c>
      <c r="O844" s="28">
        <f t="shared" si="38"/>
        <v>0.10107284530211158</v>
      </c>
      <c r="P844" s="28">
        <f t="shared" si="38"/>
        <v>8.6731986350269977E-2</v>
      </c>
      <c r="Q844" s="28">
        <f t="shared" si="38"/>
        <v>0.13612821142023881</v>
      </c>
      <c r="R844" s="28">
        <f t="shared" si="38"/>
        <v>1</v>
      </c>
    </row>
    <row r="845" spans="7:18" x14ac:dyDescent="0.35">
      <c r="G845" s="29">
        <v>843</v>
      </c>
      <c r="H845" s="29">
        <v>51</v>
      </c>
      <c r="I845" s="29">
        <v>52</v>
      </c>
      <c r="J845" s="29">
        <v>84355.147677137415</v>
      </c>
      <c r="K845" s="29">
        <v>71672.480197823737</v>
      </c>
      <c r="L845" s="29">
        <v>114231.08304199265</v>
      </c>
      <c r="M845" s="29">
        <v>821868.04958331899</v>
      </c>
      <c r="O845" s="28">
        <f t="shared" si="38"/>
        <v>0.10263831003030821</v>
      </c>
      <c r="P845" s="28">
        <f t="shared" si="38"/>
        <v>8.7206797045050174E-2</v>
      </c>
      <c r="Q845" s="28">
        <f t="shared" si="38"/>
        <v>0.13898956541735252</v>
      </c>
      <c r="R845" s="28">
        <f t="shared" si="38"/>
        <v>1</v>
      </c>
    </row>
    <row r="846" spans="7:18" x14ac:dyDescent="0.35">
      <c r="G846" s="29">
        <v>844</v>
      </c>
      <c r="H846" s="29">
        <v>66</v>
      </c>
      <c r="I846" s="29">
        <v>68</v>
      </c>
      <c r="J846" s="29">
        <v>89879.290026134913</v>
      </c>
      <c r="K846" s="29">
        <v>78907.753760280422</v>
      </c>
      <c r="L846" s="29">
        <v>119944.04693051863</v>
      </c>
      <c r="M846" s="29">
        <v>915548.32585357677</v>
      </c>
      <c r="O846" s="28">
        <f t="shared" si="38"/>
        <v>9.8169902656246311E-2</v>
      </c>
      <c r="P846" s="28">
        <f t="shared" si="38"/>
        <v>8.6186333950983712E-2</v>
      </c>
      <c r="Q846" s="28">
        <f t="shared" si="38"/>
        <v>0.13100788188181475</v>
      </c>
      <c r="R846" s="28">
        <f t="shared" si="38"/>
        <v>1</v>
      </c>
    </row>
    <row r="847" spans="7:18" x14ac:dyDescent="0.35">
      <c r="G847" s="29">
        <v>845</v>
      </c>
      <c r="H847" s="29">
        <v>16</v>
      </c>
      <c r="I847" s="29">
        <v>96</v>
      </c>
      <c r="J847" s="29">
        <v>150418.84008713881</v>
      </c>
      <c r="K847" s="29">
        <v>133150.01416696433</v>
      </c>
      <c r="L847" s="29">
        <v>199804.67276873044</v>
      </c>
      <c r="M847" s="29">
        <v>1547274.4110809509</v>
      </c>
      <c r="O847" s="28">
        <f t="shared" si="38"/>
        <v>9.7215360772400922E-2</v>
      </c>
      <c r="P847" s="28">
        <f t="shared" si="38"/>
        <v>8.6054557105965185E-2</v>
      </c>
      <c r="Q847" s="28">
        <f t="shared" si="38"/>
        <v>0.12913331425751665</v>
      </c>
      <c r="R847" s="28">
        <f t="shared" si="38"/>
        <v>1</v>
      </c>
    </row>
    <row r="848" spans="7:18" x14ac:dyDescent="0.35">
      <c r="G848" s="29">
        <v>846</v>
      </c>
      <c r="H848" s="29">
        <v>35</v>
      </c>
      <c r="I848" s="29">
        <v>36</v>
      </c>
      <c r="J848" s="29">
        <v>26027.383196966308</v>
      </c>
      <c r="K848" s="29">
        <v>22501.074043509576</v>
      </c>
      <c r="L848" s="29">
        <v>34987.267316346661</v>
      </c>
      <c r="M848" s="29">
        <v>259909.93272309052</v>
      </c>
      <c r="O848" s="28">
        <f t="shared" si="38"/>
        <v>0.10014000974982371</v>
      </c>
      <c r="P848" s="28">
        <f t="shared" si="38"/>
        <v>8.6572582308665921E-2</v>
      </c>
      <c r="Q848" s="28">
        <f t="shared" si="38"/>
        <v>0.13461304441035846</v>
      </c>
      <c r="R848" s="28">
        <f t="shared" si="38"/>
        <v>1</v>
      </c>
    </row>
    <row r="849" spans="7:18" x14ac:dyDescent="0.35">
      <c r="G849" s="29">
        <v>847</v>
      </c>
      <c r="H849" s="29">
        <v>57</v>
      </c>
      <c r="I849" s="29">
        <v>13</v>
      </c>
      <c r="J849" s="29">
        <v>34190.241014627485</v>
      </c>
      <c r="K849" s="29">
        <v>29076.242169130663</v>
      </c>
      <c r="L849" s="29">
        <v>46264.960928667046</v>
      </c>
      <c r="M849" s="29">
        <v>333713.60210631875</v>
      </c>
      <c r="O849" s="28">
        <f t="shared" si="38"/>
        <v>0.10245384305232701</v>
      </c>
      <c r="P849" s="28">
        <f t="shared" si="38"/>
        <v>8.7129328818509419E-2</v>
      </c>
      <c r="Q849" s="28">
        <f t="shared" si="38"/>
        <v>0.13863672513392894</v>
      </c>
      <c r="R849" s="28">
        <f t="shared" si="38"/>
        <v>1</v>
      </c>
    </row>
    <row r="850" spans="7:18" x14ac:dyDescent="0.35">
      <c r="G850" s="29">
        <v>848</v>
      </c>
      <c r="H850" s="29">
        <v>30</v>
      </c>
      <c r="I850" s="29">
        <v>74</v>
      </c>
      <c r="J850" s="29">
        <v>63609.235768984807</v>
      </c>
      <c r="K850" s="29">
        <v>54090.604881898784</v>
      </c>
      <c r="L850" s="29">
        <v>85970.776908678774</v>
      </c>
      <c r="M850" s="29">
        <v>621495.66585282132</v>
      </c>
      <c r="O850" s="28">
        <f t="shared" si="38"/>
        <v>0.10234863936130545</v>
      </c>
      <c r="P850" s="28">
        <f t="shared" si="38"/>
        <v>8.7032955905935766E-2</v>
      </c>
      <c r="Q850" s="28">
        <f t="shared" si="38"/>
        <v>0.13832884383949642</v>
      </c>
      <c r="R850" s="28">
        <f t="shared" si="38"/>
        <v>1</v>
      </c>
    </row>
    <row r="851" spans="7:18" x14ac:dyDescent="0.35">
      <c r="G851" s="29">
        <v>849</v>
      </c>
      <c r="H851" s="29">
        <v>59</v>
      </c>
      <c r="I851" s="29">
        <v>46</v>
      </c>
      <c r="J851" s="29">
        <v>93832.788086288565</v>
      </c>
      <c r="K851" s="29">
        <v>82718.169338871216</v>
      </c>
      <c r="L851" s="29">
        <v>124986.30368303227</v>
      </c>
      <c r="M851" s="29">
        <v>960469.02609077771</v>
      </c>
      <c r="O851" s="28">
        <f t="shared" si="38"/>
        <v>9.7694756975348893E-2</v>
      </c>
      <c r="P851" s="28">
        <f t="shared" si="38"/>
        <v>8.6122682868331454E-2</v>
      </c>
      <c r="Q851" s="28">
        <f t="shared" si="38"/>
        <v>0.13013048863401797</v>
      </c>
      <c r="R851" s="28">
        <f t="shared" si="38"/>
        <v>1</v>
      </c>
    </row>
    <row r="852" spans="7:18" x14ac:dyDescent="0.35">
      <c r="G852" s="29">
        <v>850</v>
      </c>
      <c r="H852" s="29">
        <v>61</v>
      </c>
      <c r="I852" s="29">
        <v>43</v>
      </c>
      <c r="J852" s="29">
        <v>62196.085240166001</v>
      </c>
      <c r="K852" s="29">
        <v>54470.556944931828</v>
      </c>
      <c r="L852" s="29">
        <v>83081.151758486143</v>
      </c>
      <c r="M852" s="29">
        <v>631684.45757828024</v>
      </c>
      <c r="O852" s="28">
        <f t="shared" si="38"/>
        <v>9.8460686334772576E-2</v>
      </c>
      <c r="P852" s="28">
        <f t="shared" si="38"/>
        <v>8.6230642991847989E-2</v>
      </c>
      <c r="Q852" s="28">
        <f t="shared" si="38"/>
        <v>0.13152318497276067</v>
      </c>
      <c r="R852" s="28">
        <f t="shared" si="38"/>
        <v>1</v>
      </c>
    </row>
    <row r="853" spans="7:18" x14ac:dyDescent="0.35">
      <c r="G853" s="29">
        <v>851</v>
      </c>
      <c r="H853" s="29">
        <v>63</v>
      </c>
      <c r="I853" s="29">
        <v>78</v>
      </c>
      <c r="J853" s="29">
        <v>156336.66543510137</v>
      </c>
      <c r="K853" s="29">
        <v>138616.84132415982</v>
      </c>
      <c r="L853" s="29">
        <v>207823.10831878861</v>
      </c>
      <c r="M853" s="29">
        <v>1610621.5607840139</v>
      </c>
      <c r="O853" s="28">
        <f t="shared" si="38"/>
        <v>9.706604533407602E-2</v>
      </c>
      <c r="P853" s="28">
        <f t="shared" si="38"/>
        <v>8.6064190806364405E-2</v>
      </c>
      <c r="Q853" s="28">
        <f t="shared" si="38"/>
        <v>0.12903286121267682</v>
      </c>
      <c r="R853" s="28">
        <f t="shared" si="38"/>
        <v>1</v>
      </c>
    </row>
    <row r="854" spans="7:18" x14ac:dyDescent="0.35">
      <c r="G854" s="29">
        <v>852</v>
      </c>
      <c r="H854" s="29">
        <v>63</v>
      </c>
      <c r="I854" s="29">
        <v>58</v>
      </c>
      <c r="J854" s="29">
        <v>81119.989902219051</v>
      </c>
      <c r="K854" s="29">
        <v>68333.61411872477</v>
      </c>
      <c r="L854" s="29">
        <v>110309.14462866377</v>
      </c>
      <c r="M854" s="29">
        <v>779685.16608702764</v>
      </c>
      <c r="O854" s="28">
        <f t="shared" si="38"/>
        <v>0.10404198185446115</v>
      </c>
      <c r="P854" s="28">
        <f t="shared" si="38"/>
        <v>8.7642573042228999E-2</v>
      </c>
      <c r="Q854" s="28">
        <f t="shared" si="38"/>
        <v>0.14147908595243325</v>
      </c>
      <c r="R854" s="28">
        <f t="shared" si="38"/>
        <v>1</v>
      </c>
    </row>
    <row r="855" spans="7:18" x14ac:dyDescent="0.35">
      <c r="G855" s="29">
        <v>853</v>
      </c>
      <c r="H855" s="29">
        <v>67</v>
      </c>
      <c r="I855" s="29">
        <v>98</v>
      </c>
      <c r="J855" s="29">
        <v>159273.29913671274</v>
      </c>
      <c r="K855" s="29">
        <v>140249.30644190678</v>
      </c>
      <c r="L855" s="29">
        <v>212316.22495842964</v>
      </c>
      <c r="M855" s="29">
        <v>1627878.2413030916</v>
      </c>
      <c r="O855" s="28">
        <f t="shared" si="38"/>
        <v>9.7841039394455515E-2</v>
      </c>
      <c r="P855" s="28">
        <f t="shared" si="38"/>
        <v>8.6154666168176894E-2</v>
      </c>
      <c r="Q855" s="28">
        <f t="shared" si="38"/>
        <v>0.13042512613748911</v>
      </c>
      <c r="R855" s="28">
        <f t="shared" si="38"/>
        <v>1</v>
      </c>
    </row>
    <row r="856" spans="7:18" x14ac:dyDescent="0.35">
      <c r="G856" s="29">
        <v>854</v>
      </c>
      <c r="H856" s="29">
        <v>63</v>
      </c>
      <c r="I856" s="29">
        <v>80</v>
      </c>
      <c r="J856" s="29">
        <v>153784.67564998948</v>
      </c>
      <c r="K856" s="29">
        <v>134970.86956487532</v>
      </c>
      <c r="L856" s="29">
        <v>205200.65286252357</v>
      </c>
      <c r="M856" s="29">
        <v>1566097.324858981</v>
      </c>
      <c r="O856" s="28">
        <f t="shared" si="38"/>
        <v>9.8196116683768042E-2</v>
      </c>
      <c r="P856" s="28">
        <f t="shared" si="38"/>
        <v>8.6182938583991744E-2</v>
      </c>
      <c r="Q856" s="28">
        <f t="shared" si="38"/>
        <v>0.13102675651463797</v>
      </c>
      <c r="R856" s="28">
        <f t="shared" si="38"/>
        <v>1</v>
      </c>
    </row>
    <row r="857" spans="7:18" x14ac:dyDescent="0.35">
      <c r="G857" s="29">
        <v>855</v>
      </c>
      <c r="H857" s="29">
        <v>13</v>
      </c>
      <c r="I857" s="29">
        <v>75</v>
      </c>
      <c r="J857" s="29">
        <v>136051.75700371765</v>
      </c>
      <c r="K857" s="29">
        <v>117728.74597045158</v>
      </c>
      <c r="L857" s="29">
        <v>182484.66027964515</v>
      </c>
      <c r="M857" s="29">
        <v>1361151.3146284639</v>
      </c>
      <c r="O857" s="28">
        <f t="shared" si="38"/>
        <v>9.9953440548124481E-2</v>
      </c>
      <c r="P857" s="28">
        <f t="shared" si="38"/>
        <v>8.6492034136988277E-2</v>
      </c>
      <c r="Q857" s="28">
        <f t="shared" si="38"/>
        <v>0.13406640269781883</v>
      </c>
      <c r="R857" s="28">
        <f t="shared" si="38"/>
        <v>1</v>
      </c>
    </row>
    <row r="858" spans="7:18" x14ac:dyDescent="0.35">
      <c r="G858" s="29">
        <v>856</v>
      </c>
      <c r="H858" s="29">
        <v>26</v>
      </c>
      <c r="I858" s="29">
        <v>20</v>
      </c>
      <c r="J858" s="29">
        <v>22353.133940237542</v>
      </c>
      <c r="K858" s="29">
        <v>20141.097874297815</v>
      </c>
      <c r="L858" s="29">
        <v>29519.204973437634</v>
      </c>
      <c r="M858" s="29">
        <v>234482.44632410584</v>
      </c>
      <c r="O858" s="28">
        <f t="shared" si="38"/>
        <v>9.5329668769066997E-2</v>
      </c>
      <c r="P858" s="28">
        <f t="shared" si="38"/>
        <v>8.589597298238022E-2</v>
      </c>
      <c r="Q858" s="28">
        <f t="shared" si="38"/>
        <v>0.12589089476077736</v>
      </c>
      <c r="R858" s="28">
        <f t="shared" si="38"/>
        <v>1</v>
      </c>
    </row>
    <row r="859" spans="7:18" x14ac:dyDescent="0.35">
      <c r="G859" s="29">
        <v>857</v>
      </c>
      <c r="H859" s="29">
        <v>62</v>
      </c>
      <c r="I859" s="29">
        <v>88</v>
      </c>
      <c r="J859" s="29">
        <v>83513.685397770154</v>
      </c>
      <c r="K859" s="29">
        <v>74175.723209829725</v>
      </c>
      <c r="L859" s="29">
        <v>110962.56354481625</v>
      </c>
      <c r="M859" s="29">
        <v>861966.42004389002</v>
      </c>
      <c r="O859" s="28">
        <f t="shared" si="38"/>
        <v>9.6887400084005315E-2</v>
      </c>
      <c r="P859" s="28">
        <f t="shared" si="38"/>
        <v>8.6054075292228679E-2</v>
      </c>
      <c r="Q859" s="28">
        <f t="shared" si="38"/>
        <v>0.12873188672380786</v>
      </c>
      <c r="R859" s="28">
        <f t="shared" si="38"/>
        <v>1</v>
      </c>
    </row>
    <row r="860" spans="7:18" x14ac:dyDescent="0.35">
      <c r="G860" s="29">
        <v>858</v>
      </c>
      <c r="H860" s="29">
        <v>33</v>
      </c>
      <c r="I860" s="29">
        <v>33</v>
      </c>
      <c r="J860" s="29">
        <v>59666.963747955211</v>
      </c>
      <c r="K860" s="29">
        <v>52513.929414992461</v>
      </c>
      <c r="L860" s="29">
        <v>79497.180992277616</v>
      </c>
      <c r="M860" s="29">
        <v>609766.1210132417</v>
      </c>
      <c r="O860" s="28">
        <f t="shared" si="38"/>
        <v>9.7852212006805606E-2</v>
      </c>
      <c r="P860" s="28">
        <f t="shared" si="38"/>
        <v>8.6121428536781675E-2</v>
      </c>
      <c r="Q860" s="28">
        <f t="shared" si="38"/>
        <v>0.13037323369192441</v>
      </c>
      <c r="R860" s="28">
        <f t="shared" si="38"/>
        <v>1</v>
      </c>
    </row>
    <row r="861" spans="7:18" x14ac:dyDescent="0.35">
      <c r="G861" s="29">
        <v>859</v>
      </c>
      <c r="H861" s="29">
        <v>41</v>
      </c>
      <c r="I861" s="29">
        <v>85</v>
      </c>
      <c r="J861" s="29">
        <v>157988.67702983698</v>
      </c>
      <c r="K861" s="29">
        <v>138131.00090236639</v>
      </c>
      <c r="L861" s="29">
        <v>211139.90939106938</v>
      </c>
      <c r="M861" s="29">
        <v>1601416.9158233732</v>
      </c>
      <c r="O861" s="28">
        <f t="shared" si="38"/>
        <v>9.8655556506724321E-2</v>
      </c>
      <c r="P861" s="28">
        <f t="shared" si="38"/>
        <v>8.6255490083508912E-2</v>
      </c>
      <c r="Q861" s="28">
        <f t="shared" si="38"/>
        <v>0.13184568447156134</v>
      </c>
      <c r="R861" s="28">
        <f t="shared" si="38"/>
        <v>1</v>
      </c>
    </row>
    <row r="862" spans="7:18" x14ac:dyDescent="0.35">
      <c r="G862" s="29">
        <v>860</v>
      </c>
      <c r="H862" s="29">
        <v>37</v>
      </c>
      <c r="I862" s="29">
        <v>90</v>
      </c>
      <c r="J862" s="29">
        <v>151209.47991587973</v>
      </c>
      <c r="K862" s="29">
        <v>131947.87380256073</v>
      </c>
      <c r="L862" s="29">
        <v>202297.52947814422</v>
      </c>
      <c r="M862" s="29">
        <v>1528692.9754566308</v>
      </c>
      <c r="O862" s="28">
        <f t="shared" si="38"/>
        <v>9.8914224336454776E-2</v>
      </c>
      <c r="P862" s="28">
        <f t="shared" si="38"/>
        <v>8.6314175521835582E-2</v>
      </c>
      <c r="Q862" s="28">
        <f t="shared" si="38"/>
        <v>0.13233365543379735</v>
      </c>
      <c r="R862" s="28">
        <f t="shared" si="38"/>
        <v>1</v>
      </c>
    </row>
    <row r="863" spans="7:18" x14ac:dyDescent="0.35">
      <c r="G863" s="29">
        <v>861</v>
      </c>
      <c r="H863" s="29">
        <v>73</v>
      </c>
      <c r="I863" s="29">
        <v>77</v>
      </c>
      <c r="J863" s="29">
        <v>112691.20299258233</v>
      </c>
      <c r="K863" s="29">
        <v>100437.88480815387</v>
      </c>
      <c r="L863" s="29">
        <v>149605.36584341459</v>
      </c>
      <c r="M863" s="29">
        <v>1167270.7317964844</v>
      </c>
      <c r="O863" s="28">
        <f t="shared" si="38"/>
        <v>9.6542472900991258E-2</v>
      </c>
      <c r="P863" s="28">
        <f t="shared" si="38"/>
        <v>8.6045063987490941E-2</v>
      </c>
      <c r="Q863" s="28">
        <f t="shared" si="38"/>
        <v>0.12816680977956579</v>
      </c>
      <c r="R863" s="28">
        <f t="shared" si="38"/>
        <v>1</v>
      </c>
    </row>
    <row r="864" spans="7:18" x14ac:dyDescent="0.35">
      <c r="G864" s="29">
        <v>862</v>
      </c>
      <c r="H864" s="29">
        <v>42</v>
      </c>
      <c r="I864" s="29">
        <v>67</v>
      </c>
      <c r="J864" s="29">
        <v>121011.80782082304</v>
      </c>
      <c r="K864" s="29">
        <v>105524.81304382253</v>
      </c>
      <c r="L864" s="29">
        <v>161931.227704941</v>
      </c>
      <c r="M864" s="29">
        <v>1222484.7706111826</v>
      </c>
      <c r="O864" s="28">
        <f t="shared" si="38"/>
        <v>9.8988397017267596E-2</v>
      </c>
      <c r="P864" s="28">
        <f t="shared" si="38"/>
        <v>8.6319940812894777E-2</v>
      </c>
      <c r="Q864" s="28">
        <f t="shared" si="38"/>
        <v>0.13246073210710291</v>
      </c>
      <c r="R864" s="28">
        <f t="shared" si="38"/>
        <v>1</v>
      </c>
    </row>
    <row r="865" spans="7:18" x14ac:dyDescent="0.35">
      <c r="G865" s="29">
        <v>863</v>
      </c>
      <c r="H865" s="29">
        <v>11</v>
      </c>
      <c r="I865" s="29">
        <v>59</v>
      </c>
      <c r="J865" s="29">
        <v>71242.659396442265</v>
      </c>
      <c r="K865" s="29">
        <v>60544.932826026132</v>
      </c>
      <c r="L865" s="29">
        <v>96289.916031781118</v>
      </c>
      <c r="M865" s="29">
        <v>695056.70732501755</v>
      </c>
      <c r="O865" s="28">
        <f t="shared" si="38"/>
        <v>0.10249906035814754</v>
      </c>
      <c r="P865" s="28">
        <f t="shared" si="38"/>
        <v>8.7107903841455253E-2</v>
      </c>
      <c r="Q865" s="28">
        <f t="shared" si="38"/>
        <v>0.13853533822061903</v>
      </c>
      <c r="R865" s="28">
        <f t="shared" si="38"/>
        <v>1</v>
      </c>
    </row>
    <row r="866" spans="7:18" x14ac:dyDescent="0.35">
      <c r="G866" s="29">
        <v>864</v>
      </c>
      <c r="H866" s="29">
        <v>57</v>
      </c>
      <c r="I866" s="29">
        <v>15</v>
      </c>
      <c r="J866" s="29">
        <v>24165.890637284272</v>
      </c>
      <c r="K866" s="29">
        <v>20941.236740723183</v>
      </c>
      <c r="L866" s="29">
        <v>32418.533433378332</v>
      </c>
      <c r="M866" s="29">
        <v>242188.70258440485</v>
      </c>
      <c r="O866" s="28">
        <f t="shared" si="38"/>
        <v>9.9781246521448499E-2</v>
      </c>
      <c r="P866" s="28">
        <f t="shared" si="38"/>
        <v>8.6466612675399179E-2</v>
      </c>
      <c r="Q866" s="28">
        <f t="shared" si="38"/>
        <v>0.1338565056397715</v>
      </c>
      <c r="R866" s="28">
        <f t="shared" si="38"/>
        <v>1</v>
      </c>
    </row>
    <row r="867" spans="7:18" x14ac:dyDescent="0.35">
      <c r="G867" s="29">
        <v>865</v>
      </c>
      <c r="H867" s="29">
        <v>15</v>
      </c>
      <c r="I867" s="29">
        <v>87</v>
      </c>
      <c r="J867" s="29">
        <v>126417.58861478958</v>
      </c>
      <c r="K867" s="29">
        <v>109967.482770287</v>
      </c>
      <c r="L867" s="29">
        <v>169099.10633526125</v>
      </c>
      <c r="M867" s="29">
        <v>1273784.0571377042</v>
      </c>
      <c r="O867" s="28">
        <f t="shared" si="38"/>
        <v>9.9245698598913329E-2</v>
      </c>
      <c r="P867" s="28">
        <f t="shared" si="38"/>
        <v>8.6331338623748227E-2</v>
      </c>
      <c r="Q867" s="28">
        <f t="shared" si="38"/>
        <v>0.13275335437565502</v>
      </c>
      <c r="R867" s="28">
        <f t="shared" si="38"/>
        <v>1</v>
      </c>
    </row>
    <row r="868" spans="7:18" x14ac:dyDescent="0.35">
      <c r="G868" s="29">
        <v>866</v>
      </c>
      <c r="H868" s="29">
        <v>36</v>
      </c>
      <c r="I868" s="29">
        <v>76</v>
      </c>
      <c r="J868" s="29">
        <v>121715.61912207118</v>
      </c>
      <c r="K868" s="29">
        <v>106329.8192667753</v>
      </c>
      <c r="L868" s="29">
        <v>162671.23665825912</v>
      </c>
      <c r="M868" s="29">
        <v>1232502.4587791984</v>
      </c>
      <c r="O868" s="28">
        <f t="shared" si="38"/>
        <v>9.8754869213511579E-2</v>
      </c>
      <c r="P868" s="28">
        <f t="shared" si="38"/>
        <v>8.6271486526765778E-2</v>
      </c>
      <c r="Q868" s="28">
        <f t="shared" si="38"/>
        <v>0.13198451289045382</v>
      </c>
      <c r="R868" s="28">
        <f t="shared" si="38"/>
        <v>1</v>
      </c>
    </row>
    <row r="869" spans="7:18" x14ac:dyDescent="0.35">
      <c r="G869" s="29">
        <v>867</v>
      </c>
      <c r="H869" s="29">
        <v>57</v>
      </c>
      <c r="I869" s="29">
        <v>19</v>
      </c>
      <c r="J869" s="29">
        <v>27366.096675662229</v>
      </c>
      <c r="K869" s="29">
        <v>23499.204397100944</v>
      </c>
      <c r="L869" s="29">
        <v>36884.171961387445</v>
      </c>
      <c r="M869" s="29">
        <v>270765.83285832469</v>
      </c>
      <c r="O869" s="28">
        <f t="shared" si="38"/>
        <v>0.10106923900542963</v>
      </c>
      <c r="P869" s="28">
        <f t="shared" si="38"/>
        <v>8.6787923531683742E-2</v>
      </c>
      <c r="Q869" s="28">
        <f t="shared" si="38"/>
        <v>0.13622166272613387</v>
      </c>
      <c r="R869" s="28">
        <f t="shared" si="38"/>
        <v>1</v>
      </c>
    </row>
    <row r="870" spans="7:18" x14ac:dyDescent="0.35">
      <c r="G870" s="29">
        <v>868</v>
      </c>
      <c r="H870" s="29">
        <v>15</v>
      </c>
      <c r="I870" s="29">
        <v>33</v>
      </c>
      <c r="J870" s="29">
        <v>83580.279196862553</v>
      </c>
      <c r="K870" s="29">
        <v>74800.507944717479</v>
      </c>
      <c r="L870" s="29">
        <v>110597.60930685335</v>
      </c>
      <c r="M870" s="29">
        <v>870441.89260479691</v>
      </c>
      <c r="O870" s="28">
        <f t="shared" si="38"/>
        <v>9.6020515449628252E-2</v>
      </c>
      <c r="P870" s="28">
        <f t="shared" si="38"/>
        <v>8.5933947550337911E-2</v>
      </c>
      <c r="Q870" s="28">
        <f t="shared" si="38"/>
        <v>0.12705915265163772</v>
      </c>
      <c r="R870" s="28">
        <f t="shared" si="38"/>
        <v>1</v>
      </c>
    </row>
    <row r="871" spans="7:18" x14ac:dyDescent="0.35">
      <c r="G871" s="29">
        <v>869</v>
      </c>
      <c r="H871" s="29">
        <v>61</v>
      </c>
      <c r="I871" s="29">
        <v>65</v>
      </c>
      <c r="J871" s="29">
        <v>109236.3498910476</v>
      </c>
      <c r="K871" s="29">
        <v>96094.498440627169</v>
      </c>
      <c r="L871" s="29">
        <v>145639.13442447642</v>
      </c>
      <c r="M871" s="29">
        <v>1115315.6190402359</v>
      </c>
      <c r="O871" s="28">
        <f t="shared" si="38"/>
        <v>9.7942096413075358E-2</v>
      </c>
      <c r="P871" s="28">
        <f t="shared" si="38"/>
        <v>8.6159017949842306E-2</v>
      </c>
      <c r="Q871" s="28">
        <f t="shared" si="38"/>
        <v>0.13058109465893025</v>
      </c>
      <c r="R871" s="28">
        <f t="shared" si="38"/>
        <v>1</v>
      </c>
    </row>
    <row r="872" spans="7:18" x14ac:dyDescent="0.35">
      <c r="G872" s="29">
        <v>870</v>
      </c>
      <c r="H872" s="29">
        <v>14</v>
      </c>
      <c r="I872" s="29">
        <v>49</v>
      </c>
      <c r="J872" s="29">
        <v>48784.555014489866</v>
      </c>
      <c r="K872" s="29">
        <v>43344.710579465966</v>
      </c>
      <c r="L872" s="29">
        <v>64727.785001353193</v>
      </c>
      <c r="M872" s="29">
        <v>503842.36761196493</v>
      </c>
      <c r="O872" s="28">
        <f t="shared" si="38"/>
        <v>9.6825035269883009E-2</v>
      </c>
      <c r="P872" s="28">
        <f t="shared" si="38"/>
        <v>8.6028316326204571E-2</v>
      </c>
      <c r="Q872" s="28">
        <f t="shared" si="38"/>
        <v>0.12846832494087398</v>
      </c>
      <c r="R872" s="28">
        <f t="shared" si="38"/>
        <v>1</v>
      </c>
    </row>
    <row r="873" spans="7:18" x14ac:dyDescent="0.35">
      <c r="G873" s="29">
        <v>871</v>
      </c>
      <c r="H873" s="29">
        <v>35</v>
      </c>
      <c r="I873" s="29">
        <v>92</v>
      </c>
      <c r="J873" s="29">
        <v>104564.87571390859</v>
      </c>
      <c r="K873" s="29">
        <v>90831.816257071143</v>
      </c>
      <c r="L873" s="29">
        <v>140130.92490069635</v>
      </c>
      <c r="M873" s="29">
        <v>1051177.4481388733</v>
      </c>
      <c r="O873" s="28">
        <f t="shared" si="38"/>
        <v>9.9474047791876047E-2</v>
      </c>
      <c r="P873" s="28">
        <f t="shared" si="38"/>
        <v>8.6409593754023489E-2</v>
      </c>
      <c r="Q873" s="28">
        <f t="shared" si="38"/>
        <v>0.13330853430008455</v>
      </c>
      <c r="R873" s="28">
        <f t="shared" si="38"/>
        <v>1</v>
      </c>
    </row>
    <row r="874" spans="7:18" x14ac:dyDescent="0.35">
      <c r="G874" s="29">
        <v>872</v>
      </c>
      <c r="H874" s="29">
        <v>60</v>
      </c>
      <c r="I874" s="29">
        <v>47</v>
      </c>
      <c r="J874" s="29">
        <v>80377.860268202276</v>
      </c>
      <c r="K874" s="29">
        <v>70588.66827383636</v>
      </c>
      <c r="L874" s="29">
        <v>107249.77848951388</v>
      </c>
      <c r="M874" s="29">
        <v>819108.27221546718</v>
      </c>
      <c r="O874" s="28">
        <f t="shared" si="38"/>
        <v>9.8128492892400929E-2</v>
      </c>
      <c r="P874" s="28">
        <f t="shared" si="38"/>
        <v>8.6177457447613154E-2</v>
      </c>
      <c r="Q874" s="28">
        <f t="shared" si="38"/>
        <v>0.1309348008407144</v>
      </c>
      <c r="R874" s="28">
        <f t="shared" si="38"/>
        <v>1</v>
      </c>
    </row>
    <row r="875" spans="7:18" x14ac:dyDescent="0.35">
      <c r="G875" s="29">
        <v>873</v>
      </c>
      <c r="H875" s="29">
        <v>15</v>
      </c>
      <c r="I875" s="29">
        <v>87</v>
      </c>
      <c r="J875" s="29">
        <v>123964.49339534255</v>
      </c>
      <c r="K875" s="29">
        <v>107372.17053790925</v>
      </c>
      <c r="L875" s="29">
        <v>166217.39048319627</v>
      </c>
      <c r="M875" s="29">
        <v>1241707.5933406583</v>
      </c>
      <c r="O875" s="28">
        <f t="shared" si="38"/>
        <v>9.983388525621531E-2</v>
      </c>
      <c r="P875" s="28">
        <f t="shared" si="38"/>
        <v>8.6471381115611853E-2</v>
      </c>
      <c r="Q875" s="28">
        <f t="shared" si="38"/>
        <v>0.13386194251740802</v>
      </c>
      <c r="R875" s="28">
        <f t="shared" si="38"/>
        <v>1</v>
      </c>
    </row>
    <row r="876" spans="7:18" x14ac:dyDescent="0.35">
      <c r="G876" s="29">
        <v>874</v>
      </c>
      <c r="H876" s="29">
        <v>23</v>
      </c>
      <c r="I876" s="29">
        <v>100</v>
      </c>
      <c r="J876" s="29">
        <v>141215.2754401303</v>
      </c>
      <c r="K876" s="29">
        <v>121258.72253603098</v>
      </c>
      <c r="L876" s="29">
        <v>190150.81897835518</v>
      </c>
      <c r="M876" s="29">
        <v>1397615.7168871004</v>
      </c>
      <c r="O876" s="28">
        <f t="shared" si="38"/>
        <v>0.10104013122767257</v>
      </c>
      <c r="P876" s="28">
        <f t="shared" si="38"/>
        <v>8.6761132599531499E-2</v>
      </c>
      <c r="Q876" s="28">
        <f t="shared" si="38"/>
        <v>0.13605372112004918</v>
      </c>
      <c r="R876" s="28">
        <f t="shared" si="38"/>
        <v>1</v>
      </c>
    </row>
    <row r="877" spans="7:18" x14ac:dyDescent="0.35">
      <c r="G877" s="29">
        <v>875</v>
      </c>
      <c r="H877" s="29">
        <v>23</v>
      </c>
      <c r="I877" s="29">
        <v>30</v>
      </c>
      <c r="J877" s="29">
        <v>66256.797565399829</v>
      </c>
      <c r="K877" s="29">
        <v>58443.990514599165</v>
      </c>
      <c r="L877" s="29">
        <v>88196.712153942368</v>
      </c>
      <c r="M877" s="29">
        <v>678825.49425639783</v>
      </c>
      <c r="O877" s="28">
        <f t="shared" si="38"/>
        <v>9.7605051852065694E-2</v>
      </c>
      <c r="P877" s="28">
        <f t="shared" si="38"/>
        <v>8.6095750688651065E-2</v>
      </c>
      <c r="Q877" s="28">
        <f t="shared" si="38"/>
        <v>0.12992545639517447</v>
      </c>
      <c r="R877" s="28">
        <f t="shared" si="38"/>
        <v>1</v>
      </c>
    </row>
    <row r="878" spans="7:18" x14ac:dyDescent="0.35">
      <c r="G878" s="29">
        <v>876</v>
      </c>
      <c r="H878" s="29">
        <v>68</v>
      </c>
      <c r="I878" s="29">
        <v>92</v>
      </c>
      <c r="J878" s="29">
        <v>178851.62162338773</v>
      </c>
      <c r="K878" s="29">
        <v>157858.336053846</v>
      </c>
      <c r="L878" s="29">
        <v>238166.74423711767</v>
      </c>
      <c r="M878" s="29">
        <v>1832966.3898288328</v>
      </c>
      <c r="O878" s="28">
        <f t="shared" si="38"/>
        <v>9.757495970239223E-2</v>
      </c>
      <c r="P878" s="28">
        <f t="shared" si="38"/>
        <v>8.6121784299922274E-2</v>
      </c>
      <c r="Q878" s="28">
        <f t="shared" si="38"/>
        <v>0.12993513986874483</v>
      </c>
      <c r="R878" s="28">
        <f t="shared" si="38"/>
        <v>1</v>
      </c>
    </row>
    <row r="879" spans="7:18" x14ac:dyDescent="0.35">
      <c r="G879" s="29">
        <v>877</v>
      </c>
      <c r="H879" s="29">
        <v>51</v>
      </c>
      <c r="I879" s="29">
        <v>13</v>
      </c>
      <c r="J879" s="29">
        <v>2290.1916500562907</v>
      </c>
      <c r="K879" s="29">
        <v>2012.4670675169871</v>
      </c>
      <c r="L879" s="29">
        <v>3041.4920453546306</v>
      </c>
      <c r="M879" s="29">
        <v>23463.462542836023</v>
      </c>
      <c r="O879" s="28">
        <f t="shared" si="38"/>
        <v>9.7606721338558064E-2</v>
      </c>
      <c r="P879" s="28">
        <f t="shared" si="38"/>
        <v>8.5770250824784733E-2</v>
      </c>
      <c r="Q879" s="28">
        <f t="shared" si="38"/>
        <v>0.12962673517610357</v>
      </c>
      <c r="R879" s="28">
        <f t="shared" si="38"/>
        <v>1</v>
      </c>
    </row>
    <row r="880" spans="7:18" x14ac:dyDescent="0.35">
      <c r="G880" s="29">
        <v>878</v>
      </c>
      <c r="H880" s="29">
        <v>12</v>
      </c>
      <c r="I880" s="29">
        <v>64</v>
      </c>
      <c r="J880" s="29">
        <v>110571.83593425663</v>
      </c>
      <c r="K880" s="29">
        <v>98876.993871944491</v>
      </c>
      <c r="L880" s="29">
        <v>146330.79396182773</v>
      </c>
      <c r="M880" s="29">
        <v>1150199.9340669399</v>
      </c>
      <c r="O880" s="28">
        <f t="shared" si="38"/>
        <v>9.6132709331055763E-2</v>
      </c>
      <c r="P880" s="28">
        <f t="shared" si="38"/>
        <v>8.59650491565669E-2</v>
      </c>
      <c r="Q880" s="28">
        <f t="shared" si="38"/>
        <v>0.12722205038251333</v>
      </c>
      <c r="R880" s="28">
        <f t="shared" si="38"/>
        <v>1</v>
      </c>
    </row>
    <row r="881" spans="7:18" x14ac:dyDescent="0.35">
      <c r="G881" s="29">
        <v>879</v>
      </c>
      <c r="H881" s="29">
        <v>73</v>
      </c>
      <c r="I881" s="29">
        <v>47</v>
      </c>
      <c r="J881" s="29">
        <v>48304.588493683128</v>
      </c>
      <c r="K881" s="29">
        <v>42567.023495527952</v>
      </c>
      <c r="L881" s="29">
        <v>64356.219017327392</v>
      </c>
      <c r="M881" s="29">
        <v>494187.30833719845</v>
      </c>
      <c r="O881" s="28">
        <f t="shared" si="38"/>
        <v>9.7745505962535756E-2</v>
      </c>
      <c r="P881" s="28">
        <f t="shared" si="38"/>
        <v>8.613540408140799E-2</v>
      </c>
      <c r="Q881" s="28">
        <f t="shared" si="38"/>
        <v>0.13022636949918442</v>
      </c>
      <c r="R881" s="28">
        <f t="shared" si="38"/>
        <v>1</v>
      </c>
    </row>
    <row r="882" spans="7:18" x14ac:dyDescent="0.35">
      <c r="G882" s="29">
        <v>880</v>
      </c>
      <c r="H882" s="29">
        <v>68</v>
      </c>
      <c r="I882" s="29">
        <v>90</v>
      </c>
      <c r="J882" s="29">
        <v>133496.35172511122</v>
      </c>
      <c r="K882" s="29">
        <v>115661.49563180355</v>
      </c>
      <c r="L882" s="29">
        <v>179176.48512238706</v>
      </c>
      <c r="M882" s="29">
        <v>1337389.4926024538</v>
      </c>
      <c r="O882" s="28">
        <f t="shared" si="38"/>
        <v>9.9818603677929246E-2</v>
      </c>
      <c r="P882" s="28">
        <f t="shared" si="38"/>
        <v>8.6483030015986936E-2</v>
      </c>
      <c r="Q882" s="28">
        <f t="shared" si="38"/>
        <v>0.13397479650727914</v>
      </c>
      <c r="R882" s="28">
        <f t="shared" si="38"/>
        <v>1</v>
      </c>
    </row>
    <row r="883" spans="7:18" x14ac:dyDescent="0.35">
      <c r="G883" s="29">
        <v>881</v>
      </c>
      <c r="H883" s="29">
        <v>26</v>
      </c>
      <c r="I883" s="29">
        <v>16</v>
      </c>
      <c r="J883" s="29">
        <v>19541.679205459335</v>
      </c>
      <c r="K883" s="29">
        <v>17238.894027195365</v>
      </c>
      <c r="L883" s="29">
        <v>26016.172406238871</v>
      </c>
      <c r="M883" s="29">
        <v>200266.92227683673</v>
      </c>
      <c r="O883" s="28">
        <f t="shared" si="38"/>
        <v>9.7578167094644383E-2</v>
      </c>
      <c r="P883" s="28">
        <f t="shared" si="38"/>
        <v>8.6079587338768679E-2</v>
      </c>
      <c r="Q883" s="28">
        <f t="shared" si="38"/>
        <v>0.12990748602145943</v>
      </c>
      <c r="R883" s="28">
        <f t="shared" si="38"/>
        <v>1</v>
      </c>
    </row>
    <row r="884" spans="7:18" x14ac:dyDescent="0.35">
      <c r="G884" s="29">
        <v>882</v>
      </c>
      <c r="H884" s="29">
        <v>39</v>
      </c>
      <c r="I884" s="29">
        <v>44</v>
      </c>
      <c r="J884" s="29">
        <v>53734.844680695365</v>
      </c>
      <c r="K884" s="29">
        <v>47281.505900943062</v>
      </c>
      <c r="L884" s="29">
        <v>71631.84698734984</v>
      </c>
      <c r="M884" s="29">
        <v>548771.5173440678</v>
      </c>
      <c r="O884" s="28">
        <f t="shared" si="38"/>
        <v>9.7918428676400826E-2</v>
      </c>
      <c r="P884" s="28">
        <f t="shared" si="38"/>
        <v>8.6158819119795144E-2</v>
      </c>
      <c r="Q884" s="28">
        <f t="shared" si="38"/>
        <v>0.13053127708601214</v>
      </c>
      <c r="R884" s="28">
        <f t="shared" si="38"/>
        <v>1</v>
      </c>
    </row>
    <row r="885" spans="7:18" x14ac:dyDescent="0.35">
      <c r="G885" s="29">
        <v>883</v>
      </c>
      <c r="H885" s="29">
        <v>42</v>
      </c>
      <c r="I885" s="29">
        <v>36</v>
      </c>
      <c r="J885" s="29">
        <v>62322.582609128222</v>
      </c>
      <c r="K885" s="29">
        <v>54441.154706363501</v>
      </c>
      <c r="L885" s="29">
        <v>83319.247912983497</v>
      </c>
      <c r="M885" s="29">
        <v>631065.74519909057</v>
      </c>
      <c r="O885" s="28">
        <f t="shared" si="38"/>
        <v>9.8757669994378322E-2</v>
      </c>
      <c r="P885" s="28">
        <f t="shared" si="38"/>
        <v>8.6268594232108475E-2</v>
      </c>
      <c r="Q885" s="28">
        <f t="shared" si="38"/>
        <v>0.13202942569271872</v>
      </c>
      <c r="R885" s="28">
        <f t="shared" si="38"/>
        <v>1</v>
      </c>
    </row>
    <row r="886" spans="7:18" x14ac:dyDescent="0.35">
      <c r="G886" s="29">
        <v>884</v>
      </c>
      <c r="H886" s="29">
        <v>61</v>
      </c>
      <c r="I886" s="29">
        <v>75</v>
      </c>
      <c r="J886" s="29">
        <v>105565.51519791839</v>
      </c>
      <c r="K886" s="29">
        <v>90348.648799044546</v>
      </c>
      <c r="L886" s="29">
        <v>142401.17134647601</v>
      </c>
      <c r="M886" s="29">
        <v>1040274.8798533061</v>
      </c>
      <c r="O886" s="28">
        <f t="shared" si="38"/>
        <v>0.10147848154595895</v>
      </c>
      <c r="P886" s="28">
        <f t="shared" si="38"/>
        <v>8.6850745460454667E-2</v>
      </c>
      <c r="Q886" s="28">
        <f t="shared" si="38"/>
        <v>0.13688802267969466</v>
      </c>
      <c r="R886" s="28">
        <f t="shared" si="38"/>
        <v>1</v>
      </c>
    </row>
    <row r="887" spans="7:18" x14ac:dyDescent="0.35">
      <c r="G887" s="29">
        <v>885</v>
      </c>
      <c r="H887" s="29">
        <v>10</v>
      </c>
      <c r="I887" s="29">
        <v>81</v>
      </c>
      <c r="J887" s="29">
        <v>107234.59744022772</v>
      </c>
      <c r="K887" s="29">
        <v>94211.901990955317</v>
      </c>
      <c r="L887" s="29">
        <v>142825.53044693964</v>
      </c>
      <c r="M887" s="29">
        <v>1093302.104446599</v>
      </c>
      <c r="O887" s="28">
        <f t="shared" si="38"/>
        <v>9.8083226039802671E-2</v>
      </c>
      <c r="P887" s="28">
        <f t="shared" si="38"/>
        <v>8.6171883880753086E-2</v>
      </c>
      <c r="Q887" s="28">
        <f t="shared" si="38"/>
        <v>0.13063683849692595</v>
      </c>
      <c r="R887" s="28">
        <f t="shared" ref="R887:R950" si="39">M887/$M887</f>
        <v>1</v>
      </c>
    </row>
    <row r="888" spans="7:18" x14ac:dyDescent="0.35">
      <c r="G888" s="29">
        <v>886</v>
      </c>
      <c r="H888" s="29">
        <v>29</v>
      </c>
      <c r="I888" s="29">
        <v>41</v>
      </c>
      <c r="J888" s="29">
        <v>51270.611704141971</v>
      </c>
      <c r="K888" s="29">
        <v>43984.117513547077</v>
      </c>
      <c r="L888" s="29">
        <v>69096.580698327278</v>
      </c>
      <c r="M888" s="29">
        <v>506899.8546585982</v>
      </c>
      <c r="O888" s="28">
        <f t="shared" ref="O888:R951" si="40">J888/$M888</f>
        <v>0.10114544565942558</v>
      </c>
      <c r="P888" s="28">
        <f t="shared" si="40"/>
        <v>8.6770822893943805E-2</v>
      </c>
      <c r="Q888" s="28">
        <f t="shared" si="40"/>
        <v>0.13631209412136144</v>
      </c>
      <c r="R888" s="28">
        <f t="shared" si="39"/>
        <v>1</v>
      </c>
    </row>
    <row r="889" spans="7:18" x14ac:dyDescent="0.35">
      <c r="G889" s="29">
        <v>887</v>
      </c>
      <c r="H889" s="29">
        <v>60</v>
      </c>
      <c r="I889" s="29">
        <v>38</v>
      </c>
      <c r="J889" s="29">
        <v>99866.045538535327</v>
      </c>
      <c r="K889" s="29">
        <v>89261.198702600581</v>
      </c>
      <c r="L889" s="29">
        <v>132300.83924519268</v>
      </c>
      <c r="M889" s="29">
        <v>1038453.2590896136</v>
      </c>
      <c r="O889" s="28">
        <f t="shared" si="40"/>
        <v>9.6168069833095268E-2</v>
      </c>
      <c r="P889" s="28">
        <f t="shared" si="40"/>
        <v>8.5955913683446544E-2</v>
      </c>
      <c r="Q889" s="28">
        <f t="shared" si="40"/>
        <v>0.12740182390219235</v>
      </c>
      <c r="R889" s="28">
        <f t="shared" si="39"/>
        <v>1</v>
      </c>
    </row>
    <row r="890" spans="7:18" x14ac:dyDescent="0.35">
      <c r="G890" s="29">
        <v>888</v>
      </c>
      <c r="H890" s="29">
        <v>62</v>
      </c>
      <c r="I890" s="29">
        <v>26</v>
      </c>
      <c r="J890" s="29">
        <v>75014.855352473591</v>
      </c>
      <c r="K890" s="29">
        <v>65810.721218201637</v>
      </c>
      <c r="L890" s="29">
        <v>100105.96201912494</v>
      </c>
      <c r="M890" s="29">
        <v>763623.18525917141</v>
      </c>
      <c r="O890" s="28">
        <f t="shared" si="40"/>
        <v>9.8235434440107752E-2</v>
      </c>
      <c r="P890" s="28">
        <f t="shared" si="40"/>
        <v>8.6182193637645607E-2</v>
      </c>
      <c r="Q890" s="28">
        <f t="shared" si="40"/>
        <v>0.13109340307045456</v>
      </c>
      <c r="R890" s="28">
        <f t="shared" si="39"/>
        <v>1</v>
      </c>
    </row>
    <row r="891" spans="7:18" x14ac:dyDescent="0.35">
      <c r="G891" s="29">
        <v>889</v>
      </c>
      <c r="H891" s="29">
        <v>62</v>
      </c>
      <c r="I891" s="29">
        <v>73</v>
      </c>
      <c r="J891" s="29">
        <v>84464.564190170699</v>
      </c>
      <c r="K891" s="29">
        <v>74038.280178939574</v>
      </c>
      <c r="L891" s="29">
        <v>112809.14931212015</v>
      </c>
      <c r="M891" s="29">
        <v>858821.59979067917</v>
      </c>
      <c r="O891" s="28">
        <f t="shared" si="40"/>
        <v>9.834937105768797E-2</v>
      </c>
      <c r="P891" s="28">
        <f t="shared" si="40"/>
        <v>8.6209150069100432E-2</v>
      </c>
      <c r="Q891" s="28">
        <f t="shared" si="40"/>
        <v>0.1313534141894139</v>
      </c>
      <c r="R891" s="28">
        <f t="shared" si="39"/>
        <v>1</v>
      </c>
    </row>
    <row r="892" spans="7:18" x14ac:dyDescent="0.35">
      <c r="G892" s="29">
        <v>890</v>
      </c>
      <c r="H892" s="29">
        <v>60</v>
      </c>
      <c r="I892" s="29">
        <v>61</v>
      </c>
      <c r="J892" s="29">
        <v>73598.364459209362</v>
      </c>
      <c r="K892" s="29">
        <v>64732.851740544284</v>
      </c>
      <c r="L892" s="29">
        <v>98195.446591844899</v>
      </c>
      <c r="M892" s="29">
        <v>751105.75858523813</v>
      </c>
      <c r="O892" s="28">
        <f t="shared" si="40"/>
        <v>9.7986686452567195E-2</v>
      </c>
      <c r="P892" s="28">
        <f t="shared" si="40"/>
        <v>8.6183404934177685E-2</v>
      </c>
      <c r="Q892" s="28">
        <f t="shared" si="40"/>
        <v>0.13073451437358583</v>
      </c>
      <c r="R892" s="28">
        <f t="shared" si="39"/>
        <v>1</v>
      </c>
    </row>
    <row r="893" spans="7:18" x14ac:dyDescent="0.35">
      <c r="G893" s="29">
        <v>891</v>
      </c>
      <c r="H893" s="29">
        <v>14</v>
      </c>
      <c r="I893" s="29">
        <v>92</v>
      </c>
      <c r="J893" s="29">
        <v>101881.33949787384</v>
      </c>
      <c r="K893" s="29">
        <v>88215.207462368009</v>
      </c>
      <c r="L893" s="29">
        <v>136517.24507516634</v>
      </c>
      <c r="M893" s="29">
        <v>1020688.6706881647</v>
      </c>
      <c r="O893" s="28">
        <f t="shared" si="40"/>
        <v>9.9816273486394047E-2</v>
      </c>
      <c r="P893" s="28">
        <f t="shared" si="40"/>
        <v>8.6427144726601013E-2</v>
      </c>
      <c r="Q893" s="28">
        <f t="shared" si="40"/>
        <v>0.13375013262675309</v>
      </c>
      <c r="R893" s="28">
        <f t="shared" si="39"/>
        <v>1</v>
      </c>
    </row>
    <row r="894" spans="7:18" x14ac:dyDescent="0.35">
      <c r="G894" s="29">
        <v>892</v>
      </c>
      <c r="H894" s="29">
        <v>75</v>
      </c>
      <c r="I894" s="29">
        <v>65</v>
      </c>
      <c r="J894" s="29">
        <v>90394.058644500386</v>
      </c>
      <c r="K894" s="29">
        <v>78122.296753505245</v>
      </c>
      <c r="L894" s="29">
        <v>121439.951274273</v>
      </c>
      <c r="M894" s="29">
        <v>902762.31368948473</v>
      </c>
      <c r="O894" s="28">
        <f t="shared" si="40"/>
        <v>0.10013051860247729</v>
      </c>
      <c r="P894" s="28">
        <f t="shared" si="40"/>
        <v>8.6536949503605756E-2</v>
      </c>
      <c r="Q894" s="28">
        <f t="shared" si="40"/>
        <v>0.13452040413379909</v>
      </c>
      <c r="R894" s="28">
        <f t="shared" si="39"/>
        <v>1</v>
      </c>
    </row>
    <row r="895" spans="7:18" x14ac:dyDescent="0.35">
      <c r="G895" s="29">
        <v>893</v>
      </c>
      <c r="H895" s="29">
        <v>19</v>
      </c>
      <c r="I895" s="29">
        <v>36</v>
      </c>
      <c r="J895" s="29">
        <v>37895.815303518357</v>
      </c>
      <c r="K895" s="29">
        <v>33588.376951861857</v>
      </c>
      <c r="L895" s="29">
        <v>50315.763277045364</v>
      </c>
      <c r="M895" s="29">
        <v>390468.56739775126</v>
      </c>
      <c r="O895" s="28">
        <f t="shared" si="40"/>
        <v>9.7052153406539735E-2</v>
      </c>
      <c r="P895" s="28">
        <f t="shared" si="40"/>
        <v>8.6020693485545072E-2</v>
      </c>
      <c r="Q895" s="28">
        <f t="shared" si="40"/>
        <v>0.12885995820962243</v>
      </c>
      <c r="R895" s="28">
        <f t="shared" si="39"/>
        <v>1</v>
      </c>
    </row>
    <row r="896" spans="7:18" x14ac:dyDescent="0.35">
      <c r="G896" s="29">
        <v>894</v>
      </c>
      <c r="H896" s="29">
        <v>57</v>
      </c>
      <c r="I896" s="29">
        <v>89</v>
      </c>
      <c r="J896" s="29">
        <v>147370.48592692355</v>
      </c>
      <c r="K896" s="29">
        <v>128990.76314105172</v>
      </c>
      <c r="L896" s="29">
        <v>196855.53020798459</v>
      </c>
      <c r="M896" s="29">
        <v>1495833.7738541046</v>
      </c>
      <c r="O896" s="28">
        <f t="shared" si="40"/>
        <v>9.8520630101307807E-2</v>
      </c>
      <c r="P896" s="28">
        <f t="shared" si="40"/>
        <v>8.6233353863042789E-2</v>
      </c>
      <c r="Q896" s="28">
        <f t="shared" si="40"/>
        <v>0.13160254411208713</v>
      </c>
      <c r="R896" s="28">
        <f t="shared" si="39"/>
        <v>1</v>
      </c>
    </row>
    <row r="897" spans="7:18" x14ac:dyDescent="0.35">
      <c r="G897" s="29">
        <v>895</v>
      </c>
      <c r="H897" s="29">
        <v>60</v>
      </c>
      <c r="I897" s="29">
        <v>92</v>
      </c>
      <c r="J897" s="29">
        <v>153484.43206776475</v>
      </c>
      <c r="K897" s="29">
        <v>134662.4432531916</v>
      </c>
      <c r="L897" s="29">
        <v>204853.91036251359</v>
      </c>
      <c r="M897" s="29">
        <v>1562311.8929289854</v>
      </c>
      <c r="O897" s="28">
        <f t="shared" si="40"/>
        <v>9.8241863716479666E-2</v>
      </c>
      <c r="P897" s="28">
        <f t="shared" si="40"/>
        <v>8.619434049159648E-2</v>
      </c>
      <c r="Q897" s="28">
        <f t="shared" si="40"/>
        <v>0.13112228825094477</v>
      </c>
      <c r="R897" s="28">
        <f t="shared" si="39"/>
        <v>1</v>
      </c>
    </row>
    <row r="898" spans="7:18" x14ac:dyDescent="0.35">
      <c r="G898" s="29">
        <v>896</v>
      </c>
      <c r="H898" s="29">
        <v>34</v>
      </c>
      <c r="I898" s="29">
        <v>97</v>
      </c>
      <c r="J898" s="29">
        <v>145137.69772904052</v>
      </c>
      <c r="K898" s="29">
        <v>128391.16916527518</v>
      </c>
      <c r="L898" s="29">
        <v>192999.92785247017</v>
      </c>
      <c r="M898" s="29">
        <v>1491638.0985910899</v>
      </c>
      <c r="O898" s="28">
        <f t="shared" si="40"/>
        <v>9.730087872261288E-2</v>
      </c>
      <c r="P898" s="28">
        <f t="shared" si="40"/>
        <v>8.6073940647229119E-2</v>
      </c>
      <c r="Q898" s="28">
        <f t="shared" si="40"/>
        <v>0.12938790450228249</v>
      </c>
      <c r="R898" s="28">
        <f t="shared" si="39"/>
        <v>1</v>
      </c>
    </row>
    <row r="899" spans="7:18" x14ac:dyDescent="0.35">
      <c r="G899" s="29">
        <v>897</v>
      </c>
      <c r="H899" s="29">
        <v>64</v>
      </c>
      <c r="I899" s="29">
        <v>93</v>
      </c>
      <c r="J899" s="29">
        <v>150709.32462907996</v>
      </c>
      <c r="K899" s="29">
        <v>130577.4293100473</v>
      </c>
      <c r="L899" s="29">
        <v>202235.47492679229</v>
      </c>
      <c r="M899" s="29">
        <v>1510055.1121526731</v>
      </c>
      <c r="O899" s="28">
        <f t="shared" si="40"/>
        <v>9.9803857101768215E-2</v>
      </c>
      <c r="P899" s="28">
        <f t="shared" si="40"/>
        <v>8.6471962684793291E-2</v>
      </c>
      <c r="Q899" s="28">
        <f t="shared" si="40"/>
        <v>0.13392589005476338</v>
      </c>
      <c r="R899" s="28">
        <f t="shared" si="39"/>
        <v>1</v>
      </c>
    </row>
    <row r="900" spans="7:18" x14ac:dyDescent="0.35">
      <c r="G900" s="29">
        <v>898</v>
      </c>
      <c r="H900" s="29">
        <v>56</v>
      </c>
      <c r="I900" s="29">
        <v>45</v>
      </c>
      <c r="J900" s="29">
        <v>49002.54052782803</v>
      </c>
      <c r="K900" s="29">
        <v>42875.36960014097</v>
      </c>
      <c r="L900" s="29">
        <v>65478.700463338653</v>
      </c>
      <c r="M900" s="29">
        <v>497208.16489815997</v>
      </c>
      <c r="O900" s="28">
        <f t="shared" si="40"/>
        <v>9.8555381804449879E-2</v>
      </c>
      <c r="P900" s="28">
        <f t="shared" si="40"/>
        <v>8.623223154214063E-2</v>
      </c>
      <c r="Q900" s="28">
        <f t="shared" si="40"/>
        <v>0.13169272969753071</v>
      </c>
      <c r="R900" s="28">
        <f t="shared" si="39"/>
        <v>1</v>
      </c>
    </row>
    <row r="901" spans="7:18" x14ac:dyDescent="0.35">
      <c r="G901" s="29">
        <v>899</v>
      </c>
      <c r="H901" s="29">
        <v>60</v>
      </c>
      <c r="I901" s="29">
        <v>33</v>
      </c>
      <c r="J901" s="29">
        <v>38082.804691637401</v>
      </c>
      <c r="K901" s="29">
        <v>32789.229213856073</v>
      </c>
      <c r="L901" s="29">
        <v>51269.5943849662</v>
      </c>
      <c r="M901" s="29">
        <v>378280.11543205037</v>
      </c>
      <c r="O901" s="28">
        <f t="shared" si="40"/>
        <v>0.10067355681157428</v>
      </c>
      <c r="P901" s="28">
        <f t="shared" si="40"/>
        <v>8.6679758930511192E-2</v>
      </c>
      <c r="Q901" s="28">
        <f t="shared" si="40"/>
        <v>0.13553341107134045</v>
      </c>
      <c r="R901" s="28">
        <f t="shared" si="39"/>
        <v>1</v>
      </c>
    </row>
    <row r="902" spans="7:18" x14ac:dyDescent="0.35">
      <c r="G902" s="29">
        <v>900</v>
      </c>
      <c r="H902" s="29">
        <v>33</v>
      </c>
      <c r="I902" s="29">
        <v>46</v>
      </c>
      <c r="J902" s="29">
        <v>61378.679272176523</v>
      </c>
      <c r="K902" s="29">
        <v>55036.919164569968</v>
      </c>
      <c r="L902" s="29">
        <v>81292.631973038806</v>
      </c>
      <c r="M902" s="29">
        <v>640022.0359600134</v>
      </c>
      <c r="O902" s="28">
        <f t="shared" si="40"/>
        <v>9.5900884381442258E-2</v>
      </c>
      <c r="P902" s="28">
        <f t="shared" si="40"/>
        <v>8.5992225380203166E-2</v>
      </c>
      <c r="Q902" s="28">
        <f t="shared" si="40"/>
        <v>0.12701536416805143</v>
      </c>
      <c r="R902" s="28">
        <f t="shared" si="39"/>
        <v>1</v>
      </c>
    </row>
    <row r="903" spans="7:18" x14ac:dyDescent="0.35">
      <c r="G903" s="29">
        <v>901</v>
      </c>
      <c r="H903" s="29">
        <v>12</v>
      </c>
      <c r="I903" s="29">
        <v>20</v>
      </c>
      <c r="J903" s="29">
        <v>35447.796134810291</v>
      </c>
      <c r="K903" s="29">
        <v>31797.601909962745</v>
      </c>
      <c r="L903" s="29">
        <v>46889.2252083852</v>
      </c>
      <c r="M903" s="29">
        <v>369927.31766488648</v>
      </c>
      <c r="O903" s="28">
        <f t="shared" si="40"/>
        <v>9.5823677901295465E-2</v>
      </c>
      <c r="P903" s="28">
        <f t="shared" si="40"/>
        <v>8.5956349778871649E-2</v>
      </c>
      <c r="Q903" s="28">
        <f t="shared" si="40"/>
        <v>0.12675253480701765</v>
      </c>
      <c r="R903" s="28">
        <f t="shared" si="39"/>
        <v>1</v>
      </c>
    </row>
    <row r="904" spans="7:18" x14ac:dyDescent="0.35">
      <c r="G904" s="29">
        <v>902</v>
      </c>
      <c r="H904" s="29">
        <v>53</v>
      </c>
      <c r="I904" s="29">
        <v>55</v>
      </c>
      <c r="J904" s="29">
        <v>71462.354758567089</v>
      </c>
      <c r="K904" s="29">
        <v>62877.085151836291</v>
      </c>
      <c r="L904" s="29">
        <v>95247.250682864265</v>
      </c>
      <c r="M904" s="29">
        <v>730007.1541091071</v>
      </c>
      <c r="O904" s="28">
        <f t="shared" si="40"/>
        <v>9.7892677292702679E-2</v>
      </c>
      <c r="P904" s="28">
        <f t="shared" si="40"/>
        <v>8.6132149250743723E-2</v>
      </c>
      <c r="Q904" s="28">
        <f t="shared" si="40"/>
        <v>0.13047440719824588</v>
      </c>
      <c r="R904" s="28">
        <f t="shared" si="39"/>
        <v>1</v>
      </c>
    </row>
    <row r="905" spans="7:18" x14ac:dyDescent="0.35">
      <c r="G905" s="29">
        <v>903</v>
      </c>
      <c r="H905" s="29">
        <v>10</v>
      </c>
      <c r="I905" s="29">
        <v>40</v>
      </c>
      <c r="J905" s="29">
        <v>45358.044848022699</v>
      </c>
      <c r="K905" s="29">
        <v>39693.282474769825</v>
      </c>
      <c r="L905" s="29">
        <v>60487.235914444544</v>
      </c>
      <c r="M905" s="29">
        <v>460523.58943057409</v>
      </c>
      <c r="O905" s="28">
        <f t="shared" si="40"/>
        <v>9.8492337610993574E-2</v>
      </c>
      <c r="P905" s="28">
        <f t="shared" si="40"/>
        <v>8.6191637922065134E-2</v>
      </c>
      <c r="Q905" s="28">
        <f t="shared" si="40"/>
        <v>0.1313444898430404</v>
      </c>
      <c r="R905" s="28">
        <f t="shared" si="39"/>
        <v>1</v>
      </c>
    </row>
    <row r="906" spans="7:18" x14ac:dyDescent="0.35">
      <c r="G906" s="29">
        <v>904</v>
      </c>
      <c r="H906" s="29">
        <v>29</v>
      </c>
      <c r="I906" s="29">
        <v>78</v>
      </c>
      <c r="J906" s="29">
        <v>120565.56360742563</v>
      </c>
      <c r="K906" s="29">
        <v>105355.06649406294</v>
      </c>
      <c r="L906" s="29">
        <v>161066.8167119518</v>
      </c>
      <c r="M906" s="29">
        <v>1221626.1460668407</v>
      </c>
      <c r="O906" s="28">
        <f t="shared" si="40"/>
        <v>9.8692684333582484E-2</v>
      </c>
      <c r="P906" s="28">
        <f t="shared" si="40"/>
        <v>8.6241659801785608E-2</v>
      </c>
      <c r="Q906" s="28">
        <f t="shared" si="40"/>
        <v>0.13184624218344054</v>
      </c>
      <c r="R906" s="28">
        <f t="shared" si="39"/>
        <v>1</v>
      </c>
    </row>
    <row r="907" spans="7:18" x14ac:dyDescent="0.35">
      <c r="G907" s="29">
        <v>905</v>
      </c>
      <c r="H907" s="29">
        <v>44</v>
      </c>
      <c r="I907" s="29">
        <v>17</v>
      </c>
      <c r="J907" s="29">
        <v>19490.803999476328</v>
      </c>
      <c r="K907" s="29">
        <v>16768.48730971168</v>
      </c>
      <c r="L907" s="29">
        <v>26249.058597414605</v>
      </c>
      <c r="M907" s="29">
        <v>193378.75583480721</v>
      </c>
      <c r="O907" s="28">
        <f t="shared" si="40"/>
        <v>0.10079082324909694</v>
      </c>
      <c r="P907" s="28">
        <f t="shared" si="40"/>
        <v>8.6713182310657083E-2</v>
      </c>
      <c r="Q907" s="28">
        <f t="shared" si="40"/>
        <v>0.13573910166139308</v>
      </c>
      <c r="R907" s="28">
        <f t="shared" si="39"/>
        <v>1</v>
      </c>
    </row>
    <row r="908" spans="7:18" x14ac:dyDescent="0.35">
      <c r="G908" s="29">
        <v>906</v>
      </c>
      <c r="H908" s="29">
        <v>37</v>
      </c>
      <c r="I908" s="29">
        <v>74</v>
      </c>
      <c r="J908" s="29">
        <v>101256.56121218868</v>
      </c>
      <c r="K908" s="29">
        <v>89816.452533852062</v>
      </c>
      <c r="L908" s="29">
        <v>134518.72951060318</v>
      </c>
      <c r="M908" s="29">
        <v>1043702.1964567392</v>
      </c>
      <c r="O908" s="28">
        <f t="shared" si="40"/>
        <v>9.701671756171848E-2</v>
      </c>
      <c r="P908" s="28">
        <f t="shared" si="40"/>
        <v>8.6055632381314903E-2</v>
      </c>
      <c r="Q908" s="28">
        <f t="shared" si="40"/>
        <v>0.12888612284929582</v>
      </c>
      <c r="R908" s="28">
        <f t="shared" si="39"/>
        <v>1</v>
      </c>
    </row>
    <row r="909" spans="7:18" x14ac:dyDescent="0.35">
      <c r="G909" s="29">
        <v>907</v>
      </c>
      <c r="H909" s="29">
        <v>73</v>
      </c>
      <c r="I909" s="29">
        <v>38</v>
      </c>
      <c r="J909" s="29">
        <v>46622.357218912992</v>
      </c>
      <c r="K909" s="29">
        <v>42142.18860942591</v>
      </c>
      <c r="L909" s="29">
        <v>61487.739913530226</v>
      </c>
      <c r="M909" s="29">
        <v>490996.3406850411</v>
      </c>
      <c r="O909" s="28">
        <f t="shared" si="40"/>
        <v>9.4954592031918597E-2</v>
      </c>
      <c r="P909" s="28">
        <f t="shared" si="40"/>
        <v>8.5829944375204248E-2</v>
      </c>
      <c r="Q909" s="28">
        <f t="shared" si="40"/>
        <v>0.12523054617421822</v>
      </c>
      <c r="R909" s="28">
        <f t="shared" si="39"/>
        <v>1</v>
      </c>
    </row>
    <row r="910" spans="7:18" x14ac:dyDescent="0.35">
      <c r="G910" s="29">
        <v>908</v>
      </c>
      <c r="H910" s="29">
        <v>34</v>
      </c>
      <c r="I910" s="29">
        <v>32</v>
      </c>
      <c r="J910" s="29">
        <v>25379.781612372852</v>
      </c>
      <c r="K910" s="29">
        <v>22330.136906430776</v>
      </c>
      <c r="L910" s="29">
        <v>33840.367871339717</v>
      </c>
      <c r="M910" s="29">
        <v>259143.98156876717</v>
      </c>
      <c r="O910" s="28">
        <f t="shared" si="40"/>
        <v>9.7936990312229202E-2</v>
      </c>
      <c r="P910" s="28">
        <f t="shared" si="40"/>
        <v>8.6168842398931772E-2</v>
      </c>
      <c r="Q910" s="28">
        <f t="shared" si="40"/>
        <v>0.13058519694913209</v>
      </c>
      <c r="R910" s="28">
        <f t="shared" si="39"/>
        <v>1</v>
      </c>
    </row>
    <row r="911" spans="7:18" x14ac:dyDescent="0.35">
      <c r="G911" s="29">
        <v>909</v>
      </c>
      <c r="H911" s="29">
        <v>45</v>
      </c>
      <c r="I911" s="29">
        <v>49</v>
      </c>
      <c r="J911" s="29">
        <v>55069.762621951566</v>
      </c>
      <c r="K911" s="29">
        <v>47541.591060528845</v>
      </c>
      <c r="L911" s="29">
        <v>74063.78944223393</v>
      </c>
      <c r="M911" s="29">
        <v>548670.43639350147</v>
      </c>
      <c r="O911" s="28">
        <f t="shared" si="40"/>
        <v>0.10036947312841188</v>
      </c>
      <c r="P911" s="28">
        <f t="shared" si="40"/>
        <v>8.6648720082363698E-2</v>
      </c>
      <c r="Q911" s="28">
        <f t="shared" si="40"/>
        <v>0.13498775317486952</v>
      </c>
      <c r="R911" s="28">
        <f t="shared" si="39"/>
        <v>1</v>
      </c>
    </row>
    <row r="912" spans="7:18" x14ac:dyDescent="0.35">
      <c r="G912" s="29">
        <v>910</v>
      </c>
      <c r="H912" s="29">
        <v>62</v>
      </c>
      <c r="I912" s="29">
        <v>56</v>
      </c>
      <c r="J912" s="29">
        <v>63257.675704492547</v>
      </c>
      <c r="K912" s="29">
        <v>53725.638511677906</v>
      </c>
      <c r="L912" s="29">
        <v>85679.644346731307</v>
      </c>
      <c r="M912" s="29">
        <v>616017.85874427331</v>
      </c>
      <c r="O912" s="28">
        <f t="shared" si="40"/>
        <v>0.10268805491035711</v>
      </c>
      <c r="P912" s="28">
        <f t="shared" si="40"/>
        <v>8.7214417161858543E-2</v>
      </c>
      <c r="Q912" s="28">
        <f t="shared" si="40"/>
        <v>0.13908629941571124</v>
      </c>
      <c r="R912" s="28">
        <f t="shared" si="39"/>
        <v>1</v>
      </c>
    </row>
    <row r="913" spans="7:18" x14ac:dyDescent="0.35">
      <c r="G913" s="29">
        <v>911</v>
      </c>
      <c r="H913" s="29">
        <v>42</v>
      </c>
      <c r="I913" s="29">
        <v>96</v>
      </c>
      <c r="J913" s="29">
        <v>111569.86051369022</v>
      </c>
      <c r="K913" s="29">
        <v>96222.339816973457</v>
      </c>
      <c r="L913" s="29">
        <v>149905.53474417096</v>
      </c>
      <c r="M913" s="29">
        <v>1111472.3791709892</v>
      </c>
      <c r="O913" s="28">
        <f t="shared" si="40"/>
        <v>0.10038023670629272</v>
      </c>
      <c r="P913" s="28">
        <f t="shared" si="40"/>
        <v>8.6571957720391168E-2</v>
      </c>
      <c r="Q913" s="28">
        <f t="shared" si="40"/>
        <v>0.13487112910172414</v>
      </c>
      <c r="R913" s="28">
        <f t="shared" si="39"/>
        <v>1</v>
      </c>
    </row>
    <row r="914" spans="7:18" x14ac:dyDescent="0.35">
      <c r="G914" s="29">
        <v>912</v>
      </c>
      <c r="H914" s="29">
        <v>68</v>
      </c>
      <c r="I914" s="29">
        <v>87</v>
      </c>
      <c r="J914" s="29">
        <v>121889.20512886718</v>
      </c>
      <c r="K914" s="29">
        <v>107250.9239092585</v>
      </c>
      <c r="L914" s="29">
        <v>162440.02699188574</v>
      </c>
      <c r="M914" s="29">
        <v>1245137.4371220327</v>
      </c>
      <c r="O914" s="28">
        <f t="shared" si="40"/>
        <v>9.7892169566917556E-2</v>
      </c>
      <c r="P914" s="28">
        <f t="shared" si="40"/>
        <v>8.613581176802021E-2</v>
      </c>
      <c r="Q914" s="28">
        <f t="shared" si="40"/>
        <v>0.13045951567189559</v>
      </c>
      <c r="R914" s="28">
        <f t="shared" si="39"/>
        <v>1</v>
      </c>
    </row>
    <row r="915" spans="7:18" x14ac:dyDescent="0.35">
      <c r="G915" s="29">
        <v>913</v>
      </c>
      <c r="H915" s="29">
        <v>53</v>
      </c>
      <c r="I915" s="29">
        <v>22</v>
      </c>
      <c r="J915" s="29">
        <v>27399.256704583284</v>
      </c>
      <c r="K915" s="29">
        <v>24350.503502611176</v>
      </c>
      <c r="L915" s="29">
        <v>36400.768776252866</v>
      </c>
      <c r="M915" s="29">
        <v>282936.79299042514</v>
      </c>
      <c r="O915" s="28">
        <f t="shared" si="40"/>
        <v>9.6838790088040985E-2</v>
      </c>
      <c r="P915" s="28">
        <f t="shared" si="40"/>
        <v>8.6063403932889068E-2</v>
      </c>
      <c r="Q915" s="28">
        <f t="shared" si="40"/>
        <v>0.12865335890579882</v>
      </c>
      <c r="R915" s="28">
        <f t="shared" si="39"/>
        <v>1</v>
      </c>
    </row>
    <row r="916" spans="7:18" x14ac:dyDescent="0.35">
      <c r="G916" s="29">
        <v>914</v>
      </c>
      <c r="H916" s="29">
        <v>69</v>
      </c>
      <c r="I916" s="29">
        <v>37</v>
      </c>
      <c r="J916" s="29">
        <v>56730.780922482154</v>
      </c>
      <c r="K916" s="29">
        <v>49153.293229544324</v>
      </c>
      <c r="L916" s="29">
        <v>76145.118314430802</v>
      </c>
      <c r="M916" s="29">
        <v>568305.96661647223</v>
      </c>
      <c r="O916" s="28">
        <f t="shared" si="40"/>
        <v>9.9824362676043429E-2</v>
      </c>
      <c r="P916" s="28">
        <f t="shared" si="40"/>
        <v>8.6490897715166853E-2</v>
      </c>
      <c r="Q916" s="28">
        <f t="shared" si="40"/>
        <v>0.13398613209672353</v>
      </c>
      <c r="R916" s="28">
        <f t="shared" si="39"/>
        <v>1</v>
      </c>
    </row>
    <row r="917" spans="7:18" x14ac:dyDescent="0.35">
      <c r="G917" s="29">
        <v>915</v>
      </c>
      <c r="H917" s="29">
        <v>65</v>
      </c>
      <c r="I917" s="29">
        <v>39</v>
      </c>
      <c r="J917" s="29">
        <v>72830.38017823534</v>
      </c>
      <c r="K917" s="29">
        <v>63758.275106964669</v>
      </c>
      <c r="L917" s="29">
        <v>97262.56788526279</v>
      </c>
      <c r="M917" s="29">
        <v>739648.99728062947</v>
      </c>
      <c r="O917" s="28">
        <f t="shared" si="40"/>
        <v>9.8466137919474311E-2</v>
      </c>
      <c r="P917" s="28">
        <f t="shared" si="40"/>
        <v>8.6200718640025695E-2</v>
      </c>
      <c r="Q917" s="28">
        <f t="shared" si="40"/>
        <v>0.13149827586173352</v>
      </c>
      <c r="R917" s="28">
        <f t="shared" si="39"/>
        <v>1</v>
      </c>
    </row>
    <row r="918" spans="7:18" x14ac:dyDescent="0.35">
      <c r="G918" s="29">
        <v>916</v>
      </c>
      <c r="H918" s="29">
        <v>46</v>
      </c>
      <c r="I918" s="29">
        <v>10</v>
      </c>
      <c r="J918" s="29">
        <v>17088.357547738509</v>
      </c>
      <c r="K918" s="29">
        <v>14558.786720735305</v>
      </c>
      <c r="L918" s="29">
        <v>23131.153150525402</v>
      </c>
      <c r="M918" s="29">
        <v>167077.59480529127</v>
      </c>
      <c r="O918" s="28">
        <f t="shared" si="40"/>
        <v>0.10227797190672348</v>
      </c>
      <c r="P918" s="28">
        <f t="shared" si="40"/>
        <v>8.7137875893544006E-2</v>
      </c>
      <c r="Q918" s="28">
        <f t="shared" si="40"/>
        <v>0.13844557181638845</v>
      </c>
      <c r="R918" s="28">
        <f t="shared" si="39"/>
        <v>1</v>
      </c>
    </row>
    <row r="919" spans="7:18" x14ac:dyDescent="0.35">
      <c r="G919" s="29">
        <v>917</v>
      </c>
      <c r="H919" s="29">
        <v>22</v>
      </c>
      <c r="I919" s="29">
        <v>90</v>
      </c>
      <c r="J919" s="29">
        <v>130809.83160230004</v>
      </c>
      <c r="K919" s="29">
        <v>116370.02382187107</v>
      </c>
      <c r="L919" s="29">
        <v>173649.27940289638</v>
      </c>
      <c r="M919" s="29">
        <v>1352211.5482758055</v>
      </c>
      <c r="O919" s="28">
        <f t="shared" si="40"/>
        <v>9.673769741805166E-2</v>
      </c>
      <c r="P919" s="28">
        <f t="shared" si="40"/>
        <v>8.6059037116088519E-2</v>
      </c>
      <c r="Q919" s="28">
        <f t="shared" si="40"/>
        <v>0.12841872236952512</v>
      </c>
      <c r="R919" s="28">
        <f t="shared" si="39"/>
        <v>1</v>
      </c>
    </row>
    <row r="920" spans="7:18" x14ac:dyDescent="0.35">
      <c r="G920" s="29">
        <v>918</v>
      </c>
      <c r="H920" s="29">
        <v>68</v>
      </c>
      <c r="I920" s="29">
        <v>53</v>
      </c>
      <c r="J920" s="29">
        <v>90640.989804567944</v>
      </c>
      <c r="K920" s="29">
        <v>80642.108381103462</v>
      </c>
      <c r="L920" s="29">
        <v>120343.61399801499</v>
      </c>
      <c r="M920" s="29">
        <v>937341.15067654813</v>
      </c>
      <c r="O920" s="28">
        <f t="shared" si="40"/>
        <v>9.6700107254595269E-2</v>
      </c>
      <c r="P920" s="28">
        <f t="shared" si="40"/>
        <v>8.603282627984285E-2</v>
      </c>
      <c r="Q920" s="28">
        <f t="shared" si="40"/>
        <v>0.12838827561465124</v>
      </c>
      <c r="R920" s="28">
        <f t="shared" si="39"/>
        <v>1</v>
      </c>
    </row>
    <row r="921" spans="7:18" x14ac:dyDescent="0.35">
      <c r="G921" s="29">
        <v>919</v>
      </c>
      <c r="H921" s="29">
        <v>43</v>
      </c>
      <c r="I921" s="29">
        <v>47</v>
      </c>
      <c r="J921" s="29">
        <v>70654.436707999543</v>
      </c>
      <c r="K921" s="29">
        <v>62328.078550756472</v>
      </c>
      <c r="L921" s="29">
        <v>94141.079353898735</v>
      </c>
      <c r="M921" s="29">
        <v>723380.04595615808</v>
      </c>
      <c r="O921" s="28">
        <f t="shared" si="40"/>
        <v>9.7672637091625963E-2</v>
      </c>
      <c r="P921" s="28">
        <f t="shared" si="40"/>
        <v>8.6162286199603019E-2</v>
      </c>
      <c r="Q921" s="28">
        <f t="shared" si="40"/>
        <v>0.13014055319906398</v>
      </c>
      <c r="R921" s="28">
        <f t="shared" si="39"/>
        <v>1</v>
      </c>
    </row>
    <row r="922" spans="7:18" x14ac:dyDescent="0.35">
      <c r="G922" s="29">
        <v>920</v>
      </c>
      <c r="H922" s="29">
        <v>45</v>
      </c>
      <c r="I922" s="29">
        <v>69</v>
      </c>
      <c r="J922" s="29">
        <v>97100.951744741789</v>
      </c>
      <c r="K922" s="29">
        <v>84215.841872319535</v>
      </c>
      <c r="L922" s="29">
        <v>130200.78891934597</v>
      </c>
      <c r="M922" s="29">
        <v>974424.26240187138</v>
      </c>
      <c r="O922" s="28">
        <f t="shared" si="40"/>
        <v>9.9649562815068204E-2</v>
      </c>
      <c r="P922" s="28">
        <f t="shared" si="40"/>
        <v>8.6426257146691707E-2</v>
      </c>
      <c r="Q922" s="28">
        <f t="shared" si="40"/>
        <v>0.13361817223065886</v>
      </c>
      <c r="R922" s="28">
        <f t="shared" si="39"/>
        <v>1</v>
      </c>
    </row>
    <row r="923" spans="7:18" x14ac:dyDescent="0.35">
      <c r="G923" s="29">
        <v>921</v>
      </c>
      <c r="H923" s="29">
        <v>30</v>
      </c>
      <c r="I923" s="29">
        <v>43</v>
      </c>
      <c r="J923" s="29">
        <v>79499.90483895877</v>
      </c>
      <c r="K923" s="29">
        <v>70656.789335586509</v>
      </c>
      <c r="L923" s="29">
        <v>105523.29999927674</v>
      </c>
      <c r="M923" s="29">
        <v>821358.00970319228</v>
      </c>
      <c r="O923" s="28">
        <f t="shared" si="40"/>
        <v>9.6790807296914319E-2</v>
      </c>
      <c r="P923" s="28">
        <f t="shared" si="40"/>
        <v>8.6024350527876631E-2</v>
      </c>
      <c r="Q923" s="28">
        <f t="shared" si="40"/>
        <v>0.12847418391574325</v>
      </c>
      <c r="R923" s="28">
        <f t="shared" si="39"/>
        <v>1</v>
      </c>
    </row>
    <row r="924" spans="7:18" x14ac:dyDescent="0.35">
      <c r="G924" s="29">
        <v>922</v>
      </c>
      <c r="H924" s="29">
        <v>21</v>
      </c>
      <c r="I924" s="29">
        <v>85</v>
      </c>
      <c r="J924" s="29">
        <v>98169.830272331732</v>
      </c>
      <c r="K924" s="29">
        <v>84170.359778666389</v>
      </c>
      <c r="L924" s="29">
        <v>132183.28730383105</v>
      </c>
      <c r="M924" s="29">
        <v>969993.3265099834</v>
      </c>
      <c r="O924" s="28">
        <f t="shared" si="40"/>
        <v>0.10120670688070074</v>
      </c>
      <c r="P924" s="28">
        <f t="shared" si="40"/>
        <v>8.6774163778538208E-2</v>
      </c>
      <c r="Q924" s="28">
        <f t="shared" si="40"/>
        <v>0.13627236774857399</v>
      </c>
      <c r="R924" s="28">
        <f t="shared" si="39"/>
        <v>1</v>
      </c>
    </row>
    <row r="925" spans="7:18" x14ac:dyDescent="0.35">
      <c r="G925" s="29">
        <v>923</v>
      </c>
      <c r="H925" s="29">
        <v>29</v>
      </c>
      <c r="I925" s="29">
        <v>53</v>
      </c>
      <c r="J925" s="29">
        <v>93435.991032706806</v>
      </c>
      <c r="K925" s="29">
        <v>81767.865759947454</v>
      </c>
      <c r="L925" s="29">
        <v>124773.26104742153</v>
      </c>
      <c r="M925" s="29">
        <v>948222.94724064216</v>
      </c>
      <c r="O925" s="28">
        <f t="shared" si="40"/>
        <v>9.8537998162360876E-2</v>
      </c>
      <c r="P925" s="28">
        <f t="shared" si="40"/>
        <v>8.6232743046236598E-2</v>
      </c>
      <c r="Q925" s="28">
        <f t="shared" si="40"/>
        <v>0.13158641795214462</v>
      </c>
      <c r="R925" s="28">
        <f t="shared" si="39"/>
        <v>1</v>
      </c>
    </row>
    <row r="926" spans="7:18" x14ac:dyDescent="0.35">
      <c r="G926" s="29">
        <v>924</v>
      </c>
      <c r="H926" s="29">
        <v>68</v>
      </c>
      <c r="I926" s="29">
        <v>82</v>
      </c>
      <c r="J926" s="29">
        <v>121626.48052708553</v>
      </c>
      <c r="K926" s="29">
        <v>107643.28038644246</v>
      </c>
      <c r="L926" s="29">
        <v>161779.1175187669</v>
      </c>
      <c r="M926" s="29">
        <v>1250533.0428335625</v>
      </c>
      <c r="O926" s="28">
        <f t="shared" si="40"/>
        <v>9.7259709548732962E-2</v>
      </c>
      <c r="P926" s="28">
        <f t="shared" si="40"/>
        <v>8.6077917735412499E-2</v>
      </c>
      <c r="Q926" s="28">
        <f t="shared" si="40"/>
        <v>0.12936812701261713</v>
      </c>
      <c r="R926" s="28">
        <f t="shared" si="39"/>
        <v>1</v>
      </c>
    </row>
    <row r="927" spans="7:18" x14ac:dyDescent="0.35">
      <c r="G927" s="29">
        <v>925</v>
      </c>
      <c r="H927" s="29">
        <v>42</v>
      </c>
      <c r="I927" s="29">
        <v>73</v>
      </c>
      <c r="J927" s="29">
        <v>107451.66679612399</v>
      </c>
      <c r="K927" s="29">
        <v>93698.154883300551</v>
      </c>
      <c r="L927" s="29">
        <v>143726.08185639844</v>
      </c>
      <c r="M927" s="29">
        <v>1085774.3369646431</v>
      </c>
      <c r="O927" s="28">
        <f t="shared" si="40"/>
        <v>9.8963166781517897E-2</v>
      </c>
      <c r="P927" s="28">
        <f t="shared" si="40"/>
        <v>8.6296159057544314E-2</v>
      </c>
      <c r="Q927" s="28">
        <f t="shared" si="40"/>
        <v>0.13237196437907586</v>
      </c>
      <c r="R927" s="28">
        <f t="shared" si="39"/>
        <v>1</v>
      </c>
    </row>
    <row r="928" spans="7:18" x14ac:dyDescent="0.35">
      <c r="G928" s="29">
        <v>926</v>
      </c>
      <c r="H928" s="29">
        <v>50</v>
      </c>
      <c r="I928" s="29">
        <v>80</v>
      </c>
      <c r="J928" s="29">
        <v>131031.63149549723</v>
      </c>
      <c r="K928" s="29">
        <v>117254.66454511766</v>
      </c>
      <c r="L928" s="29">
        <v>173518.96897791539</v>
      </c>
      <c r="M928" s="29">
        <v>1364101.5585249562</v>
      </c>
      <c r="O928" s="28">
        <f t="shared" si="40"/>
        <v>9.6057093899361609E-2</v>
      </c>
      <c r="P928" s="28">
        <f t="shared" si="40"/>
        <v>8.5957430231154222E-2</v>
      </c>
      <c r="Q928" s="28">
        <f t="shared" si="40"/>
        <v>0.12720384922479425</v>
      </c>
      <c r="R928" s="28">
        <f t="shared" si="39"/>
        <v>1</v>
      </c>
    </row>
    <row r="929" spans="7:18" x14ac:dyDescent="0.35">
      <c r="G929" s="29">
        <v>927</v>
      </c>
      <c r="H929" s="29">
        <v>69</v>
      </c>
      <c r="I929" s="29">
        <v>30</v>
      </c>
      <c r="J929" s="29">
        <v>35086.168914254449</v>
      </c>
      <c r="K929" s="29">
        <v>30374.912413017311</v>
      </c>
      <c r="L929" s="29">
        <v>47147.115272492054</v>
      </c>
      <c r="M929" s="29">
        <v>350959.25959665782</v>
      </c>
      <c r="O929" s="28">
        <f t="shared" si="40"/>
        <v>9.9972198922967451E-2</v>
      </c>
      <c r="P929" s="28">
        <f t="shared" si="40"/>
        <v>8.6548257618066199E-2</v>
      </c>
      <c r="Q929" s="28">
        <f t="shared" si="40"/>
        <v>0.13433785826501965</v>
      </c>
      <c r="R929" s="28">
        <f t="shared" si="39"/>
        <v>1</v>
      </c>
    </row>
    <row r="930" spans="7:18" x14ac:dyDescent="0.35">
      <c r="G930" s="29">
        <v>928</v>
      </c>
      <c r="H930" s="29">
        <v>57</v>
      </c>
      <c r="I930" s="29">
        <v>76</v>
      </c>
      <c r="J930" s="29">
        <v>138377.75463928931</v>
      </c>
      <c r="K930" s="29">
        <v>121843.07721977272</v>
      </c>
      <c r="L930" s="29">
        <v>184410.34552714851</v>
      </c>
      <c r="M930" s="29">
        <v>1414593.1585100365</v>
      </c>
      <c r="O930" s="28">
        <f t="shared" si="40"/>
        <v>9.7821591887974291E-2</v>
      </c>
      <c r="P930" s="28">
        <f t="shared" si="40"/>
        <v>8.6132946767611726E-2</v>
      </c>
      <c r="Q930" s="28">
        <f t="shared" si="40"/>
        <v>0.13036281450801326</v>
      </c>
      <c r="R930" s="28">
        <f t="shared" si="39"/>
        <v>1</v>
      </c>
    </row>
    <row r="931" spans="7:18" x14ac:dyDescent="0.35">
      <c r="G931" s="29">
        <v>929</v>
      </c>
      <c r="H931" s="29">
        <v>39</v>
      </c>
      <c r="I931" s="29">
        <v>30</v>
      </c>
      <c r="J931" s="29">
        <v>51074.442124035981</v>
      </c>
      <c r="K931" s="29">
        <v>45378.770900802163</v>
      </c>
      <c r="L931" s="29">
        <v>67854.384204127884</v>
      </c>
      <c r="M931" s="29">
        <v>527252.71847238659</v>
      </c>
      <c r="O931" s="28">
        <f t="shared" si="40"/>
        <v>9.6868997227770315E-2</v>
      </c>
      <c r="P931" s="28">
        <f t="shared" si="40"/>
        <v>8.6066452217218398E-2</v>
      </c>
      <c r="Q931" s="28">
        <f t="shared" si="40"/>
        <v>0.12869423300599173</v>
      </c>
      <c r="R931" s="28">
        <f t="shared" si="39"/>
        <v>1</v>
      </c>
    </row>
    <row r="932" spans="7:18" x14ac:dyDescent="0.35">
      <c r="G932" s="29">
        <v>930</v>
      </c>
      <c r="H932" s="29">
        <v>42</v>
      </c>
      <c r="I932" s="29">
        <v>70</v>
      </c>
      <c r="J932" s="29">
        <v>92679.612511760934</v>
      </c>
      <c r="K932" s="29">
        <v>80329.378728381809</v>
      </c>
      <c r="L932" s="29">
        <v>124321.86077139429</v>
      </c>
      <c r="M932" s="29">
        <v>929053.59551701113</v>
      </c>
      <c r="O932" s="28">
        <f t="shared" si="40"/>
        <v>9.9757013975265277E-2</v>
      </c>
      <c r="P932" s="28">
        <f t="shared" si="40"/>
        <v>8.6463664869279297E-2</v>
      </c>
      <c r="Q932" s="28">
        <f t="shared" si="40"/>
        <v>0.13381559618442695</v>
      </c>
      <c r="R932" s="28">
        <f t="shared" si="39"/>
        <v>1</v>
      </c>
    </row>
    <row r="933" spans="7:18" x14ac:dyDescent="0.35">
      <c r="G933" s="29">
        <v>931</v>
      </c>
      <c r="H933" s="29">
        <v>17</v>
      </c>
      <c r="I933" s="29">
        <v>84</v>
      </c>
      <c r="J933" s="29">
        <v>165102.16118629341</v>
      </c>
      <c r="K933" s="29">
        <v>145994.97791597596</v>
      </c>
      <c r="L933" s="29">
        <v>219604.40451087331</v>
      </c>
      <c r="M933" s="29">
        <v>1695526.4362882127</v>
      </c>
      <c r="O933" s="28">
        <f t="shared" si="40"/>
        <v>9.7375161868740484E-2</v>
      </c>
      <c r="P933" s="28">
        <f t="shared" si="40"/>
        <v>8.6105987374389209E-2</v>
      </c>
      <c r="Q933" s="28">
        <f t="shared" si="40"/>
        <v>0.12951989412304513</v>
      </c>
      <c r="R933" s="28">
        <f t="shared" si="39"/>
        <v>1</v>
      </c>
    </row>
    <row r="934" spans="7:18" x14ac:dyDescent="0.35">
      <c r="G934" s="29">
        <v>932</v>
      </c>
      <c r="H934" s="29">
        <v>23</v>
      </c>
      <c r="I934" s="29">
        <v>26</v>
      </c>
      <c r="J934" s="29">
        <v>58204.896776416608</v>
      </c>
      <c r="K934" s="29">
        <v>51450.725205336348</v>
      </c>
      <c r="L934" s="29">
        <v>77424.969555893302</v>
      </c>
      <c r="M934" s="29">
        <v>597612.86673454242</v>
      </c>
      <c r="O934" s="28">
        <f t="shared" si="40"/>
        <v>9.7395655308524384E-2</v>
      </c>
      <c r="P934" s="28">
        <f t="shared" si="40"/>
        <v>8.6093737382984731E-2</v>
      </c>
      <c r="Q934" s="28">
        <f t="shared" si="40"/>
        <v>0.12955706589611499</v>
      </c>
      <c r="R934" s="28">
        <f t="shared" si="39"/>
        <v>1</v>
      </c>
    </row>
    <row r="935" spans="7:18" x14ac:dyDescent="0.35">
      <c r="G935" s="29">
        <v>933</v>
      </c>
      <c r="H935" s="29">
        <v>42</v>
      </c>
      <c r="I935" s="29">
        <v>95</v>
      </c>
      <c r="J935" s="29">
        <v>150451.04480344456</v>
      </c>
      <c r="K935" s="29">
        <v>132891.52156744857</v>
      </c>
      <c r="L935" s="29">
        <v>200265.39738176868</v>
      </c>
      <c r="M935" s="29">
        <v>1543318.9459243827</v>
      </c>
      <c r="O935" s="28">
        <f t="shared" si="40"/>
        <v>9.7485387061927609E-2</v>
      </c>
      <c r="P935" s="28">
        <f t="shared" si="40"/>
        <v>8.6107620150967679E-2</v>
      </c>
      <c r="Q935" s="28">
        <f t="shared" si="40"/>
        <v>0.12976280626284814</v>
      </c>
      <c r="R935" s="28">
        <f t="shared" si="39"/>
        <v>1</v>
      </c>
    </row>
    <row r="936" spans="7:18" x14ac:dyDescent="0.35">
      <c r="G936" s="29">
        <v>934</v>
      </c>
      <c r="H936" s="29">
        <v>35</v>
      </c>
      <c r="I936" s="29">
        <v>53</v>
      </c>
      <c r="J936" s="29">
        <v>97355.778591194627</v>
      </c>
      <c r="K936" s="29">
        <v>88007.205959447398</v>
      </c>
      <c r="L936" s="29">
        <v>128443.37997596136</v>
      </c>
      <c r="M936" s="29">
        <v>1024826.8251694376</v>
      </c>
      <c r="O936" s="28">
        <f t="shared" si="40"/>
        <v>9.4997297299569142E-2</v>
      </c>
      <c r="P936" s="28">
        <f t="shared" si="40"/>
        <v>8.5875197446063062E-2</v>
      </c>
      <c r="Q936" s="28">
        <f t="shared" si="40"/>
        <v>0.12533178954866395</v>
      </c>
      <c r="R936" s="28">
        <f t="shared" si="39"/>
        <v>1</v>
      </c>
    </row>
    <row r="937" spans="7:18" x14ac:dyDescent="0.35">
      <c r="G937" s="29">
        <v>935</v>
      </c>
      <c r="H937" s="29">
        <v>64</v>
      </c>
      <c r="I937" s="29">
        <v>22</v>
      </c>
      <c r="J937" s="29">
        <v>39846.352649431894</v>
      </c>
      <c r="K937" s="29">
        <v>35228.784897885562</v>
      </c>
      <c r="L937" s="29">
        <v>53051.894653229283</v>
      </c>
      <c r="M937" s="29">
        <v>409183.32948088943</v>
      </c>
      <c r="O937" s="28">
        <f t="shared" si="40"/>
        <v>9.7380195571464226E-2</v>
      </c>
      <c r="P937" s="28">
        <f t="shared" si="40"/>
        <v>8.6095357165646438E-2</v>
      </c>
      <c r="Q937" s="28">
        <f t="shared" si="40"/>
        <v>0.1296531183724752</v>
      </c>
      <c r="R937" s="28">
        <f t="shared" si="39"/>
        <v>1</v>
      </c>
    </row>
    <row r="938" spans="7:18" x14ac:dyDescent="0.35">
      <c r="G938" s="29">
        <v>936</v>
      </c>
      <c r="H938" s="29">
        <v>27</v>
      </c>
      <c r="I938" s="29">
        <v>40</v>
      </c>
      <c r="J938" s="29">
        <v>37664.164562445789</v>
      </c>
      <c r="K938" s="29">
        <v>31743.419401125178</v>
      </c>
      <c r="L938" s="29">
        <v>51156.342144974413</v>
      </c>
      <c r="M938" s="29">
        <v>362821.49913498008</v>
      </c>
      <c r="O938" s="28">
        <f t="shared" si="40"/>
        <v>0.10380907595675203</v>
      </c>
      <c r="P938" s="28">
        <f t="shared" si="40"/>
        <v>8.7490458742952582E-2</v>
      </c>
      <c r="Q938" s="28">
        <f t="shared" si="40"/>
        <v>0.14099589541121094</v>
      </c>
      <c r="R938" s="28">
        <f t="shared" si="39"/>
        <v>1</v>
      </c>
    </row>
    <row r="939" spans="7:18" x14ac:dyDescent="0.35">
      <c r="G939" s="29">
        <v>937</v>
      </c>
      <c r="H939" s="29">
        <v>67</v>
      </c>
      <c r="I939" s="29">
        <v>59</v>
      </c>
      <c r="J939" s="29">
        <v>91689.518411326353</v>
      </c>
      <c r="K939" s="29">
        <v>79802.087807734293</v>
      </c>
      <c r="L939" s="29">
        <v>122841.43737973792</v>
      </c>
      <c r="M939" s="29">
        <v>923922.85962317674</v>
      </c>
      <c r="O939" s="28">
        <f t="shared" si="40"/>
        <v>9.9239365555607154E-2</v>
      </c>
      <c r="P939" s="28">
        <f t="shared" si="40"/>
        <v>8.6373106776773206E-2</v>
      </c>
      <c r="Q939" s="28">
        <f t="shared" si="40"/>
        <v>0.13295637844683156</v>
      </c>
      <c r="R939" s="28">
        <f t="shared" si="39"/>
        <v>1</v>
      </c>
    </row>
    <row r="940" spans="7:18" x14ac:dyDescent="0.35">
      <c r="G940" s="29">
        <v>938</v>
      </c>
      <c r="H940" s="29">
        <v>65</v>
      </c>
      <c r="I940" s="29">
        <v>73</v>
      </c>
      <c r="J940" s="29">
        <v>75879.396712892252</v>
      </c>
      <c r="K940" s="29">
        <v>66414.158117441548</v>
      </c>
      <c r="L940" s="29">
        <v>101382.34272416517</v>
      </c>
      <c r="M940" s="29">
        <v>770289.9014228296</v>
      </c>
      <c r="O940" s="28">
        <f t="shared" si="40"/>
        <v>9.8507583408185342E-2</v>
      </c>
      <c r="P940" s="28">
        <f t="shared" si="40"/>
        <v>8.6219692085753197E-2</v>
      </c>
      <c r="Q940" s="28">
        <f t="shared" si="40"/>
        <v>0.13161582741367669</v>
      </c>
      <c r="R940" s="28">
        <f t="shared" si="39"/>
        <v>1</v>
      </c>
    </row>
    <row r="941" spans="7:18" x14ac:dyDescent="0.35">
      <c r="G941" s="29">
        <v>939</v>
      </c>
      <c r="H941" s="29">
        <v>46</v>
      </c>
      <c r="I941" s="29">
        <v>52</v>
      </c>
      <c r="J941" s="29">
        <v>67680.928280520951</v>
      </c>
      <c r="K941" s="29">
        <v>58503.660790148831</v>
      </c>
      <c r="L941" s="29">
        <v>90935.137379912456</v>
      </c>
      <c r="M941" s="29">
        <v>675773.70065976435</v>
      </c>
      <c r="O941" s="28">
        <f t="shared" si="40"/>
        <v>0.10015324392536053</v>
      </c>
      <c r="P941" s="28">
        <f t="shared" si="40"/>
        <v>8.6572858240903938E-2</v>
      </c>
      <c r="Q941" s="28">
        <f t="shared" si="40"/>
        <v>0.13456448111421265</v>
      </c>
      <c r="R941" s="28">
        <f t="shared" si="39"/>
        <v>1</v>
      </c>
    </row>
    <row r="942" spans="7:18" x14ac:dyDescent="0.35">
      <c r="G942" s="29">
        <v>940</v>
      </c>
      <c r="H942" s="29">
        <v>12</v>
      </c>
      <c r="I942" s="29">
        <v>37</v>
      </c>
      <c r="J942" s="29">
        <v>46909.551580408326</v>
      </c>
      <c r="K942" s="29">
        <v>40272.27145480123</v>
      </c>
      <c r="L942" s="29">
        <v>63125.888939702585</v>
      </c>
      <c r="M942" s="29">
        <v>464328.5941091131</v>
      </c>
      <c r="O942" s="28">
        <f t="shared" si="40"/>
        <v>0.10102662678013967</v>
      </c>
      <c r="P942" s="28">
        <f t="shared" si="40"/>
        <v>8.6732266687279666E-2</v>
      </c>
      <c r="Q942" s="28">
        <f t="shared" si="40"/>
        <v>0.13595089714605982</v>
      </c>
      <c r="R942" s="28">
        <f t="shared" si="39"/>
        <v>1</v>
      </c>
    </row>
    <row r="943" spans="7:18" x14ac:dyDescent="0.35">
      <c r="G943" s="29">
        <v>941</v>
      </c>
      <c r="H943" s="29">
        <v>19</v>
      </c>
      <c r="I943" s="29">
        <v>17</v>
      </c>
      <c r="J943" s="29">
        <v>26643.176847656006</v>
      </c>
      <c r="K943" s="29">
        <v>22761.429724339421</v>
      </c>
      <c r="L943" s="29">
        <v>35960.716883727335</v>
      </c>
      <c r="M943" s="29">
        <v>261830.75105971453</v>
      </c>
      <c r="O943" s="28">
        <f t="shared" si="40"/>
        <v>0.10175724868000559</v>
      </c>
      <c r="P943" s="28">
        <f t="shared" si="40"/>
        <v>8.6931842926075281E-2</v>
      </c>
      <c r="Q943" s="28">
        <f t="shared" si="40"/>
        <v>0.13734336680539844</v>
      </c>
      <c r="R943" s="28">
        <f t="shared" si="39"/>
        <v>1</v>
      </c>
    </row>
    <row r="944" spans="7:18" x14ac:dyDescent="0.35">
      <c r="G944" s="29">
        <v>942</v>
      </c>
      <c r="H944" s="29">
        <v>19</v>
      </c>
      <c r="I944" s="29">
        <v>10</v>
      </c>
      <c r="J944" s="29">
        <v>10336.560397040414</v>
      </c>
      <c r="K944" s="29">
        <v>9274.425626438413</v>
      </c>
      <c r="L944" s="29">
        <v>13694.055823195344</v>
      </c>
      <c r="M944" s="29">
        <v>107844.0640927693</v>
      </c>
      <c r="O944" s="28">
        <f t="shared" si="40"/>
        <v>9.5847281758120018E-2</v>
      </c>
      <c r="P944" s="28">
        <f t="shared" si="40"/>
        <v>8.5998480347146355E-2</v>
      </c>
      <c r="Q944" s="28">
        <f t="shared" si="40"/>
        <v>0.12698015359858364</v>
      </c>
      <c r="R944" s="28">
        <f t="shared" si="39"/>
        <v>1</v>
      </c>
    </row>
    <row r="945" spans="7:18" x14ac:dyDescent="0.35">
      <c r="G945" s="29">
        <v>943</v>
      </c>
      <c r="H945" s="29">
        <v>61</v>
      </c>
      <c r="I945" s="29">
        <v>24</v>
      </c>
      <c r="J945" s="29">
        <v>28331.658552520275</v>
      </c>
      <c r="K945" s="29">
        <v>24431.088574197605</v>
      </c>
      <c r="L945" s="29">
        <v>38088.86264619026</v>
      </c>
      <c r="M945" s="29">
        <v>282140.9542800585</v>
      </c>
      <c r="O945" s="28">
        <f t="shared" si="40"/>
        <v>0.10041668223889869</v>
      </c>
      <c r="P945" s="28">
        <f t="shared" si="40"/>
        <v>8.6591784012847853E-2</v>
      </c>
      <c r="Q945" s="28">
        <f t="shared" si="40"/>
        <v>0.13499941099788912</v>
      </c>
      <c r="R945" s="28">
        <f t="shared" si="39"/>
        <v>1</v>
      </c>
    </row>
    <row r="946" spans="7:18" x14ac:dyDescent="0.35">
      <c r="G946" s="29">
        <v>944</v>
      </c>
      <c r="H946" s="29">
        <v>56</v>
      </c>
      <c r="I946" s="29">
        <v>45</v>
      </c>
      <c r="J946" s="29">
        <v>53967.672062265148</v>
      </c>
      <c r="K946" s="29">
        <v>47754.043003059851</v>
      </c>
      <c r="L946" s="29">
        <v>71793.610837316635</v>
      </c>
      <c r="M946" s="29">
        <v>554755.97483964346</v>
      </c>
      <c r="O946" s="28">
        <f t="shared" si="40"/>
        <v>9.7281822116228531E-2</v>
      </c>
      <c r="P946" s="28">
        <f t="shared" si="40"/>
        <v>8.6081169322896486E-2</v>
      </c>
      <c r="Q946" s="28">
        <f t="shared" si="40"/>
        <v>0.12941475908947017</v>
      </c>
      <c r="R946" s="28">
        <f t="shared" si="39"/>
        <v>1</v>
      </c>
    </row>
    <row r="947" spans="7:18" x14ac:dyDescent="0.35">
      <c r="G947" s="29">
        <v>945</v>
      </c>
      <c r="H947" s="29">
        <v>41</v>
      </c>
      <c r="I947" s="29">
        <v>87</v>
      </c>
      <c r="J947" s="29">
        <v>112753.88371908068</v>
      </c>
      <c r="K947" s="29">
        <v>98233.785199977705</v>
      </c>
      <c r="L947" s="29">
        <v>150908.25149603843</v>
      </c>
      <c r="M947" s="29">
        <v>1137954.0019766847</v>
      </c>
      <c r="O947" s="28">
        <f t="shared" si="40"/>
        <v>9.9084746416130506E-2</v>
      </c>
      <c r="P947" s="28">
        <f t="shared" si="40"/>
        <v>8.6324917377451599E-2</v>
      </c>
      <c r="Q947" s="28">
        <f t="shared" si="40"/>
        <v>0.13261366560854221</v>
      </c>
      <c r="R947" s="28">
        <f t="shared" si="39"/>
        <v>1</v>
      </c>
    </row>
    <row r="948" spans="7:18" x14ac:dyDescent="0.35">
      <c r="G948" s="29">
        <v>946</v>
      </c>
      <c r="H948" s="29">
        <v>22</v>
      </c>
      <c r="I948" s="29">
        <v>41</v>
      </c>
      <c r="J948" s="29">
        <v>76137.278249641968</v>
      </c>
      <c r="K948" s="29">
        <v>67359.220767493607</v>
      </c>
      <c r="L948" s="29">
        <v>101244.80322813742</v>
      </c>
      <c r="M948" s="29">
        <v>782490.64888606861</v>
      </c>
      <c r="O948" s="28">
        <f t="shared" si="40"/>
        <v>9.7301198880815801E-2</v>
      </c>
      <c r="P948" s="28">
        <f t="shared" si="40"/>
        <v>8.6083099987692216E-2</v>
      </c>
      <c r="Q948" s="28">
        <f t="shared" si="40"/>
        <v>0.12938787622863818</v>
      </c>
      <c r="R948" s="28">
        <f t="shared" si="39"/>
        <v>1</v>
      </c>
    </row>
    <row r="949" spans="7:18" x14ac:dyDescent="0.35">
      <c r="G949" s="29">
        <v>947</v>
      </c>
      <c r="H949" s="29">
        <v>57</v>
      </c>
      <c r="I949" s="29">
        <v>47</v>
      </c>
      <c r="J949" s="29">
        <v>86147.726711074574</v>
      </c>
      <c r="K949" s="29">
        <v>76954.435812515905</v>
      </c>
      <c r="L949" s="29">
        <v>114204.48374126339</v>
      </c>
      <c r="M949" s="29">
        <v>894866.00378760893</v>
      </c>
      <c r="O949" s="28">
        <f t="shared" si="40"/>
        <v>9.6268856282891294E-2</v>
      </c>
      <c r="P949" s="28">
        <f t="shared" si="40"/>
        <v>8.5995484784089055E-2</v>
      </c>
      <c r="Q949" s="28">
        <f t="shared" si="40"/>
        <v>0.12762188222357493</v>
      </c>
      <c r="R949" s="28">
        <f t="shared" si="39"/>
        <v>1</v>
      </c>
    </row>
    <row r="950" spans="7:18" x14ac:dyDescent="0.35">
      <c r="G950" s="29">
        <v>948</v>
      </c>
      <c r="H950" s="29">
        <v>33</v>
      </c>
      <c r="I950" s="29">
        <v>98</v>
      </c>
      <c r="J950" s="29">
        <v>132139.63190282791</v>
      </c>
      <c r="K950" s="29">
        <v>116068.12697045504</v>
      </c>
      <c r="L950" s="29">
        <v>176279.63090114761</v>
      </c>
      <c r="M950" s="29">
        <v>1346493.3140757231</v>
      </c>
      <c r="O950" s="28">
        <f t="shared" si="40"/>
        <v>9.8136121822136838E-2</v>
      </c>
      <c r="P950" s="28">
        <f t="shared" si="40"/>
        <v>8.6200299516621059E-2</v>
      </c>
      <c r="Q950" s="28">
        <f t="shared" si="40"/>
        <v>0.13091756866401649</v>
      </c>
      <c r="R950" s="28">
        <f t="shared" si="39"/>
        <v>1</v>
      </c>
    </row>
    <row r="951" spans="7:18" x14ac:dyDescent="0.35">
      <c r="G951" s="29">
        <v>949</v>
      </c>
      <c r="H951" s="29">
        <v>47</v>
      </c>
      <c r="I951" s="29">
        <v>23</v>
      </c>
      <c r="J951" s="29">
        <v>27305.307879489694</v>
      </c>
      <c r="K951" s="29">
        <v>22743.041863879531</v>
      </c>
      <c r="L951" s="29">
        <v>37380.077082987526</v>
      </c>
      <c r="M951" s="29">
        <v>257090.97617853209</v>
      </c>
      <c r="O951" s="28">
        <f t="shared" si="40"/>
        <v>0.1062087370212793</v>
      </c>
      <c r="P951" s="28">
        <f t="shared" si="40"/>
        <v>8.8463011039664197E-2</v>
      </c>
      <c r="Q951" s="28">
        <f t="shared" si="40"/>
        <v>0.14539630149068172</v>
      </c>
      <c r="R951" s="28">
        <f t="shared" si="40"/>
        <v>1</v>
      </c>
    </row>
    <row r="952" spans="7:18" x14ac:dyDescent="0.35">
      <c r="G952" s="29">
        <v>950</v>
      </c>
      <c r="H952" s="29">
        <v>72</v>
      </c>
      <c r="I952" s="29">
        <v>62</v>
      </c>
      <c r="J952" s="29">
        <v>62825.683567010252</v>
      </c>
      <c r="K952" s="29">
        <v>54662.096024176164</v>
      </c>
      <c r="L952" s="29">
        <v>84136.449786828147</v>
      </c>
      <c r="M952" s="29">
        <v>633195.93979668245</v>
      </c>
      <c r="O952" s="28">
        <f t="shared" ref="O952:R1002" si="41">J952/$M952</f>
        <v>9.921997223668777E-2</v>
      </c>
      <c r="P952" s="28">
        <f t="shared" si="41"/>
        <v>8.63273002693732E-2</v>
      </c>
      <c r="Q952" s="28">
        <f t="shared" si="41"/>
        <v>0.13287585168951674</v>
      </c>
      <c r="R952" s="28">
        <f t="shared" si="41"/>
        <v>1</v>
      </c>
    </row>
    <row r="953" spans="7:18" x14ac:dyDescent="0.35">
      <c r="G953" s="29">
        <v>951</v>
      </c>
      <c r="H953" s="29">
        <v>44</v>
      </c>
      <c r="I953" s="29">
        <v>47</v>
      </c>
      <c r="J953" s="29">
        <v>44026.446273395108</v>
      </c>
      <c r="K953" s="29">
        <v>37169.123977691095</v>
      </c>
      <c r="L953" s="29">
        <v>59839.788285698625</v>
      </c>
      <c r="M953" s="29">
        <v>424574.92783610267</v>
      </c>
      <c r="O953" s="28">
        <f t="shared" si="41"/>
        <v>0.10369535124879183</v>
      </c>
      <c r="P953" s="28">
        <f t="shared" si="41"/>
        <v>8.7544321486735022E-2</v>
      </c>
      <c r="Q953" s="28">
        <f t="shared" si="41"/>
        <v>0.14094046624627443</v>
      </c>
      <c r="R953" s="28">
        <f t="shared" si="41"/>
        <v>1</v>
      </c>
    </row>
    <row r="954" spans="7:18" x14ac:dyDescent="0.35">
      <c r="G954" s="29">
        <v>952</v>
      </c>
      <c r="H954" s="29">
        <v>11</v>
      </c>
      <c r="I954" s="29">
        <v>15</v>
      </c>
      <c r="J954" s="29">
        <v>22093.904319489171</v>
      </c>
      <c r="K954" s="29">
        <v>19263.850151101087</v>
      </c>
      <c r="L954" s="29">
        <v>29530.74700199602</v>
      </c>
      <c r="M954" s="29">
        <v>223271.3054818089</v>
      </c>
      <c r="O954" s="28">
        <f t="shared" si="41"/>
        <v>9.8955413333619263E-2</v>
      </c>
      <c r="P954" s="28">
        <f t="shared" si="41"/>
        <v>8.6280008573115172E-2</v>
      </c>
      <c r="Q954" s="28">
        <f t="shared" si="41"/>
        <v>0.13226395993103576</v>
      </c>
      <c r="R954" s="28">
        <f t="shared" si="41"/>
        <v>1</v>
      </c>
    </row>
    <row r="955" spans="7:18" x14ac:dyDescent="0.35">
      <c r="G955" s="29">
        <v>953</v>
      </c>
      <c r="H955" s="29">
        <v>48</v>
      </c>
      <c r="I955" s="29">
        <v>94</v>
      </c>
      <c r="J955" s="29">
        <v>129582.65983191738</v>
      </c>
      <c r="K955" s="29">
        <v>113552.78665477928</v>
      </c>
      <c r="L955" s="29">
        <v>173065.46849715902</v>
      </c>
      <c r="M955" s="29">
        <v>1316948.79532378</v>
      </c>
      <c r="O955" s="28">
        <f t="shared" si="41"/>
        <v>9.8396126175929771E-2</v>
      </c>
      <c r="P955" s="28">
        <f t="shared" si="41"/>
        <v>8.6224147102744134E-2</v>
      </c>
      <c r="Q955" s="28">
        <f t="shared" si="41"/>
        <v>0.13141396925353488</v>
      </c>
      <c r="R955" s="28">
        <f t="shared" si="41"/>
        <v>1</v>
      </c>
    </row>
    <row r="956" spans="7:18" x14ac:dyDescent="0.35">
      <c r="G956" s="29">
        <v>954</v>
      </c>
      <c r="H956" s="29">
        <v>45</v>
      </c>
      <c r="I956" s="29">
        <v>19</v>
      </c>
      <c r="J956" s="29">
        <v>17841.630691903323</v>
      </c>
      <c r="K956" s="29">
        <v>15725.865648249533</v>
      </c>
      <c r="L956" s="29">
        <v>23757.86021789617</v>
      </c>
      <c r="M956" s="29">
        <v>182659.32454041083</v>
      </c>
      <c r="O956" s="28">
        <f t="shared" si="41"/>
        <v>9.7677086766824822E-2</v>
      </c>
      <c r="P956" s="28">
        <f t="shared" si="41"/>
        <v>8.6093965844981565E-2</v>
      </c>
      <c r="Q956" s="28">
        <f t="shared" si="41"/>
        <v>0.13006650647413334</v>
      </c>
      <c r="R956" s="28">
        <f t="shared" si="41"/>
        <v>1</v>
      </c>
    </row>
    <row r="957" spans="7:18" x14ac:dyDescent="0.35">
      <c r="G957" s="29">
        <v>955</v>
      </c>
      <c r="H957" s="29">
        <v>47</v>
      </c>
      <c r="I957" s="29">
        <v>87</v>
      </c>
      <c r="J957" s="29">
        <v>72267.899674063097</v>
      </c>
      <c r="K957" s="29">
        <v>62284.908261293072</v>
      </c>
      <c r="L957" s="29">
        <v>97184.995991999007</v>
      </c>
      <c r="M957" s="29">
        <v>719077.99318161025</v>
      </c>
      <c r="O957" s="28">
        <f t="shared" si="41"/>
        <v>0.10050078066540291</v>
      </c>
      <c r="P957" s="28">
        <f t="shared" si="41"/>
        <v>8.6617736673749668E-2</v>
      </c>
      <c r="Q957" s="28">
        <f t="shared" si="41"/>
        <v>0.13515223232183379</v>
      </c>
      <c r="R957" s="28">
        <f t="shared" si="41"/>
        <v>1</v>
      </c>
    </row>
    <row r="958" spans="7:18" x14ac:dyDescent="0.35">
      <c r="G958" s="29">
        <v>956</v>
      </c>
      <c r="H958" s="29">
        <v>73</v>
      </c>
      <c r="I958" s="29">
        <v>91</v>
      </c>
      <c r="J958" s="29">
        <v>84129.662402626971</v>
      </c>
      <c r="K958" s="29">
        <v>73822.777409566566</v>
      </c>
      <c r="L958" s="29">
        <v>112261.88430787213</v>
      </c>
      <c r="M958" s="29">
        <v>856793.96675446583</v>
      </c>
      <c r="O958" s="28">
        <f t="shared" si="41"/>
        <v>9.8191240446416764E-2</v>
      </c>
      <c r="P958" s="28">
        <f t="shared" si="41"/>
        <v>8.6161644775822971E-2</v>
      </c>
      <c r="Q958" s="28">
        <f t="shared" si="41"/>
        <v>0.13102553083224894</v>
      </c>
      <c r="R958" s="28">
        <f t="shared" si="41"/>
        <v>1</v>
      </c>
    </row>
    <row r="959" spans="7:18" x14ac:dyDescent="0.35">
      <c r="G959" s="29">
        <v>957</v>
      </c>
      <c r="H959" s="29">
        <v>16</v>
      </c>
      <c r="I959" s="29">
        <v>81</v>
      </c>
      <c r="J959" s="29">
        <v>127274.20180483744</v>
      </c>
      <c r="K959" s="29">
        <v>110413.22543689181</v>
      </c>
      <c r="L959" s="29">
        <v>170571.87697594319</v>
      </c>
      <c r="M959" s="29">
        <v>1277226.6889299343</v>
      </c>
      <c r="O959" s="28">
        <f t="shared" si="41"/>
        <v>9.9648874321181219E-2</v>
      </c>
      <c r="P959" s="28">
        <f t="shared" si="41"/>
        <v>8.6447634076137619E-2</v>
      </c>
      <c r="Q959" s="28">
        <f t="shared" si="41"/>
        <v>0.13354863193381045</v>
      </c>
      <c r="R959" s="28">
        <f t="shared" si="41"/>
        <v>1</v>
      </c>
    </row>
    <row r="960" spans="7:18" x14ac:dyDescent="0.35">
      <c r="G960" s="29">
        <v>958</v>
      </c>
      <c r="H960" s="29">
        <v>61</v>
      </c>
      <c r="I960" s="29">
        <v>90</v>
      </c>
      <c r="J960" s="29">
        <v>84291.619167731158</v>
      </c>
      <c r="K960" s="29">
        <v>72271.923822465513</v>
      </c>
      <c r="L960" s="29">
        <v>113656.48392521338</v>
      </c>
      <c r="M960" s="29">
        <v>832441.26753381244</v>
      </c>
      <c r="O960" s="28">
        <f t="shared" si="41"/>
        <v>0.10125833792148869</v>
      </c>
      <c r="P960" s="28">
        <f t="shared" si="41"/>
        <v>8.6819246763892494E-2</v>
      </c>
      <c r="Q960" s="28">
        <f t="shared" si="41"/>
        <v>0.13653393741750897</v>
      </c>
      <c r="R960" s="28">
        <f t="shared" si="41"/>
        <v>1</v>
      </c>
    </row>
    <row r="961" spans="7:18" x14ac:dyDescent="0.35">
      <c r="G961" s="29">
        <v>959</v>
      </c>
      <c r="H961" s="29">
        <v>16</v>
      </c>
      <c r="I961" s="29">
        <v>65</v>
      </c>
      <c r="J961" s="29">
        <v>87395.942472262497</v>
      </c>
      <c r="K961" s="29">
        <v>76411.93858147772</v>
      </c>
      <c r="L961" s="29">
        <v>116722.99803840615</v>
      </c>
      <c r="M961" s="29">
        <v>885851.05460136395</v>
      </c>
      <c r="O961" s="28">
        <f t="shared" si="41"/>
        <v>9.8657603914679509E-2</v>
      </c>
      <c r="P961" s="28">
        <f t="shared" si="41"/>
        <v>8.6258223867965431E-2</v>
      </c>
      <c r="Q961" s="28">
        <f t="shared" si="41"/>
        <v>0.1317636835584419</v>
      </c>
      <c r="R961" s="28">
        <f t="shared" si="41"/>
        <v>1</v>
      </c>
    </row>
    <row r="962" spans="7:18" x14ac:dyDescent="0.35">
      <c r="G962" s="29">
        <v>960</v>
      </c>
      <c r="H962" s="29">
        <v>54</v>
      </c>
      <c r="I962" s="29">
        <v>35</v>
      </c>
      <c r="J962" s="29">
        <v>65919.565445305605</v>
      </c>
      <c r="K962" s="29">
        <v>57659.438893279919</v>
      </c>
      <c r="L962" s="29">
        <v>88032.978842205819</v>
      </c>
      <c r="M962" s="29">
        <v>668866.37617067003</v>
      </c>
      <c r="O962" s="28">
        <f t="shared" si="41"/>
        <v>9.8554162376500387E-2</v>
      </c>
      <c r="P962" s="28">
        <f t="shared" si="41"/>
        <v>8.6204720326033185E-2</v>
      </c>
      <c r="Q962" s="28">
        <f t="shared" si="41"/>
        <v>0.13161519546879277</v>
      </c>
      <c r="R962" s="28">
        <f t="shared" si="41"/>
        <v>1</v>
      </c>
    </row>
    <row r="963" spans="7:18" x14ac:dyDescent="0.35">
      <c r="G963" s="29">
        <v>961</v>
      </c>
      <c r="H963" s="29">
        <v>23</v>
      </c>
      <c r="I963" s="29">
        <v>49</v>
      </c>
      <c r="J963" s="29">
        <v>47006.855210712958</v>
      </c>
      <c r="K963" s="29">
        <v>40242.589780436603</v>
      </c>
      <c r="L963" s="29">
        <v>63366.116749977817</v>
      </c>
      <c r="M963" s="29">
        <v>463537.1058493593</v>
      </c>
      <c r="O963" s="28">
        <f t="shared" si="41"/>
        <v>0.10140904496648707</v>
      </c>
      <c r="P963" s="28">
        <f t="shared" si="41"/>
        <v>8.6816328774151422E-2</v>
      </c>
      <c r="Q963" s="28">
        <f t="shared" si="41"/>
        <v>0.13670128227139294</v>
      </c>
      <c r="R963" s="28">
        <f t="shared" si="41"/>
        <v>1</v>
      </c>
    </row>
    <row r="964" spans="7:18" x14ac:dyDescent="0.35">
      <c r="G964" s="29">
        <v>962</v>
      </c>
      <c r="H964" s="29">
        <v>75</v>
      </c>
      <c r="I964" s="29">
        <v>34</v>
      </c>
      <c r="J964" s="29">
        <v>39262.369373356138</v>
      </c>
      <c r="K964" s="29">
        <v>33817.306781975713</v>
      </c>
      <c r="L964" s="29">
        <v>52858.614476179486</v>
      </c>
      <c r="M964" s="29">
        <v>389995.60270447325</v>
      </c>
      <c r="O964" s="28">
        <f t="shared" si="41"/>
        <v>0.10067387709268087</v>
      </c>
      <c r="P964" s="28">
        <f t="shared" si="41"/>
        <v>8.6712020718862914E-2</v>
      </c>
      <c r="Q964" s="28">
        <f t="shared" si="41"/>
        <v>0.13553643710243093</v>
      </c>
      <c r="R964" s="28">
        <f t="shared" si="41"/>
        <v>1</v>
      </c>
    </row>
    <row r="965" spans="7:18" x14ac:dyDescent="0.35">
      <c r="G965" s="29">
        <v>963</v>
      </c>
      <c r="H965" s="29">
        <v>42</v>
      </c>
      <c r="I965" s="29">
        <v>59</v>
      </c>
      <c r="J965" s="29">
        <v>106573.99244449455</v>
      </c>
      <c r="K965" s="29">
        <v>93726.241337937987</v>
      </c>
      <c r="L965" s="29">
        <v>142086.41849943172</v>
      </c>
      <c r="M965" s="29">
        <v>1087892.9067731185</v>
      </c>
      <c r="O965" s="28">
        <f t="shared" si="41"/>
        <v>9.7963679863132605E-2</v>
      </c>
      <c r="P965" s="28">
        <f t="shared" si="41"/>
        <v>8.615392264662014E-2</v>
      </c>
      <c r="Q965" s="28">
        <f t="shared" si="41"/>
        <v>0.13060699046276991</v>
      </c>
      <c r="R965" s="28">
        <f t="shared" si="41"/>
        <v>1</v>
      </c>
    </row>
    <row r="966" spans="7:18" x14ac:dyDescent="0.35">
      <c r="G966" s="29">
        <v>964</v>
      </c>
      <c r="H966" s="29">
        <v>18</v>
      </c>
      <c r="I966" s="29">
        <v>97</v>
      </c>
      <c r="J966" s="29">
        <v>173179.71986832531</v>
      </c>
      <c r="K966" s="29">
        <v>152157.84264255839</v>
      </c>
      <c r="L966" s="29">
        <v>230818.47959509215</v>
      </c>
      <c r="M966" s="29">
        <v>1766007.7742589763</v>
      </c>
      <c r="O966" s="28">
        <f t="shared" si="41"/>
        <v>9.8062829842859661E-2</v>
      </c>
      <c r="P966" s="28">
        <f t="shared" si="41"/>
        <v>8.6159214506518464E-2</v>
      </c>
      <c r="Q966" s="28">
        <f t="shared" si="41"/>
        <v>0.13070071545519921</v>
      </c>
      <c r="R966" s="28">
        <f t="shared" si="41"/>
        <v>1</v>
      </c>
    </row>
    <row r="967" spans="7:18" x14ac:dyDescent="0.35">
      <c r="G967" s="29">
        <v>965</v>
      </c>
      <c r="H967" s="29">
        <v>50</v>
      </c>
      <c r="I967" s="29">
        <v>71</v>
      </c>
      <c r="J967" s="29">
        <v>98646.169837242836</v>
      </c>
      <c r="K967" s="29">
        <v>85757.167082601707</v>
      </c>
      <c r="L967" s="29">
        <v>132226.83224149689</v>
      </c>
      <c r="M967" s="29">
        <v>992342.27099394042</v>
      </c>
      <c r="O967" s="28">
        <f t="shared" si="41"/>
        <v>9.9407404804430832E-2</v>
      </c>
      <c r="P967" s="28">
        <f t="shared" si="41"/>
        <v>8.6418939905388112E-2</v>
      </c>
      <c r="Q967" s="28">
        <f t="shared" si="41"/>
        <v>0.1332472032145291</v>
      </c>
      <c r="R967" s="28">
        <f t="shared" si="41"/>
        <v>1</v>
      </c>
    </row>
    <row r="968" spans="7:18" x14ac:dyDescent="0.35">
      <c r="G968" s="29">
        <v>966</v>
      </c>
      <c r="H968" s="29">
        <v>61</v>
      </c>
      <c r="I968" s="29">
        <v>78</v>
      </c>
      <c r="J968" s="29">
        <v>149121.34766563258</v>
      </c>
      <c r="K968" s="29">
        <v>130134.89767068913</v>
      </c>
      <c r="L968" s="29">
        <v>199452.68885435082</v>
      </c>
      <c r="M968" s="29">
        <v>1508151.7063287729</v>
      </c>
      <c r="O968" s="28">
        <f t="shared" si="41"/>
        <v>9.8876888206844982E-2</v>
      </c>
      <c r="P968" s="28">
        <f t="shared" si="41"/>
        <v>8.6287670613370032E-2</v>
      </c>
      <c r="Q968" s="28">
        <f t="shared" si="41"/>
        <v>0.13224975181035978</v>
      </c>
      <c r="R968" s="28">
        <f t="shared" si="41"/>
        <v>1</v>
      </c>
    </row>
    <row r="969" spans="7:18" x14ac:dyDescent="0.35">
      <c r="G969" s="29">
        <v>967</v>
      </c>
      <c r="H969" s="29">
        <v>54</v>
      </c>
      <c r="I969" s="29">
        <v>86</v>
      </c>
      <c r="J969" s="29">
        <v>101891.78852439453</v>
      </c>
      <c r="K969" s="29">
        <v>89272.504300729866</v>
      </c>
      <c r="L969" s="29">
        <v>136024.6615521221</v>
      </c>
      <c r="M969" s="29">
        <v>1035631.3832049953</v>
      </c>
      <c r="O969" s="28">
        <f t="shared" si="41"/>
        <v>9.8386153777097182E-2</v>
      </c>
      <c r="P969" s="28">
        <f t="shared" si="41"/>
        <v>8.6201041942603099E-2</v>
      </c>
      <c r="Q969" s="28">
        <f t="shared" si="41"/>
        <v>0.13134466930807276</v>
      </c>
      <c r="R969" s="28">
        <f t="shared" si="41"/>
        <v>1</v>
      </c>
    </row>
    <row r="970" spans="7:18" x14ac:dyDescent="0.35">
      <c r="G970" s="29">
        <v>968</v>
      </c>
      <c r="H970" s="29">
        <v>70</v>
      </c>
      <c r="I970" s="29">
        <v>73</v>
      </c>
      <c r="J970" s="29">
        <v>117887.73304279015</v>
      </c>
      <c r="K970" s="29">
        <v>104608.33521655377</v>
      </c>
      <c r="L970" s="29">
        <v>156626.39389683763</v>
      </c>
      <c r="M970" s="29">
        <v>1215814.4508818388</v>
      </c>
      <c r="O970" s="28">
        <f t="shared" si="41"/>
        <v>9.6961944281288431E-2</v>
      </c>
      <c r="P970" s="28">
        <f t="shared" si="41"/>
        <v>8.6039720239120862E-2</v>
      </c>
      <c r="Q970" s="28">
        <f t="shared" si="41"/>
        <v>0.12882425750346643</v>
      </c>
      <c r="R970" s="28">
        <f t="shared" si="41"/>
        <v>1</v>
      </c>
    </row>
    <row r="971" spans="7:18" x14ac:dyDescent="0.35">
      <c r="G971" s="29">
        <v>969</v>
      </c>
      <c r="H971" s="29">
        <v>16</v>
      </c>
      <c r="I971" s="29">
        <v>81</v>
      </c>
      <c r="J971" s="29">
        <v>157944.36974239483</v>
      </c>
      <c r="K971" s="29">
        <v>136002.95289893821</v>
      </c>
      <c r="L971" s="29">
        <v>212316.32425034078</v>
      </c>
      <c r="M971" s="29">
        <v>1569782.2897125308</v>
      </c>
      <c r="O971" s="28">
        <f t="shared" si="41"/>
        <v>0.10061546163278393</v>
      </c>
      <c r="P971" s="28">
        <f t="shared" si="41"/>
        <v>8.6638098665162033E-2</v>
      </c>
      <c r="Q971" s="28">
        <f t="shared" si="41"/>
        <v>0.13525208281539575</v>
      </c>
      <c r="R971" s="28">
        <f t="shared" si="41"/>
        <v>1</v>
      </c>
    </row>
    <row r="972" spans="7:18" x14ac:dyDescent="0.35">
      <c r="G972" s="29">
        <v>970</v>
      </c>
      <c r="H972" s="29">
        <v>70</v>
      </c>
      <c r="I972" s="29">
        <v>73</v>
      </c>
      <c r="J972" s="29">
        <v>138748.5661264894</v>
      </c>
      <c r="K972" s="29">
        <v>124077.40760566633</v>
      </c>
      <c r="L972" s="29">
        <v>183863.11197394881</v>
      </c>
      <c r="M972" s="29">
        <v>1443029.0516994449</v>
      </c>
      <c r="O972" s="28">
        <f t="shared" si="41"/>
        <v>9.615091668673352E-2</v>
      </c>
      <c r="P972" s="28">
        <f t="shared" si="41"/>
        <v>8.5983998353699992E-2</v>
      </c>
      <c r="Q972" s="28">
        <f t="shared" si="41"/>
        <v>0.1274146987944661</v>
      </c>
      <c r="R972" s="28">
        <f t="shared" si="41"/>
        <v>1</v>
      </c>
    </row>
    <row r="973" spans="7:18" x14ac:dyDescent="0.35">
      <c r="G973" s="29">
        <v>971</v>
      </c>
      <c r="H973" s="29">
        <v>45</v>
      </c>
      <c r="I973" s="29">
        <v>99</v>
      </c>
      <c r="J973" s="29">
        <v>146747.89885127632</v>
      </c>
      <c r="K973" s="29">
        <v>129502.62774275502</v>
      </c>
      <c r="L973" s="29">
        <v>195406.44275449592</v>
      </c>
      <c r="M973" s="29">
        <v>1503711.6291504516</v>
      </c>
      <c r="O973" s="28">
        <f t="shared" si="41"/>
        <v>9.7590452854437348E-2</v>
      </c>
      <c r="P973" s="28">
        <f t="shared" si="41"/>
        <v>8.6121983252812784E-2</v>
      </c>
      <c r="Q973" s="28">
        <f t="shared" si="41"/>
        <v>0.12994941248468911</v>
      </c>
      <c r="R973" s="28">
        <f t="shared" si="41"/>
        <v>1</v>
      </c>
    </row>
    <row r="974" spans="7:18" x14ac:dyDescent="0.35">
      <c r="G974" s="29">
        <v>972</v>
      </c>
      <c r="H974" s="29">
        <v>29</v>
      </c>
      <c r="I974" s="29">
        <v>94</v>
      </c>
      <c r="J974" s="29">
        <v>146453.45852978699</v>
      </c>
      <c r="K974" s="29">
        <v>130366.97796282335</v>
      </c>
      <c r="L974" s="29">
        <v>194375.00830226266</v>
      </c>
      <c r="M974" s="29">
        <v>1515111.019577567</v>
      </c>
      <c r="O974" s="28">
        <f t="shared" si="41"/>
        <v>9.6661866118972692E-2</v>
      </c>
      <c r="P974" s="28">
        <f t="shared" si="41"/>
        <v>8.6044505173733993E-2</v>
      </c>
      <c r="Q974" s="28">
        <f t="shared" si="41"/>
        <v>0.12829093432140504</v>
      </c>
      <c r="R974" s="28">
        <f t="shared" si="41"/>
        <v>1</v>
      </c>
    </row>
    <row r="975" spans="7:18" x14ac:dyDescent="0.35">
      <c r="G975" s="29">
        <v>973</v>
      </c>
      <c r="H975" s="29">
        <v>10</v>
      </c>
      <c r="I975" s="29">
        <v>88</v>
      </c>
      <c r="J975" s="29">
        <v>139151.16634896767</v>
      </c>
      <c r="K975" s="29">
        <v>120451.0894026013</v>
      </c>
      <c r="L975" s="29">
        <v>186630.74148230883</v>
      </c>
      <c r="M975" s="29">
        <v>1392445.3503904089</v>
      </c>
      <c r="O975" s="28">
        <f t="shared" si="41"/>
        <v>9.9932946244499263E-2</v>
      </c>
      <c r="P975" s="28">
        <f t="shared" si="41"/>
        <v>8.6503279549771661E-2</v>
      </c>
      <c r="Q975" s="28">
        <f t="shared" si="41"/>
        <v>0.13403092726761734</v>
      </c>
      <c r="R975" s="28">
        <f t="shared" si="41"/>
        <v>1</v>
      </c>
    </row>
    <row r="976" spans="7:18" x14ac:dyDescent="0.35">
      <c r="G976" s="29">
        <v>974</v>
      </c>
      <c r="H976" s="29">
        <v>36</v>
      </c>
      <c r="I976" s="29">
        <v>46</v>
      </c>
      <c r="J976" s="29">
        <v>74984.406046987307</v>
      </c>
      <c r="K976" s="29">
        <v>64301.385935087223</v>
      </c>
      <c r="L976" s="29">
        <v>101034.65851115494</v>
      </c>
      <c r="M976" s="29">
        <v>740901.58149855665</v>
      </c>
      <c r="O976" s="28">
        <f t="shared" si="41"/>
        <v>0.10120697258510762</v>
      </c>
      <c r="P976" s="28">
        <f t="shared" si="41"/>
        <v>8.6788026292278178E-2</v>
      </c>
      <c r="Q976" s="28">
        <f t="shared" si="41"/>
        <v>0.13636717889952535</v>
      </c>
      <c r="R976" s="28">
        <f t="shared" si="41"/>
        <v>1</v>
      </c>
    </row>
    <row r="977" spans="7:18" x14ac:dyDescent="0.35">
      <c r="G977" s="29">
        <v>975</v>
      </c>
      <c r="H977" s="29">
        <v>75</v>
      </c>
      <c r="I977" s="29">
        <v>15</v>
      </c>
      <c r="J977" s="29">
        <v>20542.203182712736</v>
      </c>
      <c r="K977" s="29">
        <v>17864.595583038772</v>
      </c>
      <c r="L977" s="29">
        <v>27549.420365381669</v>
      </c>
      <c r="M977" s="29">
        <v>206656.56146829476</v>
      </c>
      <c r="O977" s="28">
        <f t="shared" si="41"/>
        <v>9.9402617738146778E-2</v>
      </c>
      <c r="P977" s="28">
        <f t="shared" si="41"/>
        <v>8.6445818396042345E-2</v>
      </c>
      <c r="Q977" s="28">
        <f t="shared" si="41"/>
        <v>0.13331016527925874</v>
      </c>
      <c r="R977" s="28">
        <f t="shared" si="41"/>
        <v>1</v>
      </c>
    </row>
    <row r="978" spans="7:18" x14ac:dyDescent="0.35">
      <c r="G978" s="29">
        <v>976</v>
      </c>
      <c r="H978" s="29">
        <v>42</v>
      </c>
      <c r="I978" s="29">
        <v>55</v>
      </c>
      <c r="J978" s="29">
        <v>93323.143391193124</v>
      </c>
      <c r="K978" s="29">
        <v>83119.879635074089</v>
      </c>
      <c r="L978" s="29">
        <v>123833.13507488559</v>
      </c>
      <c r="M978" s="29">
        <v>966231.78777944786</v>
      </c>
      <c r="O978" s="28">
        <f t="shared" si="41"/>
        <v>9.6584633802686559E-2</v>
      </c>
      <c r="P978" s="28">
        <f t="shared" si="41"/>
        <v>8.6024782755384818E-2</v>
      </c>
      <c r="Q978" s="28">
        <f t="shared" si="41"/>
        <v>0.12816089952854226</v>
      </c>
      <c r="R978" s="28">
        <f t="shared" si="41"/>
        <v>1</v>
      </c>
    </row>
    <row r="979" spans="7:18" x14ac:dyDescent="0.35">
      <c r="G979" s="29">
        <v>977</v>
      </c>
      <c r="H979" s="29">
        <v>54</v>
      </c>
      <c r="I979" s="29">
        <v>61</v>
      </c>
      <c r="J979" s="29">
        <v>69335.771842523813</v>
      </c>
      <c r="K979" s="29">
        <v>59960.763182381284</v>
      </c>
      <c r="L979" s="29">
        <v>93094.799469458347</v>
      </c>
      <c r="M979" s="29">
        <v>693236.53729873768</v>
      </c>
      <c r="O979" s="28">
        <f t="shared" si="41"/>
        <v>0.10001748048753642</v>
      </c>
      <c r="P979" s="28">
        <f t="shared" si="41"/>
        <v>8.6493945365349781E-2</v>
      </c>
      <c r="Q979" s="28">
        <f t="shared" si="41"/>
        <v>0.13429009358365779</v>
      </c>
      <c r="R979" s="28">
        <f t="shared" si="41"/>
        <v>1</v>
      </c>
    </row>
    <row r="980" spans="7:18" x14ac:dyDescent="0.35">
      <c r="G980" s="29">
        <v>978</v>
      </c>
      <c r="H980" s="29">
        <v>34</v>
      </c>
      <c r="I980" s="29">
        <v>65</v>
      </c>
      <c r="J980" s="29">
        <v>103793.49615873427</v>
      </c>
      <c r="K980" s="29">
        <v>92190.217901102122</v>
      </c>
      <c r="L980" s="29">
        <v>137786.90642485642</v>
      </c>
      <c r="M980" s="29">
        <v>1071759.1278250711</v>
      </c>
      <c r="O980" s="28">
        <f t="shared" si="41"/>
        <v>9.684405148884824E-2</v>
      </c>
      <c r="P980" s="28">
        <f t="shared" si="41"/>
        <v>8.6017665264194604E-2</v>
      </c>
      <c r="Q980" s="28">
        <f t="shared" si="41"/>
        <v>0.12856144897451766</v>
      </c>
      <c r="R980" s="28">
        <f t="shared" si="41"/>
        <v>1</v>
      </c>
    </row>
    <row r="981" spans="7:18" x14ac:dyDescent="0.35">
      <c r="G981" s="29">
        <v>979</v>
      </c>
      <c r="H981" s="29">
        <v>61</v>
      </c>
      <c r="I981" s="29">
        <v>69</v>
      </c>
      <c r="J981" s="29">
        <v>108037.84531062681</v>
      </c>
      <c r="K981" s="29">
        <v>95879.575139347886</v>
      </c>
      <c r="L981" s="29">
        <v>143545.06032480195</v>
      </c>
      <c r="M981" s="29">
        <v>1114221.8729346967</v>
      </c>
      <c r="O981" s="28">
        <f t="shared" si="41"/>
        <v>9.69625959918297E-2</v>
      </c>
      <c r="P981" s="28">
        <f t="shared" si="41"/>
        <v>8.6050702708622265E-2</v>
      </c>
      <c r="Q981" s="28">
        <f t="shared" si="41"/>
        <v>0.12882987115189665</v>
      </c>
      <c r="R981" s="28">
        <f t="shared" si="41"/>
        <v>1</v>
      </c>
    </row>
    <row r="982" spans="7:18" x14ac:dyDescent="0.35">
      <c r="G982" s="29">
        <v>980</v>
      </c>
      <c r="H982" s="29">
        <v>62</v>
      </c>
      <c r="I982" s="29">
        <v>25</v>
      </c>
      <c r="J982" s="29">
        <v>28286.025737876294</v>
      </c>
      <c r="K982" s="29">
        <v>24818.929956006185</v>
      </c>
      <c r="L982" s="29">
        <v>37768.687995860972</v>
      </c>
      <c r="M982" s="29">
        <v>287946.34668877366</v>
      </c>
      <c r="O982" s="28">
        <f t="shared" si="41"/>
        <v>9.8233667706328631E-2</v>
      </c>
      <c r="P982" s="28">
        <f t="shared" si="41"/>
        <v>8.6192897535983276E-2</v>
      </c>
      <c r="Q982" s="28">
        <f t="shared" si="41"/>
        <v>0.13116571343995276</v>
      </c>
      <c r="R982" s="28">
        <f t="shared" si="41"/>
        <v>1</v>
      </c>
    </row>
    <row r="983" spans="7:18" x14ac:dyDescent="0.35">
      <c r="G983" s="29">
        <v>981</v>
      </c>
      <c r="H983" s="29">
        <v>42</v>
      </c>
      <c r="I983" s="29">
        <v>14</v>
      </c>
      <c r="J983" s="29">
        <v>28126.429652782677</v>
      </c>
      <c r="K983" s="29">
        <v>24742.199292983387</v>
      </c>
      <c r="L983" s="29">
        <v>37507.395236194367</v>
      </c>
      <c r="M983" s="29">
        <v>287133.58202770294</v>
      </c>
      <c r="O983" s="28">
        <f t="shared" si="41"/>
        <v>9.7955904196775592E-2</v>
      </c>
      <c r="P983" s="28">
        <f t="shared" si="41"/>
        <v>8.6169646609278311E-2</v>
      </c>
      <c r="Q983" s="28">
        <f t="shared" si="41"/>
        <v>0.13062698891338881</v>
      </c>
      <c r="R983" s="28">
        <f t="shared" si="41"/>
        <v>1</v>
      </c>
    </row>
    <row r="984" spans="7:18" x14ac:dyDescent="0.35">
      <c r="G984" s="29">
        <v>982</v>
      </c>
      <c r="H984" s="29">
        <v>56</v>
      </c>
      <c r="I984" s="29">
        <v>87</v>
      </c>
      <c r="J984" s="29">
        <v>137498.14938926158</v>
      </c>
      <c r="K984" s="29">
        <v>121252.52022682945</v>
      </c>
      <c r="L984" s="29">
        <v>183144.80348991315</v>
      </c>
      <c r="M984" s="29">
        <v>1407955.094767353</v>
      </c>
      <c r="O984" s="28">
        <f t="shared" si="41"/>
        <v>9.7658050246255498E-2</v>
      </c>
      <c r="P984" s="28">
        <f t="shared" si="41"/>
        <v>8.6119593357389654E-2</v>
      </c>
      <c r="Q984" s="28">
        <f t="shared" si="41"/>
        <v>0.1300785828827698</v>
      </c>
      <c r="R984" s="28">
        <f t="shared" si="41"/>
        <v>1</v>
      </c>
    </row>
    <row r="985" spans="7:18" x14ac:dyDescent="0.35">
      <c r="G985" s="29">
        <v>983</v>
      </c>
      <c r="H985" s="29">
        <v>16</v>
      </c>
      <c r="I985" s="29">
        <v>74</v>
      </c>
      <c r="J985" s="29">
        <v>93555.672637697935</v>
      </c>
      <c r="K985" s="29">
        <v>80958.856531036974</v>
      </c>
      <c r="L985" s="29">
        <v>125516.05043254998</v>
      </c>
      <c r="M985" s="29">
        <v>935895.28378011123</v>
      </c>
      <c r="O985" s="28">
        <f t="shared" si="41"/>
        <v>9.9963825290179428E-2</v>
      </c>
      <c r="P985" s="28">
        <f t="shared" si="41"/>
        <v>8.6504182609021749E-2</v>
      </c>
      <c r="Q985" s="28">
        <f t="shared" si="41"/>
        <v>0.13411334858488291</v>
      </c>
      <c r="R985" s="28">
        <f t="shared" si="41"/>
        <v>1</v>
      </c>
    </row>
    <row r="986" spans="7:18" x14ac:dyDescent="0.35">
      <c r="G986" s="29">
        <v>984</v>
      </c>
      <c r="H986" s="29">
        <v>29</v>
      </c>
      <c r="I986" s="29">
        <v>98</v>
      </c>
      <c r="J986" s="29">
        <v>159666.81987416287</v>
      </c>
      <c r="K986" s="29">
        <v>140145.08179765451</v>
      </c>
      <c r="L986" s="29">
        <v>212978.81095635044</v>
      </c>
      <c r="M986" s="29">
        <v>1626135.8862929449</v>
      </c>
      <c r="O986" s="28">
        <f t="shared" si="41"/>
        <v>9.8187870534086008E-2</v>
      </c>
      <c r="P986" s="28">
        <f t="shared" si="41"/>
        <v>8.6182884824674288E-2</v>
      </c>
      <c r="Q986" s="28">
        <f t="shared" si="41"/>
        <v>0.13097233309442061</v>
      </c>
      <c r="R986" s="28">
        <f t="shared" si="41"/>
        <v>1</v>
      </c>
    </row>
    <row r="987" spans="7:18" x14ac:dyDescent="0.35">
      <c r="G987" s="29">
        <v>985</v>
      </c>
      <c r="H987" s="29">
        <v>18</v>
      </c>
      <c r="I987" s="29">
        <v>86</v>
      </c>
      <c r="J987" s="29">
        <v>142063.39014444072</v>
      </c>
      <c r="K987" s="29">
        <v>123262.7414394707</v>
      </c>
      <c r="L987" s="29">
        <v>190394.20619317816</v>
      </c>
      <c r="M987" s="29">
        <v>1425966.5478618487</v>
      </c>
      <c r="O987" s="28">
        <f t="shared" si="41"/>
        <v>9.9626032852913868E-2</v>
      </c>
      <c r="P987" s="28">
        <f t="shared" si="41"/>
        <v>8.644153793389879E-2</v>
      </c>
      <c r="Q987" s="28">
        <f t="shared" si="41"/>
        <v>0.13351940582243171</v>
      </c>
      <c r="R987" s="28">
        <f t="shared" si="41"/>
        <v>1</v>
      </c>
    </row>
    <row r="988" spans="7:18" x14ac:dyDescent="0.35">
      <c r="G988" s="29">
        <v>986</v>
      </c>
      <c r="H988" s="29">
        <v>70</v>
      </c>
      <c r="I988" s="29">
        <v>39</v>
      </c>
      <c r="J988" s="29">
        <v>57438.343698009863</v>
      </c>
      <c r="K988" s="29">
        <v>48646.4249967332</v>
      </c>
      <c r="L988" s="29">
        <v>77865.021448418833</v>
      </c>
      <c r="M988" s="29">
        <v>557307.78014896519</v>
      </c>
      <c r="O988" s="28">
        <f t="shared" si="41"/>
        <v>0.10306395450402096</v>
      </c>
      <c r="P988" s="28">
        <f t="shared" si="41"/>
        <v>8.7288257457540402E-2</v>
      </c>
      <c r="Q988" s="28">
        <f t="shared" si="41"/>
        <v>0.13971637257173397</v>
      </c>
      <c r="R988" s="28">
        <f t="shared" si="41"/>
        <v>1</v>
      </c>
    </row>
    <row r="989" spans="7:18" x14ac:dyDescent="0.35">
      <c r="G989" s="29">
        <v>987</v>
      </c>
      <c r="H989" s="29">
        <v>17</v>
      </c>
      <c r="I989" s="29">
        <v>64</v>
      </c>
      <c r="J989" s="29">
        <v>65122.8490404162</v>
      </c>
      <c r="K989" s="29">
        <v>54547.795518139545</v>
      </c>
      <c r="L989" s="29">
        <v>88672.16965113506</v>
      </c>
      <c r="M989" s="29">
        <v>620680.23494613182</v>
      </c>
      <c r="O989" s="28">
        <f t="shared" si="41"/>
        <v>0.10492173807672181</v>
      </c>
      <c r="P989" s="28">
        <f t="shared" si="41"/>
        <v>8.7883893262484331E-2</v>
      </c>
      <c r="Q989" s="28">
        <f t="shared" si="41"/>
        <v>0.14286288600575597</v>
      </c>
      <c r="R989" s="28">
        <f t="shared" si="41"/>
        <v>1</v>
      </c>
    </row>
    <row r="990" spans="7:18" x14ac:dyDescent="0.35">
      <c r="G990" s="29">
        <v>988</v>
      </c>
      <c r="H990" s="29">
        <v>59</v>
      </c>
      <c r="I990" s="29">
        <v>83</v>
      </c>
      <c r="J990" s="29">
        <v>108956.05668810922</v>
      </c>
      <c r="K990" s="29">
        <v>94620.7345586343</v>
      </c>
      <c r="L990" s="29">
        <v>146020.85884922609</v>
      </c>
      <c r="M990" s="29">
        <v>1095074.9145310144</v>
      </c>
      <c r="O990" s="28">
        <f t="shared" si="41"/>
        <v>9.9496441058346791E-2</v>
      </c>
      <c r="P990" s="28">
        <f t="shared" si="41"/>
        <v>8.6405718278331059E-2</v>
      </c>
      <c r="Q990" s="28">
        <f t="shared" si="41"/>
        <v>0.13334325981867839</v>
      </c>
      <c r="R990" s="28">
        <f t="shared" si="41"/>
        <v>1</v>
      </c>
    </row>
    <row r="991" spans="7:18" x14ac:dyDescent="0.35">
      <c r="G991" s="29">
        <v>989</v>
      </c>
      <c r="H991" s="29">
        <v>60</v>
      </c>
      <c r="I991" s="29">
        <v>82</v>
      </c>
      <c r="J991" s="29">
        <v>150881.25360667688</v>
      </c>
      <c r="K991" s="29">
        <v>134842.06633463982</v>
      </c>
      <c r="L991" s="29">
        <v>199950.77527768404</v>
      </c>
      <c r="M991" s="29">
        <v>1568189.523611231</v>
      </c>
      <c r="O991" s="28">
        <f t="shared" si="41"/>
        <v>9.6213659978563765E-2</v>
      </c>
      <c r="P991" s="28">
        <f t="shared" si="41"/>
        <v>8.5985822698346537E-2</v>
      </c>
      <c r="Q991" s="28">
        <f t="shared" si="41"/>
        <v>0.12750421570043197</v>
      </c>
      <c r="R991" s="28">
        <f t="shared" si="41"/>
        <v>1</v>
      </c>
    </row>
    <row r="992" spans="7:18" x14ac:dyDescent="0.35">
      <c r="G992" s="29">
        <v>990</v>
      </c>
      <c r="H992" s="29">
        <v>60</v>
      </c>
      <c r="I992" s="29">
        <v>97</v>
      </c>
      <c r="J992" s="29">
        <v>137047.86523513129</v>
      </c>
      <c r="K992" s="29">
        <v>119787.16565039048</v>
      </c>
      <c r="L992" s="29">
        <v>183170.44288273514</v>
      </c>
      <c r="M992" s="29">
        <v>1388754.5859841646</v>
      </c>
      <c r="O992" s="28">
        <f t="shared" si="41"/>
        <v>9.8684005524280582E-2</v>
      </c>
      <c r="P992" s="28">
        <f t="shared" si="41"/>
        <v>8.6255099971822069E-2</v>
      </c>
      <c r="Q992" s="28">
        <f t="shared" si="41"/>
        <v>0.13189547291606477</v>
      </c>
      <c r="R992" s="28">
        <f t="shared" si="41"/>
        <v>1</v>
      </c>
    </row>
    <row r="993" spans="7:18" x14ac:dyDescent="0.35">
      <c r="G993" s="29">
        <v>991</v>
      </c>
      <c r="H993" s="29">
        <v>22</v>
      </c>
      <c r="I993" s="29">
        <v>28</v>
      </c>
      <c r="J993" s="29">
        <v>51271.250694092843</v>
      </c>
      <c r="K993" s="29">
        <v>46130.298511230219</v>
      </c>
      <c r="L993" s="29">
        <v>67794.542405558095</v>
      </c>
      <c r="M993" s="29">
        <v>536724.99844408047</v>
      </c>
      <c r="O993" s="28">
        <f t="shared" si="41"/>
        <v>9.5526108980807267E-2</v>
      </c>
      <c r="P993" s="28">
        <f t="shared" si="41"/>
        <v>8.5947736075193029E-2</v>
      </c>
      <c r="Q993" s="28">
        <f t="shared" si="41"/>
        <v>0.12631150515084752</v>
      </c>
      <c r="R993" s="28">
        <f t="shared" si="41"/>
        <v>1</v>
      </c>
    </row>
    <row r="994" spans="7:18" x14ac:dyDescent="0.35">
      <c r="G994" s="29">
        <v>992</v>
      </c>
      <c r="H994" s="29">
        <v>11</v>
      </c>
      <c r="I994" s="29">
        <v>69</v>
      </c>
      <c r="J994" s="29">
        <v>59290.157581237225</v>
      </c>
      <c r="K994" s="29">
        <v>50728.92207070272</v>
      </c>
      <c r="L994" s="29">
        <v>79867.849970493378</v>
      </c>
      <c r="M994" s="29">
        <v>584107.12553532934</v>
      </c>
      <c r="O994" s="28">
        <f t="shared" si="41"/>
        <v>0.10150562283741751</v>
      </c>
      <c r="P994" s="28">
        <f t="shared" si="41"/>
        <v>8.6848661577634559E-2</v>
      </c>
      <c r="Q994" s="28">
        <f t="shared" si="41"/>
        <v>0.13673493521808205</v>
      </c>
      <c r="R994" s="28">
        <f t="shared" si="41"/>
        <v>1</v>
      </c>
    </row>
    <row r="995" spans="7:18" x14ac:dyDescent="0.35">
      <c r="G995" s="29">
        <v>993</v>
      </c>
      <c r="H995" s="29">
        <v>29</v>
      </c>
      <c r="I995" s="29">
        <v>62</v>
      </c>
      <c r="J995" s="29">
        <v>75910.714867901144</v>
      </c>
      <c r="K995" s="29">
        <v>66010.169938452033</v>
      </c>
      <c r="L995" s="29">
        <v>101662.64987444915</v>
      </c>
      <c r="M995" s="29">
        <v>764176.36618510436</v>
      </c>
      <c r="O995" s="28">
        <f t="shared" si="41"/>
        <v>9.9336642988398172E-2</v>
      </c>
      <c r="P995" s="28">
        <f t="shared" si="41"/>
        <v>8.638080534731242E-2</v>
      </c>
      <c r="Q995" s="28">
        <f t="shared" si="41"/>
        <v>0.13303558494221174</v>
      </c>
      <c r="R995" s="28">
        <f t="shared" si="41"/>
        <v>1</v>
      </c>
    </row>
    <row r="996" spans="7:18" x14ac:dyDescent="0.35">
      <c r="G996" s="29">
        <v>994</v>
      </c>
      <c r="H996" s="29">
        <v>36</v>
      </c>
      <c r="I996" s="29">
        <v>61</v>
      </c>
      <c r="J996" s="29">
        <v>60840.177863544239</v>
      </c>
      <c r="K996" s="29">
        <v>53246.570056609089</v>
      </c>
      <c r="L996" s="29">
        <v>81298.297067336258</v>
      </c>
      <c r="M996" s="29">
        <v>617342.72904787585</v>
      </c>
      <c r="O996" s="28">
        <f t="shared" si="41"/>
        <v>9.855170394146813E-2</v>
      </c>
      <c r="P996" s="28">
        <f t="shared" si="41"/>
        <v>8.625123055831721E-2</v>
      </c>
      <c r="Q996" s="28">
        <f t="shared" si="41"/>
        <v>0.1316907015212152</v>
      </c>
      <c r="R996" s="28">
        <f t="shared" si="41"/>
        <v>1</v>
      </c>
    </row>
    <row r="997" spans="7:18" x14ac:dyDescent="0.35">
      <c r="G997" s="29">
        <v>995</v>
      </c>
      <c r="H997" s="29">
        <v>42</v>
      </c>
      <c r="I997" s="29">
        <v>58</v>
      </c>
      <c r="J997" s="29">
        <v>72031.025677756683</v>
      </c>
      <c r="K997" s="29">
        <v>62522.40986156826</v>
      </c>
      <c r="L997" s="29">
        <v>96503.806027246421</v>
      </c>
      <c r="M997" s="29">
        <v>723861.83600304532</v>
      </c>
      <c r="O997" s="28">
        <f t="shared" si="41"/>
        <v>9.950935675168493E-2</v>
      </c>
      <c r="P997" s="28">
        <f t="shared" si="41"/>
        <v>8.6373402701817842E-2</v>
      </c>
      <c r="Q997" s="28">
        <f t="shared" si="41"/>
        <v>0.13331799140028211</v>
      </c>
      <c r="R997" s="28">
        <f t="shared" si="41"/>
        <v>1</v>
      </c>
    </row>
    <row r="998" spans="7:18" x14ac:dyDescent="0.35">
      <c r="G998" s="29">
        <v>996</v>
      </c>
      <c r="H998" s="29">
        <v>31</v>
      </c>
      <c r="I998" s="29">
        <v>21</v>
      </c>
      <c r="J998" s="29">
        <v>25185.519025256697</v>
      </c>
      <c r="K998" s="29">
        <v>21938.377383486852</v>
      </c>
      <c r="L998" s="29">
        <v>33725.015426618607</v>
      </c>
      <c r="M998" s="29">
        <v>254083.90911683135</v>
      </c>
      <c r="O998" s="28">
        <f t="shared" si="41"/>
        <v>9.9122841398335229E-2</v>
      </c>
      <c r="P998" s="28">
        <f t="shared" si="41"/>
        <v>8.6343041004612681E-2</v>
      </c>
      <c r="Q998" s="28">
        <f t="shared" si="41"/>
        <v>0.1327318032213971</v>
      </c>
      <c r="R998" s="28">
        <f t="shared" si="41"/>
        <v>1</v>
      </c>
    </row>
    <row r="999" spans="7:18" x14ac:dyDescent="0.35">
      <c r="G999" s="29">
        <v>997</v>
      </c>
      <c r="H999" s="29">
        <v>36</v>
      </c>
      <c r="I999" s="29">
        <v>93</v>
      </c>
      <c r="J999" s="29">
        <v>121816.16589487962</v>
      </c>
      <c r="K999" s="29">
        <v>107467.41506927781</v>
      </c>
      <c r="L999" s="29">
        <v>162209.80868446772</v>
      </c>
      <c r="M999" s="29">
        <v>1247697.7171990389</v>
      </c>
      <c r="O999" s="28">
        <f t="shared" si="41"/>
        <v>9.7632755286549022E-2</v>
      </c>
      <c r="P999" s="28">
        <f t="shared" si="41"/>
        <v>8.6132573289091033E-2</v>
      </c>
      <c r="Q999" s="28">
        <f t="shared" si="41"/>
        <v>0.13000729780015394</v>
      </c>
      <c r="R999" s="28">
        <f t="shared" si="41"/>
        <v>1</v>
      </c>
    </row>
    <row r="1000" spans="7:18" x14ac:dyDescent="0.35">
      <c r="G1000" s="29">
        <v>998</v>
      </c>
      <c r="H1000" s="29">
        <v>40</v>
      </c>
      <c r="I1000" s="29">
        <v>51</v>
      </c>
      <c r="J1000" s="29">
        <v>59518.346372457425</v>
      </c>
      <c r="K1000" s="29">
        <v>52780.586667419688</v>
      </c>
      <c r="L1000" s="29">
        <v>79150.177006348575</v>
      </c>
      <c r="M1000" s="29">
        <v>613093.63222649251</v>
      </c>
      <c r="O1000" s="28">
        <f t="shared" si="41"/>
        <v>9.7078722146097612E-2</v>
      </c>
      <c r="P1000" s="28">
        <f t="shared" si="41"/>
        <v>8.6088949375878021E-2</v>
      </c>
      <c r="Q1000" s="28">
        <f t="shared" si="41"/>
        <v>0.12909965598388154</v>
      </c>
      <c r="R1000" s="28">
        <f t="shared" si="41"/>
        <v>1</v>
      </c>
    </row>
    <row r="1001" spans="7:18" x14ac:dyDescent="0.35">
      <c r="G1001" s="29">
        <v>999</v>
      </c>
      <c r="H1001" s="29">
        <v>19</v>
      </c>
      <c r="I1001" s="29">
        <v>87</v>
      </c>
      <c r="J1001" s="29">
        <v>68594.438563165735</v>
      </c>
      <c r="K1001" s="29">
        <v>58087.875941195271</v>
      </c>
      <c r="L1001" s="29">
        <v>92902.641394323684</v>
      </c>
      <c r="M1001" s="29">
        <v>665651.54368341668</v>
      </c>
      <c r="O1001" s="28">
        <f t="shared" si="41"/>
        <v>0.10304856829985688</v>
      </c>
      <c r="P1001" s="28">
        <f t="shared" si="41"/>
        <v>8.7264690501223888E-2</v>
      </c>
      <c r="Q1001" s="28">
        <f t="shared" si="41"/>
        <v>0.13956647780044526</v>
      </c>
      <c r="R1001" s="28">
        <f t="shared" si="41"/>
        <v>1</v>
      </c>
    </row>
    <row r="1002" spans="7:18" x14ac:dyDescent="0.35">
      <c r="G1002" s="29">
        <v>1000</v>
      </c>
      <c r="H1002" s="29">
        <v>56</v>
      </c>
      <c r="I1002" s="29">
        <v>47</v>
      </c>
      <c r="J1002" s="29">
        <v>60697.629432695772</v>
      </c>
      <c r="K1002" s="29">
        <v>52733.170047337895</v>
      </c>
      <c r="L1002" s="29">
        <v>81393.805956492273</v>
      </c>
      <c r="M1002" s="29">
        <v>610133.62880069308</v>
      </c>
      <c r="O1002" s="28">
        <f t="shared" si="41"/>
        <v>9.9482517546206795E-2</v>
      </c>
      <c r="P1002" s="28">
        <f t="shared" si="41"/>
        <v>8.6428886326086724E-2</v>
      </c>
      <c r="Q1002" s="28">
        <f t="shared" si="41"/>
        <v>0.13340324498501044</v>
      </c>
      <c r="R1002" s="28">
        <f t="shared" si="41"/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E3FF-1FD4-4B80-A614-612C66582905}">
  <sheetPr codeName="Sheet20">
    <tabColor theme="9" tint="0.39997558519241921"/>
  </sheetPr>
  <dimension ref="A1:AD354"/>
  <sheetViews>
    <sheetView topLeftCell="A4" zoomScale="40" zoomScaleNormal="40" workbookViewId="0">
      <selection activeCell="J5" sqref="J5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453125" style="7" customWidth="1"/>
    <col min="16" max="16" width="4.1796875" style="7" customWidth="1"/>
    <col min="17" max="17" width="20.1796875" style="7" customWidth="1"/>
    <col min="18" max="18" width="33.7265625" style="7" customWidth="1"/>
    <col min="19" max="19" width="17.81640625" style="7" bestFit="1" customWidth="1"/>
    <col min="20" max="22" width="20.1796875" style="7" bestFit="1" customWidth="1"/>
    <col min="23" max="30" width="21.7265625" style="7" bestFit="1" customWidth="1"/>
    <col min="31" max="16384" width="9.1796875" style="7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2" t="s">
        <v>25</v>
      </c>
      <c r="D5" s="2" t="s">
        <v>5</v>
      </c>
      <c r="E5" s="3"/>
      <c r="F5" s="3"/>
      <c r="G5" s="3"/>
      <c r="H5" s="3"/>
      <c r="J5" s="2" t="s">
        <v>62</v>
      </c>
      <c r="K5" s="3"/>
      <c r="L5" s="3"/>
      <c r="M5" s="3"/>
      <c r="N5" s="3"/>
      <c r="Q5" s="2" t="s">
        <v>25</v>
      </c>
      <c r="R5" s="2" t="s">
        <v>25</v>
      </c>
      <c r="S5" s="1" t="s">
        <v>44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</row>
    <row r="6" spans="1:30" ht="29.5" thickBot="1" x14ac:dyDescent="0.4">
      <c r="B6" s="1" t="s">
        <v>4</v>
      </c>
      <c r="D6" s="1" t="s">
        <v>30</v>
      </c>
      <c r="E6" s="1" t="s">
        <v>31</v>
      </c>
      <c r="F6" s="1" t="s">
        <v>38</v>
      </c>
      <c r="G6" s="1" t="s">
        <v>43</v>
      </c>
      <c r="H6" s="1" t="s">
        <v>32</v>
      </c>
      <c r="J6" s="1" t="s">
        <v>30</v>
      </c>
      <c r="K6" s="1" t="s">
        <v>31</v>
      </c>
      <c r="L6" s="1" t="s">
        <v>38</v>
      </c>
      <c r="M6" s="1" t="s">
        <v>43</v>
      </c>
      <c r="N6" s="1" t="s">
        <v>32</v>
      </c>
      <c r="Q6" s="1" t="s">
        <v>24</v>
      </c>
      <c r="R6" s="1" t="s">
        <v>64</v>
      </c>
      <c r="S6" s="17">
        <v>1</v>
      </c>
      <c r="T6" s="17">
        <v>3</v>
      </c>
      <c r="U6" s="17">
        <v>5</v>
      </c>
      <c r="V6" s="17">
        <v>8</v>
      </c>
      <c r="W6" s="17">
        <v>10</v>
      </c>
      <c r="X6" s="17">
        <v>13</v>
      </c>
      <c r="Y6" s="17">
        <v>16</v>
      </c>
      <c r="Z6" s="17">
        <v>20</v>
      </c>
      <c r="AA6" s="17">
        <v>25</v>
      </c>
      <c r="AB6" s="17">
        <v>30</v>
      </c>
      <c r="AC6" s="17">
        <v>35</v>
      </c>
      <c r="AD6" s="17">
        <v>40</v>
      </c>
    </row>
    <row r="7" spans="1:30" x14ac:dyDescent="0.35">
      <c r="B7" s="8"/>
      <c r="D7" s="9" t="s">
        <v>1</v>
      </c>
      <c r="E7" s="9" t="s">
        <v>1</v>
      </c>
      <c r="F7" s="9" t="s">
        <v>1</v>
      </c>
      <c r="G7" s="9" t="s">
        <v>1</v>
      </c>
      <c r="H7" s="9" t="s">
        <v>1</v>
      </c>
      <c r="J7" s="9" t="s">
        <v>1</v>
      </c>
      <c r="K7" s="9" t="s">
        <v>1</v>
      </c>
      <c r="L7" s="9" t="s">
        <v>1</v>
      </c>
      <c r="M7" s="9" t="s">
        <v>1</v>
      </c>
      <c r="N7" s="9" t="s">
        <v>1</v>
      </c>
      <c r="Q7" s="21">
        <v>1</v>
      </c>
      <c r="R7" s="18">
        <v>10</v>
      </c>
      <c r="S7" s="18">
        <v>4</v>
      </c>
      <c r="T7" s="18">
        <v>4</v>
      </c>
      <c r="U7" s="18">
        <v>4</v>
      </c>
      <c r="V7" s="18">
        <v>4</v>
      </c>
      <c r="W7" s="18">
        <v>4</v>
      </c>
      <c r="X7" s="18">
        <v>4</v>
      </c>
      <c r="Y7" s="18">
        <v>4</v>
      </c>
      <c r="Z7" s="18">
        <v>4</v>
      </c>
      <c r="AA7" s="18">
        <v>4</v>
      </c>
      <c r="AB7" s="18">
        <v>4</v>
      </c>
      <c r="AC7" s="18">
        <v>4</v>
      </c>
      <c r="AD7" s="18">
        <v>4</v>
      </c>
    </row>
    <row r="8" spans="1:30" x14ac:dyDescent="0.35">
      <c r="B8" s="16">
        <v>4</v>
      </c>
      <c r="C8" s="12"/>
      <c r="D8" s="6">
        <v>1.9296954715717181</v>
      </c>
      <c r="E8" s="6">
        <v>1.7029569446064725</v>
      </c>
      <c r="F8" s="6">
        <v>1.7533787114479866</v>
      </c>
      <c r="G8" s="6">
        <v>1.7442185199772886</v>
      </c>
      <c r="H8" s="6">
        <v>1.4156342964297872</v>
      </c>
      <c r="I8" s="12"/>
      <c r="J8" s="6">
        <v>1.0429754255916932</v>
      </c>
      <c r="K8" s="6">
        <v>0.96031266416737637</v>
      </c>
      <c r="L8" s="11">
        <v>1.02376607928477</v>
      </c>
      <c r="M8" s="11">
        <v>1.0567021038240423</v>
      </c>
      <c r="N8" s="11">
        <v>0.77436025784360907</v>
      </c>
      <c r="O8" s="12"/>
      <c r="P8" s="10"/>
      <c r="Q8" s="21">
        <v>2</v>
      </c>
      <c r="R8" s="18">
        <v>25</v>
      </c>
      <c r="S8" s="18">
        <v>4</v>
      </c>
      <c r="T8" s="18">
        <v>4</v>
      </c>
      <c r="U8" s="18">
        <v>4</v>
      </c>
      <c r="V8" s="18">
        <v>4</v>
      </c>
      <c r="W8" s="18">
        <v>4</v>
      </c>
      <c r="X8" s="18">
        <v>4</v>
      </c>
      <c r="Y8" s="18">
        <v>4</v>
      </c>
      <c r="Z8" s="18">
        <v>4</v>
      </c>
      <c r="AA8" s="18">
        <v>4</v>
      </c>
      <c r="AB8" s="18">
        <v>4</v>
      </c>
      <c r="AC8" s="18">
        <v>4</v>
      </c>
      <c r="AD8" s="18">
        <v>4</v>
      </c>
    </row>
    <row r="9" spans="1:30" x14ac:dyDescent="0.35">
      <c r="B9" s="16">
        <v>5</v>
      </c>
      <c r="C9" s="12"/>
      <c r="D9" s="6">
        <v>2.1512855184598889</v>
      </c>
      <c r="E9" s="6">
        <v>1.9062744023964557</v>
      </c>
      <c r="F9" s="6">
        <v>1.9694853671677017</v>
      </c>
      <c r="G9" s="6">
        <v>1.9580218268241718</v>
      </c>
      <c r="H9" s="6">
        <v>1.5812382493806596</v>
      </c>
      <c r="I9" s="12"/>
      <c r="J9" s="6">
        <v>1.3007360101243099</v>
      </c>
      <c r="K9" s="6">
        <v>1.198020698498077</v>
      </c>
      <c r="L9" s="11">
        <v>1.2773797992591782</v>
      </c>
      <c r="M9" s="11">
        <v>1.3185499860690499</v>
      </c>
      <c r="N9" s="11">
        <v>0.96566227107263836</v>
      </c>
      <c r="O9" s="12"/>
      <c r="P9" s="10"/>
      <c r="Q9" s="21">
        <v>3</v>
      </c>
      <c r="R9" s="18">
        <v>35</v>
      </c>
      <c r="S9" s="18">
        <v>4</v>
      </c>
      <c r="T9" s="18">
        <v>4</v>
      </c>
      <c r="U9" s="18">
        <v>4</v>
      </c>
      <c r="V9" s="18">
        <v>4</v>
      </c>
      <c r="W9" s="18">
        <v>4</v>
      </c>
      <c r="X9" s="18">
        <v>4</v>
      </c>
      <c r="Y9" s="18">
        <v>4</v>
      </c>
      <c r="Z9" s="18">
        <v>4</v>
      </c>
      <c r="AA9" s="18">
        <v>4</v>
      </c>
      <c r="AB9" s="18">
        <v>4</v>
      </c>
      <c r="AC9" s="18">
        <v>4</v>
      </c>
      <c r="AD9" s="18">
        <v>4</v>
      </c>
    </row>
    <row r="10" spans="1:30" x14ac:dyDescent="0.35">
      <c r="B10" s="16">
        <v>6</v>
      </c>
      <c r="C10" s="12"/>
      <c r="D10" s="6">
        <v>4.607805966446942</v>
      </c>
      <c r="E10" s="6">
        <v>4.2986524583860524</v>
      </c>
      <c r="F10" s="6">
        <v>4.6393454915594559</v>
      </c>
      <c r="G10" s="6">
        <v>4.5867072581956609</v>
      </c>
      <c r="H10" s="6">
        <v>3.3904196290574991</v>
      </c>
      <c r="I10" s="12"/>
      <c r="J10" s="6">
        <v>4.4797638400552708</v>
      </c>
      <c r="K10" s="6">
        <v>4.2483342494352607</v>
      </c>
      <c r="L10" s="11">
        <v>4.686421377342195</v>
      </c>
      <c r="M10" s="11">
        <v>4.8842608412594091</v>
      </c>
      <c r="N10" s="11">
        <v>3.3123543867366152</v>
      </c>
      <c r="O10" s="12"/>
      <c r="P10" s="10"/>
      <c r="Q10" s="22"/>
      <c r="R10" s="18">
        <v>50</v>
      </c>
      <c r="S10" s="18">
        <v>4</v>
      </c>
      <c r="T10" s="18">
        <v>4</v>
      </c>
      <c r="U10" s="18">
        <v>4</v>
      </c>
      <c r="V10" s="18">
        <v>4</v>
      </c>
      <c r="W10" s="18">
        <v>4</v>
      </c>
      <c r="X10" s="18">
        <v>4</v>
      </c>
      <c r="Y10" s="18">
        <v>4</v>
      </c>
      <c r="Z10" s="18">
        <v>4</v>
      </c>
      <c r="AA10" s="18">
        <v>4</v>
      </c>
      <c r="AB10" s="18">
        <v>4</v>
      </c>
      <c r="AC10" s="18">
        <v>4</v>
      </c>
      <c r="AD10" s="18">
        <v>4</v>
      </c>
    </row>
    <row r="11" spans="1:30" ht="15" thickBot="1" x14ac:dyDescent="0.4">
      <c r="B11" s="16">
        <v>7</v>
      </c>
      <c r="C11" s="10"/>
      <c r="D11" s="6">
        <v>5.2005464575026918</v>
      </c>
      <c r="E11" s="6">
        <v>4.8655506936596717</v>
      </c>
      <c r="F11" s="6">
        <v>5.2631407671974726</v>
      </c>
      <c r="G11" s="6">
        <v>5.2017276081671531</v>
      </c>
      <c r="H11" s="6">
        <v>3.8289866931221144</v>
      </c>
      <c r="I11" s="12"/>
      <c r="J11" s="6">
        <v>5.2238589168276448</v>
      </c>
      <c r="K11" s="6">
        <v>4.9543584530754279</v>
      </c>
      <c r="L11" s="11">
        <v>5.4655088496903659</v>
      </c>
      <c r="M11" s="11">
        <v>5.6963205693731851</v>
      </c>
      <c r="N11" s="11">
        <v>3.862473106128792</v>
      </c>
      <c r="O11" s="12"/>
      <c r="P11" s="10"/>
      <c r="Q11" s="22"/>
      <c r="R11" s="18">
        <v>75</v>
      </c>
      <c r="S11" s="18">
        <v>4</v>
      </c>
      <c r="T11" s="18">
        <v>4</v>
      </c>
      <c r="U11" s="18">
        <v>4</v>
      </c>
      <c r="V11" s="18">
        <v>4</v>
      </c>
      <c r="W11" s="18">
        <v>4</v>
      </c>
      <c r="X11" s="18">
        <v>4</v>
      </c>
      <c r="Y11" s="18">
        <v>4</v>
      </c>
      <c r="Z11" s="18">
        <v>4</v>
      </c>
      <c r="AA11" s="18">
        <v>4</v>
      </c>
      <c r="AB11" s="18">
        <v>4</v>
      </c>
      <c r="AC11" s="18">
        <v>4</v>
      </c>
      <c r="AD11" s="18">
        <v>4</v>
      </c>
    </row>
    <row r="12" spans="1:30" ht="15" thickBot="1" x14ac:dyDescent="0.4">
      <c r="B12" s="16">
        <v>8</v>
      </c>
      <c r="C12" s="10"/>
      <c r="D12" s="6">
        <v>5.9660743384514623</v>
      </c>
      <c r="E12" s="6">
        <v>5.5774927691263292</v>
      </c>
      <c r="F12" s="6">
        <v>6.0289371403734231</v>
      </c>
      <c r="G12" s="6">
        <v>5.9584575971007956</v>
      </c>
      <c r="H12" s="6">
        <v>4.3993290774584928</v>
      </c>
      <c r="I12" s="12"/>
      <c r="J12" s="6">
        <v>6.0905225170950636</v>
      </c>
      <c r="K12" s="6">
        <v>5.7642175050119278</v>
      </c>
      <c r="L12" s="11">
        <v>6.3430788657730943</v>
      </c>
      <c r="M12" s="11">
        <v>6.6068318282668796</v>
      </c>
      <c r="N12" s="11">
        <v>4.5060162528843009</v>
      </c>
      <c r="O12" s="12"/>
      <c r="P12" s="10"/>
      <c r="Q12" s="10"/>
      <c r="R12" s="1" t="s">
        <v>65</v>
      </c>
      <c r="S12" s="20"/>
      <c r="T12" s="20"/>
      <c r="U12" s="20"/>
      <c r="V12" s="20"/>
    </row>
    <row r="13" spans="1:30" x14ac:dyDescent="0.35">
      <c r="B13" s="16">
        <v>9</v>
      </c>
      <c r="C13" s="10"/>
      <c r="D13" s="6">
        <v>6.2137995879068955</v>
      </c>
      <c r="E13" s="6">
        <v>5.7767401953196575</v>
      </c>
      <c r="F13" s="6">
        <v>6.2152963695089669</v>
      </c>
      <c r="G13" s="6">
        <v>6.1453815072214457</v>
      </c>
      <c r="H13" s="6">
        <v>4.5899368385745278</v>
      </c>
      <c r="I13" s="12"/>
      <c r="J13" s="6">
        <v>6.2565429995025408</v>
      </c>
      <c r="K13" s="6">
        <v>5.8968090305533041</v>
      </c>
      <c r="L13" s="11">
        <v>6.4562408072916355</v>
      </c>
      <c r="M13" s="11">
        <v>6.7158141009599657</v>
      </c>
      <c r="N13" s="11">
        <v>4.6330304329027969</v>
      </c>
      <c r="O13" s="12"/>
      <c r="P13" s="10"/>
      <c r="Q13" s="10"/>
      <c r="R13" s="18">
        <v>10</v>
      </c>
      <c r="S13" s="18">
        <v>4</v>
      </c>
      <c r="T13" s="18">
        <v>4</v>
      </c>
      <c r="U13" s="18">
        <v>4</v>
      </c>
      <c r="V13" s="18">
        <v>4</v>
      </c>
      <c r="W13" s="18">
        <v>4</v>
      </c>
      <c r="X13" s="18">
        <v>4</v>
      </c>
      <c r="Y13" s="18">
        <v>4</v>
      </c>
      <c r="Z13" s="18">
        <v>4</v>
      </c>
      <c r="AA13" s="18">
        <v>4</v>
      </c>
      <c r="AB13" s="18">
        <v>4</v>
      </c>
      <c r="AC13" s="18">
        <v>4</v>
      </c>
      <c r="AD13" s="18">
        <v>4</v>
      </c>
    </row>
    <row r="14" spans="1:30" x14ac:dyDescent="0.35">
      <c r="B14" s="16">
        <v>10</v>
      </c>
      <c r="C14" s="10"/>
      <c r="D14" s="6">
        <v>5.7861563382962089</v>
      </c>
      <c r="E14" s="6">
        <v>5.3917298132692046</v>
      </c>
      <c r="F14" s="6">
        <v>5.8125379212379817</v>
      </c>
      <c r="G14" s="6">
        <v>5.7462633133700267</v>
      </c>
      <c r="H14" s="6">
        <v>4.2688600947002548</v>
      </c>
      <c r="I14" s="12"/>
      <c r="J14" s="6">
        <v>5.8605314338219525</v>
      </c>
      <c r="K14" s="6">
        <v>5.5334313543123628</v>
      </c>
      <c r="L14" s="11">
        <v>6.0719001303863367</v>
      </c>
      <c r="M14" s="11">
        <v>6.3191473236465461</v>
      </c>
      <c r="N14" s="11">
        <v>4.3361715304143056</v>
      </c>
      <c r="O14" s="12"/>
      <c r="P14" s="10"/>
      <c r="Q14" s="10"/>
      <c r="R14" s="18">
        <v>25</v>
      </c>
      <c r="S14" s="18">
        <v>4</v>
      </c>
      <c r="T14" s="18">
        <v>4</v>
      </c>
      <c r="U14" s="18">
        <v>4</v>
      </c>
      <c r="V14" s="18">
        <v>4</v>
      </c>
      <c r="W14" s="18">
        <v>4</v>
      </c>
      <c r="X14" s="18">
        <v>4</v>
      </c>
      <c r="Y14" s="18">
        <v>4</v>
      </c>
      <c r="Z14" s="18">
        <v>4</v>
      </c>
      <c r="AA14" s="18">
        <v>4</v>
      </c>
      <c r="AB14" s="18">
        <v>4</v>
      </c>
      <c r="AC14" s="18">
        <v>4</v>
      </c>
      <c r="AD14" s="18">
        <v>4</v>
      </c>
    </row>
    <row r="15" spans="1:30" x14ac:dyDescent="0.35">
      <c r="B15" s="16">
        <v>11</v>
      </c>
      <c r="C15" s="10"/>
      <c r="D15" s="6">
        <v>6.5864722168334939</v>
      </c>
      <c r="E15" s="6">
        <v>6.1155545366354085</v>
      </c>
      <c r="F15" s="6">
        <v>6.5727622438521456</v>
      </c>
      <c r="G15" s="6">
        <v>6.4993068377185121</v>
      </c>
      <c r="H15" s="6">
        <v>4.8690983530538512</v>
      </c>
      <c r="I15" s="12"/>
      <c r="J15" s="6">
        <v>6.6758633407774264</v>
      </c>
      <c r="K15" s="6">
        <v>6.2811556570510048</v>
      </c>
      <c r="L15" s="11">
        <v>6.863380671218394</v>
      </c>
      <c r="M15" s="11">
        <v>7.1352919194027207</v>
      </c>
      <c r="N15" s="11">
        <v>4.9445368832485226</v>
      </c>
      <c r="O15" s="12"/>
      <c r="P15" s="10"/>
      <c r="Q15" s="10"/>
      <c r="R15" s="18">
        <v>35</v>
      </c>
      <c r="S15" s="18">
        <v>4</v>
      </c>
      <c r="T15" s="18">
        <v>4</v>
      </c>
      <c r="U15" s="18">
        <v>4</v>
      </c>
      <c r="V15" s="18">
        <v>4</v>
      </c>
      <c r="W15" s="18">
        <v>4</v>
      </c>
      <c r="X15" s="18">
        <v>4</v>
      </c>
      <c r="Y15" s="18">
        <v>4</v>
      </c>
      <c r="Z15" s="18">
        <v>4</v>
      </c>
      <c r="AA15" s="18">
        <v>4</v>
      </c>
      <c r="AB15" s="18">
        <v>4</v>
      </c>
      <c r="AC15" s="18">
        <v>4</v>
      </c>
      <c r="AD15" s="18">
        <v>4</v>
      </c>
    </row>
    <row r="16" spans="1:30" x14ac:dyDescent="0.35">
      <c r="B16" s="16">
        <v>12</v>
      </c>
      <c r="C16" s="10"/>
      <c r="D16" s="6">
        <v>6.243540336342071</v>
      </c>
      <c r="E16" s="6">
        <v>5.7755137603561923</v>
      </c>
      <c r="F16" s="6">
        <v>6.187955488759691</v>
      </c>
      <c r="G16" s="6">
        <v>6.1209411456552862</v>
      </c>
      <c r="H16" s="6">
        <v>4.617689778657148</v>
      </c>
      <c r="I16" s="12"/>
      <c r="J16" s="6">
        <v>6.2407208571969495</v>
      </c>
      <c r="K16" s="6">
        <v>5.8575714002655834</v>
      </c>
      <c r="L16" s="11">
        <v>6.3813568341236957</v>
      </c>
      <c r="M16" s="11">
        <v>6.6285268738222491</v>
      </c>
      <c r="N16" s="11">
        <v>4.6231495022635984</v>
      </c>
      <c r="O16" s="12"/>
      <c r="P16" s="10"/>
      <c r="Q16" s="10"/>
      <c r="R16" s="18">
        <v>50</v>
      </c>
      <c r="S16" s="18">
        <v>4</v>
      </c>
      <c r="T16" s="18">
        <v>4</v>
      </c>
      <c r="U16" s="18">
        <v>4</v>
      </c>
      <c r="V16" s="18">
        <v>4</v>
      </c>
      <c r="W16" s="18">
        <v>4</v>
      </c>
      <c r="X16" s="18">
        <v>4</v>
      </c>
      <c r="Y16" s="18">
        <v>4</v>
      </c>
      <c r="Z16" s="18">
        <v>4</v>
      </c>
      <c r="AA16" s="18">
        <v>4</v>
      </c>
      <c r="AB16" s="18">
        <v>4</v>
      </c>
      <c r="AC16" s="18">
        <v>4</v>
      </c>
      <c r="AD16" s="18">
        <v>4</v>
      </c>
    </row>
    <row r="17" spans="2:30" ht="15" thickBot="1" x14ac:dyDescent="0.4">
      <c r="B17" s="16">
        <v>13</v>
      </c>
      <c r="C17" s="10"/>
      <c r="D17" s="6">
        <v>5.0951926928550098</v>
      </c>
      <c r="E17" s="6">
        <v>4.7423460078576447</v>
      </c>
      <c r="F17" s="6">
        <v>5.1079378656729419</v>
      </c>
      <c r="G17" s="6">
        <v>5.0506090306832974</v>
      </c>
      <c r="H17" s="6">
        <v>3.7553878139179373</v>
      </c>
      <c r="I17" s="12"/>
      <c r="J17" s="6">
        <v>5.1504108974886673</v>
      </c>
      <c r="K17" s="6">
        <v>4.8584973144511565</v>
      </c>
      <c r="L17" s="11">
        <v>5.3265616527942878</v>
      </c>
      <c r="M17" s="11">
        <v>5.5408556595437641</v>
      </c>
      <c r="N17" s="11">
        <v>3.8071098585945111</v>
      </c>
      <c r="O17" s="12"/>
      <c r="P17" s="10"/>
      <c r="Q17" s="10"/>
      <c r="R17" s="18">
        <v>75</v>
      </c>
      <c r="S17" s="18">
        <v>4</v>
      </c>
      <c r="T17" s="18">
        <v>4</v>
      </c>
      <c r="U17" s="18">
        <v>4</v>
      </c>
      <c r="V17" s="18">
        <v>4</v>
      </c>
      <c r="W17" s="18">
        <v>4</v>
      </c>
      <c r="X17" s="18">
        <v>4</v>
      </c>
      <c r="Y17" s="18">
        <v>4</v>
      </c>
      <c r="Z17" s="18">
        <v>4</v>
      </c>
      <c r="AA17" s="18">
        <v>4</v>
      </c>
      <c r="AB17" s="18">
        <v>4</v>
      </c>
      <c r="AC17" s="18">
        <v>4</v>
      </c>
      <c r="AD17" s="18">
        <v>4</v>
      </c>
    </row>
    <row r="18" spans="2:30" ht="15" thickBot="1" x14ac:dyDescent="0.4">
      <c r="B18" s="16">
        <v>14</v>
      </c>
      <c r="C18" s="10"/>
      <c r="D18" s="6">
        <v>5.7076999379046631</v>
      </c>
      <c r="E18" s="6">
        <v>5.2910388629137222</v>
      </c>
      <c r="F18" s="6">
        <v>5.6792671826282994</v>
      </c>
      <c r="G18" s="6">
        <v>5.6170427239500151</v>
      </c>
      <c r="H18" s="6">
        <v>4.2157803657190334</v>
      </c>
      <c r="I18" s="12"/>
      <c r="J18" s="6">
        <v>5.758208775853447</v>
      </c>
      <c r="K18" s="6">
        <v>5.4116850410461712</v>
      </c>
      <c r="L18" s="11">
        <v>5.9064039459470017</v>
      </c>
      <c r="M18" s="11">
        <v>6.137130842907478</v>
      </c>
      <c r="N18" s="11">
        <v>4.2612431901152368</v>
      </c>
      <c r="O18" s="12"/>
      <c r="P18" s="10"/>
      <c r="Q18" s="10"/>
      <c r="R18" s="5" t="s">
        <v>17</v>
      </c>
      <c r="S18" s="20"/>
      <c r="T18" s="20"/>
      <c r="U18" s="20"/>
      <c r="V18" s="20"/>
    </row>
    <row r="19" spans="2:30" x14ac:dyDescent="0.35">
      <c r="B19" s="16">
        <v>15</v>
      </c>
      <c r="C19" s="10"/>
      <c r="D19" s="6">
        <v>6.4853189658754458</v>
      </c>
      <c r="E19" s="6">
        <v>5.9783876612087274</v>
      </c>
      <c r="F19" s="6">
        <v>6.3864085505195884</v>
      </c>
      <c r="G19" s="6">
        <v>6.3190029936536032</v>
      </c>
      <c r="H19" s="6">
        <v>4.8020851707357144</v>
      </c>
      <c r="I19" s="12"/>
      <c r="J19" s="6">
        <v>6.4768876283048122</v>
      </c>
      <c r="K19" s="6">
        <v>6.0592711661557397</v>
      </c>
      <c r="L19" s="11">
        <v>6.5755412595785874</v>
      </c>
      <c r="M19" s="11">
        <v>6.8226721612410834</v>
      </c>
      <c r="N19" s="11">
        <v>4.7998506411349862</v>
      </c>
      <c r="O19" s="12"/>
      <c r="P19" s="10"/>
      <c r="Q19" s="10"/>
      <c r="R19" s="18">
        <v>10</v>
      </c>
      <c r="S19" s="19">
        <v>5</v>
      </c>
      <c r="T19" s="18">
        <v>5</v>
      </c>
      <c r="U19" s="18"/>
      <c r="V19" s="18"/>
      <c r="W19" s="13"/>
      <c r="X19" s="13"/>
      <c r="Y19" s="13"/>
      <c r="Z19" s="13"/>
      <c r="AA19" s="13"/>
      <c r="AB19" s="13"/>
      <c r="AC19" s="13"/>
      <c r="AD19" s="13"/>
    </row>
    <row r="20" spans="2:30" x14ac:dyDescent="0.35">
      <c r="B20" s="16">
        <v>16</v>
      </c>
      <c r="C20" s="10"/>
      <c r="D20" s="6">
        <v>6.8484822039813524</v>
      </c>
      <c r="E20" s="6">
        <v>6.3180032597280267</v>
      </c>
      <c r="F20" s="6">
        <v>6.7534502134413863</v>
      </c>
      <c r="G20" s="6">
        <v>6.6815284713487806</v>
      </c>
      <c r="H20" s="6">
        <v>5.0722973384943622</v>
      </c>
      <c r="I20" s="12"/>
      <c r="J20" s="6">
        <v>6.9101132562148733</v>
      </c>
      <c r="K20" s="6">
        <v>6.4642943058060771</v>
      </c>
      <c r="L20" s="11">
        <v>7.0150068750046728</v>
      </c>
      <c r="M20" s="11">
        <v>7.2786083911998416</v>
      </c>
      <c r="N20" s="11">
        <v>5.1209458492986109</v>
      </c>
      <c r="O20" s="12"/>
      <c r="P20" s="10"/>
      <c r="Q20" s="10"/>
      <c r="R20" s="18">
        <v>25</v>
      </c>
      <c r="S20" s="18">
        <v>5</v>
      </c>
      <c r="T20" s="18">
        <v>5</v>
      </c>
      <c r="U20" s="18">
        <v>5</v>
      </c>
      <c r="V20" s="18">
        <v>5</v>
      </c>
      <c r="W20" s="13"/>
      <c r="X20" s="13"/>
      <c r="Y20" s="13"/>
      <c r="Z20" s="13"/>
      <c r="AA20" s="13"/>
      <c r="AB20" s="13"/>
      <c r="AC20" s="13"/>
      <c r="AD20" s="13"/>
    </row>
    <row r="21" spans="2:30" x14ac:dyDescent="0.35">
      <c r="B21" s="16">
        <v>17</v>
      </c>
      <c r="C21" s="10"/>
      <c r="D21" s="6">
        <v>6.2503944666668376</v>
      </c>
      <c r="E21" s="6">
        <v>5.7323528263453136</v>
      </c>
      <c r="F21" s="6">
        <v>6.0968867810127518</v>
      </c>
      <c r="G21" s="6">
        <v>6.0353709209672406</v>
      </c>
      <c r="H21" s="6">
        <v>4.6323887191796853</v>
      </c>
      <c r="I21" s="12"/>
      <c r="J21" s="6">
        <v>6.1658348215505203</v>
      </c>
      <c r="K21" s="6">
        <v>5.7448251464418671</v>
      </c>
      <c r="L21" s="11">
        <v>6.2037262382424272</v>
      </c>
      <c r="M21" s="11">
        <v>6.4277492182267491</v>
      </c>
      <c r="N21" s="11">
        <v>4.5710326702152848</v>
      </c>
      <c r="O21" s="12"/>
      <c r="P21" s="10"/>
      <c r="Q21" s="10"/>
      <c r="R21" s="18">
        <v>35</v>
      </c>
      <c r="S21" s="18">
        <v>5</v>
      </c>
      <c r="T21" s="18">
        <v>5</v>
      </c>
      <c r="U21" s="18">
        <v>5</v>
      </c>
      <c r="V21" s="18">
        <v>5</v>
      </c>
      <c r="W21" s="13"/>
      <c r="X21" s="13"/>
      <c r="Y21" s="13"/>
      <c r="Z21" s="13"/>
      <c r="AA21" s="13"/>
      <c r="AB21" s="13"/>
      <c r="AC21" s="13"/>
      <c r="AD21" s="13"/>
    </row>
    <row r="22" spans="2:30" x14ac:dyDescent="0.35">
      <c r="B22" s="16">
        <v>18</v>
      </c>
      <c r="C22" s="10"/>
      <c r="D22" s="6">
        <v>6.5564478082708346</v>
      </c>
      <c r="E22" s="6">
        <v>6.0169912339767224</v>
      </c>
      <c r="F22" s="6">
        <v>6.4030565623068156</v>
      </c>
      <c r="G22" s="6">
        <v>6.3379157470491867</v>
      </c>
      <c r="H22" s="6">
        <v>4.8604052743747257</v>
      </c>
      <c r="I22" s="12"/>
      <c r="J22" s="6">
        <v>6.5278893007364278</v>
      </c>
      <c r="K22" s="6">
        <v>6.0822343924617979</v>
      </c>
      <c r="L22" s="11">
        <v>6.5681490549674741</v>
      </c>
      <c r="M22" s="11">
        <v>6.8053474856727227</v>
      </c>
      <c r="N22" s="11">
        <v>4.8394258653301279</v>
      </c>
      <c r="O22" s="12"/>
      <c r="P22" s="10"/>
      <c r="Q22" s="10"/>
      <c r="R22" s="18">
        <v>50</v>
      </c>
      <c r="S22" s="18">
        <v>5</v>
      </c>
      <c r="T22" s="18">
        <v>5</v>
      </c>
      <c r="U22" s="18">
        <v>5</v>
      </c>
      <c r="V22" s="18">
        <v>5</v>
      </c>
      <c r="W22" s="13">
        <v>5</v>
      </c>
      <c r="X22" s="13"/>
      <c r="Y22" s="13"/>
      <c r="Z22" s="13"/>
      <c r="AA22" s="13"/>
      <c r="AB22" s="13"/>
      <c r="AC22" s="13"/>
      <c r="AD22" s="13"/>
    </row>
    <row r="23" spans="2:30" ht="15" thickBot="1" x14ac:dyDescent="0.4">
      <c r="B23" s="16">
        <v>19</v>
      </c>
      <c r="C23" s="10"/>
      <c r="D23" s="6">
        <v>6.8633165871610364</v>
      </c>
      <c r="E23" s="6">
        <v>6.3024218263077225</v>
      </c>
      <c r="F23" s="6">
        <v>6.7101689295984377</v>
      </c>
      <c r="G23" s="6">
        <v>6.6413845048794755</v>
      </c>
      <c r="H23" s="6">
        <v>5.0890316373081737</v>
      </c>
      <c r="I23" s="12"/>
      <c r="J23" s="6">
        <v>6.8847078929436423</v>
      </c>
      <c r="K23" s="6">
        <v>6.41561545875786</v>
      </c>
      <c r="L23" s="11">
        <v>6.9285440166044516</v>
      </c>
      <c r="M23" s="11">
        <v>7.178917898030619</v>
      </c>
      <c r="N23" s="11">
        <v>5.1037915067372328</v>
      </c>
      <c r="O23" s="12"/>
      <c r="P23" s="10"/>
      <c r="Q23" s="10"/>
      <c r="R23" s="18">
        <v>75</v>
      </c>
      <c r="S23" s="18">
        <v>5</v>
      </c>
      <c r="T23" s="18">
        <v>5</v>
      </c>
      <c r="U23" s="18">
        <v>5</v>
      </c>
      <c r="V23" s="18">
        <v>5</v>
      </c>
      <c r="W23" s="13">
        <v>5</v>
      </c>
      <c r="X23" s="43"/>
      <c r="Y23" s="43"/>
      <c r="Z23" s="43"/>
      <c r="AA23" s="43"/>
      <c r="AB23" s="13"/>
      <c r="AC23" s="13"/>
      <c r="AD23" s="13"/>
    </row>
    <row r="24" spans="2:30" ht="15" thickBot="1" x14ac:dyDescent="0.4">
      <c r="B24" s="16">
        <v>20</v>
      </c>
      <c r="C24" s="10"/>
      <c r="D24" s="6">
        <v>6.3229611623960862</v>
      </c>
      <c r="E24" s="6">
        <v>5.7723534954587157</v>
      </c>
      <c r="F24" s="6">
        <v>6.1151948775727263</v>
      </c>
      <c r="G24" s="6">
        <v>6.0559110485154815</v>
      </c>
      <c r="H24" s="6">
        <v>4.6917838380643433</v>
      </c>
      <c r="I24" s="12"/>
      <c r="J24" s="6">
        <v>6.2098667948022195</v>
      </c>
      <c r="K24" s="6">
        <v>5.762423276187973</v>
      </c>
      <c r="L24" s="11">
        <v>6.1909671425938981</v>
      </c>
      <c r="M24" s="11">
        <v>6.4050602885808496</v>
      </c>
      <c r="N24" s="11">
        <v>4.6052469242144243</v>
      </c>
      <c r="O24" s="12"/>
      <c r="P24" s="10"/>
      <c r="R24" s="5" t="s">
        <v>66</v>
      </c>
      <c r="S24" s="20"/>
      <c r="T24" s="20"/>
      <c r="U24" s="20"/>
      <c r="V24" s="20"/>
      <c r="X24"/>
      <c r="Y24"/>
      <c r="Z24"/>
      <c r="AA24"/>
    </row>
    <row r="25" spans="2:30" x14ac:dyDescent="0.35">
      <c r="B25" s="16">
        <v>21</v>
      </c>
      <c r="C25" s="10"/>
      <c r="D25" s="6">
        <v>6.5867896457955446</v>
      </c>
      <c r="E25" s="6">
        <v>6.0163492008077393</v>
      </c>
      <c r="F25" s="6">
        <v>6.3764140622385845</v>
      </c>
      <c r="G25" s="6">
        <v>6.3141597097931808</v>
      </c>
      <c r="H25" s="6">
        <v>4.8886081670093811</v>
      </c>
      <c r="I25" s="12"/>
      <c r="J25" s="6">
        <v>6.5199876023017289</v>
      </c>
      <c r="K25" s="6">
        <v>6.050235105100211</v>
      </c>
      <c r="L25" s="11">
        <v>6.5002228529916311</v>
      </c>
      <c r="M25" s="11">
        <v>6.7250180991207857</v>
      </c>
      <c r="N25" s="11">
        <v>4.8352247592217337</v>
      </c>
      <c r="O25" s="12"/>
      <c r="P25" s="10"/>
      <c r="R25" s="18">
        <v>10</v>
      </c>
      <c r="S25" s="18"/>
      <c r="T25" s="18"/>
      <c r="U25" s="19"/>
      <c r="V25" s="19"/>
      <c r="W25" s="13"/>
      <c r="X25" s="43"/>
      <c r="Y25" s="43"/>
      <c r="Z25" s="43"/>
      <c r="AA25" s="43"/>
      <c r="AB25" s="13"/>
      <c r="AC25" s="13"/>
      <c r="AD25" s="13"/>
    </row>
    <row r="26" spans="2:30" x14ac:dyDescent="0.35">
      <c r="B26" s="16">
        <v>22</v>
      </c>
      <c r="C26" s="10"/>
      <c r="D26" s="6">
        <v>6.8506049730838114</v>
      </c>
      <c r="E26" s="6">
        <v>6.260332236166108</v>
      </c>
      <c r="F26" s="6">
        <v>6.6376214479004725</v>
      </c>
      <c r="G26" s="6">
        <v>6.5723965720669124</v>
      </c>
      <c r="H26" s="6">
        <v>5.0854230851938294</v>
      </c>
      <c r="I26" s="12"/>
      <c r="J26" s="6">
        <v>6.8300875341338072</v>
      </c>
      <c r="K26" s="6">
        <v>6.338030464955013</v>
      </c>
      <c r="L26" s="11">
        <v>6.8094623265524694</v>
      </c>
      <c r="M26" s="11">
        <v>7.04495967282383</v>
      </c>
      <c r="N26" s="11">
        <v>5.0651865729774341</v>
      </c>
      <c r="O26" s="12"/>
      <c r="P26" s="10"/>
      <c r="R26" s="18">
        <v>25</v>
      </c>
      <c r="S26" s="18">
        <v>5</v>
      </c>
      <c r="T26" s="18"/>
      <c r="U26" s="18"/>
      <c r="V26" s="18"/>
      <c r="W26" s="13"/>
      <c r="X26" s="43"/>
      <c r="Y26" s="43"/>
      <c r="Z26" s="43"/>
      <c r="AA26" s="43"/>
      <c r="AB26" s="13"/>
      <c r="AC26" s="13"/>
      <c r="AD26" s="13"/>
    </row>
    <row r="27" spans="2:30" x14ac:dyDescent="0.35">
      <c r="B27" s="16">
        <v>23</v>
      </c>
      <c r="C27" s="10"/>
      <c r="D27" s="6">
        <v>7.1152419019636408</v>
      </c>
      <c r="E27" s="6">
        <v>6.5051134055826099</v>
      </c>
      <c r="F27" s="6">
        <v>6.8997769519180618</v>
      </c>
      <c r="G27" s="6">
        <v>6.8315628984471344</v>
      </c>
      <c r="H27" s="6">
        <v>5.2828522207703985</v>
      </c>
      <c r="I27" s="12"/>
      <c r="J27" s="6">
        <v>7.1349404686663807</v>
      </c>
      <c r="K27" s="6">
        <v>6.62178929000153</v>
      </c>
      <c r="L27" s="11">
        <v>7.1146654818055639</v>
      </c>
      <c r="M27" s="11">
        <v>7.3608649282191312</v>
      </c>
      <c r="N27" s="11">
        <v>5.2911122694168142</v>
      </c>
      <c r="O27" s="12"/>
      <c r="P27" s="10"/>
      <c r="R27" s="18">
        <v>35</v>
      </c>
      <c r="S27" s="18">
        <v>5</v>
      </c>
      <c r="T27" s="18">
        <v>5</v>
      </c>
      <c r="U27" s="18"/>
      <c r="V27" s="18"/>
      <c r="W27" s="13"/>
      <c r="X27" s="43"/>
      <c r="Y27" s="43"/>
      <c r="Z27" s="43"/>
      <c r="AA27" s="43"/>
      <c r="AB27" s="13"/>
      <c r="AC27" s="13"/>
      <c r="AD27" s="13"/>
    </row>
    <row r="28" spans="2:30" x14ac:dyDescent="0.35">
      <c r="B28" s="16">
        <v>24</v>
      </c>
      <c r="C28" s="10"/>
      <c r="D28" s="6">
        <v>5.6523593076220005</v>
      </c>
      <c r="E28" s="6">
        <v>5.1748377481270982</v>
      </c>
      <c r="F28" s="6">
        <v>5.4959978375502203</v>
      </c>
      <c r="G28" s="6">
        <v>5.4417149860700293</v>
      </c>
      <c r="H28" s="6">
        <v>4.1870948202488094</v>
      </c>
      <c r="I28" s="12"/>
      <c r="J28" s="6">
        <v>5.6712152321620986</v>
      </c>
      <c r="K28" s="6">
        <v>5.2695255566456165</v>
      </c>
      <c r="L28" s="11">
        <v>5.6733889795327777</v>
      </c>
      <c r="M28" s="11">
        <v>5.8710603179434511</v>
      </c>
      <c r="N28" s="11">
        <v>4.1985979165072189</v>
      </c>
      <c r="O28" s="12"/>
      <c r="P28" s="10"/>
      <c r="R28" s="18">
        <v>50</v>
      </c>
      <c r="S28" s="18">
        <v>5</v>
      </c>
      <c r="T28" s="18">
        <v>5</v>
      </c>
      <c r="U28" s="18"/>
      <c r="V28" s="18"/>
      <c r="W28" s="13"/>
      <c r="X28" s="43"/>
      <c r="Y28" s="43"/>
      <c r="Z28" s="43"/>
      <c r="AA28" s="43"/>
      <c r="AB28" s="13"/>
      <c r="AC28" s="13"/>
      <c r="AD28" s="13"/>
    </row>
    <row r="29" spans="2:30" ht="15" thickBot="1" x14ac:dyDescent="0.4">
      <c r="B29" s="16">
        <v>25</v>
      </c>
      <c r="C29" s="10"/>
      <c r="D29" s="6">
        <v>6.583554567692806</v>
      </c>
      <c r="E29" s="6">
        <v>5.9734272983546068</v>
      </c>
      <c r="F29" s="6">
        <v>6.2942659243977577</v>
      </c>
      <c r="G29" s="6">
        <v>6.2365463681143982</v>
      </c>
      <c r="H29" s="6">
        <v>4.8939260282741825</v>
      </c>
      <c r="I29" s="12"/>
      <c r="J29" s="6">
        <v>6.4293982155091856</v>
      </c>
      <c r="K29" s="6">
        <v>5.9315602253919577</v>
      </c>
      <c r="L29" s="11">
        <v>6.3292462215790755</v>
      </c>
      <c r="M29" s="11">
        <v>6.5350319949620204</v>
      </c>
      <c r="N29" s="11">
        <v>4.7712978090299725</v>
      </c>
      <c r="O29" s="12"/>
      <c r="P29" s="10"/>
      <c r="R29" s="18">
        <v>75</v>
      </c>
      <c r="S29" s="18">
        <v>5</v>
      </c>
      <c r="T29" s="18">
        <v>5</v>
      </c>
      <c r="U29" s="18"/>
      <c r="V29" s="18"/>
      <c r="W29" s="13"/>
      <c r="X29" s="43"/>
      <c r="Y29" s="43"/>
      <c r="Z29" s="43"/>
      <c r="AA29" s="43"/>
      <c r="AB29" s="13"/>
      <c r="AC29" s="13"/>
      <c r="AD29" s="13"/>
    </row>
    <row r="30" spans="2:30" ht="15" thickBot="1" x14ac:dyDescent="0.4">
      <c r="B30" s="16">
        <v>26</v>
      </c>
      <c r="C30" s="10"/>
      <c r="D30" s="6">
        <v>6.8051509895114108</v>
      </c>
      <c r="E30" s="6">
        <v>6.1767733598869796</v>
      </c>
      <c r="F30" s="6">
        <v>6.510528050793388</v>
      </c>
      <c r="G30" s="6">
        <v>6.4504924029458444</v>
      </c>
      <c r="H30" s="6">
        <v>5.0595529782085267</v>
      </c>
      <c r="I30" s="12"/>
      <c r="J30" s="6">
        <v>6.6862800331879706</v>
      </c>
      <c r="K30" s="6">
        <v>6.1685792127107382</v>
      </c>
      <c r="L30" s="11">
        <v>6.5821863632640447</v>
      </c>
      <c r="M30" s="11">
        <v>6.796200886210479</v>
      </c>
      <c r="N30" s="11">
        <v>4.9619250317369907</v>
      </c>
      <c r="O30" s="12"/>
      <c r="P30" s="10"/>
      <c r="R30" s="5" t="s">
        <v>67</v>
      </c>
      <c r="S30" s="20"/>
      <c r="T30" s="20"/>
      <c r="U30" s="20"/>
      <c r="V30" s="20"/>
      <c r="W30"/>
      <c r="X30"/>
      <c r="Y30"/>
      <c r="Z30"/>
      <c r="AA30"/>
    </row>
    <row r="31" spans="2:30" x14ac:dyDescent="0.35">
      <c r="B31" s="16">
        <v>27</v>
      </c>
      <c r="C31" s="10"/>
      <c r="D31" s="6">
        <v>7.0267390796214411</v>
      </c>
      <c r="E31" s="6">
        <v>6.3801114124929903</v>
      </c>
      <c r="F31" s="6">
        <v>6.7267827094995063</v>
      </c>
      <c r="G31" s="6">
        <v>6.6644309700877606</v>
      </c>
      <c r="H31" s="6">
        <v>5.225173968622248</v>
      </c>
      <c r="I31" s="12"/>
      <c r="J31" s="6">
        <v>6.9431481578552212</v>
      </c>
      <c r="K31" s="6">
        <v>6.4055874053699151</v>
      </c>
      <c r="L31" s="11">
        <v>6.8351158581354747</v>
      </c>
      <c r="M31" s="11">
        <v>7.0573591306453958</v>
      </c>
      <c r="N31" s="11">
        <v>5.1525417448855064</v>
      </c>
      <c r="O31" s="12"/>
      <c r="P31" s="10"/>
      <c r="R31" s="18">
        <v>10</v>
      </c>
      <c r="S31" s="19"/>
      <c r="T31" s="19"/>
      <c r="U31" s="19"/>
      <c r="V31" s="19"/>
      <c r="W31" s="43"/>
      <c r="X31" s="43"/>
      <c r="Y31" s="43"/>
      <c r="Z31" s="43"/>
      <c r="AA31" s="43"/>
      <c r="AB31" s="13"/>
      <c r="AC31" s="13"/>
      <c r="AD31" s="13"/>
    </row>
    <row r="32" spans="2:30" x14ac:dyDescent="0.35">
      <c r="B32" s="16">
        <v>28</v>
      </c>
      <c r="C32" s="10"/>
      <c r="D32" s="6">
        <v>7.2483192467619979</v>
      </c>
      <c r="E32" s="6">
        <v>6.5834418315375025</v>
      </c>
      <c r="F32" s="6">
        <v>6.943030261498504</v>
      </c>
      <c r="G32" s="6">
        <v>6.8783624305225635</v>
      </c>
      <c r="H32" s="6">
        <v>5.3907892915575637</v>
      </c>
      <c r="I32" s="12"/>
      <c r="J32" s="6">
        <v>7.2000037421755261</v>
      </c>
      <c r="K32" s="6">
        <v>6.6425857044924488</v>
      </c>
      <c r="L32" s="11">
        <v>7.0880355991444803</v>
      </c>
      <c r="M32" s="11">
        <v>7.3185076212178855</v>
      </c>
      <c r="N32" s="11">
        <v>5.3431488338401687</v>
      </c>
      <c r="O32" s="12"/>
      <c r="P32" s="10"/>
      <c r="R32" s="18">
        <v>25</v>
      </c>
      <c r="S32" s="18"/>
      <c r="T32" s="18"/>
      <c r="U32" s="18"/>
      <c r="V32" s="43"/>
      <c r="W32" s="43"/>
      <c r="X32" s="43"/>
      <c r="Y32" s="43"/>
      <c r="Z32" s="43"/>
      <c r="AA32" s="43"/>
      <c r="AB32" s="13"/>
      <c r="AC32" s="13"/>
      <c r="AD32" s="13"/>
    </row>
    <row r="33" spans="2:30" x14ac:dyDescent="0.35">
      <c r="B33" s="16">
        <v>29</v>
      </c>
      <c r="C33" s="10"/>
      <c r="D33" s="6">
        <v>7.4698918633510685</v>
      </c>
      <c r="E33" s="6">
        <v>6.7867649590299584</v>
      </c>
      <c r="F33" s="6">
        <v>7.1592710356953893</v>
      </c>
      <c r="G33" s="6">
        <v>7.0922871131552592</v>
      </c>
      <c r="H33" s="6">
        <v>5.5563992131054363</v>
      </c>
      <c r="I33" s="12"/>
      <c r="J33" s="6">
        <v>7.4568477839519502</v>
      </c>
      <c r="K33" s="6">
        <v>6.8795748907923127</v>
      </c>
      <c r="L33" s="11">
        <v>7.3409463595593358</v>
      </c>
      <c r="M33" s="11">
        <v>7.5796471311962224</v>
      </c>
      <c r="N33" s="11">
        <v>5.5337470649569331</v>
      </c>
      <c r="O33" s="12"/>
      <c r="P33" s="10"/>
      <c r="R33" s="18">
        <v>35</v>
      </c>
      <c r="S33" s="18"/>
      <c r="T33" s="18"/>
      <c r="U33" s="18"/>
      <c r="V33" s="43"/>
      <c r="W33" s="43"/>
      <c r="X33" s="43"/>
      <c r="Y33" s="43"/>
      <c r="Z33" s="43"/>
      <c r="AA33" s="43"/>
      <c r="AB33" s="13"/>
      <c r="AC33" s="13"/>
      <c r="AD33" s="13"/>
    </row>
    <row r="34" spans="2:30" x14ac:dyDescent="0.35">
      <c r="B34" s="16">
        <v>30</v>
      </c>
      <c r="C34" s="10"/>
      <c r="D34" s="6">
        <v>7.692291237673472</v>
      </c>
      <c r="E34" s="6">
        <v>6.9908911849236013</v>
      </c>
      <c r="F34" s="6">
        <v>7.3764645521210559</v>
      </c>
      <c r="G34" s="6">
        <v>7.3071458837675189</v>
      </c>
      <c r="H34" s="6">
        <v>5.7226270402863459</v>
      </c>
      <c r="I34" s="12"/>
      <c r="J34" s="6">
        <v>7.7084409765221773</v>
      </c>
      <c r="K34" s="6">
        <v>7.1125247404181851</v>
      </c>
      <c r="L34" s="11">
        <v>7.589817908721928</v>
      </c>
      <c r="M34" s="11">
        <v>7.8367474299223021</v>
      </c>
      <c r="N34" s="11">
        <v>5.7203062012585244</v>
      </c>
      <c r="O34" s="12"/>
      <c r="P34" s="10"/>
      <c r="R34" s="18">
        <v>50</v>
      </c>
      <c r="S34" s="18"/>
      <c r="T34" s="18"/>
      <c r="U34" s="18"/>
      <c r="V34" s="43"/>
      <c r="W34" s="43"/>
      <c r="X34" s="43"/>
      <c r="Y34" s="43"/>
      <c r="Z34" s="43"/>
      <c r="AA34" s="43"/>
      <c r="AB34" s="13"/>
      <c r="AC34" s="13"/>
      <c r="AD34" s="13"/>
    </row>
    <row r="35" spans="2:30" x14ac:dyDescent="0.35">
      <c r="B35" s="16">
        <v>31</v>
      </c>
      <c r="C35" s="10"/>
      <c r="D35" s="6">
        <v>7.9146836989710998</v>
      </c>
      <c r="E35" s="6">
        <v>7.1950106989545848</v>
      </c>
      <c r="F35" s="6">
        <v>7.5936518520131298</v>
      </c>
      <c r="G35" s="6">
        <v>7.5219984378461966</v>
      </c>
      <c r="H35" s="6">
        <v>5.88884992148376</v>
      </c>
      <c r="I35" s="12"/>
      <c r="J35" s="6">
        <v>7.9671689773189396</v>
      </c>
      <c r="K35" s="6">
        <v>7.3509656955069529</v>
      </c>
      <c r="L35" s="11">
        <v>7.8441829219434824</v>
      </c>
      <c r="M35" s="11">
        <v>8.0993385557474671</v>
      </c>
      <c r="N35" s="11">
        <v>5.9123534044853292</v>
      </c>
      <c r="O35" s="12"/>
      <c r="P35" s="10"/>
      <c r="R35" s="18">
        <v>75</v>
      </c>
      <c r="S35" s="18"/>
      <c r="T35" s="18"/>
      <c r="U35" s="18"/>
      <c r="V35" s="13"/>
      <c r="W35" s="13"/>
      <c r="X35" s="13"/>
      <c r="Y35" s="13"/>
      <c r="Z35" s="13"/>
      <c r="AA35" s="13"/>
      <c r="AB35" s="13"/>
      <c r="AC35" s="13"/>
      <c r="AD35" s="13"/>
    </row>
    <row r="36" spans="2:30" x14ac:dyDescent="0.35">
      <c r="B36" s="16">
        <v>32</v>
      </c>
      <c r="C36" s="10"/>
      <c r="D36" s="6">
        <v>7.2312631481687566</v>
      </c>
      <c r="E36" s="6">
        <v>6.5272191503833366</v>
      </c>
      <c r="F36" s="6">
        <v>6.8461888789542469</v>
      </c>
      <c r="G36" s="6">
        <v>6.7862684706276877</v>
      </c>
      <c r="H36" s="6">
        <v>5.3858992313072029</v>
      </c>
      <c r="I36" s="12"/>
      <c r="J36" s="6">
        <v>7.1149846173135716</v>
      </c>
      <c r="K36" s="6">
        <v>6.5289894394467742</v>
      </c>
      <c r="L36" s="11">
        <v>6.9192947103894991</v>
      </c>
      <c r="M36" s="11">
        <v>7.1299359322394329</v>
      </c>
      <c r="N36" s="11">
        <v>5.2825730146834413</v>
      </c>
      <c r="O36" s="12"/>
      <c r="P36" s="10"/>
    </row>
    <row r="37" spans="2:30" x14ac:dyDescent="0.35">
      <c r="B37" s="16">
        <v>33</v>
      </c>
      <c r="C37" s="10"/>
      <c r="D37" s="6">
        <v>7.4246932224181004</v>
      </c>
      <c r="E37" s="6">
        <v>6.7034542618851392</v>
      </c>
      <c r="F37" s="6">
        <v>7.0324692008367116</v>
      </c>
      <c r="G37" s="6">
        <v>6.9706689888285993</v>
      </c>
      <c r="H37" s="6">
        <v>5.5307196028202581</v>
      </c>
      <c r="I37" s="12"/>
      <c r="J37" s="6">
        <v>7.3372250411173443</v>
      </c>
      <c r="K37" s="6">
        <v>6.7329283928498596</v>
      </c>
      <c r="L37" s="11">
        <v>7.1354419832498923</v>
      </c>
      <c r="M37" s="11">
        <v>7.3526630542775031</v>
      </c>
      <c r="N37" s="11">
        <v>5.4475754697536427</v>
      </c>
      <c r="O37" s="12"/>
      <c r="P37" s="10"/>
    </row>
    <row r="38" spans="2:30" x14ac:dyDescent="0.35">
      <c r="B38" s="16">
        <v>34</v>
      </c>
      <c r="D38" s="6">
        <v>7.618118055198055</v>
      </c>
      <c r="E38" s="6">
        <v>6.8796843243826542</v>
      </c>
      <c r="F38" s="6">
        <v>7.2187448215591701</v>
      </c>
      <c r="G38" s="6">
        <v>7.1550648058695039</v>
      </c>
      <c r="H38" s="6">
        <v>5.675536225010724</v>
      </c>
      <c r="I38" s="12"/>
      <c r="J38" s="6">
        <v>7.5594551421449525</v>
      </c>
      <c r="K38" s="6">
        <v>6.9368592420822051</v>
      </c>
      <c r="L38" s="11">
        <v>7.3515812443942385</v>
      </c>
      <c r="M38" s="11">
        <v>7.5753821645995165</v>
      </c>
      <c r="N38" s="11">
        <v>5.6125699989394526</v>
      </c>
      <c r="O38" s="12"/>
    </row>
    <row r="39" spans="2:30" x14ac:dyDescent="0.35">
      <c r="B39" s="16">
        <v>35</v>
      </c>
      <c r="D39" s="6">
        <v>7.8115378498342949</v>
      </c>
      <c r="E39" s="6">
        <v>7.0559095245996701</v>
      </c>
      <c r="F39" s="6">
        <v>7.4050159206909063</v>
      </c>
      <c r="G39" s="6">
        <v>7.3394561013196897</v>
      </c>
      <c r="H39" s="6">
        <v>5.8203492431538741</v>
      </c>
      <c r="I39" s="12"/>
      <c r="J39" s="6">
        <v>7.7816756810315448</v>
      </c>
      <c r="K39" s="6">
        <v>7.1407825794397999</v>
      </c>
      <c r="L39" s="11">
        <v>7.567713082053471</v>
      </c>
      <c r="M39" s="11">
        <v>7.7980938514364242</v>
      </c>
      <c r="N39" s="11">
        <v>5.777557186697944</v>
      </c>
      <c r="O39" s="12"/>
    </row>
    <row r="40" spans="2:30" x14ac:dyDescent="0.35">
      <c r="B40" s="16">
        <v>36</v>
      </c>
      <c r="D40" s="6">
        <v>8.0049527951756083</v>
      </c>
      <c r="E40" s="6">
        <v>7.2321300359651479</v>
      </c>
      <c r="F40" s="6">
        <v>7.5912826650157861</v>
      </c>
      <c r="G40" s="6">
        <v>7.52384304196302</v>
      </c>
      <c r="H40" s="6">
        <v>5.9651587921812865</v>
      </c>
      <c r="I40" s="12"/>
      <c r="J40" s="6">
        <v>8.0038873310034582</v>
      </c>
      <c r="K40" s="6">
        <v>7.3446989294690015</v>
      </c>
      <c r="L40" s="11">
        <v>7.7838380169983257</v>
      </c>
      <c r="M40" s="11">
        <v>8.0207986355589522</v>
      </c>
      <c r="N40" s="11">
        <v>5.9425375502946967</v>
      </c>
      <c r="O40" s="12"/>
    </row>
    <row r="41" spans="2:30" x14ac:dyDescent="0.35">
      <c r="B41" s="16">
        <v>37</v>
      </c>
      <c r="D41" s="6">
        <v>8.1983630669970911</v>
      </c>
      <c r="E41" s="6">
        <v>7.4083460199018685</v>
      </c>
      <c r="F41" s="6">
        <v>7.7775452097715148</v>
      </c>
      <c r="G41" s="6">
        <v>7.7082257830372001</v>
      </c>
      <c r="H41" s="6">
        <v>6.1099649976834858</v>
      </c>
      <c r="I41" s="12"/>
      <c r="J41" s="6">
        <v>8.226090690956239</v>
      </c>
      <c r="K41" s="6">
        <v>7.5486087590762123</v>
      </c>
      <c r="L41" s="11">
        <v>7.9999565126209538</v>
      </c>
      <c r="M41" s="11">
        <v>8.2434969803592502</v>
      </c>
      <c r="N41" s="11">
        <v>6.107511549859364</v>
      </c>
      <c r="O41" s="12"/>
    </row>
    <row r="42" spans="2:30" x14ac:dyDescent="0.35">
      <c r="B42" s="16">
        <v>38</v>
      </c>
      <c r="D42" s="6">
        <v>8.3926027908702636</v>
      </c>
      <c r="E42" s="6">
        <v>7.5853676962074026</v>
      </c>
      <c r="F42" s="6">
        <v>7.9647629129008592</v>
      </c>
      <c r="G42" s="6">
        <v>7.8935450282357884</v>
      </c>
      <c r="H42" s="6">
        <v>6.255391036089847</v>
      </c>
      <c r="I42" s="12"/>
      <c r="J42" s="6">
        <v>8.443020592894289</v>
      </c>
      <c r="K42" s="6">
        <v>7.7484619448327221</v>
      </c>
      <c r="L42" s="11">
        <v>8.212018442215129</v>
      </c>
      <c r="M42" s="11">
        <v>8.4621387591311006</v>
      </c>
      <c r="N42" s="11">
        <v>6.26842905564299</v>
      </c>
      <c r="O42" s="12"/>
    </row>
    <row r="43" spans="2:30" x14ac:dyDescent="0.35">
      <c r="B43" s="16">
        <v>39</v>
      </c>
      <c r="D43" s="6">
        <v>5.7792702132875133</v>
      </c>
      <c r="E43" s="6">
        <v>5.2025848933638263</v>
      </c>
      <c r="F43" s="6">
        <v>5.4444859493425417</v>
      </c>
      <c r="G43" s="6">
        <v>5.3988683579404917</v>
      </c>
      <c r="H43" s="6">
        <v>4.2991320121383483</v>
      </c>
      <c r="I43" s="12"/>
      <c r="J43" s="6">
        <v>5.8215164532806876</v>
      </c>
      <c r="K43" s="6">
        <v>5.324518861306208</v>
      </c>
      <c r="L43" s="11">
        <v>5.6189554751020507</v>
      </c>
      <c r="M43" s="11">
        <v>5.7794221442869365</v>
      </c>
      <c r="N43" s="11">
        <v>4.3115116781292304</v>
      </c>
      <c r="O43" s="12"/>
    </row>
    <row r="44" spans="2:30" x14ac:dyDescent="0.35">
      <c r="B44" s="16">
        <v>40</v>
      </c>
      <c r="D44" s="6">
        <v>7.0821727878683625</v>
      </c>
      <c r="E44" s="6">
        <v>6.3040880813006552</v>
      </c>
      <c r="F44" s="6">
        <v>6.5299640745228924</v>
      </c>
      <c r="G44" s="6">
        <v>6.4813314809602423</v>
      </c>
      <c r="H44" s="6">
        <v>5.2911705283299053</v>
      </c>
      <c r="I44" s="12"/>
      <c r="J44" s="6">
        <v>6.8031893116239077</v>
      </c>
      <c r="K44" s="6">
        <v>6.1669999133373752</v>
      </c>
      <c r="L44" s="11">
        <v>6.43215582949178</v>
      </c>
      <c r="M44" s="11">
        <v>6.596554005662437</v>
      </c>
      <c r="N44" s="11">
        <v>5.0564692670589606</v>
      </c>
      <c r="O44" s="12"/>
    </row>
    <row r="45" spans="2:30" x14ac:dyDescent="0.35">
      <c r="B45" s="16">
        <v>41</v>
      </c>
      <c r="D45" s="6">
        <v>7.233388266358225</v>
      </c>
      <c r="E45" s="6">
        <v>6.4396902492746362</v>
      </c>
      <c r="F45" s="6">
        <v>6.6713029654967313</v>
      </c>
      <c r="G45" s="6">
        <v>6.6214450000764931</v>
      </c>
      <c r="H45" s="6">
        <v>5.4048060121896633</v>
      </c>
      <c r="I45" s="12"/>
      <c r="J45" s="6">
        <v>6.973571737224991</v>
      </c>
      <c r="K45" s="6">
        <v>6.3213999920283959</v>
      </c>
      <c r="L45" s="11">
        <v>6.5931943507550059</v>
      </c>
      <c r="M45" s="11">
        <v>6.7616990255246163</v>
      </c>
      <c r="N45" s="11">
        <v>5.1831145425298146</v>
      </c>
      <c r="O45" s="12"/>
    </row>
    <row r="46" spans="2:30" x14ac:dyDescent="0.35">
      <c r="B46" s="16">
        <v>42</v>
      </c>
      <c r="D46" s="6">
        <v>7.3846008386528244</v>
      </c>
      <c r="E46" s="6">
        <v>6.575289648275449</v>
      </c>
      <c r="F46" s="6">
        <v>6.8126392591958806</v>
      </c>
      <c r="G46" s="6">
        <v>6.7615559219180552</v>
      </c>
      <c r="H46" s="6">
        <v>5.51843941775192</v>
      </c>
      <c r="I46" s="12"/>
      <c r="J46" s="6">
        <v>7.1439413756932115</v>
      </c>
      <c r="K46" s="6">
        <v>6.4757901409405081</v>
      </c>
      <c r="L46" s="11">
        <v>6.754222995100073</v>
      </c>
      <c r="M46" s="11">
        <v>6.926834168468635</v>
      </c>
      <c r="N46" s="11">
        <v>5.3097499901565461</v>
      </c>
      <c r="O46" s="12"/>
    </row>
    <row r="47" spans="2:30" x14ac:dyDescent="0.35">
      <c r="B47" s="16">
        <v>43</v>
      </c>
      <c r="D47" s="6">
        <v>7.5358105990848276</v>
      </c>
      <c r="E47" s="6">
        <v>6.7108863649333559</v>
      </c>
      <c r="F47" s="6">
        <v>6.9539730389312755</v>
      </c>
      <c r="G47" s="6">
        <v>6.9016643297958638</v>
      </c>
      <c r="H47" s="6">
        <v>5.6320708124169467</v>
      </c>
      <c r="I47" s="12"/>
      <c r="J47" s="6">
        <v>7.3142992212449167</v>
      </c>
      <c r="K47" s="6">
        <v>6.6301711281922442</v>
      </c>
      <c r="L47" s="11">
        <v>6.9152425287595269</v>
      </c>
      <c r="M47" s="11">
        <v>7.0919602007270468</v>
      </c>
      <c r="N47" s="11">
        <v>5.436376374420834</v>
      </c>
      <c r="O47" s="12"/>
    </row>
    <row r="48" spans="2:30" x14ac:dyDescent="0.35">
      <c r="B48" s="16">
        <v>44</v>
      </c>
      <c r="D48" s="6">
        <v>7.6870176365074991</v>
      </c>
      <c r="E48" s="6">
        <v>6.8464804808466022</v>
      </c>
      <c r="F48" s="6">
        <v>7.095304383174641</v>
      </c>
      <c r="G48" s="6">
        <v>7.0417703021816447</v>
      </c>
      <c r="H48" s="6">
        <v>5.7457002596699969</v>
      </c>
      <c r="I48" s="12"/>
      <c r="J48" s="6">
        <v>7.4846461579405261</v>
      </c>
      <c r="K48" s="6">
        <v>6.7845436369730052</v>
      </c>
      <c r="L48" s="11">
        <v>7.0762536331463508</v>
      </c>
      <c r="M48" s="11">
        <v>7.2570778037128223</v>
      </c>
      <c r="N48" s="11">
        <v>5.5629943750864701</v>
      </c>
      <c r="O48" s="12"/>
    </row>
    <row r="49" spans="2:15" x14ac:dyDescent="0.35">
      <c r="B49" s="16">
        <v>45</v>
      </c>
      <c r="D49" s="6">
        <v>7.8382220347301779</v>
      </c>
      <c r="E49" s="6">
        <v>6.9820720729813441</v>
      </c>
      <c r="F49" s="6">
        <v>7.2366333659431099</v>
      </c>
      <c r="G49" s="6">
        <v>7.1818739130925264</v>
      </c>
      <c r="H49" s="6">
        <v>5.8593278193924485</v>
      </c>
      <c r="I49" s="12"/>
      <c r="J49" s="6">
        <v>7.654982974961257</v>
      </c>
      <c r="K49" s="6">
        <v>6.9389082773097508</v>
      </c>
      <c r="L49" s="11">
        <v>7.2372569166119121</v>
      </c>
      <c r="M49" s="11">
        <v>7.4221875857773414</v>
      </c>
      <c r="N49" s="11">
        <v>5.6896045989492912</v>
      </c>
      <c r="O49" s="12"/>
    </row>
    <row r="50" spans="2:15" x14ac:dyDescent="0.35">
      <c r="B50" s="16">
        <v>46</v>
      </c>
      <c r="D50" s="6">
        <v>7.9894238729102529</v>
      </c>
      <c r="E50" s="6">
        <v>7.117661214031652</v>
      </c>
      <c r="F50" s="6">
        <v>7.3779600571454029</v>
      </c>
      <c r="G50" s="6">
        <v>7.3219752324372305</v>
      </c>
      <c r="H50" s="6">
        <v>5.9729535481419136</v>
      </c>
      <c r="I50" s="12"/>
      <c r="J50" s="6">
        <v>7.8253103793836187</v>
      </c>
      <c r="K50" s="6">
        <v>7.093265595907452</v>
      </c>
      <c r="L50" s="11">
        <v>7.3982529242785979</v>
      </c>
      <c r="M50" s="11">
        <v>7.5872900920429824</v>
      </c>
      <c r="N50" s="11">
        <v>5.8162075896624543</v>
      </c>
      <c r="O50" s="12"/>
    </row>
    <row r="51" spans="2:15" x14ac:dyDescent="0.35">
      <c r="B51" s="16">
        <v>47</v>
      </c>
      <c r="D51" s="6">
        <v>8.1406232259068574</v>
      </c>
      <c r="E51" s="6">
        <v>7.2532479727442771</v>
      </c>
      <c r="F51" s="6">
        <v>7.519284522894166</v>
      </c>
      <c r="G51" s="6">
        <v>7.4620743263284108</v>
      </c>
      <c r="H51" s="6">
        <v>6.0865774994048785</v>
      </c>
      <c r="I51" s="12"/>
      <c r="J51" s="6">
        <v>7.9956290069197111</v>
      </c>
      <c r="K51" s="6">
        <v>7.2476160844233224</v>
      </c>
      <c r="L51" s="11">
        <v>7.5592421463069774</v>
      </c>
      <c r="M51" s="11">
        <v>7.7523858126703145</v>
      </c>
      <c r="N51" s="11">
        <v>5.9428038359970969</v>
      </c>
      <c r="O51" s="12"/>
    </row>
    <row r="52" spans="2:15" x14ac:dyDescent="0.35">
      <c r="B52" s="16">
        <v>48</v>
      </c>
      <c r="D52" s="6">
        <v>8.2918201646006704</v>
      </c>
      <c r="E52" s="6">
        <v>7.38883241421237</v>
      </c>
      <c r="F52" s="6">
        <v>7.6606068257884603</v>
      </c>
      <c r="G52" s="6">
        <v>7.6021712573651152</v>
      </c>
      <c r="H52" s="6">
        <v>6.2001997238252855</v>
      </c>
      <c r="I52" s="12"/>
      <c r="J52" s="6">
        <v>8.165939430993431</v>
      </c>
      <c r="K52" s="6">
        <v>7.4019601864598599</v>
      </c>
      <c r="L52" s="11">
        <v>7.7202250248824464</v>
      </c>
      <c r="M52" s="11">
        <v>7.9174751898447351</v>
      </c>
      <c r="N52" s="11">
        <v>6.0693937788230281</v>
      </c>
      <c r="O52" s="12"/>
    </row>
    <row r="53" spans="2:15" x14ac:dyDescent="0.35">
      <c r="B53" s="16">
        <v>49</v>
      </c>
      <c r="D53" s="6">
        <v>8.4430147561837838</v>
      </c>
      <c r="E53" s="6">
        <v>7.5244146001416894</v>
      </c>
      <c r="F53" s="6">
        <v>7.8019270251697108</v>
      </c>
      <c r="G53" s="6">
        <v>7.7422660848887794</v>
      </c>
      <c r="H53" s="6">
        <v>6.3138202694115719</v>
      </c>
      <c r="I53" s="12"/>
      <c r="J53" s="6">
        <v>8.3362421704477043</v>
      </c>
      <c r="K53" s="6">
        <v>7.5562983035037226</v>
      </c>
      <c r="L53" s="11">
        <v>7.8812019601482914</v>
      </c>
      <c r="M53" s="11">
        <v>8.0825586237095397</v>
      </c>
      <c r="N53" s="11">
        <v>6.1959778170364057</v>
      </c>
      <c r="O53" s="12"/>
    </row>
    <row r="54" spans="2:15" x14ac:dyDescent="0.35">
      <c r="B54" s="16">
        <v>50</v>
      </c>
      <c r="D54" s="6">
        <v>8.5942070644229922</v>
      </c>
      <c r="E54" s="6">
        <v>7.6599945890923484</v>
      </c>
      <c r="F54" s="6">
        <v>7.9432451773542594</v>
      </c>
      <c r="G54" s="6">
        <v>7.8823588652157408</v>
      </c>
      <c r="H54" s="6">
        <v>6.4274391817248135</v>
      </c>
      <c r="I54" s="12"/>
      <c r="J54" s="6">
        <v>8.5065376961190733</v>
      </c>
      <c r="K54" s="6">
        <v>7.71063079999242</v>
      </c>
      <c r="L54" s="11">
        <v>8.0421733152671582</v>
      </c>
      <c r="M54" s="11">
        <v>8.2476364774273581</v>
      </c>
      <c r="N54" s="11">
        <v>6.3225563126163191</v>
      </c>
      <c r="O54" s="12"/>
    </row>
    <row r="55" spans="2:15" x14ac:dyDescent="0.35">
      <c r="B55" s="16">
        <v>51</v>
      </c>
      <c r="D55" s="6">
        <v>8.7453971498993592</v>
      </c>
      <c r="E55" s="6">
        <v>7.7955724366988717</v>
      </c>
      <c r="F55" s="6">
        <v>8.0845613358449278</v>
      </c>
      <c r="G55" s="6">
        <v>8.0224496518488202</v>
      </c>
      <c r="H55" s="6">
        <v>6.5410565040499158</v>
      </c>
      <c r="I55" s="12"/>
      <c r="J55" s="6">
        <v>8.6768264364706038</v>
      </c>
      <c r="K55" s="6">
        <v>7.8649580076558019</v>
      </c>
      <c r="L55" s="11">
        <v>8.2031394207576884</v>
      </c>
      <c r="M55" s="11">
        <v>8.4127090815168444</v>
      </c>
      <c r="N55" s="11">
        <v>6.4491295949569896</v>
      </c>
      <c r="O55" s="12"/>
    </row>
    <row r="56" spans="2:15" x14ac:dyDescent="0.35">
      <c r="B56" s="16">
        <v>52</v>
      </c>
      <c r="D56" s="6">
        <v>8.8965850702266867</v>
      </c>
      <c r="E56" s="6">
        <v>7.9311481958707981</v>
      </c>
      <c r="F56" s="6">
        <v>8.2258755515239752</v>
      </c>
      <c r="G56" s="6">
        <v>8.1625384956702849</v>
      </c>
      <c r="H56" s="6">
        <v>6.6546722775516667</v>
      </c>
      <c r="I56" s="12"/>
      <c r="J56" s="6">
        <v>8.8471087824377292</v>
      </c>
      <c r="K56" s="6">
        <v>8.0192802292513434</v>
      </c>
      <c r="L56" s="11">
        <v>8.3641005782255071</v>
      </c>
      <c r="M56" s="11">
        <v>8.5777767375836191</v>
      </c>
      <c r="N56" s="11">
        <v>6.5756979645946894</v>
      </c>
      <c r="O56" s="12"/>
    </row>
    <row r="57" spans="2:15" x14ac:dyDescent="0.35">
      <c r="B57" s="16">
        <v>53</v>
      </c>
      <c r="D57" s="6">
        <v>9.0477708802510737</v>
      </c>
      <c r="E57" s="6">
        <v>8.0667219169759523</v>
      </c>
      <c r="F57" s="6">
        <v>8.3671878728293443</v>
      </c>
      <c r="G57" s="6">
        <v>8.3026254451180659</v>
      </c>
      <c r="H57" s="6">
        <v>6.7682865414173614</v>
      </c>
      <c r="I57" s="12"/>
      <c r="J57" s="6">
        <v>9.0173850916134999</v>
      </c>
      <c r="K57" s="6">
        <v>8.1735977417906227</v>
      </c>
      <c r="L57" s="11">
        <v>8.5250570635856633</v>
      </c>
      <c r="M57" s="11">
        <v>8.7428397215427278</v>
      </c>
      <c r="N57" s="11">
        <v>6.7022616964264925</v>
      </c>
      <c r="O57" s="12"/>
    </row>
    <row r="58" spans="2:15" x14ac:dyDescent="0.35">
      <c r="B58" s="16">
        <v>54</v>
      </c>
      <c r="D58" s="6">
        <v>9.1989546322335816</v>
      </c>
      <c r="E58" s="6">
        <v>8.2022936480081956</v>
      </c>
      <c r="F58" s="6">
        <v>8.5084983459159584</v>
      </c>
      <c r="G58" s="6">
        <v>8.4427105463470866</v>
      </c>
      <c r="H58" s="6">
        <v>6.8818993329872891</v>
      </c>
      <c r="I58" s="12"/>
      <c r="J58" s="6">
        <v>9.1876556918765697</v>
      </c>
      <c r="K58" s="6">
        <v>8.327910799336582</v>
      </c>
      <c r="L58" s="11">
        <v>8.6860091298562487</v>
      </c>
      <c r="M58" s="11">
        <v>8.9078982864122729</v>
      </c>
      <c r="N58" s="11">
        <v>6.828821042500488</v>
      </c>
      <c r="O58" s="12"/>
    </row>
    <row r="59" spans="2:15" x14ac:dyDescent="0.35">
      <c r="B59" s="16">
        <v>55</v>
      </c>
      <c r="D59" s="6">
        <v>9.3501363760176428</v>
      </c>
      <c r="E59" s="6">
        <v>8.3378634347411538</v>
      </c>
      <c r="F59" s="6">
        <v>8.6498070148035779</v>
      </c>
      <c r="G59" s="6">
        <v>8.5827938433771234</v>
      </c>
      <c r="H59" s="6">
        <v>6.9955106878743516</v>
      </c>
      <c r="I59" s="12"/>
      <c r="J59" s="6">
        <v>9.3579208845475321</v>
      </c>
      <c r="K59" s="6">
        <v>8.4822196354373496</v>
      </c>
      <c r="L59" s="11">
        <v>8.8469570095888699</v>
      </c>
      <c r="M59" s="11">
        <v>9.0729526647438483</v>
      </c>
      <c r="N59" s="11">
        <v>6.9553762344431647</v>
      </c>
      <c r="O59" s="12"/>
    </row>
    <row r="60" spans="2:15" x14ac:dyDescent="0.35">
      <c r="B60" s="16">
        <v>56</v>
      </c>
      <c r="D60" s="6">
        <v>9.5013161591827924</v>
      </c>
      <c r="E60" s="6">
        <v>8.4734313208694196</v>
      </c>
      <c r="F60" s="6">
        <v>8.7911139215125988</v>
      </c>
      <c r="G60" s="6">
        <v>8.722875378228558</v>
      </c>
      <c r="H60" s="6">
        <v>7.1091206400739129</v>
      </c>
      <c r="I60" s="12"/>
      <c r="J60" s="6">
        <v>9.5281809471439409</v>
      </c>
      <c r="K60" s="6">
        <v>8.6365244652509396</v>
      </c>
      <c r="L60" s="11">
        <v>9.0079009169903159</v>
      </c>
      <c r="M60" s="11">
        <v>9.2380030707442486</v>
      </c>
      <c r="N60" s="11">
        <v>7.0819274855781886</v>
      </c>
      <c r="O60" s="12"/>
    </row>
    <row r="61" spans="2:15" x14ac:dyDescent="0.35">
      <c r="B61" s="16">
        <v>57</v>
      </c>
      <c r="D61" s="6">
        <v>9.65249402718608</v>
      </c>
      <c r="E61" s="6">
        <v>8.6089973481383915</v>
      </c>
      <c r="F61" s="6">
        <v>8.932419106188906</v>
      </c>
      <c r="G61" s="6">
        <v>8.8629551910472806</v>
      </c>
      <c r="H61" s="6">
        <v>7.2227292220648236</v>
      </c>
      <c r="I61" s="12"/>
      <c r="J61" s="6">
        <v>9.6984361357930933</v>
      </c>
      <c r="K61" s="6">
        <v>8.790825487406261</v>
      </c>
      <c r="L61" s="11">
        <v>9.1688410497806636</v>
      </c>
      <c r="M61" s="11">
        <v>9.4030497021335506</v>
      </c>
      <c r="N61" s="11">
        <v>7.2084749927819338</v>
      </c>
      <c r="O61" s="12"/>
    </row>
    <row r="62" spans="2:15" x14ac:dyDescent="0.35">
      <c r="B62" s="16">
        <v>58</v>
      </c>
      <c r="D62" s="6">
        <v>9.8036700234922964</v>
      </c>
      <c r="E62" s="6">
        <v>8.7445615564638945</v>
      </c>
      <c r="F62" s="6">
        <v>9.0737226072189152</v>
      </c>
      <c r="G62" s="6">
        <v>9.0030333202196999</v>
      </c>
      <c r="H62" s="6">
        <v>7.33633646490249</v>
      </c>
      <c r="I62" s="12"/>
      <c r="J62" s="6">
        <v>9.868686687351417</v>
      </c>
      <c r="K62" s="6">
        <v>8.9451228856379945</v>
      </c>
      <c r="L62" s="11">
        <v>9.3297775908256035</v>
      </c>
      <c r="M62" s="11">
        <v>9.5680927417774448</v>
      </c>
      <c r="N62" s="11">
        <v>7.3350189381133601</v>
      </c>
      <c r="O62" s="12"/>
    </row>
    <row r="63" spans="2:15" x14ac:dyDescent="0.35">
      <c r="B63" s="16">
        <v>59</v>
      </c>
      <c r="D63" s="6">
        <v>9.9548441896941142</v>
      </c>
      <c r="E63" s="6">
        <v>8.8801239840424948</v>
      </c>
      <c r="F63" s="6">
        <v>9.2150244613356431</v>
      </c>
      <c r="G63" s="6">
        <v>9.1431098024788451</v>
      </c>
      <c r="H63" s="6">
        <v>7.4499423983046684</v>
      </c>
      <c r="I63" s="12"/>
      <c r="J63" s="6">
        <v>10.038932821271722</v>
      </c>
      <c r="K63" s="6">
        <v>9.09941683022722</v>
      </c>
      <c r="L63" s="11">
        <v>9.4907107095746621</v>
      </c>
      <c r="M63" s="11">
        <v>9.7331323591254577</v>
      </c>
      <c r="N63" s="11">
        <v>7.4615594902500035</v>
      </c>
      <c r="O63" s="12"/>
    </row>
    <row r="64" spans="2:15" x14ac:dyDescent="0.35">
      <c r="B64" s="16">
        <v>60</v>
      </c>
      <c r="D64" s="6">
        <v>8.4039556114647347</v>
      </c>
      <c r="E64" s="6">
        <v>7.3773079523293958</v>
      </c>
      <c r="F64" s="6">
        <v>7.5435159571537982</v>
      </c>
      <c r="G64" s="6">
        <v>7.4968243428512533</v>
      </c>
      <c r="H64" s="6">
        <v>6.3061261501359356</v>
      </c>
      <c r="I64" s="12"/>
      <c r="J64" s="6">
        <v>8.1120733317933329</v>
      </c>
      <c r="K64" s="6">
        <v>7.2544767297830433</v>
      </c>
      <c r="L64" s="11">
        <v>7.4295597207127297</v>
      </c>
      <c r="M64" s="11">
        <v>7.5772480823324715</v>
      </c>
      <c r="N64" s="11">
        <v>6.0362988937703204</v>
      </c>
      <c r="O64" s="12"/>
    </row>
    <row r="65" spans="2:20" x14ac:dyDescent="0.35">
      <c r="B65" s="16">
        <v>61</v>
      </c>
      <c r="D65" s="6">
        <v>8.5270058396545316</v>
      </c>
      <c r="E65" s="6">
        <v>7.485800259815611</v>
      </c>
      <c r="F65" s="6">
        <v>7.6548740377427009</v>
      </c>
      <c r="G65" s="6">
        <v>7.6073933394652125</v>
      </c>
      <c r="H65" s="6">
        <v>6.398955841068771</v>
      </c>
      <c r="I65" s="12"/>
      <c r="J65" s="6">
        <v>8.2478683248344478</v>
      </c>
      <c r="K65" s="6">
        <v>7.375838314487221</v>
      </c>
      <c r="L65" s="11">
        <v>7.5538468954313336</v>
      </c>
      <c r="M65" s="11">
        <v>7.7039928552642145</v>
      </c>
      <c r="N65" s="11">
        <v>6.1373609074996942</v>
      </c>
      <c r="O65" s="12"/>
      <c r="Q65" s="15"/>
      <c r="R65" s="15"/>
      <c r="S65" s="15"/>
      <c r="T65" s="15"/>
    </row>
    <row r="66" spans="2:20" x14ac:dyDescent="0.35">
      <c r="B66" s="16">
        <v>62</v>
      </c>
      <c r="D66" s="6">
        <v>8.6500548296928663</v>
      </c>
      <c r="E66" s="6">
        <v>7.5942913887492232</v>
      </c>
      <c r="F66" s="6">
        <v>7.7662310121403095</v>
      </c>
      <c r="G66" s="6">
        <v>7.7179612298878739</v>
      </c>
      <c r="H66" s="6">
        <v>6.4917846465874218</v>
      </c>
      <c r="I66" s="12"/>
      <c r="J66" s="6">
        <v>8.3836522473339397</v>
      </c>
      <c r="K66" s="6">
        <v>7.4971913434404298</v>
      </c>
      <c r="L66" s="11">
        <v>7.678125536979242</v>
      </c>
      <c r="M66" s="11">
        <v>7.8307290950252684</v>
      </c>
      <c r="N66" s="11">
        <v>6.2384144090211127</v>
      </c>
      <c r="O66" s="12"/>
      <c r="Q66" s="15"/>
      <c r="R66" s="15"/>
      <c r="S66" s="15"/>
      <c r="T66" s="15"/>
    </row>
    <row r="67" spans="2:20" x14ac:dyDescent="0.35">
      <c r="B67" s="16">
        <v>63</v>
      </c>
      <c r="D67" s="6">
        <v>8.773102608943411</v>
      </c>
      <c r="E67" s="6">
        <v>7.7027813642596001</v>
      </c>
      <c r="F67" s="6">
        <v>7.8775869045131426</v>
      </c>
      <c r="G67" s="6">
        <v>7.8285280382857625</v>
      </c>
      <c r="H67" s="6">
        <v>6.5846125862431002</v>
      </c>
      <c r="I67" s="12"/>
      <c r="J67" s="6">
        <v>8.5194257643113982</v>
      </c>
      <c r="K67" s="6">
        <v>7.6185363291641002</v>
      </c>
      <c r="L67" s="11">
        <v>7.8023961573308185</v>
      </c>
      <c r="M67" s="11">
        <v>7.9574573135899866</v>
      </c>
      <c r="N67" s="11">
        <v>6.3394599098010342</v>
      </c>
      <c r="O67" s="12"/>
      <c r="Q67" s="15"/>
      <c r="R67" s="15"/>
      <c r="S67" s="15"/>
      <c r="T67" s="15"/>
    </row>
    <row r="68" spans="2:20" x14ac:dyDescent="0.35">
      <c r="B68" s="16">
        <v>64</v>
      </c>
      <c r="D68" s="6">
        <v>8.8961492036824019</v>
      </c>
      <c r="E68" s="6">
        <v>7.8112702104774936</v>
      </c>
      <c r="F68" s="6">
        <v>7.9889417380673464</v>
      </c>
      <c r="G68" s="6">
        <v>7.9390937878650254</v>
      </c>
      <c r="H68" s="6">
        <v>6.6774396788100647</v>
      </c>
      <c r="I68" s="12"/>
      <c r="J68" s="6">
        <v>8.6551894859990579</v>
      </c>
      <c r="K68" s="6">
        <v>7.7398737419970862</v>
      </c>
      <c r="L68" s="11">
        <v>7.9266592262995745</v>
      </c>
      <c r="M68" s="11">
        <v>8.0841779807718872</v>
      </c>
      <c r="N68" s="11">
        <v>6.4404978791652727</v>
      </c>
      <c r="O68" s="12"/>
      <c r="Q68" s="15"/>
      <c r="R68" s="15"/>
      <c r="S68" s="15"/>
      <c r="T68" s="15"/>
    </row>
    <row r="69" spans="2:20" x14ac:dyDescent="0.35">
      <c r="B69" s="16">
        <v>65</v>
      </c>
      <c r="D69" s="6">
        <v>9.0191946391582221</v>
      </c>
      <c r="E69" s="6">
        <v>7.9197579505897053</v>
      </c>
      <c r="F69" s="6">
        <v>8.1002955351013135</v>
      </c>
      <c r="G69" s="6">
        <v>8.0496585009240427</v>
      </c>
      <c r="H69" s="6">
        <v>6.7702659423281659</v>
      </c>
      <c r="I69" s="12"/>
      <c r="J69" s="6">
        <v>8.7909439734462769</v>
      </c>
      <c r="K69" s="6">
        <v>7.8612040144089086</v>
      </c>
      <c r="L69" s="11">
        <v>8.0509151758502409</v>
      </c>
      <c r="M69" s="11">
        <v>8.2108915285356954</v>
      </c>
      <c r="N69" s="11">
        <v>6.5415287486099336</v>
      </c>
      <c r="O69" s="12"/>
      <c r="Q69" s="15"/>
      <c r="R69" s="15"/>
      <c r="S69" s="15"/>
      <c r="T69" s="15"/>
    </row>
    <row r="70" spans="2:20" x14ac:dyDescent="0.35">
      <c r="B70" s="16">
        <v>66</v>
      </c>
      <c r="D70" s="6">
        <v>9.142238939646802</v>
      </c>
      <c r="E70" s="6">
        <v>8.0282446068900022</v>
      </c>
      <c r="F70" s="6">
        <v>8.2116483170545873</v>
      </c>
      <c r="G70" s="6">
        <v>8.1602221989023764</v>
      </c>
      <c r="H70" s="6">
        <v>6.863091394142451</v>
      </c>
      <c r="I70" s="12"/>
      <c r="J70" s="6">
        <v>8.926689743446337</v>
      </c>
      <c r="K70" s="6">
        <v>7.9825275447915338</v>
      </c>
      <c r="L70" s="11">
        <v>8.1751644038894469</v>
      </c>
      <c r="M70" s="11">
        <v>8.3375983547880459</v>
      </c>
      <c r="N70" s="11">
        <v>6.6425529155910663</v>
      </c>
      <c r="O70" s="12"/>
      <c r="Q70" s="15"/>
      <c r="R70" s="15"/>
      <c r="S70" s="15"/>
      <c r="T70" s="15"/>
    </row>
    <row r="71" spans="2:20" x14ac:dyDescent="0.35">
      <c r="B71" s="16">
        <v>67</v>
      </c>
      <c r="D71" s="6">
        <v>9.2652821285032925</v>
      </c>
      <c r="E71" s="6">
        <v>8.1367302008265359</v>
      </c>
      <c r="F71" s="6">
        <v>8.3230001045535271</v>
      </c>
      <c r="G71" s="6">
        <v>8.2707849024263691</v>
      </c>
      <c r="H71" s="6">
        <v>6.9559160509400524</v>
      </c>
      <c r="I71" s="12"/>
      <c r="J71" s="6">
        <v>9.0624272728794608</v>
      </c>
      <c r="K71" s="6">
        <v>8.1038447008020373</v>
      </c>
      <c r="L71" s="11">
        <v>8.2994072776073278</v>
      </c>
      <c r="M71" s="11">
        <v>8.4642988267190677</v>
      </c>
      <c r="N71" s="11">
        <v>6.7435707468653217</v>
      </c>
      <c r="O71" s="12"/>
      <c r="Q71" s="15"/>
      <c r="R71" s="15"/>
      <c r="S71" s="15"/>
      <c r="T71" s="15"/>
    </row>
    <row r="72" spans="2:20" x14ac:dyDescent="0.35">
      <c r="B72" s="16">
        <v>68</v>
      </c>
      <c r="D72" s="6">
        <v>9.3883242282101893</v>
      </c>
      <c r="E72" s="6">
        <v>8.2452147530460724</v>
      </c>
      <c r="F72" s="6">
        <v>8.4343509174537896</v>
      </c>
      <c r="G72" s="6">
        <v>8.381346631351688</v>
      </c>
      <c r="H72" s="6">
        <v>7.0487399287846246</v>
      </c>
      <c r="I72" s="12"/>
      <c r="J72" s="6">
        <v>9.1981570025514667</v>
      </c>
      <c r="K72" s="6">
        <v>8.2251558223170598</v>
      </c>
      <c r="L72" s="11">
        <v>8.4236441364310348</v>
      </c>
      <c r="M72" s="11">
        <v>8.590993283755914</v>
      </c>
      <c r="N72" s="11">
        <v>6.8445825814425607</v>
      </c>
      <c r="O72" s="12"/>
      <c r="Q72" s="15"/>
      <c r="R72" s="15"/>
      <c r="S72" s="15"/>
      <c r="T72" s="15"/>
    </row>
    <row r="73" spans="2:20" x14ac:dyDescent="0.35">
      <c r="B73" s="16">
        <v>69</v>
      </c>
      <c r="D73" s="6">
        <v>9.5113652604223322</v>
      </c>
      <c r="E73" s="6">
        <v>8.3536982834353068</v>
      </c>
      <c r="F73" s="6">
        <v>8.5457007748800979</v>
      </c>
      <c r="G73" s="6">
        <v>8.4919074048030492</v>
      </c>
      <c r="H73" s="6">
        <v>7.1415630431484463</v>
      </c>
      <c r="I73" s="12"/>
      <c r="J73" s="6">
        <v>9.333879340595141</v>
      </c>
      <c r="K73" s="6">
        <v>8.3464612240508718</v>
      </c>
      <c r="L73" s="11">
        <v>8.5478752946418961</v>
      </c>
      <c r="M73" s="11">
        <v>8.7176820401799215</v>
      </c>
      <c r="N73" s="11">
        <v>6.9455887332021842</v>
      </c>
      <c r="O73" s="12"/>
      <c r="Q73" s="15"/>
      <c r="R73" s="15"/>
      <c r="S73" s="15"/>
      <c r="T73" s="15"/>
    </row>
    <row r="74" spans="2:20" x14ac:dyDescent="0.35">
      <c r="B74" s="16">
        <v>70</v>
      </c>
      <c r="D74" s="6">
        <v>9.63440524600896</v>
      </c>
      <c r="E74" s="6">
        <v>8.462180811159465</v>
      </c>
      <c r="F74" s="6">
        <v>8.6570496952633391</v>
      </c>
      <c r="G74" s="6">
        <v>8.6024672412113485</v>
      </c>
      <c r="H74" s="6">
        <v>7.2343854089425017</v>
      </c>
      <c r="I74" s="12"/>
      <c r="J74" s="6">
        <v>9.4695946654916252</v>
      </c>
      <c r="K74" s="6">
        <v>8.4677611978809928</v>
      </c>
      <c r="L74" s="11">
        <v>8.6721010437001951</v>
      </c>
      <c r="M74" s="11">
        <v>8.8443653874513632</v>
      </c>
      <c r="N74" s="11">
        <v>7.0465894932171285</v>
      </c>
      <c r="O74" s="12"/>
      <c r="Q74" s="15"/>
      <c r="R74" s="15"/>
      <c r="S74" s="15"/>
      <c r="T74" s="15"/>
    </row>
    <row r="75" spans="2:20" x14ac:dyDescent="0.35">
      <c r="B75" s="16">
        <v>71</v>
      </c>
      <c r="D75" s="6">
        <v>9.7574442050930195</v>
      </c>
      <c r="E75" s="6">
        <v>8.5706623546984133</v>
      </c>
      <c r="F75" s="6">
        <v>8.7683976963753079</v>
      </c>
      <c r="G75" s="6">
        <v>8.7130261583483719</v>
      </c>
      <c r="H75" s="6">
        <v>7.3272070405445309</v>
      </c>
      <c r="I75" s="12"/>
      <c r="J75" s="6">
        <v>9.6053033287604741</v>
      </c>
      <c r="K75" s="6">
        <v>8.5890560149188726</v>
      </c>
      <c r="L75" s="11">
        <v>8.7963216543150793</v>
      </c>
      <c r="M75" s="11">
        <v>8.9710435962793866</v>
      </c>
      <c r="N75" s="11">
        <v>7.1475851318230443</v>
      </c>
      <c r="O75" s="12"/>
      <c r="P75" s="14"/>
      <c r="Q75" s="15"/>
      <c r="R75" s="15"/>
      <c r="S75" s="15"/>
      <c r="T75" s="15"/>
    </row>
    <row r="76" spans="2:20" x14ac:dyDescent="0.35">
      <c r="B76" s="16">
        <v>72</v>
      </c>
      <c r="D76" s="6">
        <v>9.8804821570879859</v>
      </c>
      <c r="E76" s="6">
        <v>8.6791429318805058</v>
      </c>
      <c r="F76" s="6">
        <v>8.8797447953612405</v>
      </c>
      <c r="G76" s="6">
        <v>8.8235841733593592</v>
      </c>
      <c r="H76" s="6">
        <v>7.4200279518253893</v>
      </c>
      <c r="I76" s="12"/>
      <c r="J76" s="6">
        <v>9.7410056573602439</v>
      </c>
      <c r="K76" s="6">
        <v>8.7103459273577961</v>
      </c>
      <c r="L76" s="11">
        <v>8.9205373782916784</v>
      </c>
      <c r="M76" s="11">
        <v>9.0977169184691267</v>
      </c>
      <c r="N76" s="11">
        <v>7.2485759004647417</v>
      </c>
      <c r="O76" s="12"/>
    </row>
    <row r="77" spans="2:20" x14ac:dyDescent="0.35">
      <c r="B77" s="16">
        <v>73</v>
      </c>
      <c r="D77" s="6">
        <v>10.003519120732447</v>
      </c>
      <c r="E77" s="6">
        <v>8.7876225599142703</v>
      </c>
      <c r="F77" s="6">
        <v>8.9910910087703151</v>
      </c>
      <c r="G77" s="6">
        <v>8.9341413027934919</v>
      </c>
      <c r="H77" s="6">
        <v>7.5128481561736997</v>
      </c>
      <c r="I77" s="12"/>
      <c r="J77" s="6">
        <v>9.8767019558352995</v>
      </c>
      <c r="K77" s="6">
        <v>8.8316311701254584</v>
      </c>
      <c r="L77" s="11">
        <v>9.0447484501830804</v>
      </c>
      <c r="M77" s="11">
        <v>9.2243855885736696</v>
      </c>
      <c r="N77" s="11">
        <v>7.3495620333474978</v>
      </c>
      <c r="O77" s="12"/>
    </row>
    <row r="78" spans="2:20" x14ac:dyDescent="0.35">
      <c r="B78" s="16">
        <v>74</v>
      </c>
      <c r="D78" s="6">
        <v>10.126555114122462</v>
      </c>
      <c r="E78" s="6">
        <v>8.8961012554182073</v>
      </c>
      <c r="F78" s="6">
        <v>9.1024363525842631</v>
      </c>
      <c r="G78" s="6">
        <v>9.0446975626324999</v>
      </c>
      <c r="H78" s="6">
        <v>7.6056676665190199</v>
      </c>
      <c r="I78" s="12"/>
      <c r="J78" s="6">
        <v>10.012392508239779</v>
      </c>
      <c r="K78" s="6">
        <v>8.9529119623651674</v>
      </c>
      <c r="L78" s="11">
        <v>9.1689550887707671</v>
      </c>
      <c r="M78" s="11">
        <v>9.3510498253745027</v>
      </c>
      <c r="N78" s="11">
        <v>7.4505437489169291</v>
      </c>
      <c r="O78" s="12"/>
    </row>
    <row r="79" spans="2:20" x14ac:dyDescent="0.35">
      <c r="B79" s="16">
        <v>75</v>
      </c>
      <c r="D79" s="6">
        <v>10.249590154741989</v>
      </c>
      <c r="E79" s="6">
        <v>9.004579034448664</v>
      </c>
      <c r="F79" s="6">
        <v>9.2137808422442387</v>
      </c>
      <c r="G79" s="6">
        <v>9.155252968317523</v>
      </c>
      <c r="H79" s="6">
        <v>7.6984864953535537</v>
      </c>
      <c r="I79" s="12"/>
      <c r="J79" s="6">
        <v>10.14807757986531</v>
      </c>
      <c r="K79" s="6">
        <v>9.0741885087658094</v>
      </c>
      <c r="L79" s="11">
        <v>9.2931574983940912</v>
      </c>
      <c r="M79" s="11">
        <v>9.477709833210973</v>
      </c>
      <c r="N79" s="11">
        <v>7.5515212511878778</v>
      </c>
      <c r="O79" s="12"/>
    </row>
    <row r="80" spans="2:20" x14ac:dyDescent="0.35">
      <c r="B80" s="16">
        <v>76</v>
      </c>
      <c r="D80" s="6">
        <v>10.372624259491497</v>
      </c>
      <c r="E80" s="6">
        <v>9.113055912526173</v>
      </c>
      <c r="F80" s="6">
        <v>9.3251244926760712</v>
      </c>
      <c r="G80" s="6">
        <v>9.2658075347744138</v>
      </c>
      <c r="H80" s="6">
        <v>7.7913046547526124</v>
      </c>
      <c r="I80" s="12"/>
      <c r="J80" s="6">
        <v>10.283757418795437</v>
      </c>
      <c r="K80" s="6">
        <v>9.195461000758705</v>
      </c>
      <c r="L80" s="11">
        <v>9.4173558701464941</v>
      </c>
      <c r="M80" s="11">
        <v>9.6043658031765169</v>
      </c>
      <c r="N80" s="11">
        <v>7.6524947309400817</v>
      </c>
      <c r="O80" s="12"/>
    </row>
    <row r="81" spans="2:15" x14ac:dyDescent="0.35">
      <c r="B81" s="16">
        <v>77</v>
      </c>
      <c r="D81" s="6">
        <v>10.495657444714874</v>
      </c>
      <c r="E81" s="6">
        <v>9.2215319046601039</v>
      </c>
      <c r="F81" s="6">
        <v>9.436467318314044</v>
      </c>
      <c r="G81" s="6">
        <v>9.3763612764374411</v>
      </c>
      <c r="H81" s="6">
        <v>7.8841221563938202</v>
      </c>
      <c r="I81" s="12"/>
      <c r="J81" s="6">
        <v>10.41943225730695</v>
      </c>
      <c r="K81" s="6">
        <v>9.3167296175964225</v>
      </c>
      <c r="L81" s="11">
        <v>9.5415503829537656</v>
      </c>
      <c r="M81" s="11">
        <v>9.7310179141969328</v>
      </c>
      <c r="N81" s="11">
        <v>7.7534643667959982</v>
      </c>
      <c r="O81" s="12"/>
    </row>
    <row r="82" spans="2:15" x14ac:dyDescent="0.35">
      <c r="B82" s="16">
        <v>78</v>
      </c>
      <c r="D82" s="6">
        <v>10.618689726224716</v>
      </c>
      <c r="E82" s="6">
        <v>9.3300070253719554</v>
      </c>
      <c r="F82" s="6">
        <v>9.5478093331232348</v>
      </c>
      <c r="G82" s="6">
        <v>9.4869142072716883</v>
      </c>
      <c r="H82" s="6">
        <v>7.9769390115752303</v>
      </c>
      <c r="I82" s="12"/>
      <c r="J82" s="6">
        <v>10.555102313135299</v>
      </c>
      <c r="K82" s="6">
        <v>9.4379945273270938</v>
      </c>
      <c r="L82" s="11">
        <v>9.665741204547901</v>
      </c>
      <c r="M82" s="11">
        <v>9.8576663340042128</v>
      </c>
      <c r="N82" s="11">
        <v>7.8544303261941284</v>
      </c>
      <c r="O82" s="12"/>
    </row>
    <row r="83" spans="2:15" x14ac:dyDescent="0.35">
      <c r="B83" s="16">
        <v>79</v>
      </c>
      <c r="D83" s="6">
        <v>10.741721119326264</v>
      </c>
      <c r="E83" s="6">
        <v>9.4384812887172451</v>
      </c>
      <c r="F83" s="6">
        <v>9.6591505506206286</v>
      </c>
      <c r="G83" s="6">
        <v>9.597466340794135</v>
      </c>
      <c r="H83" s="6">
        <v>8.0697552312323495</v>
      </c>
      <c r="I83" s="12"/>
      <c r="J83" s="6">
        <v>10.690767790619399</v>
      </c>
      <c r="K83" s="6">
        <v>9.5592558876758691</v>
      </c>
      <c r="L83" s="11">
        <v>9.7899284923480607</v>
      </c>
      <c r="M83" s="11">
        <v>9.9843112200175099</v>
      </c>
      <c r="N83" s="11">
        <v>7.9553927662695445</v>
      </c>
      <c r="O83" s="12"/>
    </row>
    <row r="84" spans="2:15" x14ac:dyDescent="0.35">
      <c r="B84" s="16">
        <v>80</v>
      </c>
      <c r="D84" s="6">
        <v>10.864751638839872</v>
      </c>
      <c r="E84" s="6">
        <v>9.5469547083062096</v>
      </c>
      <c r="F84" s="6">
        <v>9.7704909838949643</v>
      </c>
      <c r="G84" s="6">
        <v>9.7080176900935289</v>
      </c>
      <c r="H84" s="6">
        <v>8.1625708259542407</v>
      </c>
      <c r="I84" s="12"/>
      <c r="J84" s="6">
        <v>10.826428881739011</v>
      </c>
      <c r="K84" s="6">
        <v>9.6805138468437217</v>
      </c>
      <c r="L84" s="11">
        <v>9.9141123942589164</v>
      </c>
      <c r="M84" s="11">
        <v>10.110952720141508</v>
      </c>
      <c r="N84" s="11">
        <v>8.056351834651851</v>
      </c>
      <c r="O84" s="12"/>
    </row>
    <row r="85" spans="2:15" x14ac:dyDescent="0.35">
      <c r="B85" s="16">
        <v>81</v>
      </c>
      <c r="D85" s="6">
        <v>10.987781299122195</v>
      </c>
      <c r="E85" s="6">
        <v>9.6554272973232873</v>
      </c>
      <c r="F85" s="6">
        <v>9.8818306456255094</v>
      </c>
      <c r="G85" s="6">
        <v>9.8185682678491215</v>
      </c>
      <c r="H85" s="6">
        <v>8.2553858059986958</v>
      </c>
      <c r="I85" s="12"/>
      <c r="J85" s="6">
        <v>10.962085767056433</v>
      </c>
      <c r="K85" s="6">
        <v>9.8017685442325302</v>
      </c>
      <c r="L85" s="11">
        <v>10.038293049395319</v>
      </c>
      <c r="M85" s="11">
        <v>10.237590973491049</v>
      </c>
      <c r="N85" s="11">
        <v>8.1573076701894269</v>
      </c>
      <c r="O85" s="12"/>
    </row>
    <row r="86" spans="2:15" x14ac:dyDescent="0.35">
      <c r="B86" s="16">
        <v>82</v>
      </c>
      <c r="D86" s="6">
        <v>11.110810114086346</v>
      </c>
      <c r="E86" s="6">
        <v>9.76389906854555</v>
      </c>
      <c r="F86" s="6">
        <v>9.9931695480997558</v>
      </c>
      <c r="G86" s="6">
        <v>9.9291180863484332</v>
      </c>
      <c r="H86" s="6">
        <v>8.3482001813065523</v>
      </c>
      <c r="I86" s="12"/>
      <c r="J86" s="6">
        <v>11.097738616572485</v>
      </c>
      <c r="K86" s="6">
        <v>9.9230201111043055</v>
      </c>
      <c r="L86" s="11">
        <v>10.162470588741101</v>
      </c>
      <c r="M86" s="11">
        <v>10.36422611104998</v>
      </c>
      <c r="N86" s="11">
        <v>8.258260403607883</v>
      </c>
      <c r="O86" s="12"/>
    </row>
    <row r="87" spans="2:15" x14ac:dyDescent="0.35">
      <c r="B87" s="16">
        <v>83</v>
      </c>
      <c r="D87" s="6">
        <v>11.233838097220765</v>
      </c>
      <c r="E87" s="6">
        <v>9.8723700343600846</v>
      </c>
      <c r="F87" s="6">
        <v>10.10450770323019</v>
      </c>
      <c r="G87" s="6">
        <v>10.039667157503919</v>
      </c>
      <c r="H87" s="6">
        <v>8.441013961515246</v>
      </c>
      <c r="I87" s="12"/>
      <c r="J87" s="6">
        <v>11.233387590506029</v>
      </c>
      <c r="K87" s="6">
        <v>10.044268671181444</v>
      </c>
      <c r="L87" s="11">
        <v>10.286645135749005</v>
      </c>
      <c r="M87" s="11">
        <v>10.490858256271029</v>
      </c>
      <c r="N87" s="11">
        <v>8.3592101581095815</v>
      </c>
      <c r="O87" s="12"/>
    </row>
    <row r="88" spans="2:15" x14ac:dyDescent="0.35">
      <c r="B88" s="16">
        <v>84</v>
      </c>
      <c r="D88" s="6">
        <v>11.356865261607206</v>
      </c>
      <c r="E88" s="6">
        <v>9.980840206780492</v>
      </c>
      <c r="F88" s="6">
        <v>10.215845122570078</v>
      </c>
      <c r="G88" s="6">
        <v>10.15021549286887</v>
      </c>
      <c r="H88" s="6">
        <v>8.5338271559716254</v>
      </c>
      <c r="I88" s="12"/>
      <c r="J88" s="6">
        <v>11.369032840004738</v>
      </c>
      <c r="K88" s="6">
        <v>10.165514341194104</v>
      </c>
      <c r="L88" s="11">
        <v>10.410816806887647</v>
      </c>
      <c r="M88" s="11">
        <v>10.617487525622808</v>
      </c>
      <c r="N88" s="11">
        <v>8.4601570499203547</v>
      </c>
      <c r="O88" s="12"/>
    </row>
    <row r="89" spans="2:15" x14ac:dyDescent="0.35">
      <c r="B89" s="16">
        <v>85</v>
      </c>
      <c r="D89" s="6">
        <v>11.479891619937639</v>
      </c>
      <c r="E89" s="6">
        <v>10.08930959746244</v>
      </c>
      <c r="F89" s="6">
        <v>10.32718181732851</v>
      </c>
      <c r="G89" s="6">
        <v>10.260763103652351</v>
      </c>
      <c r="H89" s="6">
        <v>8.6266397737440617</v>
      </c>
      <c r="I89" s="12"/>
      <c r="J89" s="6">
        <v>11.504674507794201</v>
      </c>
      <c r="K89" s="6">
        <v>10.286757231380136</v>
      </c>
      <c r="L89" s="11">
        <v>10.534985712141113</v>
      </c>
      <c r="M89" s="11">
        <v>10.74411402908942</v>
      </c>
      <c r="N89" s="11">
        <v>8.5611011887887134</v>
      </c>
      <c r="O89" s="12"/>
    </row>
    <row r="90" spans="2:15" x14ac:dyDescent="0.35">
      <c r="B90" s="16">
        <v>86</v>
      </c>
      <c r="D90" s="6">
        <v>11.602917184530403</v>
      </c>
      <c r="E90" s="6">
        <v>10.19777821771843</v>
      </c>
      <c r="F90" s="6">
        <v>10.438517798384519</v>
      </c>
      <c r="G90" s="6">
        <v>10.371310000733413</v>
      </c>
      <c r="H90" s="6">
        <v>8.7194518236339125</v>
      </c>
      <c r="I90" s="12"/>
      <c r="J90" s="6">
        <v>11.64031272877147</v>
      </c>
      <c r="K90" s="6">
        <v>10.407997445942238</v>
      </c>
      <c r="L90" s="11">
        <v>10.659151955465839</v>
      </c>
      <c r="M90" s="11">
        <v>10.870737870627288</v>
      </c>
      <c r="N90" s="11">
        <v>8.6620426784424414</v>
      </c>
      <c r="O90" s="12"/>
    </row>
    <row r="91" spans="2:15" x14ac:dyDescent="0.35">
      <c r="B91" s="16">
        <v>87</v>
      </c>
      <c r="D91" s="6">
        <v>11.725941967345314</v>
      </c>
      <c r="E91" s="6">
        <v>10.30624607853176</v>
      </c>
      <c r="F91" s="6">
        <v>10.549853076300579</v>
      </c>
      <c r="G91" s="6">
        <v>10.481856194674531</v>
      </c>
      <c r="H91" s="6">
        <v>8.8122633141864597</v>
      </c>
      <c r="I91" s="12"/>
      <c r="J91" s="6">
        <v>11.77594763054865</v>
      </c>
      <c r="K91" s="6">
        <v>10.529235083466602</v>
      </c>
      <c r="L91" s="11">
        <v>10.783315635208895</v>
      </c>
      <c r="M91" s="11">
        <v>10.997359148583486</v>
      </c>
      <c r="N91" s="11">
        <v>8.7629816170066519</v>
      </c>
      <c r="O91" s="12"/>
    </row>
    <row r="92" spans="2:15" x14ac:dyDescent="0.35">
      <c r="B92" s="16">
        <v>88</v>
      </c>
      <c r="D92" s="6">
        <v>11.848965979998225</v>
      </c>
      <c r="E92" s="6">
        <v>10.414713190569813</v>
      </c>
      <c r="F92" s="6">
        <v>10.66118766133534</v>
      </c>
      <c r="G92" s="6">
        <v>10.592401695734344</v>
      </c>
      <c r="H92" s="6">
        <v>8.9050742537011445</v>
      </c>
      <c r="I92" s="12"/>
      <c r="J92" s="6">
        <v>11.9115793339513</v>
      </c>
      <c r="K92" s="6">
        <v>10.650470237306845</v>
      </c>
      <c r="L92" s="11">
        <v>10.907476844491681</v>
      </c>
      <c r="M92" s="11">
        <v>11.123977956079413</v>
      </c>
      <c r="N92" s="11">
        <v>8.8639180973871223</v>
      </c>
      <c r="O92" s="12"/>
    </row>
    <row r="93" spans="2:15" x14ac:dyDescent="0.35">
      <c r="B93" s="16">
        <v>89</v>
      </c>
      <c r="D93" s="6">
        <v>11.971989233774611</v>
      </c>
      <c r="E93" s="6">
        <v>10.523179564196594</v>
      </c>
      <c r="F93" s="6">
        <v>10.772521563455696</v>
      </c>
      <c r="G93" s="6">
        <v>10.702946513879755</v>
      </c>
      <c r="H93" s="6">
        <v>8.9978846502414029</v>
      </c>
      <c r="I93" s="12"/>
      <c r="J93" s="6">
        <v>12.047207953476061</v>
      </c>
      <c r="K93" s="6">
        <v>10.77170299593649</v>
      </c>
      <c r="L93" s="11">
        <v>11.031635671562064</v>
      </c>
      <c r="M93" s="11">
        <v>11.250594381362941</v>
      </c>
      <c r="N93" s="11">
        <v>8.9648522076222754</v>
      </c>
      <c r="O93" s="12"/>
    </row>
    <row r="94" spans="2:15" x14ac:dyDescent="0.35">
      <c r="B94" s="16">
        <v>90</v>
      </c>
      <c r="D94" s="6">
        <v>12.095011739642658</v>
      </c>
      <c r="E94" s="6">
        <v>10.631645209484716</v>
      </c>
      <c r="F94" s="6">
        <v>10.883854792348318</v>
      </c>
      <c r="G94" s="6">
        <v>10.81349065879744</v>
      </c>
      <c r="H94" s="6">
        <v>9.0906945116439459</v>
      </c>
      <c r="I94" s="12"/>
      <c r="J94" s="6">
        <v>12.182833597711255</v>
      </c>
      <c r="K94" s="6">
        <v>10.892933443272995</v>
      </c>
      <c r="L94" s="11">
        <v>11.155792200118242</v>
      </c>
      <c r="M94" s="11">
        <v>11.377208508132256</v>
      </c>
      <c r="N94" s="11">
        <v>9.065784031206725</v>
      </c>
      <c r="O94" s="12"/>
    </row>
    <row r="95" spans="2:15" x14ac:dyDescent="0.35">
      <c r="B95" s="16">
        <v>91</v>
      </c>
      <c r="D95" s="6">
        <v>12.218033508265572</v>
      </c>
      <c r="E95" s="6">
        <v>10.740110136226724</v>
      </c>
      <c r="F95" s="6">
        <v>10.995187357430542</v>
      </c>
      <c r="G95" s="6">
        <v>10.924034139904718</v>
      </c>
      <c r="H95" s="6">
        <v>9.183503845527591</v>
      </c>
      <c r="I95" s="12"/>
      <c r="J95" s="6">
        <v>12.318456369724155</v>
      </c>
      <c r="K95" s="6">
        <v>11.014161658976031</v>
      </c>
      <c r="L95" s="11">
        <v>11.27994650960669</v>
      </c>
      <c r="M95" s="11">
        <v>11.50382041583384</v>
      </c>
      <c r="N95" s="11">
        <v>9.1667136473890185</v>
      </c>
      <c r="O95" s="12"/>
    </row>
    <row r="96" spans="2:15" x14ac:dyDescent="0.35">
      <c r="B96" s="16">
        <v>92</v>
      </c>
      <c r="D96" s="6">
        <v>12.341054550013318</v>
      </c>
      <c r="E96" s="6">
        <v>10.84857435394585</v>
      </c>
      <c r="F96" s="6">
        <v>11.106519267860721</v>
      </c>
      <c r="G96" s="6">
        <v>11.034576966359948</v>
      </c>
      <c r="H96" s="6">
        <v>9.2763126593016345</v>
      </c>
      <c r="I96" s="12"/>
      <c r="J96" s="6">
        <v>12.454076367417624</v>
      </c>
      <c r="K96" s="6">
        <v>11.135387718722326</v>
      </c>
      <c r="L96" s="11">
        <v>11.404098675496799</v>
      </c>
      <c r="M96" s="11">
        <v>11.630430179937102</v>
      </c>
      <c r="N96" s="11">
        <v>9.2676411314460854</v>
      </c>
      <c r="O96" s="12"/>
    </row>
    <row r="97" spans="2:15" x14ac:dyDescent="0.35">
      <c r="B97" s="16">
        <v>93</v>
      </c>
      <c r="D97" s="6">
        <v>12.46407487497382</v>
      </c>
      <c r="E97" s="6">
        <v>10.957037871906318</v>
      </c>
      <c r="F97" s="6">
        <v>11.217850532548097</v>
      </c>
      <c r="G97" s="6">
        <v>11.145119147072375</v>
      </c>
      <c r="H97" s="6">
        <v>9.3691209601738343</v>
      </c>
      <c r="I97" s="12"/>
      <c r="J97" s="6">
        <v>12.589693683859318</v>
      </c>
      <c r="K97" s="6">
        <v>11.256611694459204</v>
      </c>
      <c r="L97" s="11">
        <v>11.528248769534212</v>
      </c>
      <c r="M97" s="11">
        <v>11.757037872187665</v>
      </c>
      <c r="N97" s="11">
        <v>9.3685665549363382</v>
      </c>
      <c r="O97" s="12"/>
    </row>
    <row r="98" spans="2:15" x14ac:dyDescent="0.35">
      <c r="B98" s="16">
        <v>94</v>
      </c>
      <c r="D98" s="6">
        <v>12.587094492963551</v>
      </c>
      <c r="E98" s="6">
        <v>11.065500699123074</v>
      </c>
      <c r="F98" s="6">
        <v>11.329181160162193</v>
      </c>
      <c r="G98" s="6">
        <v>11.255660690711537</v>
      </c>
      <c r="H98" s="6">
        <v>9.4619287551580307</v>
      </c>
      <c r="I98" s="12"/>
      <c r="J98" s="6">
        <v>12.725308407585633</v>
      </c>
      <c r="K98" s="6">
        <v>11.37783365463881</v>
      </c>
      <c r="L98" s="11">
        <v>11.652396859974836</v>
      </c>
      <c r="M98" s="11">
        <v>11.883643560841417</v>
      </c>
      <c r="N98" s="11">
        <v>9.4694899859334587</v>
      </c>
      <c r="O98" s="12"/>
    </row>
    <row r="99" spans="2:15" x14ac:dyDescent="0.35">
      <c r="B99" s="16">
        <v>95</v>
      </c>
      <c r="D99" s="6">
        <v>9.9829536438168631</v>
      </c>
      <c r="E99" s="6">
        <v>8.5486053746104886</v>
      </c>
      <c r="F99" s="6">
        <v>8.5334846571473193</v>
      </c>
      <c r="G99" s="6">
        <v>8.5017449917241041</v>
      </c>
      <c r="H99" s="6">
        <v>7.5397804091397616</v>
      </c>
      <c r="I99" s="12"/>
      <c r="J99" s="6">
        <v>9.560368424246148</v>
      </c>
      <c r="K99" s="6">
        <v>8.4566601549134539</v>
      </c>
      <c r="L99" s="11">
        <v>8.3033901328589206</v>
      </c>
      <c r="M99" s="11">
        <v>8.3783628564269748</v>
      </c>
      <c r="N99" s="11">
        <v>7.1308530801438019</v>
      </c>
      <c r="O99" s="12"/>
    </row>
    <row r="100" spans="2:15" x14ac:dyDescent="0.35">
      <c r="B100" s="16">
        <v>96</v>
      </c>
      <c r="D100" s="6">
        <v>10.077597637737306</v>
      </c>
      <c r="E100" s="6">
        <v>8.6297536065383227</v>
      </c>
      <c r="F100" s="6">
        <v>8.6145832842363586</v>
      </c>
      <c r="G100" s="6">
        <v>8.5824963401748313</v>
      </c>
      <c r="H100" s="6">
        <v>7.6116240839061229</v>
      </c>
      <c r="I100" s="12"/>
      <c r="J100" s="6">
        <v>9.6619827592675804</v>
      </c>
      <c r="K100" s="6">
        <v>8.5464656227027884</v>
      </c>
      <c r="L100" s="11">
        <v>8.3916297358611747</v>
      </c>
      <c r="M100" s="11">
        <v>8.4674075962514657</v>
      </c>
      <c r="N100" s="11">
        <v>7.2066656970390488</v>
      </c>
      <c r="O100" s="12"/>
    </row>
    <row r="101" spans="2:15" x14ac:dyDescent="0.35">
      <c r="B101" s="16">
        <v>97</v>
      </c>
      <c r="D101" s="6">
        <v>10.172241277851679</v>
      </c>
      <c r="E101" s="6">
        <v>8.7109015055110781</v>
      </c>
      <c r="F101" s="6">
        <v>8.6956815963969696</v>
      </c>
      <c r="G101" s="6">
        <v>8.6632473736971338</v>
      </c>
      <c r="H101" s="6">
        <v>7.683467505732323</v>
      </c>
      <c r="I101" s="12"/>
      <c r="J101" s="6">
        <v>9.7635896605540324</v>
      </c>
      <c r="K101" s="6">
        <v>8.6362653604645896</v>
      </c>
      <c r="L101" s="11">
        <v>8.4798636154884335</v>
      </c>
      <c r="M101" s="11">
        <v>8.5564466127009489</v>
      </c>
      <c r="N101" s="11">
        <v>7.2824725967352615</v>
      </c>
      <c r="O101" s="12"/>
    </row>
    <row r="102" spans="2:15" x14ac:dyDescent="0.35">
      <c r="B102" s="16">
        <v>98</v>
      </c>
      <c r="D102" s="6">
        <v>10.266884569345779</v>
      </c>
      <c r="E102" s="6">
        <v>8.7920490762911498</v>
      </c>
      <c r="F102" s="6">
        <v>8.7767795982090711</v>
      </c>
      <c r="G102" s="6">
        <v>8.7439980968709214</v>
      </c>
      <c r="H102" s="6">
        <v>7.7553106783236077</v>
      </c>
      <c r="I102" s="12"/>
      <c r="J102" s="6">
        <v>9.8651894294253104</v>
      </c>
      <c r="K102" s="6">
        <v>8.7260596001667654</v>
      </c>
      <c r="L102" s="11">
        <v>8.5680920036048995</v>
      </c>
      <c r="M102" s="11">
        <v>8.6454801376396446</v>
      </c>
      <c r="N102" s="11">
        <v>7.358274011000403</v>
      </c>
      <c r="O102" s="12"/>
    </row>
    <row r="103" spans="2:15" x14ac:dyDescent="0.35">
      <c r="B103" s="16">
        <v>99</v>
      </c>
      <c r="D103" s="6">
        <v>10.361527517272114</v>
      </c>
      <c r="E103" s="6">
        <v>8.8731963235184885</v>
      </c>
      <c r="F103" s="6">
        <v>8.8578772941348394</v>
      </c>
      <c r="G103" s="6">
        <v>8.8247485141583777</v>
      </c>
      <c r="H103" s="6">
        <v>7.8271536052899666</v>
      </c>
      <c r="I103" s="12"/>
      <c r="J103" s="6">
        <v>9.9667823507884208</v>
      </c>
      <c r="K103" s="6">
        <v>8.8158485611472468</v>
      </c>
      <c r="L103" s="11">
        <v>8.6563151194475125</v>
      </c>
      <c r="M103" s="11">
        <v>8.7345083903044891</v>
      </c>
      <c r="N103" s="11">
        <v>7.434070158977633</v>
      </c>
      <c r="O103" s="12"/>
    </row>
    <row r="104" spans="2:15" x14ac:dyDescent="0.35">
      <c r="B104" s="16">
        <v>100</v>
      </c>
      <c r="D104" s="6">
        <v>10.456170126554612</v>
      </c>
      <c r="E104" s="6">
        <v>8.9543432517149739</v>
      </c>
      <c r="F104" s="6">
        <v>8.9389746885228885</v>
      </c>
      <c r="G104" s="6">
        <v>8.9054986299081218</v>
      </c>
      <c r="H104" s="6">
        <v>7.8989962901495225</v>
      </c>
      <c r="I104" s="12"/>
      <c r="J104" s="6">
        <v>10.068368694246507</v>
      </c>
      <c r="K104" s="6">
        <v>8.9056324509672589</v>
      </c>
      <c r="L104" s="11">
        <v>8.7445331704790519</v>
      </c>
      <c r="M104" s="11">
        <v>8.8235315781582564</v>
      </c>
      <c r="N104" s="11">
        <v>7.509861248038332</v>
      </c>
      <c r="O104" s="12"/>
    </row>
    <row r="105" spans="2:15" x14ac:dyDescent="0.35">
      <c r="B105" s="16">
        <v>101</v>
      </c>
      <c r="D105" s="6">
        <v>10.550812401993175</v>
      </c>
      <c r="E105" s="6">
        <v>9.0354898652885911</v>
      </c>
      <c r="F105" s="6">
        <v>9.020071785612318</v>
      </c>
      <c r="G105" s="6">
        <v>8.9862484483592322</v>
      </c>
      <c r="H105" s="6">
        <v>7.9708387363317881</v>
      </c>
      <c r="I105" s="12"/>
      <c r="J105" s="6">
        <v>10.16994871511897</v>
      </c>
      <c r="K105" s="6">
        <v>8.9954114661961153</v>
      </c>
      <c r="L105" s="11">
        <v>8.8327463531728476</v>
      </c>
      <c r="M105" s="11">
        <v>8.9125498976742872</v>
      </c>
      <c r="N105" s="11">
        <v>7.585647474566751</v>
      </c>
      <c r="O105" s="12"/>
    </row>
    <row r="106" spans="2:15" x14ac:dyDescent="0.35">
      <c r="B106" s="16">
        <v>102</v>
      </c>
      <c r="D106" s="6">
        <v>10.645454348267998</v>
      </c>
      <c r="E106" s="6">
        <v>9.1166361685373918</v>
      </c>
      <c r="F106" s="6">
        <v>9.1011685895364653</v>
      </c>
      <c r="G106" s="6">
        <v>9.0669979736450799</v>
      </c>
      <c r="H106" s="6">
        <v>8.0426809471807399</v>
      </c>
      <c r="I106" s="12"/>
      <c r="J106" s="6">
        <v>10.27152265538075</v>
      </c>
      <c r="K106" s="6">
        <v>9.0851857931339275</v>
      </c>
      <c r="L106" s="11">
        <v>8.9209548537354575</v>
      </c>
      <c r="M106" s="11">
        <v>9.0015635350591303</v>
      </c>
      <c r="N106" s="11">
        <v>7.661429024682576</v>
      </c>
      <c r="O106" s="12"/>
    </row>
    <row r="107" spans="2:15" x14ac:dyDescent="0.35">
      <c r="B107" s="16">
        <v>103</v>
      </c>
      <c r="D107" s="6">
        <v>10.740095969943708</v>
      </c>
      <c r="E107" s="6">
        <v>9.1977821656532903</v>
      </c>
      <c r="F107" s="6">
        <v>9.1822651043266639</v>
      </c>
      <c r="G107" s="6">
        <v>9.1477472097969628</v>
      </c>
      <c r="H107" s="6">
        <v>8.1145229259577807</v>
      </c>
      <c r="I107" s="12"/>
      <c r="J107" s="6">
        <v>10.373090744528399</v>
      </c>
      <c r="K107" s="6">
        <v>9.1749556084779815</v>
      </c>
      <c r="L107" s="11">
        <v>9.0091588487729091</v>
      </c>
      <c r="M107" s="11">
        <v>9.0905726669188134</v>
      </c>
      <c r="N107" s="11">
        <v>7.7372060749071156</v>
      </c>
      <c r="O107" s="12"/>
    </row>
    <row r="108" spans="2:15" x14ac:dyDescent="0.35">
      <c r="B108" s="16">
        <v>104</v>
      </c>
      <c r="D108" s="6">
        <v>10.834737271473331</v>
      </c>
      <c r="E108" s="6">
        <v>9.2789278607257142</v>
      </c>
      <c r="F108" s="6">
        <v>9.2633613339156238</v>
      </c>
      <c r="G108" s="6">
        <v>9.2284961607476159</v>
      </c>
      <c r="H108" s="6">
        <v>8.1863646758445743</v>
      </c>
      <c r="I108" s="12"/>
      <c r="J108" s="6">
        <v>10.474653200379413</v>
      </c>
      <c r="K108" s="6">
        <v>9.264721079937674</v>
      </c>
      <c r="L108" s="11">
        <v>9.097358505905575</v>
      </c>
      <c r="M108" s="11">
        <v>9.1795774608737037</v>
      </c>
      <c r="N108" s="11">
        <v>7.8129787927780763</v>
      </c>
      <c r="O108" s="12"/>
    </row>
    <row r="109" spans="2:15" x14ac:dyDescent="0.35">
      <c r="B109" s="16">
        <v>105</v>
      </c>
      <c r="D109" s="6">
        <v>10.929378257202059</v>
      </c>
      <c r="E109" s="6">
        <v>9.3600732577450625</v>
      </c>
      <c r="F109" s="6">
        <v>9.3444572821408691</v>
      </c>
      <c r="G109" s="6">
        <v>9.3092448303345492</v>
      </c>
      <c r="H109" s="6">
        <v>8.2582061999457448</v>
      </c>
      <c r="I109" s="12"/>
      <c r="J109" s="6">
        <v>10.576210229810586</v>
      </c>
      <c r="K109" s="6">
        <v>9.3544823668027366</v>
      </c>
      <c r="L109" s="11">
        <v>9.1855539843363001</v>
      </c>
      <c r="M109" s="11">
        <v>9.2685780761266567</v>
      </c>
      <c r="N109" s="11">
        <v>7.8887473374176658</v>
      </c>
      <c r="O109" s="12"/>
    </row>
    <row r="110" spans="2:15" x14ac:dyDescent="0.35">
      <c r="B110" s="16">
        <v>106</v>
      </c>
      <c r="D110" s="6">
        <v>11.024018931370884</v>
      </c>
      <c r="E110" s="6">
        <v>9.4412183606060456</v>
      </c>
      <c r="F110" s="6">
        <v>9.4255529527478679</v>
      </c>
      <c r="G110" s="6">
        <v>9.3899932223032359</v>
      </c>
      <c r="H110" s="6">
        <v>8.330047501291455</v>
      </c>
      <c r="I110" s="12"/>
      <c r="J110" s="6">
        <v>10.677762029441134</v>
      </c>
      <c r="K110" s="6">
        <v>9.4442396204687089</v>
      </c>
      <c r="L110" s="11">
        <v>9.273745435375842</v>
      </c>
      <c r="M110" s="11">
        <v>9.3575746639884301</v>
      </c>
      <c r="N110" s="11">
        <v>7.964511860057935</v>
      </c>
      <c r="O110" s="12"/>
    </row>
    <row r="111" spans="2:15" x14ac:dyDescent="0.35">
      <c r="B111" s="16">
        <v>107</v>
      </c>
      <c r="D111" s="6">
        <v>11.118659298120042</v>
      </c>
      <c r="E111" s="6">
        <v>9.5223631731108505</v>
      </c>
      <c r="F111" s="6">
        <v>9.5066483493931244</v>
      </c>
      <c r="G111" s="6">
        <v>9.4707413403101821</v>
      </c>
      <c r="H111" s="6">
        <v>8.4018885828399039</v>
      </c>
      <c r="I111" s="12"/>
      <c r="J111" s="6">
        <v>10.779308786264989</v>
      </c>
      <c r="K111" s="6">
        <v>9.5339929849235396</v>
      </c>
      <c r="L111" s="11">
        <v>9.3619330029293675</v>
      </c>
      <c r="M111" s="11">
        <v>9.4465673683641835</v>
      </c>
      <c r="N111" s="11">
        <v>8.0402725045271861</v>
      </c>
      <c r="O111" s="12"/>
    </row>
    <row r="112" spans="2:15" x14ac:dyDescent="0.35">
      <c r="B112" s="16">
        <v>108</v>
      </c>
      <c r="D112" s="6">
        <v>11.213299361492378</v>
      </c>
      <c r="E112" s="6">
        <v>9.6035076989722015</v>
      </c>
      <c r="F112" s="6">
        <v>9.5877434756471054</v>
      </c>
      <c r="G112" s="6">
        <v>9.5514891879258492</v>
      </c>
      <c r="H112" s="6">
        <v>8.4737294474796645</v>
      </c>
      <c r="I112" s="12"/>
      <c r="J112" s="6">
        <v>10.880850678236802</v>
      </c>
      <c r="K112" s="6">
        <v>9.6237425971984223</v>
      </c>
      <c r="L112" s="11">
        <v>9.4501168239472424</v>
      </c>
      <c r="M112" s="11">
        <v>9.5355563262042988</v>
      </c>
      <c r="N112" s="11">
        <v>8.1160294077007649</v>
      </c>
      <c r="O112" s="12"/>
    </row>
    <row r="113" spans="2:15" x14ac:dyDescent="0.35">
      <c r="B113" s="16">
        <v>109</v>
      </c>
      <c r="D113" s="6">
        <v>11.307939125436464</v>
      </c>
      <c r="E113" s="6">
        <v>9.6846519418162718</v>
      </c>
      <c r="F113" s="6">
        <v>9.668838334997055</v>
      </c>
      <c r="G113" s="6">
        <v>9.6322367686374903</v>
      </c>
      <c r="H113" s="6">
        <v>8.5455700980319822</v>
      </c>
      <c r="I113" s="12"/>
      <c r="J113" s="6">
        <v>10.982387874815577</v>
      </c>
      <c r="K113" s="6">
        <v>9.713488587786097</v>
      </c>
      <c r="L113" s="11">
        <v>9.5382970288432727</v>
      </c>
      <c r="M113" s="11">
        <v>9.6245416679225571</v>
      </c>
      <c r="N113" s="11">
        <v>8.191782699919175</v>
      </c>
      <c r="O113" s="12"/>
    </row>
    <row r="114" spans="2:15" x14ac:dyDescent="0.35">
      <c r="B114" s="16">
        <v>110</v>
      </c>
      <c r="D114" s="6">
        <v>11.4025785938097</v>
      </c>
      <c r="E114" s="6">
        <v>9.7657959051855041</v>
      </c>
      <c r="F114" s="6">
        <v>9.7499329308496598</v>
      </c>
      <c r="G114" s="6">
        <v>9.7129840858517849</v>
      </c>
      <c r="H114" s="6">
        <v>8.6174105372529528</v>
      </c>
      <c r="I114" s="12"/>
      <c r="J114" s="6">
        <v>11.08392053746938</v>
      </c>
      <c r="K114" s="6">
        <v>9.8032310810291996</v>
      </c>
      <c r="L114" s="11">
        <v>9.626473741882986</v>
      </c>
      <c r="M114" s="11">
        <v>9.7135235177844947</v>
      </c>
      <c r="N114" s="11">
        <v>8.2675325053763515</v>
      </c>
      <c r="O114" s="12"/>
    </row>
    <row r="115" spans="2:15" x14ac:dyDescent="0.35">
      <c r="B115" s="16">
        <v>111</v>
      </c>
      <c r="D115" s="6">
        <v>11.497217770381202</v>
      </c>
      <c r="E115" s="6">
        <v>9.8469395925412417</v>
      </c>
      <c r="F115" s="6">
        <v>9.8310272665336598</v>
      </c>
      <c r="G115" s="6">
        <v>9.7937311428974692</v>
      </c>
      <c r="H115" s="6">
        <v>8.6892507678355901</v>
      </c>
      <c r="I115" s="12"/>
      <c r="J115" s="6">
        <v>11.185448820144382</v>
      </c>
      <c r="K115" s="6">
        <v>9.8929701954812241</v>
      </c>
      <c r="L115" s="11">
        <v>9.7146470815444914</v>
      </c>
      <c r="M115" s="11">
        <v>9.8025019942682281</v>
      </c>
      <c r="N115" s="11">
        <v>8.3432789424804472</v>
      </c>
      <c r="O115" s="12"/>
    </row>
    <row r="116" spans="2:15" x14ac:dyDescent="0.35">
      <c r="B116" s="16">
        <v>112</v>
      </c>
      <c r="D116" s="6">
        <v>11.59185665883461</v>
      </c>
      <c r="E116" s="6">
        <v>9.9280830072663662</v>
      </c>
      <c r="F116" s="6">
        <v>9.9121213453023103</v>
      </c>
      <c r="G116" s="6">
        <v>9.8744779430278182</v>
      </c>
      <c r="H116" s="6">
        <v>8.7610907924118369</v>
      </c>
      <c r="I116" s="12"/>
      <c r="J116" s="6">
        <v>11.286972869701245</v>
      </c>
      <c r="K116" s="6">
        <v>9.9827060442421836</v>
      </c>
      <c r="L116" s="11">
        <v>9.8028171608541541</v>
      </c>
      <c r="M116" s="11">
        <v>9.8914772104001294</v>
      </c>
      <c r="N116" s="11">
        <v>8.4190221241894694</v>
      </c>
      <c r="O116" s="12"/>
    </row>
    <row r="117" spans="2:15" x14ac:dyDescent="0.35">
      <c r="B117" s="16">
        <v>113</v>
      </c>
      <c r="D117" s="6">
        <v>11.686495262770789</v>
      </c>
      <c r="E117" s="6">
        <v>10.009226152667727</v>
      </c>
      <c r="F117" s="6">
        <v>9.993215170335759</v>
      </c>
      <c r="G117" s="6">
        <v>9.9552244894229478</v>
      </c>
      <c r="H117" s="6">
        <v>8.8329306135545114</v>
      </c>
      <c r="I117" s="12"/>
      <c r="J117" s="6">
        <v>11.388492826321261</v>
      </c>
      <c r="K117" s="6">
        <v>10.072438735271197</v>
      </c>
      <c r="L117" s="11">
        <v>9.8909840876991453</v>
      </c>
      <c r="M117" s="11">
        <v>9.9804492740673449</v>
      </c>
      <c r="N117" s="11">
        <v>8.4947621583237307</v>
      </c>
      <c r="O117" s="12"/>
    </row>
    <row r="118" spans="2:15" x14ac:dyDescent="0.35">
      <c r="B118" s="16">
        <v>114</v>
      </c>
      <c r="D118" s="6">
        <v>11.781133585710418</v>
      </c>
      <c r="E118" s="6">
        <v>10.090369031978518</v>
      </c>
      <c r="F118" s="6">
        <v>10.074308744743309</v>
      </c>
      <c r="G118" s="6">
        <v>10.035970785192193</v>
      </c>
      <c r="H118" s="6">
        <v>8.9047702337790824</v>
      </c>
      <c r="I118" s="12"/>
      <c r="J118" s="6">
        <v>11.490008823884889</v>
      </c>
      <c r="K118" s="6">
        <v>10.162168371677783</v>
      </c>
      <c r="L118" s="11">
        <v>9.9791479651185551</v>
      </c>
      <c r="M118" s="11">
        <v>10.069418288308979</v>
      </c>
      <c r="N118" s="11">
        <v>8.5704991478569941</v>
      </c>
      <c r="O118" s="12"/>
    </row>
    <row r="119" spans="2:15" x14ac:dyDescent="0.35">
      <c r="B119" s="16">
        <v>115</v>
      </c>
      <c r="D119" s="6">
        <v>11.875771631096432</v>
      </c>
      <c r="E119" s="6">
        <v>10.171511648360561</v>
      </c>
      <c r="F119" s="6">
        <v>10.155402071565648</v>
      </c>
      <c r="G119" s="6">
        <v>10.11671683337622</v>
      </c>
      <c r="H119" s="6">
        <v>8.9766096555455555</v>
      </c>
      <c r="I119" s="12"/>
      <c r="J119" s="6">
        <v>11.591520990324694</v>
      </c>
      <c r="K119" s="6">
        <v>10.251895051993392</v>
      </c>
      <c r="L119" s="11">
        <v>10.067308891575001</v>
      </c>
      <c r="M119" s="11">
        <v>10.158384351587667</v>
      </c>
      <c r="N119" s="11">
        <v>8.6462331911879726</v>
      </c>
      <c r="O119" s="12"/>
    </row>
    <row r="120" spans="2:15" x14ac:dyDescent="0.35">
      <c r="B120" s="16">
        <v>116</v>
      </c>
      <c r="D120" s="6">
        <v>11.970409402296431</v>
      </c>
      <c r="E120" s="6">
        <v>10.252654004906489</v>
      </c>
      <c r="F120" s="6">
        <v>10.2364951537769</v>
      </c>
      <c r="G120" s="6">
        <v>10.197462636949163</v>
      </c>
      <c r="H120" s="6">
        <v>9.048448881260045</v>
      </c>
      <c r="I120" s="12"/>
      <c r="J120" s="6">
        <v>11.69302944795478</v>
      </c>
      <c r="K120" s="6">
        <v>10.341618870424915</v>
      </c>
      <c r="L120" s="11">
        <v>10.155466961208056</v>
      </c>
      <c r="M120" s="11">
        <v>10.247347558042945</v>
      </c>
      <c r="N120" s="11">
        <v>8.721964382393729</v>
      </c>
      <c r="O120" s="12"/>
    </row>
    <row r="121" spans="2:15" x14ac:dyDescent="0.35">
      <c r="B121" s="16">
        <v>117</v>
      </c>
      <c r="D121" s="6">
        <v>12.065046902604974</v>
      </c>
      <c r="E121" s="6">
        <v>10.33379610464185</v>
      </c>
      <c r="F121" s="6">
        <v>10.317587994286686</v>
      </c>
      <c r="G121" s="6">
        <v>10.278208198820641</v>
      </c>
      <c r="H121" s="6">
        <v>9.1202879132764867</v>
      </c>
      <c r="I121" s="12"/>
      <c r="J121" s="6">
        <v>11.794534313778515</v>
      </c>
      <c r="K121" s="6">
        <v>10.43133991709146</v>
      </c>
      <c r="L121" s="11">
        <v>10.243622264070979</v>
      </c>
      <c r="M121" s="11">
        <v>10.336307997728097</v>
      </c>
      <c r="N121" s="11">
        <v>8.7976928114663586</v>
      </c>
      <c r="O121" s="12"/>
    </row>
    <row r="122" spans="2:15" x14ac:dyDescent="0.35">
      <c r="B122" s="16">
        <v>118</v>
      </c>
      <c r="D122" s="6">
        <v>12.159684135245751</v>
      </c>
      <c r="E122" s="6">
        <v>10.414937950527113</v>
      </c>
      <c r="F122" s="6">
        <v>10.398680595942059</v>
      </c>
      <c r="G122" s="6">
        <v>10.358953521837694</v>
      </c>
      <c r="H122" s="6">
        <v>9.1921267538982185</v>
      </c>
      <c r="I122" s="12"/>
      <c r="J122" s="6">
        <v>11.896035699776126</v>
      </c>
      <c r="K122" s="6">
        <v>10.521058278245725</v>
      </c>
      <c r="L122" s="11">
        <v>10.331774886351978</v>
      </c>
      <c r="M122" s="11">
        <v>10.425265756831328</v>
      </c>
      <c r="N122" s="11">
        <v>8.873418564534262</v>
      </c>
      <c r="O122" s="12"/>
    </row>
    <row r="123" spans="2:15" x14ac:dyDescent="0.35">
      <c r="B123" s="16">
        <v>119</v>
      </c>
      <c r="D123" s="6">
        <v>12.254321103373718</v>
      </c>
      <c r="E123" s="6">
        <v>10.496079545459645</v>
      </c>
      <c r="F123" s="6">
        <v>10.479772961529338</v>
      </c>
      <c r="G123" s="6">
        <v>10.439698608786665</v>
      </c>
      <c r="H123" s="6">
        <v>9.263965405379432</v>
      </c>
      <c r="I123" s="12"/>
      <c r="J123" s="6">
        <v>11.99753371317383</v>
      </c>
      <c r="K123" s="6">
        <v>10.610774036480985</v>
      </c>
      <c r="L123" s="11">
        <v>10.41992491058128</v>
      </c>
      <c r="M123" s="11">
        <v>10.514220917882863</v>
      </c>
      <c r="N123" s="11">
        <v>8.9491417240690936</v>
      </c>
      <c r="O123" s="12"/>
    </row>
    <row r="124" spans="2:15" x14ac:dyDescent="0.35">
      <c r="B124" s="16">
        <v>120</v>
      </c>
      <c r="D124" s="6">
        <v>12.348957810077142</v>
      </c>
      <c r="E124" s="6">
        <v>10.57722089227552</v>
      </c>
      <c r="F124" s="6">
        <v>10.560865093775961</v>
      </c>
      <c r="G124" s="6">
        <v>10.520443462394978</v>
      </c>
      <c r="H124" s="6">
        <v>9.3358038699266732</v>
      </c>
      <c r="I124" s="12"/>
      <c r="J124" s="6">
        <v>12.099028456695692</v>
      </c>
      <c r="K124" s="6">
        <v>10.700487270924976</v>
      </c>
      <c r="L124" s="11">
        <v>10.508072415824875</v>
      </c>
      <c r="M124" s="11">
        <v>10.603173559948683</v>
      </c>
      <c r="N124" s="11">
        <v>9.0248623690795302</v>
      </c>
      <c r="O124" s="12"/>
    </row>
    <row r="125" spans="2:15" x14ac:dyDescent="0.35">
      <c r="B125" s="16">
        <v>121</v>
      </c>
      <c r="D125" s="6">
        <v>12.443594258379534</v>
      </c>
      <c r="E125" s="6">
        <v>10.658361993751402</v>
      </c>
      <c r="F125" s="6">
        <v>10.641956995352183</v>
      </c>
      <c r="G125" s="6">
        <v>10.601188085332888</v>
      </c>
      <c r="H125" s="6">
        <v>9.4076421497002265</v>
      </c>
      <c r="I125" s="12"/>
      <c r="J125" s="6">
        <v>12.200520028799628</v>
      </c>
      <c r="K125" s="6">
        <v>10.790198057421538</v>
      </c>
      <c r="L125" s="11">
        <v>10.596217477866148</v>
      </c>
      <c r="M125" s="11">
        <v>10.692123758812189</v>
      </c>
      <c r="N125" s="11">
        <v>9.100580575292831</v>
      </c>
      <c r="O125" s="12"/>
    </row>
    <row r="126" spans="2:15" x14ac:dyDescent="0.35">
      <c r="B126" s="16">
        <v>122</v>
      </c>
      <c r="D126" s="6">
        <v>12.538230451241544</v>
      </c>
      <c r="E126" s="6">
        <v>10.739502852606174</v>
      </c>
      <c r="F126" s="6">
        <v>10.723048668872719</v>
      </c>
      <c r="G126" s="6">
        <v>10.681932480215117</v>
      </c>
      <c r="H126" s="6">
        <v>9.4794802468154664</v>
      </c>
      <c r="I126" s="12"/>
      <c r="J126" s="6">
        <v>12.302008523898696</v>
      </c>
      <c r="K126" s="6">
        <v>10.879906468700819</v>
      </c>
      <c r="L126" s="11">
        <v>10.684360169376042</v>
      </c>
      <c r="M126" s="11">
        <v>10.781071587144316</v>
      </c>
      <c r="N126" s="11">
        <v>9.1762964153250035</v>
      </c>
      <c r="O126" s="12"/>
    </row>
    <row r="127" spans="2:15" x14ac:dyDescent="0.35">
      <c r="B127" s="16">
        <v>123</v>
      </c>
      <c r="D127" s="6">
        <v>12.632866391562771</v>
      </c>
      <c r="E127" s="6">
        <v>10.820643471502706</v>
      </c>
      <c r="F127" s="6">
        <v>10.804140116898401</v>
      </c>
      <c r="G127" s="6">
        <v>10.762676649602486</v>
      </c>
      <c r="H127" s="6">
        <v>9.5513181633441562</v>
      </c>
      <c r="I127" s="12"/>
      <c r="J127" s="6">
        <v>12.403494032568645</v>
      </c>
      <c r="K127" s="6">
        <v>10.969612574539019</v>
      </c>
      <c r="L127" s="11">
        <v>10.772500560072821</v>
      </c>
      <c r="M127" s="11">
        <v>10.870017114663323</v>
      </c>
      <c r="N127" s="11">
        <v>9.2520099588404658</v>
      </c>
      <c r="O127" s="12"/>
    </row>
    <row r="128" spans="2:15" x14ac:dyDescent="0.35">
      <c r="B128" s="16">
        <v>124</v>
      </c>
      <c r="D128" s="6">
        <v>12.727502082183527</v>
      </c>
      <c r="E128" s="6">
        <v>10.90178385304937</v>
      </c>
      <c r="F128" s="6">
        <v>10.885231341937669</v>
      </c>
      <c r="G128" s="6">
        <v>10.843420596003449</v>
      </c>
      <c r="H128" s="6">
        <v>9.6231559013156645</v>
      </c>
      <c r="I128" s="12"/>
      <c r="J128" s="6">
        <v>12.504976641742816</v>
      </c>
      <c r="K128" s="6">
        <v>11.059316441908424</v>
      </c>
      <c r="L128" s="11">
        <v>10.860638716871952</v>
      </c>
      <c r="M128" s="11">
        <v>10.958960408284678</v>
      </c>
      <c r="N128" s="11">
        <v>9.3277212727019823</v>
      </c>
      <c r="O128" s="12"/>
    </row>
    <row r="129" spans="2:15" x14ac:dyDescent="0.35">
      <c r="B129" s="16">
        <v>125</v>
      </c>
      <c r="D129" s="6">
        <v>12.822137525886491</v>
      </c>
      <c r="E129" s="6">
        <v>10.982923999801647</v>
      </c>
      <c r="F129" s="6">
        <v>10.966322346448083</v>
      </c>
      <c r="G129" s="6">
        <v>10.92416432187555</v>
      </c>
      <c r="H129" s="6">
        <v>9.6949934627182106</v>
      </c>
      <c r="I129" s="12"/>
      <c r="J129" s="6">
        <v>12.606456434895199</v>
      </c>
      <c r="K129" s="6">
        <v>11.149018135118201</v>
      </c>
      <c r="L129" s="11">
        <v>10.948774704026981</v>
      </c>
      <c r="M129" s="11">
        <v>11.047901532261946</v>
      </c>
      <c r="N129" s="11">
        <v>9.4034304211114694</v>
      </c>
      <c r="O129" s="12"/>
    </row>
    <row r="130" spans="2:15" x14ac:dyDescent="0.35">
      <c r="B130" s="16">
        <v>126</v>
      </c>
      <c r="D130" s="6">
        <v>12.916772725398388</v>
      </c>
      <c r="E130" s="6">
        <v>11.064063914263611</v>
      </c>
      <c r="F130" s="6">
        <v>11.04741313283777</v>
      </c>
      <c r="G130" s="6">
        <v>11.004907829626923</v>
      </c>
      <c r="H130" s="6">
        <v>9.7668308495000371</v>
      </c>
      <c r="I130" s="12"/>
      <c r="J130" s="6">
        <v>12.707933492212515</v>
      </c>
      <c r="K130" s="6">
        <v>11.238717715946926</v>
      </c>
      <c r="L130" s="11">
        <v>11.036908583261974</v>
      </c>
      <c r="M130" s="11">
        <v>11.13684054831916</v>
      </c>
      <c r="N130" s="11">
        <v>9.4791374657423404</v>
      </c>
      <c r="O130" s="12"/>
    </row>
    <row r="131" spans="2:15" x14ac:dyDescent="0.35">
      <c r="B131" s="16">
        <v>127</v>
      </c>
      <c r="D131" s="6">
        <v>13.011407683391473</v>
      </c>
      <c r="E131" s="6">
        <v>11.145203598889331</v>
      </c>
      <c r="F131" s="6">
        <v>11.12850370346677</v>
      </c>
      <c r="G131" s="6">
        <v>11.085651121617618</v>
      </c>
      <c r="H131" s="6">
        <v>9.8386680635704344</v>
      </c>
      <c r="I131" s="12"/>
      <c r="J131" s="6">
        <v>12.809407890756173</v>
      </c>
      <c r="K131" s="6">
        <v>11.328415243767097</v>
      </c>
      <c r="L131" s="11">
        <v>11.125040413895993</v>
      </c>
      <c r="M131" s="11">
        <v>11.225777515775414</v>
      </c>
      <c r="N131" s="11">
        <v>9.5548424658640965</v>
      </c>
      <c r="O131" s="12"/>
    </row>
    <row r="132" spans="2:15" x14ac:dyDescent="0.35">
      <c r="B132" s="16">
        <v>128</v>
      </c>
      <c r="D132" s="6">
        <v>13.1060424024851</v>
      </c>
      <c r="E132" s="6">
        <v>11.2263430560843</v>
      </c>
      <c r="F132" s="6">
        <v>11.209594060648406</v>
      </c>
      <c r="G132" s="6">
        <v>11.166394200160937</v>
      </c>
      <c r="H132" s="6">
        <v>9.9105051068009562</v>
      </c>
      <c r="I132" s="12"/>
      <c r="J132" s="6">
        <v>12.910879704614571</v>
      </c>
      <c r="K132" s="6">
        <v>11.418110775662454</v>
      </c>
      <c r="L132" s="11">
        <v>11.213170252960413</v>
      </c>
      <c r="M132" s="11">
        <v>11.314712491662062</v>
      </c>
      <c r="N132" s="11">
        <v>9.6305454784594815</v>
      </c>
      <c r="O132" s="12"/>
    </row>
    <row r="133" spans="2:15" x14ac:dyDescent="0.35">
      <c r="B133" s="16">
        <v>129</v>
      </c>
      <c r="D133" s="6">
        <v>13.200676885247177</v>
      </c>
      <c r="E133" s="6">
        <v>11.307482288206716</v>
      </c>
      <c r="F133" s="6">
        <v>11.290684206650525</v>
      </c>
      <c r="G133" s="6">
        <v>11.247137067524751</v>
      </c>
      <c r="H133" s="6">
        <v>9.9823419810263214</v>
      </c>
      <c r="I133" s="12"/>
      <c r="J133" s="6">
        <v>13.012349005046634</v>
      </c>
      <c r="K133" s="6">
        <v>11.507804366538402</v>
      </c>
      <c r="L133" s="11">
        <v>11.301298155309302</v>
      </c>
      <c r="M133" s="11">
        <v>11.403645530833183</v>
      </c>
      <c r="N133" s="11">
        <v>9.7062465583349002</v>
      </c>
      <c r="O133" s="12"/>
    </row>
    <row r="134" spans="2:15" x14ac:dyDescent="0.35">
      <c r="B134" s="16">
        <v>130</v>
      </c>
      <c r="D134" s="6">
        <v>13.295311134195536</v>
      </c>
      <c r="E134" s="6">
        <v>11.38862129756885</v>
      </c>
      <c r="F134" s="6">
        <v>11.371774143696783</v>
      </c>
      <c r="G134" s="6">
        <v>11.327879725932705</v>
      </c>
      <c r="H134" s="6">
        <v>10.054178688045532</v>
      </c>
      <c r="I134" s="12"/>
      <c r="J134" s="6">
        <v>13.113815860617114</v>
      </c>
      <c r="K134" s="6">
        <v>11.597496069226079</v>
      </c>
      <c r="L134" s="11">
        <v>11.389424173723475</v>
      </c>
      <c r="M134" s="11">
        <v>11.492576686069576</v>
      </c>
      <c r="N134" s="11">
        <v>9.781945758224424</v>
      </c>
      <c r="O134" s="12"/>
    </row>
    <row r="135" spans="2:15" x14ac:dyDescent="0.35">
      <c r="B135" s="16">
        <v>131</v>
      </c>
      <c r="D135" s="6">
        <v>13.389945151799298</v>
      </c>
      <c r="E135" s="6">
        <v>11.469760086438214</v>
      </c>
      <c r="F135" s="6">
        <v>11.452863873967843</v>
      </c>
      <c r="G135" s="6">
        <v>11.408622177565453</v>
      </c>
      <c r="H135" s="6">
        <v>10.126015229622762</v>
      </c>
      <c r="I135" s="12"/>
      <c r="J135" s="6">
        <v>13.215280337324009</v>
      </c>
      <c r="K135" s="6">
        <v>11.687185934580551</v>
      </c>
      <c r="L135" s="11">
        <v>11.477548359008594</v>
      </c>
      <c r="M135" s="11">
        <v>11.581506008176939</v>
      </c>
      <c r="N135" s="11">
        <v>9.8576431288879167</v>
      </c>
      <c r="O135" s="12"/>
    </row>
    <row r="136" spans="2:15" x14ac:dyDescent="0.35">
      <c r="B136" s="16">
        <v>132</v>
      </c>
      <c r="D136" s="6">
        <v>13.484578940480224</v>
      </c>
      <c r="E136" s="6">
        <v>11.550898657038816</v>
      </c>
      <c r="F136" s="6">
        <v>11.533953399602474</v>
      </c>
      <c r="G136" s="6">
        <v>11.489364424561767</v>
      </c>
      <c r="H136" s="6">
        <v>10.197851607488341</v>
      </c>
      <c r="I136" s="12"/>
      <c r="J136" s="6">
        <v>13.316742498718966</v>
      </c>
      <c r="K136" s="6">
        <v>11.776874011573357</v>
      </c>
      <c r="L136" s="11">
        <v>11.565670760087812</v>
      </c>
      <c r="M136" s="11">
        <v>11.670433546078385</v>
      </c>
      <c r="N136" s="11">
        <v>9.9333387192035563</v>
      </c>
      <c r="O136" s="12"/>
    </row>
    <row r="137" spans="2:15" x14ac:dyDescent="0.35">
      <c r="B137" s="16">
        <v>133</v>
      </c>
      <c r="D137" s="6">
        <v>13.579212502613906</v>
      </c>
      <c r="E137" s="6">
        <v>11.632037011552296</v>
      </c>
      <c r="F137" s="6">
        <v>11.615042722698728</v>
      </c>
      <c r="G137" s="6">
        <v>11.570106469019711</v>
      </c>
      <c r="H137" s="6">
        <v>10.269687823339622</v>
      </c>
      <c r="I137" s="12"/>
      <c r="J137" s="6">
        <v>13.418202406020852</v>
      </c>
      <c r="K137" s="6">
        <v>11.866560347379941</v>
      </c>
      <c r="L137" s="11">
        <v>11.653791424089075</v>
      </c>
      <c r="M137" s="11">
        <v>11.759359346901871</v>
      </c>
      <c r="N137" s="11">
        <v>10.009032576255191</v>
      </c>
      <c r="O137" s="12"/>
    </row>
    <row r="138" spans="2:15" x14ac:dyDescent="0.35">
      <c r="B138" s="16">
        <v>134</v>
      </c>
      <c r="D138" s="6">
        <v>13.673845840531049</v>
      </c>
      <c r="E138" s="6">
        <v>11.713175152119046</v>
      </c>
      <c r="F138" s="6">
        <v>11.696131845314982</v>
      </c>
      <c r="G138" s="6">
        <v>11.650848312997653</v>
      </c>
      <c r="H138" s="6">
        <v>10.341523878841896</v>
      </c>
      <c r="I138" s="12"/>
      <c r="J138" s="6">
        <v>13.519660118223017</v>
      </c>
      <c r="K138" s="6">
        <v>11.956244987462275</v>
      </c>
      <c r="L138" s="11">
        <v>11.741910396427732</v>
      </c>
      <c r="M138" s="11">
        <v>11.848283456062759</v>
      </c>
      <c r="N138" s="11">
        <v>10.084724745414942</v>
      </c>
      <c r="O138" s="12"/>
    </row>
    <row r="139" spans="2:15" x14ac:dyDescent="0.35">
      <c r="B139" s="16">
        <v>135</v>
      </c>
      <c r="D139" s="6">
        <v>13.768478956518635</v>
      </c>
      <c r="E139" s="6">
        <v>11.794313080839308</v>
      </c>
      <c r="F139" s="6">
        <v>11.777220769471009</v>
      </c>
      <c r="G139" s="6">
        <v>11.731589958515373</v>
      </c>
      <c r="H139" s="6">
        <v>10.413359775629173</v>
      </c>
      <c r="I139" s="12"/>
      <c r="J139" s="6">
        <v>13.621115692194715</v>
      </c>
      <c r="K139" s="6">
        <v>12.045927975646805</v>
      </c>
      <c r="L139" s="11">
        <v>11.830027720884537</v>
      </c>
      <c r="M139" s="11">
        <v>11.937205917341796</v>
      </c>
      <c r="N139" s="11">
        <v>10.160415270421094</v>
      </c>
      <c r="O139" s="12"/>
    </row>
    <row r="140" spans="2:15" x14ac:dyDescent="0.35">
      <c r="B140" s="16">
        <v>136</v>
      </c>
      <c r="D140" s="6">
        <v>13.863111852821042</v>
      </c>
      <c r="E140" s="6">
        <v>11.875450799774205</v>
      </c>
      <c r="F140" s="6">
        <v>11.858309497148968</v>
      </c>
      <c r="G140" s="6">
        <v>11.812331407555019</v>
      </c>
      <c r="H140" s="6">
        <v>10.485195515305076</v>
      </c>
      <c r="I140" s="12"/>
      <c r="J140" s="6">
        <v>13.722569182776942</v>
      </c>
      <c r="K140" s="6">
        <v>12.135609354198316</v>
      </c>
      <c r="L140" s="11">
        <v>11.91814343967939</v>
      </c>
      <c r="M140" s="11">
        <v>12.026126772958888</v>
      </c>
      <c r="N140" s="11">
        <v>10.236104193451894</v>
      </c>
      <c r="O140" s="12"/>
    </row>
    <row r="141" spans="2:15" x14ac:dyDescent="0.35">
      <c r="B141" s="16">
        <v>137</v>
      </c>
      <c r="D141" s="6">
        <v>13.957991220323201</v>
      </c>
      <c r="E141" s="6">
        <v>11.956827940057766</v>
      </c>
      <c r="F141" s="6">
        <v>11.939681765202144</v>
      </c>
      <c r="G141" s="6">
        <v>11.893350879515898</v>
      </c>
      <c r="H141" s="6">
        <v>10.557215401884237</v>
      </c>
      <c r="I141" s="12"/>
      <c r="J141" s="6">
        <v>13.818762411511296</v>
      </c>
      <c r="K141" s="6">
        <v>12.221244370534418</v>
      </c>
      <c r="L141" s="11">
        <v>12.002212800185864</v>
      </c>
      <c r="M141" s="11">
        <v>12.111001270287588</v>
      </c>
      <c r="N141" s="11">
        <v>10.307746761840011</v>
      </c>
      <c r="O141" s="12"/>
    </row>
    <row r="142" spans="2:15" x14ac:dyDescent="0.35">
      <c r="B142" s="16">
        <v>138</v>
      </c>
      <c r="D142" s="6">
        <v>14.052870371831014</v>
      </c>
      <c r="E142" s="6">
        <v>12.038204873688011</v>
      </c>
      <c r="F142" s="6">
        <v>12.021053839958054</v>
      </c>
      <c r="G142" s="6">
        <v>11.974370158179504</v>
      </c>
      <c r="H142" s="6">
        <v>10.629235133984389</v>
      </c>
      <c r="I142" s="12"/>
      <c r="J142" s="6">
        <v>13.914971751687595</v>
      </c>
      <c r="K142" s="6">
        <v>12.306891773416083</v>
      </c>
      <c r="L142" s="11">
        <v>12.086294551121679</v>
      </c>
      <c r="M142" s="11">
        <v>12.195888158045628</v>
      </c>
      <c r="N142" s="11">
        <v>10.379401724263063</v>
      </c>
      <c r="O142" s="12"/>
    </row>
    <row r="143" spans="2:15" x14ac:dyDescent="0.35">
      <c r="B143" s="16">
        <v>139</v>
      </c>
      <c r="D143" s="6">
        <v>14.147749309467596</v>
      </c>
      <c r="E143" s="6">
        <v>12.119581602614669</v>
      </c>
      <c r="F143" s="6">
        <v>12.102425723291708</v>
      </c>
      <c r="G143" s="6">
        <v>12.055389245420855</v>
      </c>
      <c r="H143" s="6">
        <v>10.701254713122461</v>
      </c>
      <c r="I143" s="12"/>
      <c r="J143" s="6">
        <v>14.011196770934573</v>
      </c>
      <c r="K143" s="6">
        <v>12.392551230325104</v>
      </c>
      <c r="L143" s="11">
        <v>12.170388359926216</v>
      </c>
      <c r="M143" s="11">
        <v>12.280787103672397</v>
      </c>
      <c r="N143" s="11">
        <v>10.451068748120996</v>
      </c>
      <c r="O143" s="12"/>
    </row>
    <row r="144" spans="2:15" x14ac:dyDescent="0.35">
      <c r="B144" s="16">
        <v>140</v>
      </c>
      <c r="D144" s="6">
        <v>14.242628035317622</v>
      </c>
      <c r="E144" s="6">
        <v>12.200958128752227</v>
      </c>
      <c r="F144" s="6">
        <v>12.183797417044236</v>
      </c>
      <c r="G144" s="6">
        <v>12.136408143081084</v>
      </c>
      <c r="H144" s="6">
        <v>10.773274140787974</v>
      </c>
      <c r="I144" s="12"/>
      <c r="J144" s="6">
        <v>14.107437052135303</v>
      </c>
      <c r="K144" s="6">
        <v>12.478222420476074</v>
      </c>
      <c r="L144" s="11">
        <v>12.254493905772353</v>
      </c>
      <c r="M144" s="11">
        <v>12.365697786340766</v>
      </c>
      <c r="N144" s="11">
        <v>10.522747512548008</v>
      </c>
      <c r="O144" s="12"/>
    </row>
    <row r="145" spans="2:15" x14ac:dyDescent="0.35">
      <c r="B145" s="16">
        <v>141</v>
      </c>
      <c r="D145" s="6">
        <v>14.337506551428358</v>
      </c>
      <c r="E145" s="6">
        <v>12.282334453980766</v>
      </c>
      <c r="F145" s="6">
        <v>12.265168923023703</v>
      </c>
      <c r="G145" s="6">
        <v>12.217426852968233</v>
      </c>
      <c r="H145" s="6">
        <v>10.845293418443678</v>
      </c>
      <c r="I145" s="12"/>
      <c r="J145" s="6">
        <v>14.203692192761336</v>
      </c>
      <c r="K145" s="6">
        <v>12.563905034304138</v>
      </c>
      <c r="L145" s="11">
        <v>12.338610879054315</v>
      </c>
      <c r="M145" s="11">
        <v>12.450619896444964</v>
      </c>
      <c r="N145" s="11">
        <v>10.594437707900315</v>
      </c>
      <c r="O145" s="12"/>
    </row>
    <row r="146" spans="2:15" x14ac:dyDescent="0.35">
      <c r="B146" s="16">
        <v>142</v>
      </c>
      <c r="D146" s="6">
        <v>14.432384859810577</v>
      </c>
      <c r="E146" s="6">
        <v>12.363710580146883</v>
      </c>
      <c r="F146" s="6">
        <v>12.346540243005924</v>
      </c>
      <c r="G146" s="6">
        <v>12.298445376858163</v>
      </c>
      <c r="H146" s="6">
        <v>10.917312547526254</v>
      </c>
      <c r="I146" s="12"/>
      <c r="J146" s="6">
        <v>14.299961804241381</v>
      </c>
      <c r="K146" s="6">
        <v>12.649598772979397</v>
      </c>
      <c r="L146" s="11">
        <v>12.422738980902032</v>
      </c>
      <c r="M146" s="11">
        <v>12.535553135114901</v>
      </c>
      <c r="N146" s="11">
        <v>10.666139035270536</v>
      </c>
      <c r="O146" s="12"/>
    </row>
    <row r="147" spans="2:15" x14ac:dyDescent="0.35">
      <c r="B147" s="16">
        <v>143</v>
      </c>
      <c r="D147" s="6">
        <v>14.52726296243946</v>
      </c>
      <c r="E147" s="6">
        <v>12.44508650906449</v>
      </c>
      <c r="F147" s="6">
        <v>12.427911378735324</v>
      </c>
      <c r="G147" s="6">
        <v>12.379463716495252</v>
      </c>
      <c r="H147" s="6">
        <v>10.989331529446979</v>
      </c>
      <c r="I147" s="12"/>
      <c r="J147" s="6">
        <v>14.396245511362432</v>
      </c>
      <c r="K147" s="6">
        <v>12.73530334794637</v>
      </c>
      <c r="L147" s="11">
        <v>12.506877922720484</v>
      </c>
      <c r="M147" s="11">
        <v>12.620497213755591</v>
      </c>
      <c r="N147" s="11">
        <v>10.73785120602699</v>
      </c>
      <c r="O147" s="12"/>
    </row>
    <row r="148" spans="2:15" x14ac:dyDescent="0.35">
      <c r="B148" s="16">
        <v>144</v>
      </c>
      <c r="D148" s="6">
        <v>14.622140861255476</v>
      </c>
      <c r="E148" s="6">
        <v>12.526462242515604</v>
      </c>
      <c r="F148" s="6">
        <v>12.509282331925629</v>
      </c>
      <c r="G148" s="6">
        <v>12.460481873593265</v>
      </c>
      <c r="H148" s="6">
        <v>11.061350365592281</v>
      </c>
      <c r="I148" s="12"/>
      <c r="J148" s="6">
        <v>14.492542951701552</v>
      </c>
      <c r="K148" s="6">
        <v>12.821018480486783</v>
      </c>
      <c r="L148" s="11">
        <v>12.591027425752644</v>
      </c>
      <c r="M148" s="11">
        <v>12.705451853609979</v>
      </c>
      <c r="N148" s="11">
        <v>10.809573941376632</v>
      </c>
      <c r="O148" s="12"/>
    </row>
    <row r="149" spans="2:15" x14ac:dyDescent="0.35">
      <c r="B149" s="16">
        <v>145</v>
      </c>
      <c r="D149" s="6">
        <v>14.717018558165222</v>
      </c>
      <c r="E149" s="6">
        <v>12.607837782251151</v>
      </c>
      <c r="F149" s="6">
        <v>12.590653104260698</v>
      </c>
      <c r="G149" s="6">
        <v>12.541499849836027</v>
      </c>
      <c r="H149" s="6">
        <v>11.133369057324446</v>
      </c>
      <c r="I149" s="12"/>
      <c r="J149" s="6">
        <v>14.588853775086276</v>
      </c>
      <c r="K149" s="6">
        <v>12.906743901304671</v>
      </c>
      <c r="L149" s="11">
        <v>12.675187220664396</v>
      </c>
      <c r="M149" s="11">
        <v>12.790416785343968</v>
      </c>
      <c r="N149" s="11">
        <v>10.881306971949956</v>
      </c>
      <c r="O149" s="12"/>
    </row>
    <row r="150" spans="2:15" x14ac:dyDescent="0.35">
      <c r="B150" s="16">
        <v>146</v>
      </c>
      <c r="D150" s="6">
        <v>14.811896055042258</v>
      </c>
      <c r="E150" s="6">
        <v>12.689213129991703</v>
      </c>
      <c r="F150" s="6">
        <v>12.672023697395158</v>
      </c>
      <c r="G150" s="6">
        <v>12.62251764687819</v>
      </c>
      <c r="H150" s="6">
        <v>11.205387605982102</v>
      </c>
      <c r="I150" s="12"/>
      <c r="J150" s="6">
        <v>14.685177643082181</v>
      </c>
      <c r="K150" s="6">
        <v>12.992479350132109</v>
      </c>
      <c r="L150" s="11">
        <v>12.759357047150386</v>
      </c>
      <c r="M150" s="11">
        <v>12.875391748652177</v>
      </c>
      <c r="N150" s="11">
        <v>10.953050037406834</v>
      </c>
      <c r="O150" s="12"/>
    </row>
    <row r="151" spans="2:15" x14ac:dyDescent="0.35">
      <c r="B151" s="16">
        <v>147</v>
      </c>
      <c r="D151" s="6">
        <v>14.906773353727898</v>
      </c>
      <c r="E151" s="6">
        <v>12.770588287428241</v>
      </c>
      <c r="F151" s="6">
        <v>12.753394112955206</v>
      </c>
      <c r="G151" s="6">
        <v>12.703535266345932</v>
      </c>
      <c r="H151" s="6">
        <v>11.277406012880869</v>
      </c>
      <c r="I151" s="12"/>
      <c r="J151" s="6">
        <v>14.781514228505895</v>
      </c>
      <c r="K151" s="6">
        <v>13.078224575354721</v>
      </c>
      <c r="L151" s="11">
        <v>12.843536653559404</v>
      </c>
      <c r="M151" s="11">
        <v>12.960376491883434</v>
      </c>
      <c r="N151" s="11">
        <v>11.024802886061874</v>
      </c>
      <c r="O151" s="12"/>
    </row>
    <row r="152" spans="2:15" x14ac:dyDescent="0.35">
      <c r="B152" s="16">
        <v>148</v>
      </c>
      <c r="D152" s="6">
        <v>15.001650456031962</v>
      </c>
      <c r="E152" s="6">
        <v>12.851963256222806</v>
      </c>
      <c r="F152" s="6">
        <v>12.834764352539196</v>
      </c>
      <c r="G152" s="6">
        <v>12.784552709837625</v>
      </c>
      <c r="H152" s="6">
        <v>11.349424279313849</v>
      </c>
      <c r="I152" s="12"/>
      <c r="J152" s="6">
        <v>14.877863214962158</v>
      </c>
      <c r="K152" s="6">
        <v>13.163979333655574</v>
      </c>
      <c r="L152" s="11">
        <v>12.927725796538331</v>
      </c>
      <c r="M152" s="11">
        <v>13.045370771684587</v>
      </c>
      <c r="N152" s="11">
        <v>11.096565274528379</v>
      </c>
      <c r="O152" s="12"/>
    </row>
    <row r="153" spans="2:15" x14ac:dyDescent="0.35">
      <c r="B153" s="16">
        <v>149</v>
      </c>
      <c r="D153" s="6">
        <v>15.09652736373357</v>
      </c>
      <c r="E153" s="6">
        <v>12.933338038009248</v>
      </c>
      <c r="F153" s="6">
        <v>12.916134417718379</v>
      </c>
      <c r="G153" s="6">
        <v>12.865569978924507</v>
      </c>
      <c r="H153" s="6">
        <v>11.421442406552227</v>
      </c>
      <c r="I153" s="12"/>
      <c r="J153" s="6">
        <v>14.97422429640355</v>
      </c>
      <c r="K153" s="6">
        <v>13.249743389676484</v>
      </c>
      <c r="L153" s="11">
        <v>13.011924240693437</v>
      </c>
      <c r="M153" s="11">
        <v>13.130374352661919</v>
      </c>
      <c r="N153" s="11">
        <v>11.16833696737959</v>
      </c>
      <c r="O153" s="12"/>
    </row>
    <row r="154" spans="2:15" x14ac:dyDescent="0.35">
      <c r="B154" s="16">
        <v>150</v>
      </c>
      <c r="D154" s="6">
        <v>15.191404078581817</v>
      </c>
      <c r="E154" s="6">
        <v>13.01471263439384</v>
      </c>
      <c r="F154" s="6">
        <v>12.99750431003749</v>
      </c>
      <c r="G154" s="6">
        <v>12.946587075151303</v>
      </c>
      <c r="H154" s="6">
        <v>11.493460395845705</v>
      </c>
      <c r="I154" s="12"/>
      <c r="J154" s="6">
        <v>15.070597176711585</v>
      </c>
      <c r="K154" s="6">
        <v>13.335516515695874</v>
      </c>
      <c r="L154" s="11">
        <v>13.096131758268148</v>
      </c>
      <c r="M154" s="11">
        <v>13.215387007058874</v>
      </c>
      <c r="N154" s="11">
        <v>11.240117736826464</v>
      </c>
      <c r="O154" s="12"/>
    </row>
    <row r="155" spans="2:15" x14ac:dyDescent="0.35">
      <c r="B155" s="16">
        <v>151</v>
      </c>
      <c r="D155" s="6">
        <v>15.28628060229652</v>
      </c>
      <c r="E155" s="6">
        <v>13.096087046955976</v>
      </c>
      <c r="F155" s="6">
        <v>13.07887403101539</v>
      </c>
      <c r="G155" s="6">
        <v>13.027604000036904</v>
      </c>
      <c r="H155" s="6">
        <v>11.565478248423096</v>
      </c>
      <c r="I155" s="12"/>
      <c r="J155" s="6">
        <v>15.166981569297928</v>
      </c>
      <c r="K155" s="6">
        <v>13.421298491322005</v>
      </c>
      <c r="L155" s="11">
        <v>13.180348128836371</v>
      </c>
      <c r="M155" s="11">
        <v>13.300408514449311</v>
      </c>
      <c r="N155" s="11">
        <v>11.311907362411</v>
      </c>
      <c r="O155" s="12"/>
    </row>
    <row r="156" spans="2:15" x14ac:dyDescent="0.35">
      <c r="B156" s="16">
        <v>152</v>
      </c>
      <c r="D156" s="6">
        <v>15.381156936568843</v>
      </c>
      <c r="E156" s="6">
        <v>13.177461277248744</v>
      </c>
      <c r="F156" s="6">
        <v>13.160243582145668</v>
      </c>
      <c r="G156" s="6">
        <v>13.10862075507489</v>
      </c>
      <c r="H156" s="6">
        <v>11.637495965492732</v>
      </c>
      <c r="I156" s="12"/>
      <c r="J156" s="6">
        <v>15.263377196724781</v>
      </c>
      <c r="K156" s="6">
        <v>13.50708910320102</v>
      </c>
      <c r="L156" s="11">
        <v>13.264573139010411</v>
      </c>
      <c r="M156" s="11">
        <v>13.385438661445583</v>
      </c>
      <c r="N156" s="11">
        <v>11.383705630714099</v>
      </c>
      <c r="O156" s="12"/>
    </row>
    <row r="157" spans="2:15" x14ac:dyDescent="0.35">
      <c r="B157" s="16">
        <v>153</v>
      </c>
      <c r="D157" s="6">
        <v>15.476033083062037</v>
      </c>
      <c r="E157" s="6">
        <v>13.258835326799579</v>
      </c>
      <c r="F157" s="6">
        <v>13.241612964897243</v>
      </c>
      <c r="G157" s="6">
        <v>13.189637341734155</v>
      </c>
      <c r="H157" s="6">
        <v>11.709513548243004</v>
      </c>
      <c r="I157" s="12"/>
      <c r="J157" s="6">
        <v>15.359783790343124</v>
      </c>
      <c r="K157" s="6">
        <v>13.592888144738657</v>
      </c>
      <c r="L157" s="11">
        <v>13.348806582162762</v>
      </c>
      <c r="M157" s="11">
        <v>13.470477241420168</v>
      </c>
      <c r="N157" s="11">
        <v>11.455512335077396</v>
      </c>
      <c r="O157" s="12"/>
    </row>
    <row r="158" spans="2:15" x14ac:dyDescent="0.35">
      <c r="B158" s="16">
        <v>154</v>
      </c>
      <c r="D158" s="6">
        <v>15.570909043412037</v>
      </c>
      <c r="E158" s="6">
        <v>13.340209197110823</v>
      </c>
      <c r="F158" s="6">
        <v>13.32298218071487</v>
      </c>
      <c r="G158" s="6">
        <v>13.270653761459492</v>
      </c>
      <c r="H158" s="6">
        <v>11.781530997842747</v>
      </c>
      <c r="I158" s="12"/>
      <c r="J158" s="6">
        <v>15.456201089948085</v>
      </c>
      <c r="K158" s="6">
        <v>13.678695415835181</v>
      </c>
      <c r="L158" s="11">
        <v>13.433048258160984</v>
      </c>
      <c r="M158" s="11">
        <v>13.555524054240623</v>
      </c>
      <c r="N158" s="11">
        <v>11.527327275338076</v>
      </c>
      <c r="O158" s="12"/>
    </row>
    <row r="159" spans="2:15" x14ac:dyDescent="0.35">
      <c r="B159" s="16">
        <v>155</v>
      </c>
      <c r="D159" s="6">
        <v>15.665784819228042</v>
      </c>
      <c r="E159" s="6">
        <v>13.421582889660323</v>
      </c>
      <c r="F159" s="6">
        <v>13.404351231019788</v>
      </c>
      <c r="G159" s="6">
        <v>13.351670015672106</v>
      </c>
      <c r="H159" s="6">
        <v>11.853548315441776</v>
      </c>
      <c r="I159" s="12"/>
      <c r="J159" s="6">
        <v>15.55262884345032</v>
      </c>
      <c r="K159" s="6">
        <v>13.764510722632631</v>
      </c>
      <c r="L159" s="11">
        <v>13.517297973114941</v>
      </c>
      <c r="M159" s="11">
        <v>13.64057890601681</v>
      </c>
      <c r="N159" s="11">
        <v>11.599150257576149</v>
      </c>
      <c r="O159" s="12"/>
    </row>
    <row r="160" spans="2:15" x14ac:dyDescent="0.35">
      <c r="B160" s="16">
        <v>156</v>
      </c>
      <c r="D160" s="6">
        <v>15.760660412093246</v>
      </c>
      <c r="E160" s="6">
        <v>13.502956405901966</v>
      </c>
      <c r="F160" s="6">
        <v>13.485720117210175</v>
      </c>
      <c r="G160" s="6">
        <v>13.432686105770186</v>
      </c>
      <c r="H160" s="6">
        <v>11.925565502171221</v>
      </c>
      <c r="I160" s="12"/>
      <c r="J160" s="6">
        <v>15.649066806562631</v>
      </c>
      <c r="K160" s="6">
        <v>13.850333877273794</v>
      </c>
      <c r="L160" s="11">
        <v>13.601555539135761</v>
      </c>
      <c r="M160" s="11">
        <v>13.725641608859856</v>
      </c>
      <c r="N160" s="11">
        <v>11.670981093873346</v>
      </c>
      <c r="O160" s="12"/>
    </row>
    <row r="161" spans="2:15" x14ac:dyDescent="0.35">
      <c r="B161" s="16">
        <v>157</v>
      </c>
      <c r="D161" s="6">
        <v>15.85553582356528</v>
      </c>
      <c r="E161" s="6">
        <v>13.584329747266201</v>
      </c>
      <c r="F161" s="6">
        <v>13.567088840661679</v>
      </c>
      <c r="G161" s="6">
        <v>13.513702033129395</v>
      </c>
      <c r="H161" s="6">
        <v>11.997582559144044</v>
      </c>
      <c r="I161" s="12"/>
      <c r="J161" s="6">
        <v>15.74551474250098</v>
      </c>
      <c r="K161" s="6">
        <v>13.936164697672167</v>
      </c>
      <c r="L161" s="11">
        <v>13.685820774105832</v>
      </c>
      <c r="M161" s="11">
        <v>13.810711980652163</v>
      </c>
      <c r="N161" s="11">
        <v>11.74281960208315</v>
      </c>
      <c r="O161" s="12"/>
    </row>
    <row r="162" spans="2:15" x14ac:dyDescent="0.35">
      <c r="B162" s="16">
        <v>158</v>
      </c>
      <c r="D162" s="6">
        <v>15.950411055176888</v>
      </c>
      <c r="E162" s="6">
        <v>13.665702915160646</v>
      </c>
      <c r="F162" s="6">
        <v>13.648457402727962</v>
      </c>
      <c r="G162" s="6">
        <v>13.594717799103368</v>
      </c>
      <c r="H162" s="6">
        <v>12.069599487455383</v>
      </c>
      <c r="I162" s="12"/>
      <c r="J162" s="6">
        <v>15.84197242169917</v>
      </c>
      <c r="K162" s="6">
        <v>14.022003007292632</v>
      </c>
      <c r="L162" s="11">
        <v>13.770093501459352</v>
      </c>
      <c r="M162" s="11">
        <v>13.895789844827899</v>
      </c>
      <c r="N162" s="11">
        <v>11.814665605611294</v>
      </c>
      <c r="O162" s="12"/>
    </row>
    <row r="163" spans="2:15" x14ac:dyDescent="0.35">
      <c r="B163" s="16">
        <v>159</v>
      </c>
      <c r="D163" s="6">
        <v>16.045286108436443</v>
      </c>
      <c r="E163" s="6">
        <v>13.747075910970491</v>
      </c>
      <c r="F163" s="6">
        <v>13.729825804741163</v>
      </c>
      <c r="G163" s="6">
        <v>13.675733405024268</v>
      </c>
      <c r="H163" s="6">
        <v>12.141616288182931</v>
      </c>
      <c r="I163" s="12"/>
      <c r="J163" s="6">
        <v>15.938439621536396</v>
      </c>
      <c r="K163" s="6">
        <v>14.107848634941726</v>
      </c>
      <c r="L163" s="11">
        <v>13.854373549972717</v>
      </c>
      <c r="M163" s="11">
        <v>13.980875030163499</v>
      </c>
      <c r="N163" s="11">
        <v>11.886518933206217</v>
      </c>
      <c r="O163" s="12"/>
    </row>
    <row r="164" spans="2:15" x14ac:dyDescent="0.35">
      <c r="B164" s="16">
        <v>160</v>
      </c>
      <c r="D164" s="6">
        <v>16.140160984828476</v>
      </c>
      <c r="E164" s="6">
        <v>13.828448736059061</v>
      </c>
      <c r="F164" s="6">
        <v>13.811194048012345</v>
      </c>
      <c r="G164" s="6">
        <v>13.756748852203142</v>
      </c>
      <c r="H164" s="6">
        <v>12.213632962387413</v>
      </c>
      <c r="I164" s="12"/>
      <c r="J164" s="6">
        <v>16.034916126077047</v>
      </c>
      <c r="K164" s="6">
        <v>14.193701414567665</v>
      </c>
      <c r="L164" s="11">
        <v>13.938660753564449</v>
      </c>
      <c r="M164" s="11">
        <v>14.065967370577471</v>
      </c>
      <c r="N164" s="11">
        <v>11.958379418758861</v>
      </c>
      <c r="O164" s="12"/>
    </row>
    <row r="165" spans="2:15" x14ac:dyDescent="0.35">
      <c r="B165" s="16">
        <v>161</v>
      </c>
      <c r="D165" s="6">
        <v>16.235035685814221</v>
      </c>
      <c r="E165" s="6">
        <v>13.909821391768274</v>
      </c>
      <c r="F165" s="6">
        <v>13.89256213383203</v>
      </c>
      <c r="G165" s="6">
        <v>13.837764141930533</v>
      </c>
      <c r="H165" s="6">
        <v>12.285649511112844</v>
      </c>
      <c r="I165" s="12"/>
      <c r="J165" s="6">
        <v>16.131401725822091</v>
      </c>
      <c r="K165" s="6">
        <v>14.279561185069021</v>
      </c>
      <c r="L165" s="11">
        <v>14.022954951103944</v>
      </c>
      <c r="M165" s="11">
        <v>14.1510667049392</v>
      </c>
      <c r="N165" s="11">
        <v>12.030246901111495</v>
      </c>
      <c r="O165" s="12"/>
    </row>
    <row r="166" spans="2:15" x14ac:dyDescent="0.35">
      <c r="B166" s="16">
        <v>162</v>
      </c>
      <c r="D166" s="6">
        <v>16.329910212832118</v>
      </c>
      <c r="E166" s="6">
        <v>13.99119387941912</v>
      </c>
      <c r="F166" s="6">
        <v>13.973930063470586</v>
      </c>
      <c r="G166" s="6">
        <v>13.918779275476783</v>
      </c>
      <c r="H166" s="6">
        <v>12.357665935387006</v>
      </c>
      <c r="I166" s="12"/>
      <c r="J166" s="6">
        <v>16.22789621747155</v>
      </c>
      <c r="K166" s="6">
        <v>14.365427790112095</v>
      </c>
      <c r="L166" s="11">
        <v>14.10725598622871</v>
      </c>
      <c r="M166" s="11">
        <v>14.23617287688619</v>
      </c>
      <c r="N166" s="11">
        <v>12.102121223874938</v>
      </c>
      <c r="O166" s="12"/>
    </row>
    <row r="167" spans="2:15" x14ac:dyDescent="0.35">
      <c r="B167" s="16">
        <v>163</v>
      </c>
      <c r="D167" s="6">
        <v>16.424784567298303</v>
      </c>
      <c r="E167" s="6">
        <v>14.072566200312107</v>
      </c>
      <c r="F167" s="6">
        <v>14.055297838178687</v>
      </c>
      <c r="G167" s="6">
        <v>13.999794254092583</v>
      </c>
      <c r="H167" s="6">
        <v>12.42968223622171</v>
      </c>
      <c r="I167" s="12"/>
      <c r="J167" s="6">
        <v>16.324399403697281</v>
      </c>
      <c r="K167" s="6">
        <v>14.451301077956082</v>
      </c>
      <c r="L167" s="11">
        <v>14.191563707169633</v>
      </c>
      <c r="M167" s="11">
        <v>14.321285734649351</v>
      </c>
      <c r="N167" s="11">
        <v>12.174002235253795</v>
      </c>
      <c r="O167" s="12"/>
    </row>
    <row r="168" spans="2:15" x14ac:dyDescent="0.35">
      <c r="B168" s="16">
        <v>164</v>
      </c>
      <c r="D168" s="6">
        <v>16.519658750607078</v>
      </c>
      <c r="E168" s="6">
        <v>14.153938355727693</v>
      </c>
      <c r="F168" s="6">
        <v>14.136665459187729</v>
      </c>
      <c r="G168" s="6">
        <v>14.080809079009342</v>
      </c>
      <c r="H168" s="6">
        <v>12.501698414613195</v>
      </c>
      <c r="I168" s="12"/>
      <c r="J168" s="6">
        <v>16.420911092925763</v>
      </c>
      <c r="K168" s="6">
        <v>14.537180901286069</v>
      </c>
      <c r="L168" s="11">
        <v>14.275877966583945</v>
      </c>
      <c r="M168" s="11">
        <v>14.406405130885885</v>
      </c>
      <c r="N168" s="11">
        <v>12.245889787879397</v>
      </c>
      <c r="O168" s="12"/>
    </row>
    <row r="169" spans="2:15" x14ac:dyDescent="0.35">
      <c r="B169" s="16">
        <v>165</v>
      </c>
      <c r="D169" s="6">
        <v>16.614532764131425</v>
      </c>
      <c r="E169" s="6">
        <v>14.23531034692674</v>
      </c>
      <c r="F169" s="6">
        <v>14.218032927710272</v>
      </c>
      <c r="G169" s="6">
        <v>14.161823751439576</v>
      </c>
      <c r="H169" s="6">
        <v>12.573714471542418</v>
      </c>
      <c r="I169" s="12"/>
      <c r="J169" s="6">
        <v>16.517431099130267</v>
      </c>
      <c r="K169" s="6">
        <v>14.623067117053131</v>
      </c>
      <c r="L169" s="11">
        <v>14.360198621395238</v>
      </c>
      <c r="M169" s="11">
        <v>14.491530922519416</v>
      </c>
      <c r="N169" s="11">
        <v>12.317783738649879</v>
      </c>
      <c r="O169" s="12"/>
    </row>
    <row r="170" spans="2:15" x14ac:dyDescent="0.35">
      <c r="B170" s="16">
        <v>166</v>
      </c>
      <c r="D170" s="6">
        <v>16.709406609223379</v>
      </c>
      <c r="E170" s="6">
        <v>14.316682175150913</v>
      </c>
      <c r="F170" s="6">
        <v>14.299400244940401</v>
      </c>
      <c r="G170" s="6">
        <v>14.242838272577394</v>
      </c>
      <c r="H170" s="6">
        <v>12.645730407975437</v>
      </c>
      <c r="I170" s="12"/>
      <c r="J170" s="6">
        <v>16.613959241631935</v>
      </c>
      <c r="K170" s="6">
        <v>14.708959586321335</v>
      </c>
      <c r="L170" s="11">
        <v>14.444525532640592</v>
      </c>
      <c r="M170" s="11">
        <v>14.576662970586993</v>
      </c>
      <c r="N170" s="11">
        <v>12.389683948577208</v>
      </c>
      <c r="O170" s="12"/>
    </row>
    <row r="171" spans="2:15" x14ac:dyDescent="0.35">
      <c r="B171" s="16">
        <v>167</v>
      </c>
      <c r="D171" s="6">
        <v>16.804280287214581</v>
      </c>
      <c r="E171" s="6">
        <v>14.39805384162309</v>
      </c>
      <c r="F171" s="6">
        <v>14.380767412054144</v>
      </c>
      <c r="G171" s="6">
        <v>14.323852643598824</v>
      </c>
      <c r="H171" s="6">
        <v>12.717746224863676</v>
      </c>
      <c r="I171" s="12"/>
      <c r="J171" s="6">
        <v>16.705951531425093</v>
      </c>
      <c r="K171" s="6">
        <v>14.791321506343305</v>
      </c>
      <c r="L171" s="11">
        <v>14.525273649424737</v>
      </c>
      <c r="M171" s="11">
        <v>14.658199237787153</v>
      </c>
      <c r="N171" s="11">
        <v>12.458097520088344</v>
      </c>
      <c r="O171" s="12"/>
    </row>
    <row r="172" spans="2:15" x14ac:dyDescent="0.35">
      <c r="B172" s="16">
        <v>168</v>
      </c>
      <c r="D172" s="6">
        <v>16.899153799416574</v>
      </c>
      <c r="E172" s="6">
        <v>14.479425347547759</v>
      </c>
      <c r="F172" s="6">
        <v>14.462134430209822</v>
      </c>
      <c r="G172" s="6">
        <v>14.404866865662198</v>
      </c>
      <c r="H172" s="6">
        <v>12.789761923144264</v>
      </c>
      <c r="I172" s="12"/>
      <c r="J172" s="6">
        <v>16.802495284413425</v>
      </c>
      <c r="K172" s="6">
        <v>14.877225973440842</v>
      </c>
      <c r="L172" s="11">
        <v>14.60961256428574</v>
      </c>
      <c r="M172" s="11">
        <v>14.743343289470392</v>
      </c>
      <c r="N172" s="11">
        <v>12.530009739003141</v>
      </c>
      <c r="O172" s="12"/>
    </row>
    <row r="173" spans="2:15" x14ac:dyDescent="0.35">
      <c r="B173" s="16">
        <v>169</v>
      </c>
      <c r="D173" s="6">
        <v>16.99402714712139</v>
      </c>
      <c r="E173" s="6">
        <v>14.560796694111414</v>
      </c>
      <c r="F173" s="6">
        <v>14.543501300548469</v>
      </c>
      <c r="G173" s="6">
        <v>14.485880939908554</v>
      </c>
      <c r="H173" s="6">
        <v>12.861777503740297</v>
      </c>
      <c r="I173" s="12"/>
      <c r="J173" s="6">
        <v>16.899046674785261</v>
      </c>
      <c r="K173" s="6">
        <v>14.963136310399019</v>
      </c>
      <c r="L173" s="11">
        <v>14.693957351861574</v>
      </c>
      <c r="M173" s="11">
        <v>14.828493213868454</v>
      </c>
      <c r="N173" s="11">
        <v>12.60192783328252</v>
      </c>
      <c r="O173" s="12"/>
    </row>
    <row r="174" spans="2:15" x14ac:dyDescent="0.35">
      <c r="B174" s="16">
        <v>170</v>
      </c>
      <c r="D174" s="6">
        <v>17.088900331601753</v>
      </c>
      <c r="E174" s="6">
        <v>14.64216788248291</v>
      </c>
      <c r="F174" s="6">
        <v>14.624868024194159</v>
      </c>
      <c r="G174" s="6">
        <v>14.566894867461949</v>
      </c>
      <c r="H174" s="6">
        <v>12.933792967561176</v>
      </c>
      <c r="I174" s="12"/>
      <c r="J174" s="6">
        <v>16.995605540931649</v>
      </c>
      <c r="K174" s="6">
        <v>15.049052392948237</v>
      </c>
      <c r="L174" s="11">
        <v>14.77830788785724</v>
      </c>
      <c r="M174" s="11">
        <v>14.913648886686358</v>
      </c>
      <c r="N174" s="11">
        <v>12.673851678607871</v>
      </c>
      <c r="O174" s="12"/>
    </row>
    <row r="175" spans="2:15" x14ac:dyDescent="0.35">
      <c r="B175" s="16">
        <v>171</v>
      </c>
      <c r="D175" s="6">
        <v>17.18377335411169</v>
      </c>
      <c r="E175" s="6">
        <v>14.723538913813828</v>
      </c>
      <c r="F175" s="6">
        <v>14.706234602254366</v>
      </c>
      <c r="G175" s="6">
        <v>14.647908649429842</v>
      </c>
      <c r="H175" s="6">
        <v>13.005808315502877</v>
      </c>
      <c r="I175" s="12"/>
      <c r="J175" s="6">
        <v>17.092171725736311</v>
      </c>
      <c r="K175" s="6">
        <v>15.134974100274194</v>
      </c>
      <c r="L175" s="11">
        <v>14.862664051433347</v>
      </c>
      <c r="M175" s="11">
        <v>14.998810187084691</v>
      </c>
      <c r="N175" s="11">
        <v>12.745781154116514</v>
      </c>
      <c r="O175" s="12"/>
    </row>
    <row r="176" spans="2:15" x14ac:dyDescent="0.35">
      <c r="B176" s="16">
        <v>172</v>
      </c>
      <c r="D176" s="6">
        <v>17.278646215886745</v>
      </c>
      <c r="E176" s="6">
        <v>14.804909789238856</v>
      </c>
      <c r="F176" s="6">
        <v>14.787601035820273</v>
      </c>
      <c r="G176" s="6">
        <v>14.728922286903453</v>
      </c>
      <c r="H176" s="6">
        <v>13.077823548448185</v>
      </c>
      <c r="I176" s="12"/>
      <c r="J176" s="6">
        <v>17.188745076420904</v>
      </c>
      <c r="K176" s="6">
        <v>15.220901314898809</v>
      </c>
      <c r="L176" s="11">
        <v>14.947025725087098</v>
      </c>
      <c r="M176" s="11">
        <v>15.083976997560676</v>
      </c>
      <c r="N176" s="11">
        <v>12.817716142282721</v>
      </c>
      <c r="O176" s="12"/>
    </row>
    <row r="177" spans="2:15" x14ac:dyDescent="0.35">
      <c r="B177" s="16">
        <v>173</v>
      </c>
      <c r="D177" s="6">
        <v>17.373518918144438</v>
      </c>
      <c r="E177" s="6">
        <v>14.886280509876105</v>
      </c>
      <c r="F177" s="6">
        <v>14.868967325967175</v>
      </c>
      <c r="G177" s="6">
        <v>14.809935780958057</v>
      </c>
      <c r="H177" s="6">
        <v>13.149838667267037</v>
      </c>
      <c r="I177" s="12"/>
      <c r="J177" s="6">
        <v>17.285325444396697</v>
      </c>
      <c r="K177" s="6">
        <v>15.306833922566105</v>
      </c>
      <c r="L177" s="11">
        <v>15.031392794538192</v>
      </c>
      <c r="M177" s="11">
        <v>15.169149203833992</v>
      </c>
      <c r="N177" s="11">
        <v>12.8896565288036</v>
      </c>
      <c r="O177" s="12"/>
    </row>
    <row r="178" spans="2:15" x14ac:dyDescent="0.35">
      <c r="B178" s="16">
        <v>174</v>
      </c>
      <c r="D178" s="6">
        <v>17.46839146208465</v>
      </c>
      <c r="E178" s="6">
        <v>14.967651076827472</v>
      </c>
      <c r="F178" s="6">
        <v>14.950333473754739</v>
      </c>
      <c r="G178" s="6">
        <v>14.890949132653311</v>
      </c>
      <c r="H178" s="6">
        <v>13.221853672816721</v>
      </c>
      <c r="I178" s="12"/>
      <c r="J178" s="6">
        <v>17.386457228032832</v>
      </c>
      <c r="K178" s="6">
        <v>15.396309041007999</v>
      </c>
      <c r="L178" s="11">
        <v>15.119350625615791</v>
      </c>
      <c r="M178" s="11">
        <v>15.257929158140039</v>
      </c>
      <c r="N178" s="11">
        <v>12.965095526139104</v>
      </c>
      <c r="O178" s="12"/>
    </row>
    <row r="179" spans="2:15" x14ac:dyDescent="0.35">
      <c r="B179" s="16">
        <v>175</v>
      </c>
      <c r="D179" s="6">
        <v>17.5632638488899</v>
      </c>
      <c r="E179" s="6">
        <v>15.04902149117893</v>
      </c>
      <c r="F179" s="6">
        <v>15.03169948022731</v>
      </c>
      <c r="G179" s="6">
        <v>14.971962343033582</v>
      </c>
      <c r="H179" s="6">
        <v>13.293868565942148</v>
      </c>
      <c r="I179" s="12"/>
      <c r="J179" s="6">
        <v>17.487584203296027</v>
      </c>
      <c r="K179" s="6">
        <v>15.485780455912131</v>
      </c>
      <c r="L179" s="11">
        <v>15.207304755862646</v>
      </c>
      <c r="M179" s="11">
        <v>15.346705411615332</v>
      </c>
      <c r="N179" s="11">
        <v>13.040530825156976</v>
      </c>
      <c r="O179" s="12"/>
    </row>
    <row r="180" spans="2:15" x14ac:dyDescent="0.35">
      <c r="B180" s="16">
        <v>176</v>
      </c>
      <c r="D180" s="6">
        <v>17.658136079725775</v>
      </c>
      <c r="E180" s="6">
        <v>15.13039175400089</v>
      </c>
      <c r="F180" s="6">
        <v>15.113065346414309</v>
      </c>
      <c r="G180" s="6">
        <v>15.052975413128282</v>
      </c>
      <c r="H180" s="6">
        <v>13.36588334747613</v>
      </c>
      <c r="I180" s="12"/>
      <c r="J180" s="6">
        <v>17.588706483190574</v>
      </c>
      <c r="K180" s="6">
        <v>15.575248254246105</v>
      </c>
      <c r="L180" s="11">
        <v>15.29525527222307</v>
      </c>
      <c r="M180" s="11">
        <v>15.435478051204177</v>
      </c>
      <c r="N180" s="11">
        <v>13.11596251277987</v>
      </c>
      <c r="O180" s="12"/>
    </row>
    <row r="181" spans="2:15" x14ac:dyDescent="0.35">
      <c r="B181" s="16">
        <v>177</v>
      </c>
      <c r="D181" s="6">
        <v>17.753008155741227</v>
      </c>
      <c r="E181" s="6">
        <v>15.211761866348478</v>
      </c>
      <c r="F181" s="6">
        <v>15.194431073330438</v>
      </c>
      <c r="G181" s="6">
        <v>15.133988343952106</v>
      </c>
      <c r="H181" s="6">
        <v>13.437898018239578</v>
      </c>
      <c r="I181" s="12"/>
      <c r="J181" s="6">
        <v>17.689824177158016</v>
      </c>
      <c r="K181" s="6">
        <v>15.664712520236353</v>
      </c>
      <c r="L181" s="11">
        <v>15.383202258900514</v>
      </c>
      <c r="M181" s="11">
        <v>15.524247161110075</v>
      </c>
      <c r="N181" s="11">
        <v>13.191390673189961</v>
      </c>
      <c r="O181" s="12"/>
    </row>
    <row r="182" spans="2:15" x14ac:dyDescent="0.35">
      <c r="B182" s="16">
        <v>178</v>
      </c>
      <c r="D182" s="6">
        <v>17.847880078068904</v>
      </c>
      <c r="E182" s="6">
        <v>15.293131829261894</v>
      </c>
      <c r="F182" s="6">
        <v>15.275796661976004</v>
      </c>
      <c r="G182" s="6">
        <v>15.215001136505368</v>
      </c>
      <c r="H182" s="6">
        <v>13.50991257904178</v>
      </c>
      <c r="I182" s="12"/>
      <c r="J182" s="6">
        <v>17.790937391217049</v>
      </c>
      <c r="K182" s="6">
        <v>15.754173335475796</v>
      </c>
      <c r="L182" s="11">
        <v>15.471145797465258</v>
      </c>
      <c r="M182" s="11">
        <v>15.61301282290327</v>
      </c>
      <c r="N182" s="11">
        <v>13.266815387936454</v>
      </c>
      <c r="O182" s="12"/>
    </row>
    <row r="183" spans="2:15" x14ac:dyDescent="0.35">
      <c r="B183" s="16">
        <v>179</v>
      </c>
      <c r="D183" s="6">
        <v>17.942751847825487</v>
      </c>
      <c r="E183" s="6">
        <v>15.374501643766592</v>
      </c>
      <c r="F183" s="6">
        <v>15.357162113337203</v>
      </c>
      <c r="G183" s="6">
        <v>15.296013791774277</v>
      </c>
      <c r="H183" s="6">
        <v>13.581927030680559</v>
      </c>
      <c r="I183" s="12"/>
      <c r="J183" s="6">
        <v>17.892046228096735</v>
      </c>
      <c r="K183" s="6">
        <v>15.843630779026283</v>
      </c>
      <c r="L183" s="11">
        <v>15.559085966956825</v>
      </c>
      <c r="M183" s="11">
        <v>15.701775115623271</v>
      </c>
      <c r="N183" s="11">
        <v>13.342236736038183</v>
      </c>
      <c r="O183" s="12"/>
    </row>
    <row r="184" spans="2:15" x14ac:dyDescent="0.35">
      <c r="B184" s="16">
        <v>180</v>
      </c>
      <c r="D184" s="6">
        <v>18.037623466111974</v>
      </c>
      <c r="E184" s="6">
        <v>15.455871310873716</v>
      </c>
      <c r="F184" s="6">
        <v>15.438527428386434</v>
      </c>
      <c r="G184" s="6">
        <v>15.377026310731205</v>
      </c>
      <c r="H184" s="6">
        <v>13.653941373942637</v>
      </c>
      <c r="I184" s="12"/>
      <c r="J184" s="6">
        <v>17.993150787363675</v>
      </c>
      <c r="K184" s="6">
        <v>15.93308492751645</v>
      </c>
      <c r="L184" s="11">
        <v>15.647022843981846</v>
      </c>
      <c r="M184" s="11">
        <v>15.790534115876737</v>
      </c>
      <c r="N184" s="11">
        <v>13.417654794081313</v>
      </c>
      <c r="O184" s="12"/>
    </row>
    <row r="185" spans="2:15" x14ac:dyDescent="0.35">
      <c r="B185" s="16">
        <v>181</v>
      </c>
      <c r="D185" s="6">
        <v>18.132494934014041</v>
      </c>
      <c r="E185" s="6">
        <v>15.537240831580272</v>
      </c>
      <c r="F185" s="6">
        <v>15.519892608082488</v>
      </c>
      <c r="G185" s="6">
        <v>15.458038694334949</v>
      </c>
      <c r="H185" s="6">
        <v>13.725955609603673</v>
      </c>
      <c r="I185" s="12"/>
      <c r="J185" s="6">
        <v>18.094251165543145</v>
      </c>
      <c r="K185" s="6">
        <v>16.02253585523491</v>
      </c>
      <c r="L185" s="11">
        <v>15.734956502807226</v>
      </c>
      <c r="M185" s="11">
        <v>15.879289897930558</v>
      </c>
      <c r="N185" s="11">
        <v>13.493069636312633</v>
      </c>
      <c r="O185" s="12"/>
    </row>
    <row r="186" spans="2:15" x14ac:dyDescent="0.35">
      <c r="B186" s="16">
        <v>182</v>
      </c>
      <c r="D186" s="6">
        <v>18.22736625260228</v>
      </c>
      <c r="E186" s="6">
        <v>15.618610206869436</v>
      </c>
      <c r="F186" s="6">
        <v>15.601257653370885</v>
      </c>
      <c r="G186" s="6">
        <v>15.539050943531045</v>
      </c>
      <c r="H186" s="6">
        <v>13.797969738428625</v>
      </c>
      <c r="I186" s="12"/>
      <c r="J186" s="6">
        <v>18.195347456234902</v>
      </c>
      <c r="K186" s="6">
        <v>16.111983634219349</v>
      </c>
      <c r="L186" s="11">
        <v>15.822887015449242</v>
      </c>
      <c r="M186" s="11">
        <v>15.96804253380102</v>
      </c>
      <c r="N186" s="11">
        <v>13.568481334728505</v>
      </c>
      <c r="O186" s="12"/>
    </row>
    <row r="187" spans="2:15" x14ac:dyDescent="0.35">
      <c r="B187" s="16">
        <v>183</v>
      </c>
      <c r="D187" s="6">
        <v>18.322237422932528</v>
      </c>
      <c r="E187" s="6">
        <v>15.699979437710844</v>
      </c>
      <c r="F187" s="6">
        <v>15.682622565184094</v>
      </c>
      <c r="G187" s="6">
        <v>15.620063059251949</v>
      </c>
      <c r="H187" s="6">
        <v>13.86998376117187</v>
      </c>
      <c r="I187" s="12"/>
      <c r="J187" s="6">
        <v>18.296439750223549</v>
      </c>
      <c r="K187" s="6">
        <v>16.201428334341433</v>
      </c>
      <c r="L187" s="11">
        <v>15.91081445175845</v>
      </c>
      <c r="M187" s="11">
        <v>16.056792093338665</v>
      </c>
      <c r="N187" s="11">
        <v>13.643889959159932</v>
      </c>
      <c r="O187" s="12"/>
    </row>
    <row r="188" spans="2:15" x14ac:dyDescent="0.35">
      <c r="B188" s="16">
        <v>184</v>
      </c>
      <c r="D188" s="6">
        <v>18.417108446046129</v>
      </c>
      <c r="E188" s="6">
        <v>15.781348525060803</v>
      </c>
      <c r="F188" s="6">
        <v>15.76398734444178</v>
      </c>
      <c r="G188" s="6">
        <v>15.701075042417337</v>
      </c>
      <c r="H188" s="6">
        <v>13.941997678577451</v>
      </c>
      <c r="I188" s="12"/>
      <c r="J188" s="6">
        <v>18.397528135584079</v>
      </c>
      <c r="K188" s="6">
        <v>16.290870023387964</v>
      </c>
      <c r="L188" s="11">
        <v>15.998738879500841</v>
      </c>
      <c r="M188" s="11">
        <v>16.145538644309489</v>
      </c>
      <c r="N188" s="11">
        <v>13.719295577353559</v>
      </c>
      <c r="O188" s="12"/>
    </row>
    <row r="189" spans="2:15" x14ac:dyDescent="0.35">
      <c r="B189" s="16">
        <v>185</v>
      </c>
      <c r="D189" s="6">
        <v>18.511979322970223</v>
      </c>
      <c r="E189" s="6">
        <v>15.862717469862591</v>
      </c>
      <c r="F189" s="6">
        <v>15.845351992051093</v>
      </c>
      <c r="G189" s="6">
        <v>15.782086893934343</v>
      </c>
      <c r="H189" s="6">
        <v>14.014011491379252</v>
      </c>
      <c r="I189" s="12"/>
      <c r="J189" s="6">
        <v>18.498612697782551</v>
      </c>
      <c r="K189" s="6">
        <v>16.380308767138434</v>
      </c>
      <c r="L189" s="11">
        <v>16.08666036443535</v>
      </c>
      <c r="M189" s="11">
        <v>16.234282252472454</v>
      </c>
      <c r="N189" s="11">
        <v>13.794698255049257</v>
      </c>
      <c r="O189" s="12"/>
    </row>
    <row r="190" spans="2:15" x14ac:dyDescent="0.35">
      <c r="B190" s="16">
        <v>186</v>
      </c>
      <c r="D190" s="6">
        <v>18.606850054718024</v>
      </c>
      <c r="E190" s="6">
        <v>15.944086273046691</v>
      </c>
      <c r="F190" s="6">
        <v>15.926716508906862</v>
      </c>
      <c r="G190" s="6">
        <v>15.863098614697805</v>
      </c>
      <c r="H190" s="6">
        <v>14.086025200301217</v>
      </c>
      <c r="I190" s="12"/>
      <c r="J190" s="6">
        <v>18.599693519772501</v>
      </c>
      <c r="K190" s="6">
        <v>16.469744629439038</v>
      </c>
      <c r="L190" s="11">
        <v>16.174578970387962</v>
      </c>
      <c r="M190" s="11">
        <v>16.323022981653491</v>
      </c>
      <c r="N190" s="11">
        <v>13.870098056054186</v>
      </c>
      <c r="O190" s="12"/>
    </row>
    <row r="191" spans="2:15" x14ac:dyDescent="0.35">
      <c r="B191" s="16">
        <v>187</v>
      </c>
      <c r="D191" s="6">
        <v>18.701720642289072</v>
      </c>
      <c r="E191" s="6">
        <v>16.02545493553102</v>
      </c>
      <c r="F191" s="6">
        <v>16.008080895891808</v>
      </c>
      <c r="G191" s="6">
        <v>15.944110205590469</v>
      </c>
      <c r="H191" s="6">
        <v>14.158038806057494</v>
      </c>
      <c r="I191" s="12"/>
      <c r="J191" s="6">
        <v>18.700770682086823</v>
      </c>
      <c r="K191" s="6">
        <v>16.559177672273577</v>
      </c>
      <c r="L191" s="11">
        <v>16.262494759322426</v>
      </c>
      <c r="M191" s="11">
        <v>16.41176089381641</v>
      </c>
      <c r="N191" s="11">
        <v>13.94549504231359</v>
      </c>
      <c r="O191" s="12"/>
    </row>
    <row r="192" spans="2:15" x14ac:dyDescent="0.35">
      <c r="B192" s="16">
        <v>188</v>
      </c>
      <c r="D192" s="6">
        <v>18.796591086669455</v>
      </c>
      <c r="E192" s="6">
        <v>16.106823458221164</v>
      </c>
      <c r="F192" s="6">
        <v>16.089445153876863</v>
      </c>
      <c r="G192" s="6">
        <v>16.025121667483205</v>
      </c>
      <c r="H192" s="6">
        <v>14.230052309352661</v>
      </c>
      <c r="I192" s="12"/>
      <c r="J192" s="6">
        <v>18.801844262925972</v>
      </c>
      <c r="K192" s="6">
        <v>16.648607955831078</v>
      </c>
      <c r="L192" s="11">
        <v>16.350407791408127</v>
      </c>
      <c r="M192" s="11">
        <v>16.50049604913055</v>
      </c>
      <c r="N192" s="11">
        <v>14.020889273978492</v>
      </c>
      <c r="O192" s="12"/>
    </row>
    <row r="193" spans="2:15" x14ac:dyDescent="0.35">
      <c r="B193" s="16">
        <v>189</v>
      </c>
      <c r="D193" s="6">
        <v>18.891461388832152</v>
      </c>
      <c r="E193" s="6">
        <v>16.188191842010642</v>
      </c>
      <c r="F193" s="6">
        <v>16.170809283721258</v>
      </c>
      <c r="G193" s="6">
        <v>16.106133001235307</v>
      </c>
      <c r="H193" s="6">
        <v>14.302065710881886</v>
      </c>
      <c r="I193" s="12"/>
      <c r="J193" s="6">
        <v>18.902914338242056</v>
      </c>
      <c r="K193" s="6">
        <v>16.738035538570696</v>
      </c>
      <c r="L193" s="11">
        <v>16.438318125084706</v>
      </c>
      <c r="M193" s="11">
        <v>16.589228506035571</v>
      </c>
      <c r="N193" s="11">
        <v>14.096280809470526</v>
      </c>
      <c r="O193" s="12"/>
    </row>
    <row r="194" spans="2:15" x14ac:dyDescent="0.35">
      <c r="B194" s="16">
        <v>190</v>
      </c>
      <c r="D194" s="6">
        <v>18.986331549737173</v>
      </c>
      <c r="E194" s="6">
        <v>16.269560087781095</v>
      </c>
      <c r="F194" s="6">
        <v>16.252173286272885</v>
      </c>
      <c r="G194" s="6">
        <v>16.18714420769464</v>
      </c>
      <c r="H194" s="6">
        <v>14.374079011331119</v>
      </c>
      <c r="I194" s="12"/>
      <c r="J194" s="6">
        <v>19.003980981819474</v>
      </c>
      <c r="K194" s="6">
        <v>16.827460477283587</v>
      </c>
      <c r="L194" s="11">
        <v>16.526225817124175</v>
      </c>
      <c r="M194" s="11">
        <v>16.677958321303471</v>
      </c>
      <c r="N194" s="11">
        <v>14.171669705543842</v>
      </c>
      <c r="O194" s="12"/>
    </row>
    <row r="195" spans="2:15" x14ac:dyDescent="0.35">
      <c r="B195" s="16">
        <v>191</v>
      </c>
      <c r="D195" s="6">
        <v>19.081201570331867</v>
      </c>
      <c r="E195" s="6">
        <v>16.35092819640251</v>
      </c>
      <c r="F195" s="6">
        <v>16.333537162368398</v>
      </c>
      <c r="G195" s="6">
        <v>16.268155287697837</v>
      </c>
      <c r="H195" s="6">
        <v>14.446092211377211</v>
      </c>
      <c r="I195" s="12"/>
      <c r="J195" s="6">
        <v>19.105044265352003</v>
      </c>
      <c r="K195" s="6">
        <v>16.916882827152328</v>
      </c>
      <c r="L195" s="11">
        <v>16.61413092269013</v>
      </c>
      <c r="M195" s="11">
        <v>16.766685550097876</v>
      </c>
      <c r="N195" s="11">
        <v>14.2470560173445</v>
      </c>
      <c r="O195" s="12"/>
    </row>
    <row r="196" spans="2:15" x14ac:dyDescent="0.35">
      <c r="B196" s="16">
        <v>192</v>
      </c>
      <c r="D196" s="6">
        <v>19.176071451551142</v>
      </c>
      <c r="E196" s="6">
        <v>16.432296168733451</v>
      </c>
      <c r="F196" s="6">
        <v>16.414900912833453</v>
      </c>
      <c r="G196" s="6">
        <v>16.349166242070588</v>
      </c>
      <c r="H196" s="6">
        <v>14.518105311688153</v>
      </c>
      <c r="I196" s="12"/>
      <c r="J196" s="6">
        <v>19.20610425851671</v>
      </c>
      <c r="K196" s="6">
        <v>17.006302641807729</v>
      </c>
      <c r="L196" s="11">
        <v>16.702033495394716</v>
      </c>
      <c r="M196" s="11">
        <v>16.855410246030893</v>
      </c>
      <c r="N196" s="11">
        <v>14.322439798467245</v>
      </c>
      <c r="O196" s="12"/>
    </row>
    <row r="197" spans="2:15" x14ac:dyDescent="0.35">
      <c r="B197" s="16">
        <v>193</v>
      </c>
      <c r="D197" s="6">
        <v>19.270941194317661</v>
      </c>
      <c r="E197" s="6">
        <v>16.513664005621258</v>
      </c>
      <c r="F197" s="6">
        <v>16.496264538482929</v>
      </c>
      <c r="G197" s="6">
        <v>16.430177071627767</v>
      </c>
      <c r="H197" s="6">
        <v>14.590118312923202</v>
      </c>
      <c r="I197" s="12"/>
      <c r="J197" s="6">
        <v>19.307161029044611</v>
      </c>
      <c r="K197" s="6">
        <v>17.095719973383225</v>
      </c>
      <c r="L197" s="11">
        <v>16.789933587352902</v>
      </c>
      <c r="M197" s="11">
        <v>16.944132461217524</v>
      </c>
      <c r="N197" s="11">
        <v>14.397821101009962</v>
      </c>
      <c r="O197" s="12"/>
    </row>
    <row r="198" spans="2:15" x14ac:dyDescent="0.35">
      <c r="B198" s="16">
        <v>194</v>
      </c>
      <c r="D198" s="6">
        <v>19.365810799542103</v>
      </c>
      <c r="E198" s="6">
        <v>16.595031707902248</v>
      </c>
      <c r="F198" s="6">
        <v>16.577628040121095</v>
      </c>
      <c r="G198" s="6">
        <v>16.511187777173632</v>
      </c>
      <c r="H198" s="6">
        <v>14.662131215733018</v>
      </c>
      <c r="I198" s="12"/>
      <c r="J198" s="6">
        <v>19.40821464278855</v>
      </c>
      <c r="K198" s="6">
        <v>17.185134872567048</v>
      </c>
      <c r="L198" s="11">
        <v>16.877831249234735</v>
      </c>
      <c r="M198" s="11">
        <v>17.032852246327799</v>
      </c>
      <c r="N198" s="11">
        <v>14.473199975625768</v>
      </c>
      <c r="O198" s="12"/>
    </row>
    <row r="199" spans="2:15" x14ac:dyDescent="0.35">
      <c r="B199" s="16">
        <v>195</v>
      </c>
      <c r="D199" s="7">
        <v>19.460680268123365</v>
      </c>
      <c r="E199" s="7">
        <v>16.676399276401924</v>
      </c>
      <c r="F199" s="7">
        <v>16.658991418541824</v>
      </c>
      <c r="G199" s="7">
        <v>16.592198359502056</v>
      </c>
      <c r="H199" s="7">
        <v>14.734144020759862</v>
      </c>
      <c r="J199" s="7">
        <v>19.509265163788136</v>
      </c>
      <c r="K199" s="7">
        <v>17.274547388652223</v>
      </c>
      <c r="L199" s="7">
        <v>16.965726530315251</v>
      </c>
      <c r="M199" s="7">
        <v>17.121569650636761</v>
      </c>
      <c r="N199" s="7">
        <v>14.548576471573012</v>
      </c>
    </row>
    <row r="200" spans="2:15" x14ac:dyDescent="0.35">
      <c r="B200" s="16">
        <v>196</v>
      </c>
      <c r="D200" s="7">
        <v>19.555549600948787</v>
      </c>
      <c r="E200" s="7">
        <v>16.757766711935147</v>
      </c>
      <c r="F200" s="7">
        <v>16.740354674528763</v>
      </c>
      <c r="G200" s="7">
        <v>16.673208819396692</v>
      </c>
      <c r="H200" s="7">
        <v>14.806156728637731</v>
      </c>
      <c r="J200" s="7">
        <v>19.610312654331892</v>
      </c>
      <c r="K200" s="7">
        <v>17.363957569584418</v>
      </c>
      <c r="L200" s="7">
        <v>17.053619478522389</v>
      </c>
      <c r="M200" s="7">
        <v>17.210284722072334</v>
      </c>
      <c r="N200" s="7">
        <v>14.623950636763187</v>
      </c>
    </row>
    <row r="201" spans="2:15" x14ac:dyDescent="0.35">
      <c r="B201" s="16">
        <v>197</v>
      </c>
      <c r="D201" s="7">
        <v>19.650418798894318</v>
      </c>
      <c r="E201" s="7">
        <v>16.839134015306385</v>
      </c>
      <c r="F201" s="7">
        <v>16.821717808855531</v>
      </c>
      <c r="G201" s="7">
        <v>16.754219157631169</v>
      </c>
      <c r="H201" s="7">
        <v>14.878169339992498</v>
      </c>
      <c r="J201" s="7">
        <v>19.711357175017245</v>
      </c>
      <c r="K201" s="7">
        <v>17.453365462007998</v>
      </c>
      <c r="L201" s="7">
        <v>17.141510140482975</v>
      </c>
      <c r="M201" s="7">
        <v>17.298997507261358</v>
      </c>
      <c r="N201" s="7">
        <v>14.699322517806859</v>
      </c>
    </row>
    <row r="202" spans="2:15" x14ac:dyDescent="0.35">
      <c r="B202" s="16">
        <v>198</v>
      </c>
      <c r="D202" s="7">
        <v>19.745287862824778</v>
      </c>
      <c r="E202" s="7">
        <v>16.92050118730981</v>
      </c>
      <c r="F202" s="7">
        <v>16.903080822285911</v>
      </c>
      <c r="G202" s="7">
        <v>16.835229374969238</v>
      </c>
      <c r="H202" s="7">
        <v>14.950181855442048</v>
      </c>
      <c r="J202" s="7">
        <v>19.812398784807577</v>
      </c>
      <c r="K202" s="7">
        <v>17.542771111309971</v>
      </c>
      <c r="L202" s="7">
        <v>17.229398561566779</v>
      </c>
      <c r="M202" s="7">
        <v>17.387708051573608</v>
      </c>
      <c r="N202" s="7">
        <v>14.774692160057707</v>
      </c>
    </row>
    <row r="203" spans="2:15" x14ac:dyDescent="0.35">
      <c r="B203" s="16">
        <v>199</v>
      </c>
      <c r="D203" s="7">
        <v>19.840156793594009</v>
      </c>
      <c r="E203" s="7">
        <v>17.001868228729556</v>
      </c>
      <c r="F203" s="7">
        <v>16.98444371557397</v>
      </c>
      <c r="G203" s="7">
        <v>16.916239472164996</v>
      </c>
      <c r="H203" s="7">
        <v>15.022194275596473</v>
      </c>
      <c r="J203" s="7">
        <v>19.913437541087262</v>
      </c>
      <c r="K203" s="7">
        <v>17.632174561662431</v>
      </c>
      <c r="L203" s="7">
        <v>17.317284785928766</v>
      </c>
      <c r="M203" s="7">
        <v>17.476416399164048</v>
      </c>
      <c r="N203" s="7">
        <v>14.850059607654909</v>
      </c>
    </row>
    <row r="204" spans="2:15" x14ac:dyDescent="0.35">
      <c r="B204" s="16">
        <v>200</v>
      </c>
      <c r="D204" s="7">
        <v>19.935025592045072</v>
      </c>
      <c r="E204" s="7">
        <v>17.083235140339863</v>
      </c>
      <c r="F204" s="7">
        <v>17.065806489464283</v>
      </c>
      <c r="G204" s="7">
        <v>16.997249449963011</v>
      </c>
      <c r="H204" s="7">
        <v>15.094206601058145</v>
      </c>
      <c r="J204" s="7">
        <v>20.014473499714533</v>
      </c>
      <c r="K204" s="7">
        <v>17.721575856063023</v>
      </c>
      <c r="L204" s="7">
        <v>17.405168856549778</v>
      </c>
      <c r="M204" s="7">
        <v>17.565122593013495</v>
      </c>
      <c r="N204" s="7">
        <v>14.925424903563602</v>
      </c>
    </row>
    <row r="205" spans="2:15" x14ac:dyDescent="0.35">
      <c r="B205" s="16">
        <v>201</v>
      </c>
      <c r="D205" s="7">
        <v>20.029894259010508</v>
      </c>
      <c r="E205" s="7">
        <v>17.164601922905263</v>
      </c>
      <c r="F205" s="7">
        <v>17.147169144692079</v>
      </c>
      <c r="G205" s="7">
        <v>17.078259309098495</v>
      </c>
      <c r="H205" s="7">
        <v>15.166218832421873</v>
      </c>
      <c r="J205" s="7">
        <v>20.115506715072041</v>
      </c>
      <c r="K205" s="7">
        <v>17.810975036374032</v>
      </c>
      <c r="L205" s="7">
        <v>17.493050815275403</v>
      </c>
      <c r="M205" s="7">
        <v>17.653826674967554</v>
      </c>
      <c r="N205" s="7">
        <v>15.000788089613961</v>
      </c>
    </row>
    <row r="206" spans="2:15" x14ac:dyDescent="0.35">
      <c r="B206" s="16">
        <v>202</v>
      </c>
      <c r="D206" s="7">
        <v>20.124762795312385</v>
      </c>
      <c r="E206" s="7">
        <v>17.24596857718074</v>
      </c>
      <c r="F206" s="7">
        <v>17.228531681983416</v>
      </c>
      <c r="G206" s="7">
        <v>17.159269050297539</v>
      </c>
      <c r="H206" s="7">
        <v>15.238230970275048</v>
      </c>
      <c r="J206" s="7">
        <v>20.216537240115517</v>
      </c>
      <c r="K206" s="7">
        <v>17.9003721433597</v>
      </c>
      <c r="L206" s="7">
        <v>17.580930702853486</v>
      </c>
      <c r="M206" s="7">
        <v>17.742528685774083</v>
      </c>
      <c r="N206" s="7">
        <v>15.076149206538551</v>
      </c>
    </row>
    <row r="207" spans="2:15" x14ac:dyDescent="0.35">
      <c r="B207" s="16">
        <v>203</v>
      </c>
      <c r="D207" s="7">
        <v>20.219631201762621</v>
      </c>
      <c r="E207" s="7">
        <v>17.327335103911881</v>
      </c>
      <c r="F207" s="7">
        <v>17.309894102055328</v>
      </c>
      <c r="G207" s="7">
        <v>17.240278674277157</v>
      </c>
      <c r="H207" s="7">
        <v>15.310243015197765</v>
      </c>
      <c r="J207" s="7">
        <v>20.317565126420579</v>
      </c>
      <c r="K207" s="7">
        <v>17.989767216722282</v>
      </c>
      <c r="L207" s="7">
        <v>17.668808558970031</v>
      </c>
      <c r="M207" s="7">
        <v>17.831228665119081</v>
      </c>
      <c r="N207" s="7">
        <v>15.151508294008318</v>
      </c>
    </row>
    <row r="208" spans="2:15" x14ac:dyDescent="0.35">
      <c r="B208" s="16">
        <v>204</v>
      </c>
      <c r="D208" s="7">
        <v>20.314499479163043</v>
      </c>
      <c r="E208" s="7">
        <v>17.408701503835076</v>
      </c>
      <c r="F208" s="7">
        <v>17.391256405615991</v>
      </c>
      <c r="G208" s="7">
        <v>17.321288181745508</v>
      </c>
      <c r="H208" s="7">
        <v>15.382254967762956</v>
      </c>
      <c r="J208" s="7">
        <v>20.418590424227528</v>
      </c>
      <c r="K208" s="7">
        <v>18.07916029513656</v>
      </c>
      <c r="L208" s="7">
        <v>17.756684422283804</v>
      </c>
      <c r="M208" s="7">
        <v>17.919926651661296</v>
      </c>
      <c r="N208" s="7">
        <v>15.22686539066714</v>
      </c>
    </row>
    <row r="209" spans="2:14" x14ac:dyDescent="0.35">
      <c r="B209" s="16">
        <v>205</v>
      </c>
      <c r="D209" s="7">
        <v>20.409367628305688</v>
      </c>
      <c r="E209" s="7">
        <v>17.490067777677659</v>
      </c>
      <c r="F209" s="7">
        <v>17.472618593364849</v>
      </c>
      <c r="G209" s="7">
        <v>17.402297573402063</v>
      </c>
      <c r="H209" s="7">
        <v>15.454266828536495</v>
      </c>
      <c r="J209" s="7">
        <v>20.519613182484619</v>
      </c>
      <c r="K209" s="7">
        <v>18.168551416283027</v>
      </c>
      <c r="L209" s="7">
        <v>17.844558330459463</v>
      </c>
      <c r="M209" s="7">
        <v>18.008622683065397</v>
      </c>
      <c r="N209" s="7">
        <v>15.302220534164963</v>
      </c>
    </row>
    <row r="210" spans="2:14" x14ac:dyDescent="0.35">
      <c r="B210" s="16">
        <v>206</v>
      </c>
      <c r="D210" s="7">
        <v>20.504235649972831</v>
      </c>
      <c r="E210" s="7">
        <v>17.571433926158051</v>
      </c>
      <c r="F210" s="7">
        <v>17.5539806659928</v>
      </c>
      <c r="G210" s="7">
        <v>17.483306849937712</v>
      </c>
      <c r="H210" s="7">
        <v>15.526278598077331</v>
      </c>
      <c r="J210" s="7">
        <v>20.620633448889485</v>
      </c>
      <c r="K210" s="7">
        <v>18.257940616879864</v>
      </c>
      <c r="L210" s="7">
        <v>17.932430320199529</v>
      </c>
      <c r="M210" s="7">
        <v>18.097316796033898</v>
      </c>
      <c r="N210" s="7">
        <v>15.377573761189803</v>
      </c>
    </row>
    <row r="211" spans="2:14" x14ac:dyDescent="0.35">
      <c r="B211" s="16">
        <v>207</v>
      </c>
      <c r="D211" s="7">
        <v>20.599103544937257</v>
      </c>
      <c r="E211" s="7">
        <v>17.652799949985909</v>
      </c>
      <c r="F211" s="7">
        <v>17.635342624182361</v>
      </c>
      <c r="G211" s="7">
        <v>17.564316012034954</v>
      </c>
      <c r="H211" s="7">
        <v>15.598290276937606</v>
      </c>
      <c r="J211" s="7">
        <v>20.72165126992909</v>
      </c>
      <c r="K211" s="7">
        <v>18.347327932713565</v>
      </c>
      <c r="L211" s="7">
        <v>18.020300427275068</v>
      </c>
      <c r="M211" s="7">
        <v>18.186009026337874</v>
      </c>
      <c r="N211" s="7">
        <v>15.452925107498404</v>
      </c>
    </row>
    <row r="212" spans="2:14" x14ac:dyDescent="0.35">
      <c r="B212" s="16">
        <v>208</v>
      </c>
      <c r="D212" s="7">
        <v>20.693971313962358</v>
      </c>
      <c r="E212" s="7">
        <v>17.734165849862343</v>
      </c>
      <c r="F212" s="7">
        <v>17.716704468607684</v>
      </c>
      <c r="G212" s="7">
        <v>17.645325060367991</v>
      </c>
      <c r="H212" s="7">
        <v>15.670301865662765</v>
      </c>
      <c r="J212" s="7">
        <v>20.822666690918052</v>
      </c>
      <c r="K212" s="7">
        <v>18.436713398668577</v>
      </c>
      <c r="L212" s="7">
        <v>18.108168686555253</v>
      </c>
      <c r="M212" s="7">
        <v>18.274699408846491</v>
      </c>
      <c r="N212" s="7">
        <v>15.528274607945717</v>
      </c>
    </row>
    <row r="213" spans="2:14" x14ac:dyDescent="0.35">
      <c r="B213" s="16">
        <v>209</v>
      </c>
      <c r="D213" s="7">
        <v>20.788838957802351</v>
      </c>
      <c r="E213" s="7">
        <v>17.815531626479945</v>
      </c>
      <c r="F213" s="7">
        <v>17.79806619993489</v>
      </c>
      <c r="G213" s="7">
        <v>17.726333995602904</v>
      </c>
      <c r="H213" s="7">
        <v>15.74231336479169</v>
      </c>
      <c r="J213" s="7">
        <v>20.923679756035614</v>
      </c>
      <c r="K213" s="7">
        <v>18.526097048755602</v>
      </c>
      <c r="L213" s="7">
        <v>18.196035132035689</v>
      </c>
      <c r="M213" s="7">
        <v>18.363387977555377</v>
      </c>
      <c r="N213" s="7">
        <v>15.603622296513407</v>
      </c>
    </row>
    <row r="214" spans="2:14" x14ac:dyDescent="0.35">
      <c r="B214" s="16">
        <v>210</v>
      </c>
      <c r="D214" s="7">
        <v>20.883706477202356</v>
      </c>
      <c r="E214" s="7">
        <v>17.89689728052301</v>
      </c>
      <c r="F214" s="7">
        <v>17.879427818822055</v>
      </c>
      <c r="G214" s="7">
        <v>17.807342818397753</v>
      </c>
      <c r="H214" s="7">
        <v>15.814324774856775</v>
      </c>
      <c r="J214" s="7">
        <v>21.024690508361203</v>
      </c>
      <c r="K214" s="7">
        <v>18.615478916138986</v>
      </c>
      <c r="L214" s="7">
        <v>18.28389979686586</v>
      </c>
      <c r="M214" s="7">
        <v>18.452074765613993</v>
      </c>
      <c r="N214" s="7">
        <v>15.678968206337085</v>
      </c>
    </row>
    <row r="215" spans="2:14" x14ac:dyDescent="0.35">
      <c r="B215" s="16">
        <v>211</v>
      </c>
      <c r="D215" s="7">
        <v>20.978573872898636</v>
      </c>
      <c r="E215" s="7">
        <v>17.978262812667683</v>
      </c>
      <c r="F215" s="7">
        <v>17.960789325919379</v>
      </c>
      <c r="G215" s="7">
        <v>17.888351529402794</v>
      </c>
      <c r="H215" s="7">
        <v>15.886336096384062</v>
      </c>
      <c r="J215" s="7">
        <v>21.125698989908539</v>
      </c>
      <c r="K215" s="7">
        <v>18.704859033163078</v>
      </c>
      <c r="L215" s="7">
        <v>18.371762713375386</v>
      </c>
      <c r="M215" s="7">
        <v>18.540759805351954</v>
      </c>
      <c r="N215" s="7">
        <v>15.754312369732702</v>
      </c>
    </row>
    <row r="216" spans="2:14" x14ac:dyDescent="0.35">
      <c r="B216" s="16">
        <v>212</v>
      </c>
      <c r="D216" s="7">
        <v>21.073441145618659</v>
      </c>
      <c r="E216" s="7">
        <v>18.059628223582045</v>
      </c>
      <c r="F216" s="7">
        <v>18.042150721869383</v>
      </c>
      <c r="G216" s="7">
        <v>17.969360129260473</v>
      </c>
      <c r="H216" s="7">
        <v>15.958347329893339</v>
      </c>
      <c r="J216" s="7">
        <v>21.226705241658735</v>
      </c>
      <c r="K216" s="7">
        <v>18.794237431377486</v>
      </c>
      <c r="L216" s="7">
        <v>18.459623913099303</v>
      </c>
      <c r="M216" s="7">
        <v>18.629443128304327</v>
      </c>
      <c r="N216" s="7">
        <v>15.829654818221837</v>
      </c>
    </row>
    <row r="217" spans="2:14" x14ac:dyDescent="0.35">
      <c r="B217" s="16">
        <v>213</v>
      </c>
      <c r="D217" s="7">
        <v>21.16830829608131</v>
      </c>
      <c r="E217" s="7">
        <v>18.140993513926247</v>
      </c>
      <c r="F217" s="7">
        <v>18.123512007306903</v>
      </c>
      <c r="G217" s="7">
        <v>18.050368618605695</v>
      </c>
      <c r="H217" s="7">
        <v>16.030358475898225</v>
      </c>
      <c r="J217" s="7">
        <v>21.327709303591853</v>
      </c>
      <c r="K217" s="7">
        <v>18.883614141561541</v>
      </c>
      <c r="L217" s="7">
        <v>18.547483426802621</v>
      </c>
      <c r="M217" s="7">
        <v>18.718124765236084</v>
      </c>
      <c r="N217" s="7">
        <v>15.904995582556111</v>
      </c>
    </row>
    <row r="218" spans="2:14" x14ac:dyDescent="0.35">
      <c r="B218" s="16">
        <v>214</v>
      </c>
      <c r="D218" s="7">
        <v>21.263175324996983</v>
      </c>
      <c r="E218" s="7">
        <v>18.222358684352709</v>
      </c>
      <c r="F218" s="7">
        <v>18.204873182859377</v>
      </c>
      <c r="G218" s="7">
        <v>18.131376998065875</v>
      </c>
      <c r="H218" s="7">
        <v>16.102369534906334</v>
      </c>
      <c r="J218" s="7">
        <v>21.428711214717538</v>
      </c>
      <c r="K218" s="7">
        <v>18.972989193747829</v>
      </c>
      <c r="L218" s="7">
        <v>18.635341284503667</v>
      </c>
      <c r="M218" s="7">
        <v>18.806804746165561</v>
      </c>
      <c r="N218" s="7">
        <v>15.980334692740684</v>
      </c>
    </row>
    <row r="219" spans="2:14" x14ac:dyDescent="0.35">
      <c r="B219" s="16">
        <v>215</v>
      </c>
      <c r="D219" s="7">
        <v>21.358042233067785</v>
      </c>
      <c r="E219" s="7">
        <v>18.303723735506196</v>
      </c>
      <c r="F219" s="7">
        <v>18.286234249146851</v>
      </c>
      <c r="G219" s="7">
        <v>18.212385268261048</v>
      </c>
      <c r="H219" s="7">
        <v>16.174380507419265</v>
      </c>
      <c r="J219" s="7">
        <v>21.52971101310445</v>
      </c>
      <c r="K219" s="7">
        <v>19.062362617244762</v>
      </c>
      <c r="L219" s="7">
        <v>18.723197515496842</v>
      </c>
      <c r="M219" s="7">
        <v>18.895483100387175</v>
      </c>
      <c r="N219" s="7">
        <v>16.055672178056945</v>
      </c>
    </row>
    <row r="220" spans="2:14" x14ac:dyDescent="0.35">
      <c r="B220" s="16">
        <v>216</v>
      </c>
      <c r="D220" s="7">
        <v>21.45290902098759</v>
      </c>
      <c r="E220" s="7">
        <v>18.38508866802395</v>
      </c>
      <c r="F220" s="7">
        <v>18.367595206782141</v>
      </c>
      <c r="G220" s="7">
        <v>18.293393429804023</v>
      </c>
      <c r="H220" s="7">
        <v>16.246391393932822</v>
      </c>
      <c r="J220" s="7">
        <v>21.630708735908719</v>
      </c>
      <c r="K220" s="7">
        <v>19.151734440658451</v>
      </c>
      <c r="L220" s="7">
        <v>18.811052148374394</v>
      </c>
      <c r="M220" s="7">
        <v>18.984159856493182</v>
      </c>
      <c r="N220" s="7">
        <v>16.13100806708422</v>
      </c>
    </row>
    <row r="221" spans="2:14" x14ac:dyDescent="0.35">
      <c r="B221" s="16">
        <v>217</v>
      </c>
      <c r="D221" s="7">
        <v>21.547775689442219</v>
      </c>
      <c r="E221" s="7">
        <v>18.46645348253578</v>
      </c>
      <c r="F221" s="7">
        <v>18.448956056370925</v>
      </c>
      <c r="G221" s="7">
        <v>18.374401483300531</v>
      </c>
      <c r="H221" s="7">
        <v>16.318402194937015</v>
      </c>
      <c r="J221" s="7">
        <v>21.731704419401044</v>
      </c>
      <c r="K221" s="7">
        <v>19.24110469191378</v>
      </c>
      <c r="L221" s="7">
        <v>18.898905211047484</v>
      </c>
      <c r="M221" s="7">
        <v>19.072835042394704</v>
      </c>
      <c r="N221" s="7">
        <v>16.206342387720969</v>
      </c>
    </row>
    <row r="222" spans="2:14" x14ac:dyDescent="0.35">
      <c r="B222" s="16">
        <v>218</v>
      </c>
      <c r="D222" s="7">
        <v>21.642642239109581</v>
      </c>
      <c r="E222" s="7">
        <v>18.54781817966423</v>
      </c>
      <c r="F222" s="7">
        <v>18.530316798511919</v>
      </c>
      <c r="G222" s="7">
        <v>18.455409429349203</v>
      </c>
      <c r="H222" s="7">
        <v>16.390412910916204</v>
      </c>
      <c r="J222" s="7">
        <v>21.832698098993426</v>
      </c>
      <c r="K222" s="7">
        <v>19.330473398274666</v>
      </c>
      <c r="L222" s="7">
        <v>18.986756730766487</v>
      </c>
      <c r="M222" s="7">
        <v>19.161508685342159</v>
      </c>
      <c r="N222" s="7">
        <v>16.281675167204984</v>
      </c>
    </row>
    <row r="223" spans="2:14" x14ac:dyDescent="0.35">
      <c r="B223" s="16">
        <v>219</v>
      </c>
      <c r="D223" s="7">
        <v>21.737508670659761</v>
      </c>
      <c r="E223" s="7">
        <v>18.629182760024683</v>
      </c>
      <c r="F223" s="7">
        <v>18.611677433796917</v>
      </c>
      <c r="G223" s="7">
        <v>18.536417268541914</v>
      </c>
      <c r="H223" s="7">
        <v>16.462423542349168</v>
      </c>
      <c r="J223" s="7">
        <v>21.933689809264234</v>
      </c>
      <c r="K223" s="7">
        <v>19.419840586363609</v>
      </c>
      <c r="L223" s="7">
        <v>19.074606734140485</v>
      </c>
      <c r="M223" s="7">
        <v>19.250180811944581</v>
      </c>
      <c r="N223" s="7">
        <v>16.357006432132902</v>
      </c>
    </row>
    <row r="224" spans="2:14" x14ac:dyDescent="0.35">
      <c r="B224" s="16">
        <v>220</v>
      </c>
      <c r="D224" s="7">
        <v>21.832374984755212</v>
      </c>
      <c r="E224" s="7">
        <v>18.710547224225479</v>
      </c>
      <c r="F224" s="7">
        <v>18.693037962810966</v>
      </c>
      <c r="G224" s="7">
        <v>18.617425001463644</v>
      </c>
      <c r="H224" s="7">
        <v>16.534434089709212</v>
      </c>
      <c r="J224" s="7">
        <v>22.034679583983007</v>
      </c>
      <c r="K224" s="7">
        <v>19.509206282180585</v>
      </c>
      <c r="L224" s="7">
        <v>19.162455247156213</v>
      </c>
      <c r="M224" s="7">
        <v>19.338851448188759</v>
      </c>
      <c r="N224" s="7">
        <v>16.432336208479185</v>
      </c>
    </row>
    <row r="225" spans="2:14" x14ac:dyDescent="0.35">
      <c r="B225" s="16">
        <v>221</v>
      </c>
      <c r="D225" s="7">
        <v>21.927241182050782</v>
      </c>
      <c r="E225" s="7">
        <v>18.791911572868038</v>
      </c>
      <c r="F225" s="7">
        <v>18.774398386132393</v>
      </c>
      <c r="G225" s="7">
        <v>18.698432628692764</v>
      </c>
      <c r="H225" s="7">
        <v>16.606444553464229</v>
      </c>
      <c r="J225" s="7">
        <v>22.135667456134019</v>
      </c>
      <c r="K225" s="7">
        <v>19.598570511121256</v>
      </c>
      <c r="L225" s="7">
        <v>19.250302295196263</v>
      </c>
      <c r="M225" s="7">
        <v>19.427520619457255</v>
      </c>
      <c r="N225" s="7">
        <v>16.507664521614227</v>
      </c>
    </row>
    <row r="226" spans="2:14" x14ac:dyDescent="0.35">
      <c r="B226" s="16">
        <v>222</v>
      </c>
      <c r="D226" s="7">
        <v>22.022107263193917</v>
      </c>
      <c r="E226" s="7">
        <v>18.873275806546907</v>
      </c>
      <c r="F226" s="7">
        <v>18.855758704332988</v>
      </c>
      <c r="G226" s="7">
        <v>18.779440150801069</v>
      </c>
      <c r="H226" s="7">
        <v>16.678454934076825</v>
      </c>
      <c r="J226" s="7">
        <v>22.236653457939052</v>
      </c>
      <c r="K226" s="7">
        <v>19.687933297994554</v>
      </c>
      <c r="L226" s="7">
        <v>19.338147903056612</v>
      </c>
      <c r="M226" s="7">
        <v>19.516188350546031</v>
      </c>
      <c r="N226" s="7">
        <v>16.582991396322011</v>
      </c>
    </row>
    <row r="227" spans="2:14" x14ac:dyDescent="0.35">
      <c r="B227" s="16">
        <v>223</v>
      </c>
      <c r="D227" s="7">
        <v>22.116973228824733</v>
      </c>
      <c r="E227" s="7">
        <v>18.954639925849943</v>
      </c>
      <c r="F227" s="7">
        <v>18.937118917978118</v>
      </c>
      <c r="G227" s="7">
        <v>18.860447568353891</v>
      </c>
      <c r="H227" s="7">
        <v>16.750465232004359</v>
      </c>
      <c r="J227" s="7">
        <v>22.33763762087959</v>
      </c>
      <c r="K227" s="7">
        <v>19.777294667039602</v>
      </c>
      <c r="L227" s="7">
        <v>19.425992094963565</v>
      </c>
      <c r="M227" s="7">
        <v>19.60485466568144</v>
      </c>
      <c r="N227" s="7">
        <v>16.658316856816992</v>
      </c>
    </row>
    <row r="228" spans="2:14" x14ac:dyDescent="0.35">
      <c r="B228" s="16">
        <v>224</v>
      </c>
      <c r="D228" s="7">
        <v>22.211839079576137</v>
      </c>
      <c r="E228" s="7">
        <v>19.036003931358398</v>
      </c>
      <c r="F228" s="7">
        <v>19.018479027626718</v>
      </c>
      <c r="G228" s="7">
        <v>18.94145488191019</v>
      </c>
      <c r="H228" s="7">
        <v>16.822475447699031</v>
      </c>
      <c r="J228" s="7">
        <v>22.438619975717966</v>
      </c>
      <c r="K228" s="7">
        <v>19.866654641942155</v>
      </c>
      <c r="L228" s="7">
        <v>19.51383489459025</v>
      </c>
      <c r="M228" s="7">
        <v>19.693519588536557</v>
      </c>
      <c r="N228" s="7">
        <v>16.733640926760494</v>
      </c>
    </row>
    <row r="229" spans="2:14" x14ac:dyDescent="0.35">
      <c r="B229" s="16">
        <v>225</v>
      </c>
      <c r="D229" s="7">
        <v>22.306704816073992</v>
      </c>
      <c r="E229" s="7">
        <v>19.117367823646994</v>
      </c>
      <c r="F229" s="7">
        <v>19.099839033831508</v>
      </c>
      <c r="G229" s="7">
        <v>19.022462092022678</v>
      </c>
      <c r="H229" s="7">
        <v>16.894485581608002</v>
      </c>
      <c r="J229" s="7">
        <v>22.539600552517967</v>
      </c>
      <c r="K229" s="7">
        <v>19.956013245850315</v>
      </c>
      <c r="L229" s="7">
        <v>19.601676325072258</v>
      </c>
      <c r="M229" s="7">
        <v>19.782183142247014</v>
      </c>
      <c r="N229" s="7">
        <v>16.808963629276533</v>
      </c>
    </row>
    <row r="230" spans="2:14" x14ac:dyDescent="0.35">
      <c r="B230" s="16">
        <v>226</v>
      </c>
      <c r="D230" s="7">
        <v>22.401570438937128</v>
      </c>
      <c r="E230" s="7">
        <v>19.198731603284056</v>
      </c>
      <c r="F230" s="7">
        <v>19.181198937139037</v>
      </c>
      <c r="G230" s="7">
        <v>19.103469199237917</v>
      </c>
      <c r="H230" s="7">
        <v>16.966495634173462</v>
      </c>
      <c r="J230" s="7">
        <v>22.640579380664725</v>
      </c>
      <c r="K230" s="7">
        <v>20.04537050138995</v>
      </c>
      <c r="L230" s="7">
        <v>19.689516409023046</v>
      </c>
      <c r="M230" s="7">
        <v>19.87084534942624</v>
      </c>
      <c r="N230" s="7">
        <v>16.884284986967049</v>
      </c>
    </row>
    <row r="231" spans="2:14" x14ac:dyDescent="0.35">
      <c r="B231" s="16">
        <v>227</v>
      </c>
      <c r="D231" s="7">
        <v>22.496435948777538</v>
      </c>
      <c r="E231" s="7">
        <v>19.28009527083162</v>
      </c>
      <c r="F231" s="7">
        <v>19.262558738089801</v>
      </c>
      <c r="G231" s="7">
        <v>19.184476204096381</v>
      </c>
      <c r="H231" s="7">
        <v>17.038505605832647</v>
      </c>
      <c r="J231" s="7">
        <v>22.741556488883777</v>
      </c>
      <c r="K231" s="7">
        <v>20.134726430679244</v>
      </c>
      <c r="L231" s="7">
        <v>19.77735516854861</v>
      </c>
      <c r="M231" s="7">
        <v>19.959506232180249</v>
      </c>
      <c r="N231" s="7">
        <v>16.959605021926709</v>
      </c>
    </row>
    <row r="232" spans="2:14" x14ac:dyDescent="0.35">
      <c r="B232" s="16">
        <v>228</v>
      </c>
      <c r="D232" s="7">
        <v>22.591301346200449</v>
      </c>
      <c r="E232" s="7">
        <v>19.361458826845475</v>
      </c>
      <c r="F232" s="7">
        <v>19.343918437218285</v>
      </c>
      <c r="G232" s="7">
        <v>19.265483107132567</v>
      </c>
      <c r="H232" s="7">
        <v>17.110515497018007</v>
      </c>
      <c r="J232" s="7">
        <v>22.84253190525974</v>
      </c>
      <c r="K232" s="7">
        <v>20.224081055343156</v>
      </c>
      <c r="L232" s="7">
        <v>19.865192625261781</v>
      </c>
      <c r="M232" s="7">
        <v>20.048165812121862</v>
      </c>
      <c r="N232" s="7">
        <v>17.034923755757088</v>
      </c>
    </row>
    <row r="233" spans="2:14" x14ac:dyDescent="0.35">
      <c r="B233" s="16">
        <v>229</v>
      </c>
      <c r="D233" s="7">
        <v>22.686166631804447</v>
      </c>
      <c r="E233" s="7">
        <v>19.442822271875304</v>
      </c>
      <c r="F233" s="7">
        <v>19.42527803505315</v>
      </c>
      <c r="G233" s="7">
        <v>19.346489908875114</v>
      </c>
      <c r="H233" s="7">
        <v>17.182525308157203</v>
      </c>
      <c r="J233" s="7">
        <v>22.943505657254047</v>
      </c>
      <c r="K233" s="7">
        <v>20.313434396527061</v>
      </c>
      <c r="L233" s="7">
        <v>19.953028800295982</v>
      </c>
      <c r="M233" s="7">
        <v>20.136824110384502</v>
      </c>
      <c r="N233" s="7">
        <v>17.110241209580529</v>
      </c>
    </row>
    <row r="234" spans="2:14" x14ac:dyDescent="0.35">
      <c r="B234" s="16">
        <v>230</v>
      </c>
      <c r="D234" s="7">
        <v>22.781031806181513</v>
      </c>
      <c r="E234" s="7">
        <v>19.524185606464833</v>
      </c>
      <c r="F234" s="7">
        <v>19.506637532117221</v>
      </c>
      <c r="G234" s="7">
        <v>19.42749660984688</v>
      </c>
      <c r="H234" s="7">
        <v>17.254535039673236</v>
      </c>
      <c r="J234" s="7">
        <v>23.044477771722413</v>
      </c>
      <c r="K234" s="7">
        <v>20.40278647491013</v>
      </c>
      <c r="L234" s="7">
        <v>20.040863714318547</v>
      </c>
      <c r="M234" s="7">
        <v>20.225481147635499</v>
      </c>
      <c r="N234" s="7">
        <v>17.185557404053334</v>
      </c>
    </row>
    <row r="235" spans="2:14" x14ac:dyDescent="0.35">
      <c r="B235" s="16">
        <v>231</v>
      </c>
      <c r="D235" s="7">
        <v>22.875896869917192</v>
      </c>
      <c r="E235" s="7">
        <v>19.605548831151705</v>
      </c>
      <c r="F235" s="7">
        <v>19.58799692892762</v>
      </c>
      <c r="G235" s="7">
        <v>19.508503210564978</v>
      </c>
      <c r="H235" s="7">
        <v>17.326544691984466</v>
      </c>
      <c r="J235" s="7">
        <v>23.145448274931439</v>
      </c>
      <c r="K235" s="7">
        <v>20.492137310718153</v>
      </c>
      <c r="L235" s="7">
        <v>20.128697387543532</v>
      </c>
      <c r="M235" s="7">
        <v>20.314136944088926</v>
      </c>
      <c r="N235" s="7">
        <v>17.260872359378737</v>
      </c>
    </row>
    <row r="236" spans="2:14" x14ac:dyDescent="0.35">
      <c r="B236" s="16">
        <v>232</v>
      </c>
      <c r="D236" s="7">
        <v>22.97076182359072</v>
      </c>
      <c r="E236" s="7">
        <v>19.686911946467919</v>
      </c>
      <c r="F236" s="7">
        <v>19.669356225995912</v>
      </c>
      <c r="G236" s="7">
        <v>19.589509711540966</v>
      </c>
      <c r="H236" s="7">
        <v>17.398554265504735</v>
      </c>
      <c r="J236" s="7">
        <v>23.246417192574864</v>
      </c>
      <c r="K236" s="7">
        <v>20.581486923736033</v>
      </c>
      <c r="L236" s="7">
        <v>20.216529839744293</v>
      </c>
      <c r="M236" s="7">
        <v>20.402791519518125</v>
      </c>
      <c r="N236" s="7">
        <v>17.336186095319302</v>
      </c>
    </row>
    <row r="237" spans="2:14" x14ac:dyDescent="0.35">
      <c r="B237" s="16">
        <v>233</v>
      </c>
      <c r="D237" s="7">
        <v>23.065626667774985</v>
      </c>
      <c r="E237" s="7">
        <v>19.768274952939592</v>
      </c>
      <c r="F237" s="7">
        <v>19.750715423828051</v>
      </c>
      <c r="G237" s="7">
        <v>19.670516113280812</v>
      </c>
      <c r="H237" s="7">
        <v>17.470563760643401</v>
      </c>
      <c r="J237" s="7">
        <v>23.347384549789169</v>
      </c>
      <c r="K237" s="7">
        <v>20.670835333319783</v>
      </c>
      <c r="L237" s="7">
        <v>20.304361090265388</v>
      </c>
      <c r="M237" s="7">
        <v>20.491444893267666</v>
      </c>
      <c r="N237" s="7">
        <v>17.411498631208978</v>
      </c>
    </row>
    <row r="238" spans="2:14" x14ac:dyDescent="0.35">
      <c r="B238" s="16">
        <v>234</v>
      </c>
      <c r="D238" s="7">
        <v>23.160491403036833</v>
      </c>
      <c r="E238" s="7">
        <v>19.849637851087198</v>
      </c>
      <c r="F238" s="7">
        <v>19.8320745229246</v>
      </c>
      <c r="G238" s="7">
        <v>19.751522416285059</v>
      </c>
      <c r="H238" s="7">
        <v>17.542573177805419</v>
      </c>
      <c r="J238" s="7">
        <v>23.448350371168754</v>
      </c>
      <c r="K238" s="7">
        <v>20.760182558408236</v>
      </c>
      <c r="L238" s="7">
        <v>20.392191158034272</v>
      </c>
      <c r="M238" s="7">
        <v>20.580097084265013</v>
      </c>
      <c r="N238" s="7">
        <v>17.486809985964697</v>
      </c>
    </row>
    <row r="239" spans="2:14" x14ac:dyDescent="0.35">
      <c r="B239" s="16">
        <v>235</v>
      </c>
      <c r="D239" s="7">
        <v>23.25535602993688</v>
      </c>
      <c r="E239" s="7">
        <v>19.931000641425694</v>
      </c>
      <c r="F239" s="7">
        <v>19.913433523780746</v>
      </c>
      <c r="G239" s="7">
        <v>19.832528621048894</v>
      </c>
      <c r="H239" s="7">
        <v>17.614582517391401</v>
      </c>
      <c r="J239" s="7">
        <v>23.549314680780515</v>
      </c>
      <c r="K239" s="7">
        <v>20.849528617534201</v>
      </c>
      <c r="L239" s="7">
        <v>20.480020061572606</v>
      </c>
      <c r="M239" s="7">
        <v>20.668748111031778</v>
      </c>
      <c r="N239" s="7">
        <v>17.562120178097711</v>
      </c>
    </row>
    <row r="240" spans="2:14" x14ac:dyDescent="0.35">
      <c r="B240" s="16">
        <v>236</v>
      </c>
      <c r="D240" s="7">
        <v>23.350220549029867</v>
      </c>
      <c r="E240" s="7">
        <v>20.012363324464445</v>
      </c>
      <c r="F240" s="7">
        <v>19.994792426886377</v>
      </c>
      <c r="G240" s="7">
        <v>19.913534728062224</v>
      </c>
      <c r="H240" s="7">
        <v>17.686591779797684</v>
      </c>
      <c r="J240" s="7">
        <v>23.650277502178067</v>
      </c>
      <c r="K240" s="7">
        <v>20.938873528835479</v>
      </c>
      <c r="L240" s="7">
        <v>20.567847819007078</v>
      </c>
      <c r="M240" s="7">
        <v>20.757397991694674</v>
      </c>
      <c r="N240" s="7">
        <v>17.637429225724414</v>
      </c>
    </row>
    <row r="241" spans="2:14" x14ac:dyDescent="0.35">
      <c r="B241" s="16">
        <v>237</v>
      </c>
      <c r="D241" s="7">
        <v>23.445084960864584</v>
      </c>
      <c r="E241" s="7">
        <v>20.093725900707486</v>
      </c>
      <c r="F241" s="7">
        <v>20.076151232726179</v>
      </c>
      <c r="G241" s="7">
        <v>19.994540737809736</v>
      </c>
      <c r="H241" s="7">
        <v>17.758600965416409</v>
      </c>
      <c r="J241" s="7">
        <v>23.75123885841543</v>
      </c>
      <c r="K241" s="7">
        <v>21.028217310065358</v>
      </c>
      <c r="L241" s="7">
        <v>20.655674448079985</v>
      </c>
      <c r="M241" s="7">
        <v>20.846046743996027</v>
      </c>
      <c r="N241" s="7">
        <v>17.712737146576909</v>
      </c>
    </row>
    <row r="242" spans="2:14" x14ac:dyDescent="0.35">
      <c r="B242" s="16">
        <v>238</v>
      </c>
      <c r="D242" s="7">
        <v>23.539949265984077</v>
      </c>
      <c r="E242" s="7">
        <v>20.175088370653466</v>
      </c>
      <c r="F242" s="7">
        <v>20.157509941779736</v>
      </c>
      <c r="G242" s="7">
        <v>20.075546650770985</v>
      </c>
      <c r="H242" s="7">
        <v>17.830610074635501</v>
      </c>
      <c r="J242" s="7">
        <v>23.852198772060344</v>
      </c>
      <c r="K242" s="7">
        <v>21.11755997860282</v>
      </c>
      <c r="L242" s="7">
        <v>20.743499966159469</v>
      </c>
      <c r="M242" s="7">
        <v>20.934694385303963</v>
      </c>
      <c r="N242" s="7">
        <v>17.788043958013262</v>
      </c>
    </row>
    <row r="243" spans="2:14" x14ac:dyDescent="0.35">
      <c r="B243" s="16">
        <v>239</v>
      </c>
      <c r="D243" s="7">
        <v>23.634813464925582</v>
      </c>
      <c r="E243" s="7">
        <v>20.25645073479582</v>
      </c>
      <c r="F243" s="7">
        <v>20.238868554521531</v>
      </c>
      <c r="G243" s="7">
        <v>20.156552467420493</v>
      </c>
      <c r="H243" s="7">
        <v>17.902619107838909</v>
      </c>
      <c r="J243" s="7">
        <v>23.953157265207054</v>
      </c>
      <c r="K243" s="7">
        <v>21.20690155146243</v>
      </c>
      <c r="L243" s="7">
        <v>20.831324390249367</v>
      </c>
      <c r="M243" s="7">
        <v>21.023340932622304</v>
      </c>
      <c r="N243" s="7">
        <v>17.863349677027347</v>
      </c>
    </row>
    <row r="244" spans="2:14" x14ac:dyDescent="0.35">
      <c r="B244" s="16">
        <v>240</v>
      </c>
      <c r="D244" s="7">
        <v>23.729677558220811</v>
      </c>
      <c r="E244" s="7">
        <v>20.33781299362278</v>
      </c>
      <c r="F244" s="7">
        <v>20.320227071421129</v>
      </c>
      <c r="G244" s="7">
        <v>20.237558188227766</v>
      </c>
      <c r="H244" s="7">
        <v>17.974628065406449</v>
      </c>
      <c r="J244" s="7">
        <v>24.054114359488835</v>
      </c>
      <c r="K244" s="7">
        <v>21.296242045304012</v>
      </c>
      <c r="L244" s="7">
        <v>20.919147736998823</v>
      </c>
      <c r="M244" s="7">
        <v>21.111986402600209</v>
      </c>
      <c r="N244" s="7">
        <v>17.938654320258451</v>
      </c>
    </row>
    <row r="245" spans="2:14" x14ac:dyDescent="0.35">
      <c r="B245" s="16">
        <v>241</v>
      </c>
      <c r="D245" s="7">
        <v>23.824541546395771</v>
      </c>
      <c r="E245" s="7">
        <v>20.419175147617462</v>
      </c>
      <c r="F245" s="7">
        <v>20.401585492943124</v>
      </c>
      <c r="G245" s="7">
        <v>20.318563813657455</v>
      </c>
      <c r="H245" s="7">
        <v>18.046636947714031</v>
      </c>
      <c r="J245" s="7">
        <v>24.155070076089896</v>
      </c>
      <c r="K245" s="7">
        <v>21.385581476441715</v>
      </c>
      <c r="L245" s="7">
        <v>21.006970022711545</v>
      </c>
      <c r="M245" s="7">
        <v>21.200630811541345</v>
      </c>
      <c r="N245" s="7">
        <v>18.013957904000467</v>
      </c>
    </row>
    <row r="246" spans="2:14" x14ac:dyDescent="0.35">
      <c r="B246" s="16">
        <v>242</v>
      </c>
      <c r="D246" s="7">
        <v>23.919405429971167</v>
      </c>
      <c r="E246" s="7">
        <v>20.500537197257991</v>
      </c>
      <c r="F246" s="7">
        <v>20.482943819547287</v>
      </c>
      <c r="G246" s="7">
        <v>20.399569344169333</v>
      </c>
      <c r="H246" s="7">
        <v>18.118645755133642</v>
      </c>
      <c r="J246" s="7">
        <v>24.256024435757336</v>
      </c>
      <c r="K246" s="7">
        <v>21.474919860853234</v>
      </c>
      <c r="L246" s="7">
        <v>21.094791263354747</v>
      </c>
      <c r="M246" s="7">
        <v>21.289274175413002</v>
      </c>
      <c r="N246" s="7">
        <v>18.089260444211003</v>
      </c>
    </row>
    <row r="247" spans="2:14" x14ac:dyDescent="0.35">
      <c r="B247" s="16">
        <v>243</v>
      </c>
      <c r="D247" s="7">
        <v>24.014269209462153</v>
      </c>
      <c r="E247" s="7">
        <v>20.581899143017502</v>
      </c>
      <c r="F247" s="7">
        <v>20.564302051688685</v>
      </c>
      <c r="G247" s="7">
        <v>20.480574780218415</v>
      </c>
      <c r="H247" s="7">
        <v>18.190654488033367</v>
      </c>
      <c r="J247" s="7">
        <v>24.356977458812114</v>
      </c>
      <c r="K247" s="7">
        <v>21.564257214188313</v>
      </c>
      <c r="L247" s="7">
        <v>21.182611474567931</v>
      </c>
      <c r="M247" s="7">
        <v>21.377916509854632</v>
      </c>
      <c r="N247" s="7">
        <v>18.164561956519957</v>
      </c>
    </row>
    <row r="248" spans="2:14" x14ac:dyDescent="0.35">
      <c r="B248" s="16">
        <v>244</v>
      </c>
      <c r="D248" s="7">
        <v>24.109132885378656</v>
      </c>
      <c r="E248" s="7">
        <v>20.6632609853643</v>
      </c>
      <c r="F248" s="7">
        <v>20.645660189817633</v>
      </c>
      <c r="G248" s="7">
        <v>20.561580122255069</v>
      </c>
      <c r="H248" s="7">
        <v>18.26266314677757</v>
      </c>
      <c r="J248" s="7">
        <v>24.457929165160277</v>
      </c>
      <c r="K248" s="7">
        <v>21.653593551777348</v>
      </c>
      <c r="L248" s="7">
        <v>21.270430671671257</v>
      </c>
      <c r="M248" s="7">
        <v>21.466557830186392</v>
      </c>
      <c r="N248" s="7">
        <v>18.239862456238054</v>
      </c>
    </row>
    <row r="249" spans="2:14" x14ac:dyDescent="0.35">
      <c r="B249" s="16">
        <v>245</v>
      </c>
      <c r="D249" s="7">
        <v>24.203996458225365</v>
      </c>
      <c r="E249" s="7">
        <v>20.744622724761818</v>
      </c>
      <c r="F249" s="7">
        <v>20.727018234379809</v>
      </c>
      <c r="G249" s="7">
        <v>20.642585370724941</v>
      </c>
      <c r="H249" s="7">
        <v>18.334671731726818</v>
      </c>
      <c r="J249" s="7">
        <v>24.558879574303493</v>
      </c>
      <c r="K249" s="7">
        <v>21.742928888639458</v>
      </c>
      <c r="L249" s="7">
        <v>21.358248869673755</v>
      </c>
      <c r="M249" s="7">
        <v>21.555198151417329</v>
      </c>
      <c r="N249" s="7">
        <v>18.31516195836495</v>
      </c>
    </row>
    <row r="250" spans="2:14" x14ac:dyDescent="0.35">
      <c r="B250" s="16">
        <v>246</v>
      </c>
      <c r="D250" s="7">
        <v>24.298859928501741</v>
      </c>
      <c r="E250" s="7">
        <v>20.825984361668766</v>
      </c>
      <c r="F250" s="7">
        <v>20.808376185816378</v>
      </c>
      <c r="G250" s="7">
        <v>20.723590526069213</v>
      </c>
      <c r="H250" s="7">
        <v>18.406680243237993</v>
      </c>
      <c r="J250" s="7">
        <v>24.659828705349288</v>
      </c>
      <c r="K250" s="7">
        <v>21.832263239490413</v>
      </c>
      <c r="L250" s="7">
        <v>21.446066083281213</v>
      </c>
      <c r="M250" s="7">
        <v>21.643837488253254</v>
      </c>
      <c r="N250" s="7">
        <v>18.390460477597177</v>
      </c>
    </row>
    <row r="251" spans="2:14" x14ac:dyDescent="0.35">
      <c r="B251" s="16">
        <v>247</v>
      </c>
      <c r="D251" s="7">
        <v>24.39372329670222</v>
      </c>
      <c r="E251" s="7">
        <v>20.90734589653918</v>
      </c>
      <c r="F251" s="7">
        <v>20.889734044563959</v>
      </c>
      <c r="G251" s="7">
        <v>20.804595588724489</v>
      </c>
      <c r="H251" s="7">
        <v>18.478688681664359</v>
      </c>
      <c r="J251" s="7">
        <v>24.760776577021133</v>
      </c>
      <c r="K251" s="7">
        <v>21.921596618750346</v>
      </c>
      <c r="L251" s="7">
        <v>21.533882326903921</v>
      </c>
      <c r="M251" s="7">
        <v>21.732475855104397</v>
      </c>
      <c r="N251" s="7">
        <v>18.465758028335788</v>
      </c>
    </row>
    <row r="252" spans="2:14" x14ac:dyDescent="0.35">
      <c r="B252" s="16">
        <v>248</v>
      </c>
      <c r="D252" s="7">
        <v>24.488586563316165</v>
      </c>
      <c r="E252" s="7">
        <v>20.988707329822518</v>
      </c>
      <c r="F252" s="7">
        <v>20.971091811054766</v>
      </c>
      <c r="G252" s="7">
        <v>20.885600559123002</v>
      </c>
      <c r="H252" s="7">
        <v>18.550697047355563</v>
      </c>
      <c r="J252" s="7">
        <v>24.861723207668049</v>
      </c>
      <c r="K252" s="7">
        <v>22.01092904055125</v>
      </c>
      <c r="L252" s="7">
        <v>21.62169761466404</v>
      </c>
      <c r="M252" s="7">
        <v>21.821113266092947</v>
      </c>
      <c r="N252" s="7">
        <v>18.541054624693924</v>
      </c>
    </row>
    <row r="253" spans="2:14" x14ac:dyDescent="0.35">
      <c r="B253" s="16">
        <v>249</v>
      </c>
      <c r="D253" s="7">
        <v>24.583449728828025</v>
      </c>
      <c r="E253" s="7">
        <v>21.070068661963639</v>
      </c>
      <c r="F253" s="7">
        <v>21.052449485716654</v>
      </c>
      <c r="G253" s="7">
        <v>20.966605437692582</v>
      </c>
      <c r="H253" s="7">
        <v>18.62270534065776</v>
      </c>
      <c r="J253" s="7">
        <v>24.962668615274062</v>
      </c>
      <c r="K253" s="7">
        <v>22.100260518744083</v>
      </c>
      <c r="L253" s="7">
        <v>21.709511960402871</v>
      </c>
      <c r="M253" s="7">
        <v>21.90974973506021</v>
      </c>
      <c r="N253" s="7">
        <v>18.616350280503848</v>
      </c>
    </row>
    <row r="254" spans="2:14" x14ac:dyDescent="0.35">
      <c r="B254" s="16">
        <v>250</v>
      </c>
      <c r="D254" s="7">
        <v>24.67831279371736</v>
      </c>
      <c r="E254" s="7">
        <v>21.151429893402948</v>
      </c>
      <c r="F254" s="7">
        <v>21.133807068973134</v>
      </c>
      <c r="G254" s="7">
        <v>21.047610224856765</v>
      </c>
      <c r="H254" s="7">
        <v>18.694713561913577</v>
      </c>
      <c r="J254" s="7">
        <v>25.063612817467273</v>
      </c>
      <c r="K254" s="7">
        <v>22.189591066905898</v>
      </c>
      <c r="L254" s="7">
        <v>21.797325377687851</v>
      </c>
      <c r="M254" s="7">
        <v>21.998385275573629</v>
      </c>
      <c r="N254" s="7">
        <v>18.691645009324148</v>
      </c>
    </row>
    <row r="255" spans="2:14" x14ac:dyDescent="0.35">
      <c r="B255" s="16">
        <v>251</v>
      </c>
      <c r="D255" s="7">
        <v>24.773175758458926</v>
      </c>
      <c r="E255" s="7">
        <v>21.232791024576422</v>
      </c>
      <c r="F255" s="7">
        <v>21.21516456124348</v>
      </c>
      <c r="G255" s="7">
        <v>21.128614921034803</v>
      </c>
      <c r="H255" s="7">
        <v>18.766721711462221</v>
      </c>
      <c r="J255" s="7">
        <v>25.164555831528649</v>
      </c>
      <c r="K255" s="7">
        <v>22.278920698346546</v>
      </c>
      <c r="L255" s="7">
        <v>21.885137879819375</v>
      </c>
      <c r="M255" s="7">
        <v>22.087019900933591</v>
      </c>
      <c r="N255" s="7">
        <v>18.76693882444636</v>
      </c>
    </row>
    <row r="256" spans="2:14" x14ac:dyDescent="0.35">
      <c r="B256" s="16">
        <v>252</v>
      </c>
    </row>
    <row r="257" spans="2:2" x14ac:dyDescent="0.35">
      <c r="B257" s="16">
        <v>253</v>
      </c>
    </row>
    <row r="258" spans="2:2" x14ac:dyDescent="0.35">
      <c r="B258" s="16">
        <v>254</v>
      </c>
    </row>
    <row r="259" spans="2:2" x14ac:dyDescent="0.35">
      <c r="B259" s="16">
        <v>255</v>
      </c>
    </row>
    <row r="260" spans="2:2" x14ac:dyDescent="0.35">
      <c r="B260" s="16">
        <v>256</v>
      </c>
    </row>
    <row r="261" spans="2:2" x14ac:dyDescent="0.35">
      <c r="B261" s="16">
        <v>257</v>
      </c>
    </row>
    <row r="262" spans="2:2" x14ac:dyDescent="0.35">
      <c r="B262" s="16">
        <v>258</v>
      </c>
    </row>
    <row r="263" spans="2:2" x14ac:dyDescent="0.35">
      <c r="B263" s="16">
        <v>259</v>
      </c>
    </row>
    <row r="264" spans="2:2" x14ac:dyDescent="0.35">
      <c r="B264" s="16">
        <v>260</v>
      </c>
    </row>
    <row r="265" spans="2:2" x14ac:dyDescent="0.35">
      <c r="B265" s="16">
        <v>261</v>
      </c>
    </row>
    <row r="266" spans="2:2" x14ac:dyDescent="0.35">
      <c r="B266" s="16">
        <v>262</v>
      </c>
    </row>
    <row r="267" spans="2:2" x14ac:dyDescent="0.35">
      <c r="B267" s="16">
        <v>263</v>
      </c>
    </row>
    <row r="268" spans="2:2" x14ac:dyDescent="0.35">
      <c r="B268" s="16">
        <v>264</v>
      </c>
    </row>
    <row r="269" spans="2:2" x14ac:dyDescent="0.35">
      <c r="B269" s="16">
        <v>265</v>
      </c>
    </row>
    <row r="270" spans="2:2" x14ac:dyDescent="0.35">
      <c r="B270" s="16">
        <v>266</v>
      </c>
    </row>
    <row r="271" spans="2:2" x14ac:dyDescent="0.35">
      <c r="B271" s="16">
        <v>267</v>
      </c>
    </row>
    <row r="272" spans="2:2" x14ac:dyDescent="0.35">
      <c r="B272" s="16">
        <v>268</v>
      </c>
    </row>
    <row r="273" spans="2:2" x14ac:dyDescent="0.35">
      <c r="B273" s="16">
        <v>269</v>
      </c>
    </row>
    <row r="274" spans="2:2" x14ac:dyDescent="0.35">
      <c r="B274" s="16">
        <v>270</v>
      </c>
    </row>
    <row r="275" spans="2:2" x14ac:dyDescent="0.35">
      <c r="B275" s="16">
        <v>271</v>
      </c>
    </row>
    <row r="276" spans="2:2" x14ac:dyDescent="0.35">
      <c r="B276" s="16">
        <v>272</v>
      </c>
    </row>
    <row r="277" spans="2:2" x14ac:dyDescent="0.35">
      <c r="B277" s="16">
        <v>273</v>
      </c>
    </row>
    <row r="278" spans="2:2" x14ac:dyDescent="0.35">
      <c r="B278" s="16">
        <v>274</v>
      </c>
    </row>
    <row r="279" spans="2:2" x14ac:dyDescent="0.35">
      <c r="B279" s="16">
        <v>275</v>
      </c>
    </row>
    <row r="280" spans="2:2" x14ac:dyDescent="0.35">
      <c r="B280" s="16">
        <v>276</v>
      </c>
    </row>
    <row r="281" spans="2:2" x14ac:dyDescent="0.35">
      <c r="B281" s="16">
        <v>277</v>
      </c>
    </row>
    <row r="282" spans="2:2" x14ac:dyDescent="0.35">
      <c r="B282" s="16">
        <v>278</v>
      </c>
    </row>
    <row r="283" spans="2:2" x14ac:dyDescent="0.35">
      <c r="B283" s="16">
        <v>279</v>
      </c>
    </row>
    <row r="284" spans="2:2" x14ac:dyDescent="0.35">
      <c r="B284" s="16">
        <v>280</v>
      </c>
    </row>
    <row r="285" spans="2:2" x14ac:dyDescent="0.35">
      <c r="B285" s="16">
        <v>281</v>
      </c>
    </row>
    <row r="286" spans="2:2" x14ac:dyDescent="0.35">
      <c r="B286" s="16">
        <v>282</v>
      </c>
    </row>
    <row r="287" spans="2:2" x14ac:dyDescent="0.35">
      <c r="B287" s="16">
        <v>283</v>
      </c>
    </row>
    <row r="288" spans="2:2" x14ac:dyDescent="0.35">
      <c r="B288" s="16">
        <v>284</v>
      </c>
    </row>
    <row r="289" spans="2:2" x14ac:dyDescent="0.35">
      <c r="B289" s="16">
        <v>285</v>
      </c>
    </row>
    <row r="290" spans="2:2" x14ac:dyDescent="0.35">
      <c r="B290" s="16">
        <v>286</v>
      </c>
    </row>
    <row r="291" spans="2:2" x14ac:dyDescent="0.35">
      <c r="B291" s="16">
        <v>287</v>
      </c>
    </row>
    <row r="292" spans="2:2" x14ac:dyDescent="0.35">
      <c r="B292" s="16">
        <v>288</v>
      </c>
    </row>
    <row r="293" spans="2:2" x14ac:dyDescent="0.35">
      <c r="B293" s="16">
        <v>289</v>
      </c>
    </row>
    <row r="294" spans="2:2" x14ac:dyDescent="0.35">
      <c r="B294" s="16">
        <v>290</v>
      </c>
    </row>
    <row r="295" spans="2:2" x14ac:dyDescent="0.35">
      <c r="B295" s="16">
        <v>291</v>
      </c>
    </row>
    <row r="296" spans="2:2" x14ac:dyDescent="0.35">
      <c r="B296" s="16">
        <v>292</v>
      </c>
    </row>
    <row r="297" spans="2:2" x14ac:dyDescent="0.35">
      <c r="B297" s="16">
        <v>293</v>
      </c>
    </row>
    <row r="298" spans="2:2" x14ac:dyDescent="0.35">
      <c r="B298" s="16">
        <v>294</v>
      </c>
    </row>
    <row r="299" spans="2:2" x14ac:dyDescent="0.35">
      <c r="B299" s="16">
        <v>295</v>
      </c>
    </row>
    <row r="300" spans="2:2" x14ac:dyDescent="0.35">
      <c r="B300" s="16">
        <v>296</v>
      </c>
    </row>
    <row r="301" spans="2:2" x14ac:dyDescent="0.35">
      <c r="B301" s="16">
        <v>297</v>
      </c>
    </row>
    <row r="302" spans="2:2" x14ac:dyDescent="0.35">
      <c r="B302" s="16">
        <v>298</v>
      </c>
    </row>
    <row r="303" spans="2:2" x14ac:dyDescent="0.35">
      <c r="B303" s="16">
        <v>299</v>
      </c>
    </row>
    <row r="304" spans="2:2" x14ac:dyDescent="0.35">
      <c r="B304" s="16">
        <v>300</v>
      </c>
    </row>
    <row r="305" spans="2:2" x14ac:dyDescent="0.35">
      <c r="B305" s="16">
        <v>301</v>
      </c>
    </row>
    <row r="306" spans="2:2" x14ac:dyDescent="0.35">
      <c r="B306" s="16">
        <v>302</v>
      </c>
    </row>
    <row r="307" spans="2:2" x14ac:dyDescent="0.35">
      <c r="B307" s="16">
        <v>303</v>
      </c>
    </row>
    <row r="308" spans="2:2" x14ac:dyDescent="0.35">
      <c r="B308" s="16">
        <v>304</v>
      </c>
    </row>
    <row r="309" spans="2:2" x14ac:dyDescent="0.35">
      <c r="B309" s="16">
        <v>305</v>
      </c>
    </row>
    <row r="310" spans="2:2" x14ac:dyDescent="0.35">
      <c r="B310" s="16">
        <v>306</v>
      </c>
    </row>
    <row r="311" spans="2:2" x14ac:dyDescent="0.35">
      <c r="B311" s="16">
        <v>307</v>
      </c>
    </row>
    <row r="312" spans="2:2" x14ac:dyDescent="0.35">
      <c r="B312" s="16">
        <v>308</v>
      </c>
    </row>
    <row r="313" spans="2:2" x14ac:dyDescent="0.35">
      <c r="B313" s="16">
        <v>309</v>
      </c>
    </row>
    <row r="314" spans="2:2" x14ac:dyDescent="0.35">
      <c r="B314" s="16">
        <v>310</v>
      </c>
    </row>
    <row r="315" spans="2:2" x14ac:dyDescent="0.35">
      <c r="B315" s="16">
        <v>311</v>
      </c>
    </row>
    <row r="316" spans="2:2" x14ac:dyDescent="0.35">
      <c r="B316" s="16">
        <v>312</v>
      </c>
    </row>
    <row r="317" spans="2:2" x14ac:dyDescent="0.35">
      <c r="B317" s="16">
        <v>313</v>
      </c>
    </row>
    <row r="318" spans="2:2" x14ac:dyDescent="0.35">
      <c r="B318" s="16">
        <v>314</v>
      </c>
    </row>
    <row r="319" spans="2:2" x14ac:dyDescent="0.35">
      <c r="B319" s="16">
        <v>315</v>
      </c>
    </row>
    <row r="320" spans="2:2" x14ac:dyDescent="0.35">
      <c r="B320" s="16">
        <v>316</v>
      </c>
    </row>
    <row r="321" spans="2:2" x14ac:dyDescent="0.35">
      <c r="B321" s="16">
        <v>317</v>
      </c>
    </row>
    <row r="322" spans="2:2" x14ac:dyDescent="0.35">
      <c r="B322" s="16">
        <v>318</v>
      </c>
    </row>
    <row r="323" spans="2:2" x14ac:dyDescent="0.35">
      <c r="B323" s="16">
        <v>319</v>
      </c>
    </row>
    <row r="324" spans="2:2" x14ac:dyDescent="0.35">
      <c r="B324" s="16">
        <v>320</v>
      </c>
    </row>
    <row r="325" spans="2:2" x14ac:dyDescent="0.35">
      <c r="B325" s="16">
        <v>321</v>
      </c>
    </row>
    <row r="326" spans="2:2" x14ac:dyDescent="0.35">
      <c r="B326" s="16">
        <v>322</v>
      </c>
    </row>
    <row r="327" spans="2:2" x14ac:dyDescent="0.35">
      <c r="B327" s="16">
        <v>323</v>
      </c>
    </row>
    <row r="328" spans="2:2" x14ac:dyDescent="0.35">
      <c r="B328" s="16">
        <v>324</v>
      </c>
    </row>
    <row r="329" spans="2:2" x14ac:dyDescent="0.35">
      <c r="B329" s="16">
        <v>325</v>
      </c>
    </row>
    <row r="330" spans="2:2" x14ac:dyDescent="0.35">
      <c r="B330" s="16">
        <v>326</v>
      </c>
    </row>
    <row r="331" spans="2:2" x14ac:dyDescent="0.35">
      <c r="B331" s="16">
        <v>327</v>
      </c>
    </row>
    <row r="332" spans="2:2" x14ac:dyDescent="0.35">
      <c r="B332" s="16">
        <v>328</v>
      </c>
    </row>
    <row r="333" spans="2:2" x14ac:dyDescent="0.35">
      <c r="B333" s="16">
        <v>329</v>
      </c>
    </row>
    <row r="334" spans="2:2" x14ac:dyDescent="0.35">
      <c r="B334" s="16">
        <v>330</v>
      </c>
    </row>
    <row r="335" spans="2:2" x14ac:dyDescent="0.35">
      <c r="B335" s="16">
        <v>331</v>
      </c>
    </row>
    <row r="336" spans="2:2" x14ac:dyDescent="0.35">
      <c r="B336" s="16">
        <v>332</v>
      </c>
    </row>
    <row r="337" spans="2:2" x14ac:dyDescent="0.35">
      <c r="B337" s="16">
        <v>333</v>
      </c>
    </row>
    <row r="338" spans="2:2" x14ac:dyDescent="0.35">
      <c r="B338" s="16">
        <v>334</v>
      </c>
    </row>
    <row r="339" spans="2:2" x14ac:dyDescent="0.35">
      <c r="B339" s="16">
        <v>335</v>
      </c>
    </row>
    <row r="340" spans="2:2" x14ac:dyDescent="0.35">
      <c r="B340" s="16">
        <v>336</v>
      </c>
    </row>
    <row r="341" spans="2:2" x14ac:dyDescent="0.35">
      <c r="B341" s="16">
        <v>337</v>
      </c>
    </row>
    <row r="342" spans="2:2" x14ac:dyDescent="0.35">
      <c r="B342" s="16">
        <v>338</v>
      </c>
    </row>
    <row r="343" spans="2:2" x14ac:dyDescent="0.35">
      <c r="B343" s="16">
        <v>339</v>
      </c>
    </row>
    <row r="344" spans="2:2" x14ac:dyDescent="0.35">
      <c r="B344" s="16">
        <v>340</v>
      </c>
    </row>
    <row r="345" spans="2:2" x14ac:dyDescent="0.35">
      <c r="B345" s="16">
        <v>341</v>
      </c>
    </row>
    <row r="346" spans="2:2" x14ac:dyDescent="0.35">
      <c r="B346" s="16">
        <v>342</v>
      </c>
    </row>
    <row r="347" spans="2:2" x14ac:dyDescent="0.35">
      <c r="B347" s="16">
        <v>343</v>
      </c>
    </row>
    <row r="348" spans="2:2" x14ac:dyDescent="0.35">
      <c r="B348" s="16">
        <v>344</v>
      </c>
    </row>
    <row r="349" spans="2:2" x14ac:dyDescent="0.35">
      <c r="B349" s="16">
        <v>345</v>
      </c>
    </row>
    <row r="350" spans="2:2" x14ac:dyDescent="0.35">
      <c r="B350" s="16">
        <v>346</v>
      </c>
    </row>
    <row r="351" spans="2:2" x14ac:dyDescent="0.35">
      <c r="B351" s="16">
        <v>347</v>
      </c>
    </row>
    <row r="352" spans="2:2" x14ac:dyDescent="0.35">
      <c r="B352" s="16">
        <v>348</v>
      </c>
    </row>
    <row r="353" spans="2:2" x14ac:dyDescent="0.35">
      <c r="B353" s="16">
        <v>349</v>
      </c>
    </row>
    <row r="354" spans="2:2" x14ac:dyDescent="0.35">
      <c r="B354" s="16">
        <v>350</v>
      </c>
    </row>
  </sheetData>
  <conditionalFormatting sqref="E8:E198">
    <cfRule type="cellIs" dxfId="4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7405A-8177-4148-95CF-D544F160B5FD}">
  <sheetPr codeName="Sheet21">
    <tabColor theme="9" tint="0.39997558519241921"/>
  </sheetPr>
  <dimension ref="A1:AD354"/>
  <sheetViews>
    <sheetView topLeftCell="A4" zoomScale="40" zoomScaleNormal="40" workbookViewId="0">
      <selection activeCell="Q15" sqref="A15:Q17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453125" style="7" customWidth="1"/>
    <col min="16" max="16" width="4.1796875" style="7" customWidth="1"/>
    <col min="17" max="17" width="20.1796875" style="7" customWidth="1"/>
    <col min="18" max="18" width="33.7265625" style="7" customWidth="1"/>
    <col min="19" max="19" width="17.81640625" style="7" bestFit="1" customWidth="1"/>
    <col min="20" max="22" width="20.1796875" style="7" bestFit="1" customWidth="1"/>
    <col min="23" max="30" width="21.7265625" style="7" bestFit="1" customWidth="1"/>
    <col min="31" max="16384" width="9.1796875" style="7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2" t="s">
        <v>25</v>
      </c>
      <c r="D5" s="2" t="s">
        <v>5</v>
      </c>
      <c r="E5" s="3"/>
      <c r="F5" s="3"/>
      <c r="G5" s="3"/>
      <c r="H5" s="3"/>
      <c r="J5" s="2" t="s">
        <v>26</v>
      </c>
      <c r="K5" s="3"/>
      <c r="L5" s="3"/>
      <c r="M5" s="3"/>
      <c r="N5" s="3"/>
      <c r="Q5" s="2" t="s">
        <v>25</v>
      </c>
      <c r="R5" s="2" t="s">
        <v>25</v>
      </c>
      <c r="S5" s="1" t="s">
        <v>37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</row>
    <row r="6" spans="1:30" ht="29.5" thickBot="1" x14ac:dyDescent="0.4">
      <c r="B6" s="1" t="s">
        <v>4</v>
      </c>
      <c r="D6" s="1" t="s">
        <v>30</v>
      </c>
      <c r="E6" s="1" t="s">
        <v>31</v>
      </c>
      <c r="F6" s="1" t="s">
        <v>38</v>
      </c>
      <c r="G6" s="1" t="s">
        <v>43</v>
      </c>
      <c r="H6" s="1" t="s">
        <v>32</v>
      </c>
      <c r="J6" s="1" t="s">
        <v>30</v>
      </c>
      <c r="K6" s="1" t="s">
        <v>31</v>
      </c>
      <c r="L6" s="1" t="s">
        <v>38</v>
      </c>
      <c r="M6" s="1" t="s">
        <v>43</v>
      </c>
      <c r="N6" s="1" t="s">
        <v>32</v>
      </c>
      <c r="Q6" s="1" t="s">
        <v>24</v>
      </c>
      <c r="R6" s="1" t="s">
        <v>64</v>
      </c>
      <c r="S6" s="17">
        <v>1</v>
      </c>
      <c r="T6" s="17">
        <v>3</v>
      </c>
      <c r="U6" s="17">
        <v>5</v>
      </c>
      <c r="V6" s="17">
        <v>8</v>
      </c>
      <c r="W6" s="17">
        <v>10</v>
      </c>
      <c r="X6" s="17">
        <v>13</v>
      </c>
      <c r="Y6" s="17">
        <v>16</v>
      </c>
      <c r="Z6" s="17">
        <v>20</v>
      </c>
      <c r="AA6" s="17">
        <v>25</v>
      </c>
      <c r="AB6" s="17">
        <v>30</v>
      </c>
      <c r="AC6" s="17">
        <v>35</v>
      </c>
      <c r="AD6" s="17">
        <v>40</v>
      </c>
    </row>
    <row r="7" spans="1:30" x14ac:dyDescent="0.35">
      <c r="B7" s="8"/>
      <c r="D7" s="9" t="s">
        <v>1</v>
      </c>
      <c r="E7" s="9" t="s">
        <v>1</v>
      </c>
      <c r="F7" s="9" t="s">
        <v>1</v>
      </c>
      <c r="G7" s="9" t="s">
        <v>1</v>
      </c>
      <c r="H7" s="9" t="s">
        <v>1</v>
      </c>
      <c r="J7" s="9" t="s">
        <v>1</v>
      </c>
      <c r="K7" s="9" t="s">
        <v>1</v>
      </c>
      <c r="L7" s="9" t="s">
        <v>1</v>
      </c>
      <c r="M7" s="9" t="s">
        <v>1</v>
      </c>
      <c r="N7" s="9" t="s">
        <v>1</v>
      </c>
      <c r="Q7" s="21">
        <v>1</v>
      </c>
      <c r="R7" s="18">
        <v>10</v>
      </c>
      <c r="S7" s="18"/>
      <c r="T7" s="18"/>
      <c r="U7" s="18"/>
      <c r="V7" s="18">
        <v>26</v>
      </c>
      <c r="W7" s="13">
        <v>15</v>
      </c>
      <c r="X7" s="13">
        <v>9</v>
      </c>
      <c r="Y7" s="13">
        <v>7</v>
      </c>
      <c r="Z7" s="13">
        <v>5</v>
      </c>
      <c r="AA7" s="13">
        <v>4</v>
      </c>
      <c r="AB7" s="13">
        <v>4</v>
      </c>
      <c r="AC7" s="13">
        <v>4</v>
      </c>
      <c r="AD7" s="13">
        <v>4</v>
      </c>
    </row>
    <row r="8" spans="1:30" x14ac:dyDescent="0.35">
      <c r="B8" s="16">
        <v>100</v>
      </c>
      <c r="C8" s="12"/>
      <c r="D8" s="6">
        <v>23.300623724919411</v>
      </c>
      <c r="E8" s="6">
        <v>21.318569130318554</v>
      </c>
      <c r="F8" s="6">
        <v>22.628879384917806</v>
      </c>
      <c r="G8" s="6">
        <v>22.394998482501492</v>
      </c>
      <c r="H8" s="6">
        <v>17.389054399627668</v>
      </c>
      <c r="I8" s="12"/>
      <c r="J8" s="6">
        <v>22.490205545179304</v>
      </c>
      <c r="K8" s="6">
        <v>22.324523584875262</v>
      </c>
      <c r="L8" s="11">
        <v>23.221150569396297</v>
      </c>
      <c r="M8" s="11">
        <v>21.392205545179312</v>
      </c>
      <c r="N8" s="11">
        <v>16.274750028276824</v>
      </c>
      <c r="O8" s="12"/>
      <c r="P8" s="10"/>
      <c r="Q8" s="21">
        <v>2</v>
      </c>
      <c r="R8" s="18">
        <v>25</v>
      </c>
      <c r="S8" s="18"/>
      <c r="T8" s="18"/>
      <c r="U8" s="18">
        <v>42</v>
      </c>
      <c r="V8" s="18">
        <v>15</v>
      </c>
      <c r="W8" s="13">
        <v>10</v>
      </c>
      <c r="X8" s="13">
        <v>7</v>
      </c>
      <c r="Y8" s="13">
        <v>6</v>
      </c>
      <c r="Z8" s="13">
        <v>4</v>
      </c>
      <c r="AA8" s="13">
        <v>4</v>
      </c>
      <c r="AB8" s="13">
        <v>4</v>
      </c>
      <c r="AC8" s="13">
        <v>4</v>
      </c>
      <c r="AD8" s="13">
        <v>4</v>
      </c>
    </row>
    <row r="9" spans="1:30" x14ac:dyDescent="0.35">
      <c r="B9" s="16">
        <v>200</v>
      </c>
      <c r="C9" s="12"/>
      <c r="D9" s="6">
        <v>45.708683450054096</v>
      </c>
      <c r="E9" s="6">
        <v>41.891659281036361</v>
      </c>
      <c r="F9" s="6">
        <v>44.548664186451518</v>
      </c>
      <c r="G9" s="6">
        <v>44.076840878641441</v>
      </c>
      <c r="H9" s="6">
        <v>34.138390989702259</v>
      </c>
      <c r="I9" s="12"/>
      <c r="J9" s="6">
        <v>44.980411090358615</v>
      </c>
      <c r="K9" s="6">
        <v>44.649047169750531</v>
      </c>
      <c r="L9" s="11">
        <v>46.442301138792601</v>
      </c>
      <c r="M9" s="11">
        <v>42.784411090358624</v>
      </c>
      <c r="N9" s="11">
        <v>32.549500056553661</v>
      </c>
      <c r="O9" s="12"/>
      <c r="P9" s="10"/>
      <c r="Q9" s="21">
        <v>3</v>
      </c>
      <c r="R9" s="18">
        <v>35</v>
      </c>
      <c r="S9" s="18"/>
      <c r="T9" s="18"/>
      <c r="U9" s="18">
        <v>31</v>
      </c>
      <c r="V9" s="18">
        <v>13</v>
      </c>
      <c r="W9" s="13">
        <v>10</v>
      </c>
      <c r="X9" s="13">
        <v>7</v>
      </c>
      <c r="Y9" s="13">
        <v>5</v>
      </c>
      <c r="Z9" s="13">
        <v>4</v>
      </c>
      <c r="AA9" s="13">
        <v>4</v>
      </c>
      <c r="AB9" s="13">
        <v>4</v>
      </c>
      <c r="AC9" s="13">
        <v>4</v>
      </c>
      <c r="AD9" s="13">
        <v>4</v>
      </c>
    </row>
    <row r="10" spans="1:30" x14ac:dyDescent="0.35">
      <c r="B10" s="16">
        <v>300</v>
      </c>
      <c r="C10" s="12"/>
      <c r="D10" s="6">
        <v>68.084086937942132</v>
      </c>
      <c r="E10" s="6">
        <v>62.429994305854486</v>
      </c>
      <c r="F10" s="6">
        <v>66.433369695048086</v>
      </c>
      <c r="G10" s="6">
        <v>65.724030270849042</v>
      </c>
      <c r="H10" s="6">
        <v>50.863704497892719</v>
      </c>
      <c r="I10" s="12"/>
      <c r="J10" s="6">
        <v>67.470616635538008</v>
      </c>
      <c r="K10" s="6">
        <v>66.973570754625868</v>
      </c>
      <c r="L10" s="11">
        <v>69.663451708188944</v>
      </c>
      <c r="M10" s="11">
        <v>64.176616635538025</v>
      </c>
      <c r="N10" s="11">
        <v>48.824250084830538</v>
      </c>
      <c r="O10" s="12"/>
      <c r="P10" s="10"/>
      <c r="Q10" s="22"/>
      <c r="R10" s="18">
        <v>50</v>
      </c>
      <c r="S10" s="18"/>
      <c r="T10" s="18">
        <v>114</v>
      </c>
      <c r="U10" s="18">
        <v>30</v>
      </c>
      <c r="V10" s="18">
        <v>12</v>
      </c>
      <c r="W10" s="13">
        <v>9</v>
      </c>
      <c r="X10" s="13">
        <v>7</v>
      </c>
      <c r="Y10" s="13">
        <v>5</v>
      </c>
      <c r="Z10" s="13">
        <v>4</v>
      </c>
      <c r="AA10" s="13">
        <v>4</v>
      </c>
      <c r="AB10" s="13">
        <v>4</v>
      </c>
      <c r="AC10" s="13">
        <v>4</v>
      </c>
      <c r="AD10" s="13">
        <v>4</v>
      </c>
    </row>
    <row r="11" spans="1:30" ht="15" thickBot="1" x14ac:dyDescent="0.4">
      <c r="B11" s="16">
        <v>7</v>
      </c>
      <c r="C11" s="10"/>
      <c r="D11" s="6">
        <v>4.5720192784911671</v>
      </c>
      <c r="E11" s="6">
        <v>4.2163579865011318</v>
      </c>
      <c r="F11" s="6">
        <v>4.5067516502303766</v>
      </c>
      <c r="G11" s="6">
        <v>4.460049434157634</v>
      </c>
      <c r="H11" s="6">
        <v>3.373263411338185</v>
      </c>
      <c r="I11" s="12"/>
      <c r="J11" s="6">
        <v>4.7229431644876572</v>
      </c>
      <c r="K11" s="6">
        <v>4.6881499528238049</v>
      </c>
      <c r="L11" s="11">
        <v>4.8764416195732228</v>
      </c>
      <c r="M11" s="11">
        <v>4.4923631644876556</v>
      </c>
      <c r="N11" s="11">
        <v>3.4176975059381332</v>
      </c>
      <c r="O11" s="12"/>
      <c r="P11" s="10"/>
      <c r="Q11" s="22"/>
      <c r="R11" s="18">
        <v>75</v>
      </c>
      <c r="S11" s="18"/>
      <c r="T11" s="18">
        <v>64</v>
      </c>
      <c r="U11" s="18">
        <v>30</v>
      </c>
      <c r="V11" s="18">
        <v>11</v>
      </c>
      <c r="W11" s="13">
        <v>9</v>
      </c>
      <c r="X11" s="13">
        <v>6</v>
      </c>
      <c r="Y11" s="13">
        <v>5</v>
      </c>
      <c r="Z11" s="13">
        <v>4</v>
      </c>
      <c r="AA11" s="13">
        <v>4</v>
      </c>
      <c r="AB11" s="13">
        <v>4</v>
      </c>
      <c r="AC11" s="13">
        <v>4</v>
      </c>
      <c r="AD11" s="13">
        <v>4</v>
      </c>
    </row>
    <row r="12" spans="1:30" ht="15" thickBot="1" x14ac:dyDescent="0.4">
      <c r="B12" s="16">
        <v>8</v>
      </c>
      <c r="C12" s="10"/>
      <c r="D12" s="6">
        <v>4.2748784190879592</v>
      </c>
      <c r="E12" s="6">
        <v>3.9496557804785755</v>
      </c>
      <c r="F12" s="6">
        <v>4.2285746864422178</v>
      </c>
      <c r="G12" s="6">
        <v>4.1843046528707202</v>
      </c>
      <c r="H12" s="6">
        <v>3.1500194376965855</v>
      </c>
      <c r="I12" s="12"/>
      <c r="J12" s="6">
        <v>4.4980411090358645</v>
      </c>
      <c r="K12" s="6">
        <v>4.4649047169750515</v>
      </c>
      <c r="L12" s="11">
        <v>4.644230113879261</v>
      </c>
      <c r="M12" s="11">
        <v>4.2784411090358647</v>
      </c>
      <c r="N12" s="11">
        <v>3.254950005655366</v>
      </c>
      <c r="O12" s="12"/>
      <c r="P12" s="10"/>
      <c r="Q12" s="10"/>
      <c r="R12" s="1" t="s">
        <v>65</v>
      </c>
      <c r="S12" s="20"/>
      <c r="T12" s="20"/>
      <c r="U12" s="20"/>
      <c r="V12" s="20"/>
    </row>
    <row r="13" spans="1:30" x14ac:dyDescent="0.35">
      <c r="B13" s="16">
        <v>9</v>
      </c>
      <c r="C13" s="10"/>
      <c r="D13" s="6">
        <v>4.9442903928573747</v>
      </c>
      <c r="E13" s="6">
        <v>4.5547810431798457</v>
      </c>
      <c r="F13" s="6">
        <v>4.8637234523370028</v>
      </c>
      <c r="G13" s="6">
        <v>4.8134925155338397</v>
      </c>
      <c r="H13" s="6">
        <v>3.6521209077274648</v>
      </c>
      <c r="I13" s="12"/>
      <c r="J13" s="6">
        <v>5.0602962476653452</v>
      </c>
      <c r="K13" s="6">
        <v>5.0230178065969344</v>
      </c>
      <c r="L13" s="11">
        <v>5.2247588781141676</v>
      </c>
      <c r="M13" s="11">
        <v>4.8132462476653446</v>
      </c>
      <c r="N13" s="11">
        <v>3.6618187563622859</v>
      </c>
      <c r="O13" s="12"/>
      <c r="P13" s="10"/>
      <c r="Q13" s="10"/>
      <c r="R13" s="18">
        <v>10</v>
      </c>
      <c r="S13" s="18"/>
      <c r="T13" s="18"/>
      <c r="U13" s="18"/>
      <c r="V13" s="18">
        <v>42</v>
      </c>
      <c r="W13" s="13">
        <v>20</v>
      </c>
      <c r="X13" s="13">
        <v>11</v>
      </c>
      <c r="Y13" s="13">
        <v>8</v>
      </c>
      <c r="Z13" s="13">
        <v>6</v>
      </c>
      <c r="AA13" s="13">
        <v>4</v>
      </c>
      <c r="AB13" s="13">
        <v>4</v>
      </c>
      <c r="AC13" s="13">
        <v>4</v>
      </c>
      <c r="AD13" s="13">
        <v>4</v>
      </c>
    </row>
    <row r="14" spans="1:30" x14ac:dyDescent="0.35">
      <c r="B14" s="16">
        <v>10</v>
      </c>
      <c r="C14" s="10"/>
      <c r="D14" s="6">
        <v>4.3767017874503837</v>
      </c>
      <c r="E14" s="6">
        <v>4.0350791094171408</v>
      </c>
      <c r="F14" s="6">
        <v>4.3121123540095203</v>
      </c>
      <c r="G14" s="6">
        <v>4.2676800566280884</v>
      </c>
      <c r="H14" s="6">
        <v>3.227678100876886</v>
      </c>
      <c r="I14" s="12"/>
      <c r="J14" s="6">
        <v>4.4980411090358636</v>
      </c>
      <c r="K14" s="6">
        <v>4.4649047169750515</v>
      </c>
      <c r="L14" s="11">
        <v>4.644230113879261</v>
      </c>
      <c r="M14" s="11">
        <v>4.2784411090358638</v>
      </c>
      <c r="N14" s="11">
        <v>3.2549500056553655</v>
      </c>
      <c r="O14" s="12"/>
      <c r="P14" s="10"/>
      <c r="Q14" s="10"/>
      <c r="R14" s="18">
        <v>25</v>
      </c>
      <c r="S14" s="18"/>
      <c r="T14" s="18"/>
      <c r="U14" s="18">
        <v>69</v>
      </c>
      <c r="V14" s="18">
        <v>19</v>
      </c>
      <c r="W14" s="13">
        <v>13</v>
      </c>
      <c r="X14" s="13">
        <v>9</v>
      </c>
      <c r="Y14" s="13">
        <v>7</v>
      </c>
      <c r="Z14" s="13">
        <v>5</v>
      </c>
      <c r="AA14" s="13">
        <v>4</v>
      </c>
      <c r="AB14" s="13">
        <v>4</v>
      </c>
      <c r="AC14" s="13">
        <v>4</v>
      </c>
      <c r="AD14" s="13">
        <v>4</v>
      </c>
    </row>
    <row r="15" spans="1:30" x14ac:dyDescent="0.35">
      <c r="B15" s="16">
        <v>11</v>
      </c>
      <c r="C15" s="10"/>
      <c r="D15" s="6">
        <v>5.034864885442091</v>
      </c>
      <c r="E15" s="6">
        <v>4.6220636915538611</v>
      </c>
      <c r="F15" s="6">
        <v>4.9208477926024541</v>
      </c>
      <c r="G15" s="6">
        <v>4.8714510138952933</v>
      </c>
      <c r="H15" s="6">
        <v>3.7228889285903364</v>
      </c>
      <c r="I15" s="12"/>
      <c r="J15" s="6">
        <v>4.9478452199394489</v>
      </c>
      <c r="K15" s="6">
        <v>4.91139518867256</v>
      </c>
      <c r="L15" s="11">
        <v>5.1086531252671872</v>
      </c>
      <c r="M15" s="11">
        <v>4.7062852199394491</v>
      </c>
      <c r="N15" s="11">
        <v>3.5804450062209021</v>
      </c>
      <c r="O15" s="12"/>
      <c r="P15" s="10"/>
      <c r="Q15" s="10"/>
      <c r="R15" s="18">
        <v>35</v>
      </c>
      <c r="S15" s="18"/>
      <c r="T15" s="18"/>
      <c r="U15" s="18">
        <v>44</v>
      </c>
      <c r="V15" s="18">
        <v>16</v>
      </c>
      <c r="W15" s="13">
        <v>12</v>
      </c>
      <c r="X15" s="13">
        <v>8</v>
      </c>
      <c r="Y15" s="13">
        <v>6</v>
      </c>
      <c r="Z15" s="13">
        <v>5</v>
      </c>
      <c r="AA15" s="13">
        <v>4</v>
      </c>
      <c r="AB15" s="13">
        <v>4</v>
      </c>
      <c r="AC15" s="13">
        <v>4</v>
      </c>
      <c r="AD15" s="13">
        <v>4</v>
      </c>
    </row>
    <row r="16" spans="1:30" x14ac:dyDescent="0.35">
      <c r="B16" s="16">
        <v>12</v>
      </c>
      <c r="C16" s="10"/>
      <c r="D16" s="6">
        <v>5.397321713304815</v>
      </c>
      <c r="E16" s="6">
        <v>4.9609917564236685</v>
      </c>
      <c r="F16" s="6">
        <v>5.2870445436188387</v>
      </c>
      <c r="G16" s="6">
        <v>5.2331502339342775</v>
      </c>
      <c r="H16" s="6">
        <v>3.992569270896412</v>
      </c>
      <c r="I16" s="12"/>
      <c r="J16" s="6">
        <v>5.3976493308430396</v>
      </c>
      <c r="K16" s="6">
        <v>5.3578856603700631</v>
      </c>
      <c r="L16" s="11">
        <v>5.5730761366551107</v>
      </c>
      <c r="M16" s="11">
        <v>5.134129330843038</v>
      </c>
      <c r="N16" s="11">
        <v>3.9059400067864396</v>
      </c>
      <c r="O16" s="12"/>
      <c r="P16" s="10"/>
      <c r="Q16" s="10"/>
      <c r="R16" s="18">
        <v>50</v>
      </c>
      <c r="S16" s="18"/>
      <c r="T16" s="18"/>
      <c r="U16" s="18">
        <v>34</v>
      </c>
      <c r="V16" s="18">
        <v>15</v>
      </c>
      <c r="W16" s="13">
        <v>11</v>
      </c>
      <c r="X16" s="13">
        <v>8</v>
      </c>
      <c r="Y16" s="13">
        <v>6</v>
      </c>
      <c r="Z16" s="13">
        <v>5</v>
      </c>
      <c r="AA16" s="13">
        <v>4</v>
      </c>
      <c r="AB16" s="13">
        <v>4</v>
      </c>
      <c r="AC16" s="13">
        <v>4</v>
      </c>
      <c r="AD16" s="13">
        <v>4</v>
      </c>
    </row>
    <row r="17" spans="2:30" ht="15" thickBot="1" x14ac:dyDescent="0.4">
      <c r="B17" s="16">
        <v>13</v>
      </c>
      <c r="C17" s="10"/>
      <c r="D17" s="6">
        <v>5.7597415817309923</v>
      </c>
      <c r="E17" s="6">
        <v>5.2998845315259171</v>
      </c>
      <c r="F17" s="6">
        <v>5.6532082407875226</v>
      </c>
      <c r="G17" s="6">
        <v>5.5948164001255591</v>
      </c>
      <c r="H17" s="6">
        <v>4.2622231811439653</v>
      </c>
      <c r="I17" s="12"/>
      <c r="J17" s="6">
        <v>5.8474534417466177</v>
      </c>
      <c r="K17" s="6">
        <v>5.804376132067568</v>
      </c>
      <c r="L17" s="11">
        <v>6.0374991480430396</v>
      </c>
      <c r="M17" s="11">
        <v>5.561973441746618</v>
      </c>
      <c r="N17" s="11">
        <v>4.2314350073519762</v>
      </c>
      <c r="O17" s="12"/>
      <c r="P17" s="10"/>
      <c r="Q17" s="10"/>
      <c r="R17" s="18">
        <v>75</v>
      </c>
      <c r="S17" s="18"/>
      <c r="T17" s="18">
        <v>101</v>
      </c>
      <c r="U17" s="18">
        <v>28</v>
      </c>
      <c r="V17" s="18">
        <v>13</v>
      </c>
      <c r="W17" s="13">
        <v>10</v>
      </c>
      <c r="X17" s="13">
        <v>7</v>
      </c>
      <c r="Y17" s="13">
        <v>6</v>
      </c>
      <c r="Z17" s="13">
        <v>5</v>
      </c>
      <c r="AA17" s="13">
        <v>4</v>
      </c>
      <c r="AB17" s="13">
        <v>4</v>
      </c>
      <c r="AC17" s="13">
        <v>4</v>
      </c>
      <c r="AD17" s="13">
        <v>4</v>
      </c>
    </row>
    <row r="18" spans="2:30" ht="15" thickBot="1" x14ac:dyDescent="0.4">
      <c r="B18" s="16">
        <v>14</v>
      </c>
      <c r="C18" s="10"/>
      <c r="D18" s="6">
        <v>6.1221282965178574</v>
      </c>
      <c r="E18" s="6">
        <v>5.6387455119081471</v>
      </c>
      <c r="F18" s="6">
        <v>6.0193422452399199</v>
      </c>
      <c r="G18" s="6">
        <v>5.9564528736005435</v>
      </c>
      <c r="H18" s="6">
        <v>4.5318533785577726</v>
      </c>
      <c r="I18" s="12"/>
      <c r="J18" s="6">
        <v>6.2972575526502093</v>
      </c>
      <c r="K18" s="6">
        <v>6.2508666037650737</v>
      </c>
      <c r="L18" s="11">
        <v>6.5019221594309649</v>
      </c>
      <c r="M18" s="11">
        <v>5.9898175526502095</v>
      </c>
      <c r="N18" s="11">
        <v>4.5569300079175106</v>
      </c>
      <c r="O18" s="12"/>
      <c r="P18" s="10"/>
      <c r="Q18" s="10"/>
      <c r="R18" s="5" t="s">
        <v>17</v>
      </c>
      <c r="S18" s="20"/>
      <c r="T18" s="20"/>
      <c r="U18" s="20"/>
      <c r="V18" s="20"/>
    </row>
    <row r="19" spans="2:30" x14ac:dyDescent="0.35">
      <c r="B19" s="16">
        <v>15</v>
      </c>
      <c r="C19" s="10"/>
      <c r="D19" s="6">
        <v>5.6382261088623542</v>
      </c>
      <c r="E19" s="6">
        <v>5.1630167450164084</v>
      </c>
      <c r="F19" s="6">
        <v>5.4844919455067318</v>
      </c>
      <c r="G19" s="6">
        <v>5.430225995885464</v>
      </c>
      <c r="H19" s="6">
        <v>4.1763114944162876</v>
      </c>
      <c r="I19" s="12"/>
      <c r="J19" s="6">
        <v>5.3976493308430396</v>
      </c>
      <c r="K19" s="6">
        <v>5.357885660370064</v>
      </c>
      <c r="L19" s="11">
        <v>5.5730761366551107</v>
      </c>
      <c r="M19" s="11">
        <v>5.134129330843038</v>
      </c>
      <c r="N19" s="11">
        <v>3.9059400067864396</v>
      </c>
      <c r="O19" s="12"/>
      <c r="P19" s="10"/>
      <c r="Q19" s="10"/>
      <c r="R19" s="18">
        <v>10</v>
      </c>
      <c r="S19" s="19"/>
      <c r="T19" s="19"/>
      <c r="U19" s="19"/>
      <c r="V19" s="19">
        <v>267</v>
      </c>
      <c r="W19" s="13">
        <v>37</v>
      </c>
      <c r="X19" s="13">
        <v>17</v>
      </c>
      <c r="Y19" s="13">
        <v>11</v>
      </c>
      <c r="Z19" s="13">
        <v>8</v>
      </c>
      <c r="AA19" s="13">
        <v>6</v>
      </c>
      <c r="AB19" s="13">
        <v>5</v>
      </c>
      <c r="AC19" s="13">
        <v>4</v>
      </c>
      <c r="AD19" s="13">
        <v>4</v>
      </c>
    </row>
    <row r="20" spans="2:30" x14ac:dyDescent="0.35">
      <c r="B20" s="16">
        <v>16</v>
      </c>
      <c r="C20" s="10"/>
      <c r="D20" s="6">
        <v>5.9443211316530231</v>
      </c>
      <c r="E20" s="6">
        <v>5.4476951820315858</v>
      </c>
      <c r="F20" s="6">
        <v>5.7906990742123101</v>
      </c>
      <c r="G20" s="6">
        <v>5.7328081693789184</v>
      </c>
      <c r="H20" s="6">
        <v>4.4043578627327111</v>
      </c>
      <c r="I20" s="12"/>
      <c r="J20" s="6">
        <v>5.7574926195659044</v>
      </c>
      <c r="K20" s="6">
        <v>5.7150780377280697</v>
      </c>
      <c r="L20" s="11">
        <v>5.9446145457654538</v>
      </c>
      <c r="M20" s="11">
        <v>5.476404619565904</v>
      </c>
      <c r="N20" s="11">
        <v>4.1663360072388684</v>
      </c>
      <c r="O20" s="12"/>
      <c r="P20" s="10"/>
      <c r="Q20" s="10"/>
      <c r="R20" s="18">
        <v>25</v>
      </c>
      <c r="S20" s="18"/>
      <c r="T20" s="18"/>
      <c r="U20" s="18"/>
      <c r="V20" s="18">
        <v>29</v>
      </c>
      <c r="W20" s="13">
        <v>18</v>
      </c>
      <c r="X20" s="13">
        <v>12</v>
      </c>
      <c r="Y20" s="13">
        <v>9</v>
      </c>
      <c r="Z20" s="13">
        <v>6</v>
      </c>
      <c r="AA20" s="13">
        <v>5</v>
      </c>
      <c r="AB20" s="13">
        <v>4</v>
      </c>
      <c r="AC20" s="13">
        <v>4</v>
      </c>
      <c r="AD20" s="13">
        <v>4</v>
      </c>
    </row>
    <row r="21" spans="2:30" x14ac:dyDescent="0.35">
      <c r="B21" s="16">
        <v>17</v>
      </c>
      <c r="C21" s="10"/>
      <c r="D21" s="6">
        <v>6.2503944666668376</v>
      </c>
      <c r="E21" s="6">
        <v>5.7323528263453136</v>
      </c>
      <c r="F21" s="6">
        <v>6.0968867810127518</v>
      </c>
      <c r="G21" s="6">
        <v>6.0353709209672406</v>
      </c>
      <c r="H21" s="6">
        <v>4.6323887191796853</v>
      </c>
      <c r="I21" s="12"/>
      <c r="J21" s="6">
        <v>6.1173359082887737</v>
      </c>
      <c r="K21" s="6">
        <v>6.0722704150860736</v>
      </c>
      <c r="L21" s="11">
        <v>6.3161529548757951</v>
      </c>
      <c r="M21" s="11">
        <v>5.8186799082887743</v>
      </c>
      <c r="N21" s="11">
        <v>4.4267320076912959</v>
      </c>
      <c r="O21" s="12"/>
      <c r="P21" s="10"/>
      <c r="Q21" s="10"/>
      <c r="R21" s="18">
        <v>35</v>
      </c>
      <c r="S21" s="18"/>
      <c r="T21" s="18"/>
      <c r="U21" s="18">
        <v>93</v>
      </c>
      <c r="V21" s="18">
        <v>23</v>
      </c>
      <c r="W21" s="13">
        <v>16</v>
      </c>
      <c r="X21" s="13">
        <v>11</v>
      </c>
      <c r="Y21" s="13">
        <v>8</v>
      </c>
      <c r="Z21" s="13">
        <v>6</v>
      </c>
      <c r="AA21" s="13">
        <v>5</v>
      </c>
      <c r="AB21" s="13">
        <v>4</v>
      </c>
      <c r="AC21" s="13">
        <v>4</v>
      </c>
      <c r="AD21" s="13">
        <v>4</v>
      </c>
    </row>
    <row r="22" spans="2:30" x14ac:dyDescent="0.35">
      <c r="B22" s="16">
        <v>18</v>
      </c>
      <c r="C22" s="10"/>
      <c r="D22" s="6">
        <v>6.5564478082708346</v>
      </c>
      <c r="E22" s="6">
        <v>6.0169912339767224</v>
      </c>
      <c r="F22" s="6">
        <v>6.4030565623068156</v>
      </c>
      <c r="G22" s="6">
        <v>6.3379157470491867</v>
      </c>
      <c r="H22" s="6">
        <v>4.8604052743747257</v>
      </c>
      <c r="I22" s="12"/>
      <c r="J22" s="6">
        <v>6.477179197011643</v>
      </c>
      <c r="K22" s="6">
        <v>6.4294627924440748</v>
      </c>
      <c r="L22" s="11">
        <v>6.6876913639861373</v>
      </c>
      <c r="M22" s="11">
        <v>6.1609551970116438</v>
      </c>
      <c r="N22" s="11">
        <v>4.687128008143727</v>
      </c>
      <c r="O22" s="12"/>
      <c r="P22" s="10"/>
      <c r="Q22" s="10"/>
      <c r="R22" s="18">
        <v>50</v>
      </c>
      <c r="S22" s="18"/>
      <c r="T22" s="18"/>
      <c r="U22" s="18">
        <v>56</v>
      </c>
      <c r="V22" s="18">
        <v>20</v>
      </c>
      <c r="W22" s="13">
        <v>14</v>
      </c>
      <c r="X22" s="13">
        <v>10</v>
      </c>
      <c r="Y22" s="13">
        <v>8</v>
      </c>
      <c r="Z22" s="13">
        <v>6</v>
      </c>
      <c r="AA22" s="13">
        <v>5</v>
      </c>
      <c r="AB22" s="13">
        <v>4</v>
      </c>
      <c r="AC22" s="13">
        <v>4</v>
      </c>
      <c r="AD22" s="13">
        <v>4</v>
      </c>
    </row>
    <row r="23" spans="2:30" ht="15" thickBot="1" x14ac:dyDescent="0.4">
      <c r="B23" s="16">
        <v>19</v>
      </c>
      <c r="C23" s="10"/>
      <c r="D23" s="6">
        <v>6.8633165871610364</v>
      </c>
      <c r="E23" s="6">
        <v>6.3024218263077225</v>
      </c>
      <c r="F23" s="6">
        <v>6.7101689295984377</v>
      </c>
      <c r="G23" s="6">
        <v>6.6413845048794755</v>
      </c>
      <c r="H23" s="6">
        <v>5.0890316373081737</v>
      </c>
      <c r="I23" s="12"/>
      <c r="J23" s="6">
        <v>6.8370224857345132</v>
      </c>
      <c r="K23" s="6">
        <v>6.7866551698020805</v>
      </c>
      <c r="L23" s="11">
        <v>7.0592297730964786</v>
      </c>
      <c r="M23" s="11">
        <v>6.5032304857345142</v>
      </c>
      <c r="N23" s="11">
        <v>4.9475240085961554</v>
      </c>
      <c r="O23" s="12"/>
      <c r="P23" s="10"/>
      <c r="Q23" s="10"/>
      <c r="R23" s="18">
        <v>75</v>
      </c>
      <c r="S23" s="18"/>
      <c r="T23" s="18"/>
      <c r="U23" s="18">
        <v>41</v>
      </c>
      <c r="V23" s="18">
        <v>18</v>
      </c>
      <c r="W23" s="43">
        <v>13</v>
      </c>
      <c r="X23" s="43">
        <v>9</v>
      </c>
      <c r="Y23" s="43">
        <v>7</v>
      </c>
      <c r="Z23" s="43">
        <v>6</v>
      </c>
      <c r="AA23" s="43">
        <v>5</v>
      </c>
      <c r="AB23" s="13">
        <v>4</v>
      </c>
      <c r="AC23" s="13">
        <v>4</v>
      </c>
      <c r="AD23" s="13">
        <v>4</v>
      </c>
    </row>
    <row r="24" spans="2:30" ht="15" thickBot="1" x14ac:dyDescent="0.4">
      <c r="B24" s="16">
        <v>20</v>
      </c>
      <c r="C24" s="10"/>
      <c r="D24" s="6">
        <v>7.1701680806085974</v>
      </c>
      <c r="E24" s="6">
        <v>6.5878356597768377</v>
      </c>
      <c r="F24" s="6">
        <v>7.0172657601879767</v>
      </c>
      <c r="G24" s="6">
        <v>6.9448377260076812</v>
      </c>
      <c r="H24" s="6">
        <v>5.3176456336542595</v>
      </c>
      <c r="I24" s="12"/>
      <c r="J24" s="6">
        <v>7.1968657744573781</v>
      </c>
      <c r="K24" s="6">
        <v>7.1438475471600844</v>
      </c>
      <c r="L24" s="11">
        <v>7.4307681822068181</v>
      </c>
      <c r="M24" s="11">
        <v>6.8455057744573784</v>
      </c>
      <c r="N24" s="11">
        <v>5.2079200090485847</v>
      </c>
      <c r="O24" s="12"/>
      <c r="P24" s="10"/>
      <c r="R24" s="5" t="s">
        <v>66</v>
      </c>
      <c r="S24" s="20"/>
      <c r="T24" s="20"/>
      <c r="U24" s="20"/>
      <c r="V24" s="20"/>
      <c r="W24"/>
      <c r="X24"/>
      <c r="Y24"/>
      <c r="Z24"/>
      <c r="AA24"/>
    </row>
    <row r="25" spans="2:30" x14ac:dyDescent="0.35">
      <c r="B25" s="16">
        <v>21</v>
      </c>
      <c r="C25" s="10"/>
      <c r="D25" s="6">
        <v>7.4770034016068365</v>
      </c>
      <c r="E25" s="6">
        <v>6.8732337564996184</v>
      </c>
      <c r="F25" s="6">
        <v>7.3243480370276313</v>
      </c>
      <c r="G25" s="6">
        <v>7.2482763933860106</v>
      </c>
      <c r="H25" s="6">
        <v>5.5462480586416358</v>
      </c>
      <c r="I25" s="12"/>
      <c r="J25" s="6">
        <v>7.5567090631802483</v>
      </c>
      <c r="K25" s="6">
        <v>7.501039924518091</v>
      </c>
      <c r="L25" s="11">
        <v>7.8023065913171603</v>
      </c>
      <c r="M25" s="11">
        <v>7.1877810631802497</v>
      </c>
      <c r="N25" s="11">
        <v>5.4683160095010139</v>
      </c>
      <c r="O25" s="12"/>
      <c r="P25" s="10"/>
      <c r="R25" s="18">
        <v>10</v>
      </c>
      <c r="S25" s="19"/>
      <c r="T25" s="19"/>
      <c r="U25" s="19"/>
      <c r="V25" s="19"/>
      <c r="W25" s="43"/>
      <c r="X25" s="43">
        <v>45</v>
      </c>
      <c r="Y25" s="43">
        <v>22</v>
      </c>
      <c r="Z25" s="43">
        <v>13</v>
      </c>
      <c r="AA25" s="43">
        <v>9</v>
      </c>
      <c r="AB25" s="13">
        <v>7</v>
      </c>
      <c r="AC25" s="13">
        <v>5</v>
      </c>
      <c r="AD25" s="13">
        <v>4</v>
      </c>
    </row>
    <row r="26" spans="2:30" x14ac:dyDescent="0.35">
      <c r="B26" s="16">
        <v>22</v>
      </c>
      <c r="C26" s="10"/>
      <c r="D26" s="6">
        <v>7.783823531685897</v>
      </c>
      <c r="E26" s="6">
        <v>7.1586170178626238</v>
      </c>
      <c r="F26" s="6">
        <v>7.6314166269664696</v>
      </c>
      <c r="G26" s="6">
        <v>7.5517013738635193</v>
      </c>
      <c r="H26" s="6">
        <v>5.774839613569104</v>
      </c>
      <c r="I26" s="12"/>
      <c r="J26" s="6">
        <v>7.9165523519031185</v>
      </c>
      <c r="K26" s="6">
        <v>7.858232301876094</v>
      </c>
      <c r="L26" s="11">
        <v>8.1738450004274981</v>
      </c>
      <c r="M26" s="11">
        <v>7.5300563519031183</v>
      </c>
      <c r="N26" s="11">
        <v>5.7287120099534432</v>
      </c>
      <c r="O26" s="12"/>
      <c r="P26" s="10"/>
      <c r="R26" s="18">
        <v>25</v>
      </c>
      <c r="S26" s="18"/>
      <c r="T26" s="18"/>
      <c r="U26" s="18"/>
      <c r="V26" s="18">
        <v>81</v>
      </c>
      <c r="W26" s="43">
        <v>35</v>
      </c>
      <c r="X26" s="43">
        <v>19</v>
      </c>
      <c r="Y26" s="43">
        <v>13</v>
      </c>
      <c r="Z26" s="43">
        <v>10</v>
      </c>
      <c r="AA26" s="43">
        <v>7</v>
      </c>
      <c r="AB26" s="13">
        <v>6</v>
      </c>
      <c r="AC26" s="13">
        <v>5</v>
      </c>
      <c r="AD26" s="13">
        <v>4</v>
      </c>
    </row>
    <row r="27" spans="2:30" x14ac:dyDescent="0.35">
      <c r="B27" s="16">
        <v>23</v>
      </c>
      <c r="C27" s="10"/>
      <c r="D27" s="6">
        <v>8.090629341676447</v>
      </c>
      <c r="E27" s="6">
        <v>7.4439862435917563</v>
      </c>
      <c r="F27" s="6">
        <v>7.9384722990881214</v>
      </c>
      <c r="G27" s="6">
        <v>7.8551134365238386</v>
      </c>
      <c r="H27" s="6">
        <v>6.0034209206412177</v>
      </c>
      <c r="I27" s="12"/>
      <c r="J27" s="6">
        <v>8.2763956406259886</v>
      </c>
      <c r="K27" s="6">
        <v>8.215424679234097</v>
      </c>
      <c r="L27" s="11">
        <v>8.5453834095378411</v>
      </c>
      <c r="M27" s="11">
        <v>7.8723316406259878</v>
      </c>
      <c r="N27" s="11">
        <v>5.9891080104058751</v>
      </c>
      <c r="O27" s="12"/>
      <c r="P27" s="10"/>
      <c r="R27" s="18">
        <v>35</v>
      </c>
      <c r="S27" s="18"/>
      <c r="T27" s="18"/>
      <c r="U27" s="18"/>
      <c r="V27" s="18">
        <v>49</v>
      </c>
      <c r="W27" s="43">
        <v>28</v>
      </c>
      <c r="X27" s="43">
        <v>17</v>
      </c>
      <c r="Y27" s="43">
        <v>12</v>
      </c>
      <c r="Z27" s="43">
        <v>9</v>
      </c>
      <c r="AA27" s="43">
        <v>7</v>
      </c>
      <c r="AB27" s="13">
        <v>6</v>
      </c>
      <c r="AC27" s="13">
        <v>5</v>
      </c>
      <c r="AD27" s="13">
        <v>4</v>
      </c>
    </row>
    <row r="28" spans="2:30" x14ac:dyDescent="0.35">
      <c r="B28" s="16">
        <v>24</v>
      </c>
      <c r="C28" s="10"/>
      <c r="D28" s="6">
        <v>8.3974216084380764</v>
      </c>
      <c r="E28" s="6">
        <v>7.729342147114715</v>
      </c>
      <c r="F28" s="6">
        <v>8.2455157394846044</v>
      </c>
      <c r="G28" s="6">
        <v>8.1585132674589911</v>
      </c>
      <c r="H28" s="6">
        <v>6.2319925349205985</v>
      </c>
      <c r="I28" s="12"/>
      <c r="J28" s="6">
        <v>8.6362389293488562</v>
      </c>
      <c r="K28" s="6">
        <v>8.5726170565921009</v>
      </c>
      <c r="L28" s="11">
        <v>8.9169218186481842</v>
      </c>
      <c r="M28" s="11">
        <v>8.2146069293488555</v>
      </c>
      <c r="N28" s="11">
        <v>6.2495040108583018</v>
      </c>
      <c r="O28" s="12"/>
      <c r="P28" s="10"/>
      <c r="R28" s="18">
        <v>50</v>
      </c>
      <c r="S28" s="18"/>
      <c r="T28" s="18"/>
      <c r="U28" s="18"/>
      <c r="V28" s="18">
        <v>36</v>
      </c>
      <c r="W28" s="43">
        <v>23</v>
      </c>
      <c r="X28" s="43">
        <v>15</v>
      </c>
      <c r="Y28" s="43">
        <v>11</v>
      </c>
      <c r="Z28" s="43">
        <v>8</v>
      </c>
      <c r="AA28" s="43">
        <v>7</v>
      </c>
      <c r="AB28" s="13">
        <v>5</v>
      </c>
      <c r="AC28" s="13">
        <v>5</v>
      </c>
      <c r="AD28" s="13">
        <v>4</v>
      </c>
    </row>
    <row r="29" spans="2:30" ht="15" thickBot="1" x14ac:dyDescent="0.4">
      <c r="B29" s="16">
        <v>25</v>
      </c>
      <c r="C29" s="10"/>
      <c r="D29" s="6">
        <v>7.6444813249153558</v>
      </c>
      <c r="E29" s="6">
        <v>6.9946423347451647</v>
      </c>
      <c r="F29" s="6">
        <v>7.4240570015494747</v>
      </c>
      <c r="G29" s="6">
        <v>7.3498645928038195</v>
      </c>
      <c r="H29" s="6">
        <v>5.6776858556654508</v>
      </c>
      <c r="I29" s="12"/>
      <c r="J29" s="6">
        <v>7.3093168021832788</v>
      </c>
      <c r="K29" s="6">
        <v>7.2554701650844624</v>
      </c>
      <c r="L29" s="11">
        <v>7.5468739350537977</v>
      </c>
      <c r="M29" s="11">
        <v>6.9524668021832783</v>
      </c>
      <c r="N29" s="11">
        <v>5.2892937591899711</v>
      </c>
      <c r="O29" s="12"/>
      <c r="P29" s="10"/>
      <c r="R29" s="18">
        <v>75</v>
      </c>
      <c r="S29" s="18"/>
      <c r="T29" s="18"/>
      <c r="U29" s="18">
        <v>97</v>
      </c>
      <c r="V29" s="18">
        <v>29</v>
      </c>
      <c r="W29" s="43">
        <v>20</v>
      </c>
      <c r="X29" s="43">
        <v>14</v>
      </c>
      <c r="Y29" s="43">
        <v>11</v>
      </c>
      <c r="Z29" s="43">
        <v>8</v>
      </c>
      <c r="AA29" s="43">
        <v>6</v>
      </c>
      <c r="AB29" s="13">
        <v>5</v>
      </c>
      <c r="AC29" s="13">
        <v>4</v>
      </c>
      <c r="AD29" s="13">
        <v>4</v>
      </c>
    </row>
    <row r="30" spans="2:30" ht="15" thickBot="1" x14ac:dyDescent="0.4">
      <c r="B30" s="16">
        <v>26</v>
      </c>
      <c r="C30" s="10"/>
      <c r="D30" s="6">
        <v>7.9090850140665916</v>
      </c>
      <c r="E30" s="6">
        <v>7.2393911919903493</v>
      </c>
      <c r="F30" s="6">
        <v>7.686182602610689</v>
      </c>
      <c r="G30" s="6">
        <v>7.6090010162276638</v>
      </c>
      <c r="H30" s="6">
        <v>5.875091208862683</v>
      </c>
      <c r="I30" s="12"/>
      <c r="J30" s="6">
        <v>7.601689474270608</v>
      </c>
      <c r="K30" s="6">
        <v>7.5456889716878415</v>
      </c>
      <c r="L30" s="11">
        <v>7.8487488924559514</v>
      </c>
      <c r="M30" s="11">
        <v>7.230565474270608</v>
      </c>
      <c r="N30" s="11">
        <v>5.5008655095575687</v>
      </c>
      <c r="O30" s="12"/>
      <c r="P30" s="10"/>
      <c r="R30" s="5" t="s">
        <v>67</v>
      </c>
      <c r="S30" s="20"/>
      <c r="T30" s="20"/>
      <c r="U30" s="20"/>
      <c r="V30" s="20"/>
      <c r="W30"/>
      <c r="X30"/>
      <c r="Y30"/>
      <c r="Z30"/>
      <c r="AA30"/>
    </row>
    <row r="31" spans="2:30" x14ac:dyDescent="0.35">
      <c r="B31" s="16">
        <v>27</v>
      </c>
      <c r="C31" s="10"/>
      <c r="D31" s="6">
        <v>8.1736787225988952</v>
      </c>
      <c r="E31" s="6">
        <v>7.4841302880434286</v>
      </c>
      <c r="F31" s="6">
        <v>7.9482992068702663</v>
      </c>
      <c r="G31" s="6">
        <v>7.8681284428498781</v>
      </c>
      <c r="H31" s="6">
        <v>6.0724894200382478</v>
      </c>
      <c r="I31" s="12"/>
      <c r="J31" s="6">
        <v>7.8940621463579417</v>
      </c>
      <c r="K31" s="6">
        <v>7.8359077782912188</v>
      </c>
      <c r="L31" s="11">
        <v>8.1506238498581016</v>
      </c>
      <c r="M31" s="11">
        <v>7.5086641463579413</v>
      </c>
      <c r="N31" s="11">
        <v>5.7124372599251663</v>
      </c>
      <c r="O31" s="12"/>
      <c r="P31" s="10"/>
      <c r="R31" s="18">
        <v>10</v>
      </c>
      <c r="S31" s="19"/>
      <c r="T31" s="19"/>
      <c r="U31" s="19"/>
      <c r="V31" s="19"/>
      <c r="W31" s="43"/>
      <c r="X31" s="43"/>
      <c r="Y31" s="43"/>
      <c r="Z31" s="43">
        <v>73</v>
      </c>
      <c r="AA31" s="43">
        <v>28</v>
      </c>
      <c r="AB31" s="13">
        <v>17</v>
      </c>
      <c r="AC31" s="13">
        <v>12</v>
      </c>
      <c r="AD31" s="13">
        <v>10</v>
      </c>
    </row>
    <row r="32" spans="2:30" x14ac:dyDescent="0.35">
      <c r="B32" s="16">
        <v>28</v>
      </c>
      <c r="C32" s="10"/>
      <c r="D32" s="6">
        <v>8.4382629155283784</v>
      </c>
      <c r="E32" s="6">
        <v>7.7288600499511997</v>
      </c>
      <c r="F32" s="6">
        <v>8.210407225012279</v>
      </c>
      <c r="G32" s="6">
        <v>8.1272472833545208</v>
      </c>
      <c r="H32" s="6">
        <v>6.269880821444044</v>
      </c>
      <c r="I32" s="12"/>
      <c r="J32" s="6">
        <v>8.1864348184452709</v>
      </c>
      <c r="K32" s="6">
        <v>8.126126584894596</v>
      </c>
      <c r="L32" s="11">
        <v>8.4524988072602518</v>
      </c>
      <c r="M32" s="11">
        <v>7.7867628184452702</v>
      </c>
      <c r="N32" s="11">
        <v>5.9240090102927656</v>
      </c>
      <c r="O32" s="12"/>
      <c r="P32" s="10"/>
      <c r="R32" s="18">
        <v>25</v>
      </c>
      <c r="S32" s="18"/>
      <c r="T32" s="18"/>
      <c r="U32" s="18"/>
      <c r="V32" s="43"/>
      <c r="W32" s="43"/>
      <c r="X32" s="43">
        <v>98</v>
      </c>
      <c r="Y32" s="43">
        <v>42</v>
      </c>
      <c r="Z32" s="43">
        <v>24</v>
      </c>
      <c r="AA32" s="43">
        <v>16</v>
      </c>
      <c r="AB32" s="13">
        <v>12</v>
      </c>
      <c r="AC32" s="13">
        <v>9</v>
      </c>
      <c r="AD32" s="13">
        <v>8</v>
      </c>
    </row>
    <row r="33" spans="2:30" x14ac:dyDescent="0.35">
      <c r="B33" s="16">
        <v>29</v>
      </c>
      <c r="C33" s="10"/>
      <c r="D33" s="6">
        <v>8.7028380165830903</v>
      </c>
      <c r="E33" s="6">
        <v>7.9735808668435899</v>
      </c>
      <c r="F33" s="6">
        <v>8.4725070312567787</v>
      </c>
      <c r="G33" s="6">
        <v>8.3863579119616549</v>
      </c>
      <c r="H33" s="6">
        <v>6.4672657158318358</v>
      </c>
      <c r="I33" s="12"/>
      <c r="J33" s="6">
        <v>8.4788074905326027</v>
      </c>
      <c r="K33" s="6">
        <v>8.4163453914979751</v>
      </c>
      <c r="L33" s="11">
        <v>8.7543737646624091</v>
      </c>
      <c r="M33" s="11">
        <v>8.0648614905326017</v>
      </c>
      <c r="N33" s="11">
        <v>6.1355807606603632</v>
      </c>
      <c r="O33" s="12"/>
      <c r="P33" s="10"/>
      <c r="R33" s="18">
        <v>35</v>
      </c>
      <c r="S33" s="18"/>
      <c r="T33" s="18"/>
      <c r="U33" s="18"/>
      <c r="V33" s="43"/>
      <c r="W33" s="43">
        <v>209</v>
      </c>
      <c r="X33" s="43">
        <v>57</v>
      </c>
      <c r="Y33" s="43">
        <v>32</v>
      </c>
      <c r="Z33" s="43">
        <v>20</v>
      </c>
      <c r="AA33" s="43">
        <v>14</v>
      </c>
      <c r="AB33" s="13">
        <v>11</v>
      </c>
      <c r="AC33" s="13">
        <v>9</v>
      </c>
      <c r="AD33" s="13">
        <v>7</v>
      </c>
    </row>
    <row r="34" spans="2:30" x14ac:dyDescent="0.35">
      <c r="B34" s="16">
        <v>30</v>
      </c>
      <c r="C34" s="10"/>
      <c r="D34" s="6">
        <v>8.9674044131599722</v>
      </c>
      <c r="E34" s="6">
        <v>8.2182930944859418</v>
      </c>
      <c r="F34" s="6">
        <v>8.734598967737611</v>
      </c>
      <c r="G34" s="6">
        <v>8.6454606708051216</v>
      </c>
      <c r="H34" s="6">
        <v>6.6646443799949617</v>
      </c>
      <c r="I34" s="12"/>
      <c r="J34" s="6">
        <v>8.7711801626199328</v>
      </c>
      <c r="K34" s="6">
        <v>8.706564198101356</v>
      </c>
      <c r="L34" s="11">
        <v>9.0562487220645611</v>
      </c>
      <c r="M34" s="11">
        <v>8.3429601626199332</v>
      </c>
      <c r="N34" s="11">
        <v>6.3471525110279625</v>
      </c>
      <c r="O34" s="12"/>
      <c r="P34" s="10"/>
      <c r="R34" s="18">
        <v>50</v>
      </c>
      <c r="S34" s="18"/>
      <c r="T34" s="18"/>
      <c r="U34" s="18"/>
      <c r="V34" s="43"/>
      <c r="W34" s="43">
        <v>92</v>
      </c>
      <c r="X34" s="43">
        <v>41</v>
      </c>
      <c r="Y34" s="43">
        <v>26</v>
      </c>
      <c r="Z34" s="43">
        <v>18</v>
      </c>
      <c r="AA34" s="43">
        <v>13</v>
      </c>
      <c r="AB34" s="13">
        <v>10</v>
      </c>
      <c r="AC34" s="13">
        <v>8</v>
      </c>
      <c r="AD34" s="13">
        <v>7</v>
      </c>
    </row>
    <row r="35" spans="2:30" ht="15" thickBot="1" x14ac:dyDescent="0.4">
      <c r="B35" s="16">
        <v>31</v>
      </c>
      <c r="C35" s="10"/>
      <c r="D35" s="6">
        <v>9.2319624605419417</v>
      </c>
      <c r="E35" s="6">
        <v>8.4629970591517321</v>
      </c>
      <c r="F35" s="6">
        <v>8.9966833482267585</v>
      </c>
      <c r="G35" s="6">
        <v>8.9045558736568982</v>
      </c>
      <c r="H35" s="6">
        <v>6.8620170677814523</v>
      </c>
      <c r="I35" s="12"/>
      <c r="J35" s="6">
        <v>9.0635528347072611</v>
      </c>
      <c r="K35" s="6">
        <v>8.9967830047047315</v>
      </c>
      <c r="L35" s="11">
        <v>9.3581236794667095</v>
      </c>
      <c r="M35" s="11">
        <v>8.6210588347072612</v>
      </c>
      <c r="N35" s="11">
        <v>6.5587242613955636</v>
      </c>
      <c r="O35" s="12"/>
      <c r="P35" s="10"/>
      <c r="R35" s="18">
        <v>75</v>
      </c>
      <c r="S35" s="18"/>
      <c r="T35" s="18"/>
      <c r="U35" s="18"/>
      <c r="V35" s="13">
        <v>123</v>
      </c>
      <c r="W35" s="13">
        <v>58</v>
      </c>
      <c r="X35" s="13">
        <v>32</v>
      </c>
      <c r="Y35" s="13">
        <v>22</v>
      </c>
      <c r="Z35" s="13">
        <v>16</v>
      </c>
      <c r="AA35" s="13">
        <v>12</v>
      </c>
      <c r="AB35" s="13">
        <v>9</v>
      </c>
      <c r="AC35" s="13">
        <v>8</v>
      </c>
      <c r="AD35" s="13">
        <v>7</v>
      </c>
    </row>
    <row r="36" spans="2:30" ht="15" thickBot="1" x14ac:dyDescent="0.4">
      <c r="B36" s="16">
        <v>32</v>
      </c>
      <c r="C36" s="10"/>
      <c r="D36" s="6">
        <v>9.4965124855057734</v>
      </c>
      <c r="E36" s="6">
        <v>8.7076930609358527</v>
      </c>
      <c r="F36" s="6">
        <v>9.2587604613207013</v>
      </c>
      <c r="G36" s="6">
        <v>9.1636438091134753</v>
      </c>
      <c r="H36" s="6">
        <v>7.059384012671817</v>
      </c>
      <c r="I36" s="12"/>
      <c r="J36" s="6">
        <v>9.3559255067945983</v>
      </c>
      <c r="K36" s="6">
        <v>9.2870018113081105</v>
      </c>
      <c r="L36" s="11">
        <v>9.6599986368688633</v>
      </c>
      <c r="M36" s="11">
        <v>8.8991575067945998</v>
      </c>
      <c r="N36" s="11">
        <v>6.7702960117631603</v>
      </c>
      <c r="O36" s="12"/>
      <c r="P36" s="10"/>
      <c r="R36" s="1"/>
      <c r="S36" s="20"/>
      <c r="T36" s="20"/>
      <c r="U36" s="20"/>
      <c r="V36" s="20"/>
    </row>
    <row r="37" spans="2:30" x14ac:dyDescent="0.35">
      <c r="B37" s="16">
        <v>33</v>
      </c>
      <c r="C37" s="10"/>
      <c r="D37" s="6">
        <v>9.7610547894249429</v>
      </c>
      <c r="E37" s="6">
        <v>8.9523813766041442</v>
      </c>
      <c r="F37" s="6">
        <v>9.5208305731807066</v>
      </c>
      <c r="G37" s="6">
        <v>9.4227247433361185</v>
      </c>
      <c r="H37" s="6">
        <v>7.2567454299960321</v>
      </c>
      <c r="I37" s="12"/>
      <c r="J37" s="6">
        <v>9.6482981788819284</v>
      </c>
      <c r="K37" s="6">
        <v>9.5772206179114896</v>
      </c>
      <c r="L37" s="11">
        <v>9.9618735942710153</v>
      </c>
      <c r="M37" s="11">
        <v>9.1772561788819278</v>
      </c>
      <c r="N37" s="11">
        <v>6.9818677621307605</v>
      </c>
      <c r="O37" s="12"/>
      <c r="P37" s="10"/>
      <c r="R37" s="18"/>
      <c r="S37" s="19"/>
      <c r="T37" s="19"/>
      <c r="U37" s="19"/>
      <c r="V37" s="19"/>
      <c r="W37" s="13"/>
      <c r="X37" s="13"/>
      <c r="Y37" s="13"/>
      <c r="Z37" s="13"/>
      <c r="AA37" s="13"/>
      <c r="AB37" s="13"/>
      <c r="AC37" s="13"/>
      <c r="AD37" s="13"/>
    </row>
    <row r="38" spans="2:30" x14ac:dyDescent="0.35">
      <c r="B38" s="16">
        <v>34</v>
      </c>
      <c r="D38" s="6">
        <v>10.025589650951334</v>
      </c>
      <c r="E38" s="6">
        <v>9.197062262056086</v>
      </c>
      <c r="F38" s="6">
        <v>9.782893929901249</v>
      </c>
      <c r="G38" s="6">
        <v>9.6817989224192988</v>
      </c>
      <c r="H38" s="6">
        <v>7.454101518849602</v>
      </c>
      <c r="I38" s="12"/>
      <c r="J38" s="6">
        <v>9.9406708509692585</v>
      </c>
      <c r="K38" s="6">
        <v>9.8674394245148704</v>
      </c>
      <c r="L38" s="11">
        <v>10.263748551673167</v>
      </c>
      <c r="M38" s="11">
        <v>9.4553548509692575</v>
      </c>
      <c r="N38" s="11">
        <v>7.1934395124983617</v>
      </c>
      <c r="O38" s="12"/>
      <c r="R38" s="18"/>
      <c r="S38" s="18"/>
      <c r="T38" s="18"/>
      <c r="U38" s="18"/>
      <c r="V38" s="18"/>
      <c r="W38" s="13"/>
      <c r="X38" s="13"/>
      <c r="Y38" s="13"/>
      <c r="Z38" s="13"/>
      <c r="AA38" s="13"/>
      <c r="AB38" s="13"/>
      <c r="AC38" s="13"/>
      <c r="AD38" s="13"/>
    </row>
    <row r="39" spans="2:30" x14ac:dyDescent="0.35">
      <c r="B39" s="16">
        <v>35</v>
      </c>
      <c r="D39" s="6">
        <v>10.290117328343555</v>
      </c>
      <c r="E39" s="6">
        <v>9.4417359544630575</v>
      </c>
      <c r="F39" s="6">
        <v>10.044950759566236</v>
      </c>
      <c r="G39" s="6">
        <v>9.9408665744469129</v>
      </c>
      <c r="H39" s="6">
        <v>7.6514524637571197</v>
      </c>
      <c r="I39" s="12"/>
      <c r="J39" s="6">
        <v>10.233043523056589</v>
      </c>
      <c r="K39" s="6">
        <v>10.157658231118242</v>
      </c>
      <c r="L39" s="11">
        <v>10.565623509075319</v>
      </c>
      <c r="M39" s="11">
        <v>9.7334535230565908</v>
      </c>
      <c r="N39" s="11">
        <v>7.4050112628659592</v>
      </c>
      <c r="O39" s="12"/>
      <c r="R39" s="18"/>
      <c r="S39" s="18"/>
      <c r="T39" s="18"/>
      <c r="U39" s="18"/>
      <c r="V39" s="18"/>
      <c r="W39" s="13"/>
      <c r="X39" s="13"/>
      <c r="Y39" s="13"/>
      <c r="Z39" s="13"/>
      <c r="AA39" s="13"/>
      <c r="AB39" s="13"/>
      <c r="AC39" s="13"/>
      <c r="AD39" s="13"/>
    </row>
    <row r="40" spans="2:30" x14ac:dyDescent="0.35">
      <c r="B40" s="16">
        <v>36</v>
      </c>
      <c r="D40" s="6">
        <v>10.554638061497201</v>
      </c>
      <c r="E40" s="6">
        <v>9.6864026741327489</v>
      </c>
      <c r="F40" s="6">
        <v>10.30700127404207</v>
      </c>
      <c r="G40" s="6">
        <v>10.199927911285384</v>
      </c>
      <c r="H40" s="6">
        <v>7.8487984361229026</v>
      </c>
      <c r="I40" s="12"/>
      <c r="J40" s="6">
        <v>10.525416195143919</v>
      </c>
      <c r="K40" s="6">
        <v>10.447877037721621</v>
      </c>
      <c r="L40" s="11">
        <v>10.867498466477471</v>
      </c>
      <c r="M40" s="11">
        <v>10.011552195143917</v>
      </c>
      <c r="N40" s="11">
        <v>7.6165830132335586</v>
      </c>
      <c r="O40" s="12"/>
      <c r="R40" s="18"/>
      <c r="S40" s="18"/>
      <c r="T40" s="18"/>
      <c r="U40" s="18"/>
      <c r="V40" s="18"/>
      <c r="W40" s="13"/>
      <c r="X40" s="13"/>
      <c r="Y40" s="13"/>
      <c r="Z40" s="13"/>
      <c r="AA40" s="13"/>
      <c r="AB40" s="13"/>
      <c r="AC40" s="13"/>
      <c r="AD40" s="13"/>
    </row>
    <row r="41" spans="2:30" x14ac:dyDescent="0.35">
      <c r="B41" s="16">
        <v>37</v>
      </c>
      <c r="D41" s="6">
        <v>10.81915207372241</v>
      </c>
      <c r="E41" s="6">
        <v>9.9310626261416868</v>
      </c>
      <c r="F41" s="6">
        <v>10.569045670547546</v>
      </c>
      <c r="G41" s="6">
        <v>10.4589831301535</v>
      </c>
      <c r="H41" s="6">
        <v>8.0461395955010175</v>
      </c>
      <c r="I41" s="12"/>
      <c r="J41" s="6">
        <v>10.817788867231251</v>
      </c>
      <c r="K41" s="6">
        <v>10.738095844325002</v>
      </c>
      <c r="L41" s="11">
        <v>11.16937342387962</v>
      </c>
      <c r="M41" s="11">
        <v>10.289650867231252</v>
      </c>
      <c r="N41" s="11">
        <v>7.8281547636011553</v>
      </c>
      <c r="O41" s="12"/>
      <c r="R41" s="18"/>
      <c r="S41" s="18"/>
      <c r="T41" s="18"/>
      <c r="U41" s="18"/>
      <c r="V41" s="18"/>
      <c r="W41" s="13"/>
      <c r="X41" s="13"/>
      <c r="Y41" s="13"/>
      <c r="Z41" s="13"/>
      <c r="AA41" s="13"/>
      <c r="AB41" s="13"/>
      <c r="AC41" s="13"/>
      <c r="AD41" s="13"/>
    </row>
    <row r="42" spans="2:30" x14ac:dyDescent="0.35">
      <c r="B42" s="16">
        <v>38</v>
      </c>
      <c r="D42" s="6">
        <v>11.083659573306129</v>
      </c>
      <c r="E42" s="6">
        <v>10.175716001769823</v>
      </c>
      <c r="F42" s="6">
        <v>10.831084133033567</v>
      </c>
      <c r="G42" s="6">
        <v>10.718032415002144</v>
      </c>
      <c r="H42" s="6">
        <v>8.243476090711539</v>
      </c>
      <c r="I42" s="12"/>
      <c r="J42" s="6">
        <v>11.110161539318586</v>
      </c>
      <c r="K42" s="6">
        <v>11.028314650928381</v>
      </c>
      <c r="L42" s="11">
        <v>11.471248381281775</v>
      </c>
      <c r="M42" s="11">
        <v>10.567749539318585</v>
      </c>
      <c r="N42" s="11">
        <v>8.0397265139687537</v>
      </c>
      <c r="O42" s="12"/>
    </row>
    <row r="43" spans="2:30" x14ac:dyDescent="0.35">
      <c r="B43" s="16">
        <v>39</v>
      </c>
      <c r="D43" s="6">
        <v>11.347930020734472</v>
      </c>
      <c r="E43" s="6">
        <v>10.42015108543978</v>
      </c>
      <c r="F43" s="6">
        <v>11.092913058010064</v>
      </c>
      <c r="G43" s="6">
        <v>10.976872162341277</v>
      </c>
      <c r="H43" s="6">
        <v>8.4406432023230504</v>
      </c>
      <c r="I43" s="12"/>
      <c r="J43" s="6">
        <v>11.402534211405916</v>
      </c>
      <c r="K43" s="6">
        <v>11.318533457531759</v>
      </c>
      <c r="L43" s="11">
        <v>11.773123338683922</v>
      </c>
      <c r="M43" s="11">
        <v>10.845848211405919</v>
      </c>
      <c r="N43" s="11">
        <v>8.2512982643363522</v>
      </c>
      <c r="O43" s="12"/>
    </row>
    <row r="44" spans="2:30" x14ac:dyDescent="0.35">
      <c r="B44" s="16">
        <v>40</v>
      </c>
      <c r="D44" s="6">
        <v>11.612425066534884</v>
      </c>
      <c r="E44" s="6">
        <v>10.664791833142084</v>
      </c>
      <c r="F44" s="6">
        <v>11.354940157183316</v>
      </c>
      <c r="G44" s="6">
        <v>11.235910083877165</v>
      </c>
      <c r="H44" s="6">
        <v>8.6379707775322885</v>
      </c>
      <c r="I44" s="12"/>
      <c r="J44" s="6">
        <v>11.694906883493237</v>
      </c>
      <c r="K44" s="6">
        <v>11.608752264135139</v>
      </c>
      <c r="L44" s="11">
        <v>12.074998296086081</v>
      </c>
      <c r="M44" s="11">
        <v>11.123946883493238</v>
      </c>
      <c r="N44" s="11">
        <v>8.4628700147039524</v>
      </c>
      <c r="O44" s="12"/>
    </row>
    <row r="45" spans="2:30" x14ac:dyDescent="0.35">
      <c r="B45" s="16">
        <v>41</v>
      </c>
      <c r="D45" s="6">
        <v>11.876914147425277</v>
      </c>
      <c r="E45" s="6">
        <v>10.909426507471869</v>
      </c>
      <c r="F45" s="6">
        <v>11.616961806072153</v>
      </c>
      <c r="G45" s="6">
        <v>11.494942555128635</v>
      </c>
      <c r="H45" s="6">
        <v>8.8352940799255872</v>
      </c>
      <c r="I45" s="12"/>
      <c r="J45" s="6">
        <v>11.987279555580583</v>
      </c>
      <c r="K45" s="6">
        <v>11.89897107073852</v>
      </c>
      <c r="L45" s="11">
        <v>12.376873253488231</v>
      </c>
      <c r="M45" s="11">
        <v>11.40204555558058</v>
      </c>
      <c r="N45" s="11">
        <v>8.6744417650715544</v>
      </c>
      <c r="O45" s="12"/>
    </row>
    <row r="46" spans="2:30" x14ac:dyDescent="0.35">
      <c r="B46" s="16">
        <v>42</v>
      </c>
      <c r="D46" s="6">
        <v>12.141397423901124</v>
      </c>
      <c r="E46" s="6">
        <v>11.154055255819882</v>
      </c>
      <c r="F46" s="6">
        <v>11.878978146419874</v>
      </c>
      <c r="G46" s="6">
        <v>11.753969717838991</v>
      </c>
      <c r="H46" s="6">
        <v>9.0326132241762149</v>
      </c>
      <c r="I46" s="12"/>
      <c r="J46" s="6">
        <v>12.279652227667908</v>
      </c>
      <c r="K46" s="6">
        <v>12.189189877341898</v>
      </c>
      <c r="L46" s="11">
        <v>12.678748210890388</v>
      </c>
      <c r="M46" s="11">
        <v>11.680144227667908</v>
      </c>
      <c r="N46" s="11">
        <v>8.8860135154391475</v>
      </c>
      <c r="O46" s="12"/>
    </row>
    <row r="47" spans="2:30" x14ac:dyDescent="0.35">
      <c r="B47" s="16">
        <v>43</v>
      </c>
      <c r="D47" s="6">
        <v>12.406926075195956</v>
      </c>
      <c r="E47" s="6">
        <v>11.399699057248375</v>
      </c>
      <c r="F47" s="6">
        <v>12.142198227305785</v>
      </c>
      <c r="G47" s="6">
        <v>12.014177106224093</v>
      </c>
      <c r="H47" s="6">
        <v>9.2307135556093929</v>
      </c>
      <c r="I47" s="12"/>
      <c r="J47" s="6">
        <v>12.572024899755236</v>
      </c>
      <c r="K47" s="6">
        <v>12.479408683945278</v>
      </c>
      <c r="L47" s="11">
        <v>12.980623168292531</v>
      </c>
      <c r="M47" s="11">
        <v>11.958242899755236</v>
      </c>
      <c r="N47" s="11">
        <v>9.0975852658067495</v>
      </c>
      <c r="O47" s="12"/>
    </row>
    <row r="48" spans="2:30" x14ac:dyDescent="0.35">
      <c r="B48" s="16">
        <v>44</v>
      </c>
      <c r="D48" s="6">
        <v>12.672449190643427</v>
      </c>
      <c r="E48" s="6">
        <v>11.645337169927171</v>
      </c>
      <c r="F48" s="6">
        <v>12.405413233959033</v>
      </c>
      <c r="G48" s="6">
        <v>12.274379420376537</v>
      </c>
      <c r="H48" s="6">
        <v>9.4288099206175193</v>
      </c>
      <c r="I48" s="12"/>
      <c r="J48" s="6">
        <v>12.864397571842566</v>
      </c>
      <c r="K48" s="6">
        <v>12.769627490548654</v>
      </c>
      <c r="L48" s="11">
        <v>13.282498125694689</v>
      </c>
      <c r="M48" s="11">
        <v>12.236341571842566</v>
      </c>
      <c r="N48" s="11">
        <v>9.3091570161743498</v>
      </c>
      <c r="O48" s="12"/>
    </row>
    <row r="49" spans="2:15" x14ac:dyDescent="0.35">
      <c r="B49" s="16">
        <v>45</v>
      </c>
      <c r="D49" s="6">
        <v>12.937966904426059</v>
      </c>
      <c r="E49" s="6">
        <v>11.890969717082546</v>
      </c>
      <c r="F49" s="6">
        <v>12.668623284884367</v>
      </c>
      <c r="G49" s="6">
        <v>12.534576778801073</v>
      </c>
      <c r="H49" s="6">
        <v>9.6269024150734079</v>
      </c>
      <c r="I49" s="12"/>
      <c r="J49" s="6">
        <v>13.156770243929902</v>
      </c>
      <c r="K49" s="6">
        <v>13.059846297152031</v>
      </c>
      <c r="L49" s="11">
        <v>13.584373083096837</v>
      </c>
      <c r="M49" s="11">
        <v>12.514440243929903</v>
      </c>
      <c r="N49" s="11">
        <v>9.5207287665419482</v>
      </c>
      <c r="O49" s="12"/>
    </row>
    <row r="50" spans="2:15" x14ac:dyDescent="0.35">
      <c r="B50" s="16">
        <v>46</v>
      </c>
      <c r="D50" s="6">
        <v>13.202398994862079</v>
      </c>
      <c r="E50" s="6">
        <v>12.135547509207155</v>
      </c>
      <c r="F50" s="6">
        <v>12.930585845839127</v>
      </c>
      <c r="G50" s="6">
        <v>12.793550818958224</v>
      </c>
      <c r="H50" s="6">
        <v>9.8241839856085509</v>
      </c>
      <c r="I50" s="12"/>
      <c r="J50" s="6">
        <v>13.449142916017237</v>
      </c>
      <c r="K50" s="6">
        <v>13.350065103755407</v>
      </c>
      <c r="L50" s="11">
        <v>13.886248040498995</v>
      </c>
      <c r="M50" s="11">
        <v>12.792538916017238</v>
      </c>
      <c r="N50" s="11">
        <v>9.7323005169095396</v>
      </c>
      <c r="O50" s="12"/>
    </row>
    <row r="51" spans="2:15" x14ac:dyDescent="0.35">
      <c r="B51" s="16">
        <v>47</v>
      </c>
      <c r="D51" s="6">
        <v>13.467906291431909</v>
      </c>
      <c r="E51" s="6">
        <v>12.381169284758878</v>
      </c>
      <c r="F51" s="6">
        <v>13.193786327797797</v>
      </c>
      <c r="G51" s="6">
        <v>13.053738608416086</v>
      </c>
      <c r="H51" s="6">
        <v>10.022269014927653</v>
      </c>
      <c r="I51" s="12"/>
      <c r="J51" s="6">
        <v>13.741515588104557</v>
      </c>
      <c r="K51" s="6">
        <v>13.640283910358788</v>
      </c>
      <c r="L51" s="11">
        <v>14.188122997901143</v>
      </c>
      <c r="M51" s="11">
        <v>13.07063758810456</v>
      </c>
      <c r="N51" s="11">
        <v>9.9438722672771434</v>
      </c>
      <c r="O51" s="12"/>
    </row>
    <row r="52" spans="2:15" x14ac:dyDescent="0.35">
      <c r="B52" s="16">
        <v>48</v>
      </c>
      <c r="D52" s="6">
        <v>13.733408546517442</v>
      </c>
      <c r="E52" s="6">
        <v>12.626785825558379</v>
      </c>
      <c r="F52" s="6">
        <v>13.456982172125944</v>
      </c>
      <c r="G52" s="6">
        <v>13.313921760243424</v>
      </c>
      <c r="H52" s="6">
        <v>10.220350431041869</v>
      </c>
      <c r="I52" s="12"/>
      <c r="J52" s="6">
        <v>14.033888260191894</v>
      </c>
      <c r="K52" s="6">
        <v>13.930502716962168</v>
      </c>
      <c r="L52" s="11">
        <v>14.489997955303297</v>
      </c>
      <c r="M52" s="11">
        <v>13.348736260191894</v>
      </c>
      <c r="N52" s="11">
        <v>10.155444017644738</v>
      </c>
      <c r="O52" s="12"/>
    </row>
    <row r="53" spans="2:15" x14ac:dyDescent="0.35">
      <c r="B53" s="16">
        <v>49</v>
      </c>
      <c r="D53" s="6">
        <v>13.998905867760818</v>
      </c>
      <c r="E53" s="6">
        <v>12.872397230458645</v>
      </c>
      <c r="F53" s="6">
        <v>13.720173473888888</v>
      </c>
      <c r="G53" s="6">
        <v>13.574100369505562</v>
      </c>
      <c r="H53" s="6">
        <v>10.418428310861009</v>
      </c>
      <c r="I53" s="12"/>
      <c r="J53" s="6">
        <v>14.326260932279226</v>
      </c>
      <c r="K53" s="6">
        <v>14.220721523565542</v>
      </c>
      <c r="L53" s="11">
        <v>14.791872912705443</v>
      </c>
      <c r="M53" s="11">
        <v>13.626834932279227</v>
      </c>
      <c r="N53" s="11">
        <v>10.367015768012337</v>
      </c>
      <c r="O53" s="12"/>
    </row>
    <row r="54" spans="2:15" x14ac:dyDescent="0.35">
      <c r="B54" s="16">
        <v>50</v>
      </c>
      <c r="D54" s="6">
        <v>14.264398357330551</v>
      </c>
      <c r="E54" s="6">
        <v>13.118003593285952</v>
      </c>
      <c r="F54" s="6">
        <v>13.983360323317875</v>
      </c>
      <c r="G54" s="6">
        <v>13.83427452643374</v>
      </c>
      <c r="H54" s="6">
        <v>10.616502727384011</v>
      </c>
      <c r="I54" s="12"/>
      <c r="J54" s="6">
        <v>14.618633604366558</v>
      </c>
      <c r="K54" s="6">
        <v>14.510940330168928</v>
      </c>
      <c r="L54" s="11">
        <v>15.093747870107599</v>
      </c>
      <c r="M54" s="11">
        <v>13.904933604366557</v>
      </c>
      <c r="N54" s="11">
        <v>10.578587518379942</v>
      </c>
      <c r="O54" s="12"/>
    </row>
    <row r="55" spans="2:15" x14ac:dyDescent="0.35">
      <c r="B55" s="16">
        <v>51</v>
      </c>
      <c r="D55" s="6">
        <v>14.52988611230343</v>
      </c>
      <c r="E55" s="6">
        <v>13.363605003190614</v>
      </c>
      <c r="F55" s="6">
        <v>14.246542806147334</v>
      </c>
      <c r="G55" s="6">
        <v>14.094444316762397</v>
      </c>
      <c r="H55" s="6">
        <v>10.814573749971816</v>
      </c>
      <c r="I55" s="12"/>
      <c r="J55" s="6">
        <v>14.91100627645389</v>
      </c>
      <c r="K55" s="6">
        <v>14.801159136772306</v>
      </c>
      <c r="L55" s="11">
        <v>15.395622827509751</v>
      </c>
      <c r="M55" s="11">
        <v>14.18303227645389</v>
      </c>
      <c r="N55" s="11">
        <v>10.790159268747541</v>
      </c>
      <c r="O55" s="12"/>
    </row>
    <row r="56" spans="2:15" x14ac:dyDescent="0.35">
      <c r="B56" s="16">
        <v>52</v>
      </c>
      <c r="D56" s="6">
        <v>14.79536922501287</v>
      </c>
      <c r="E56" s="6">
        <v>13.60920154496687</v>
      </c>
      <c r="F56" s="6">
        <v>14.509721003922516</v>
      </c>
      <c r="G56" s="6">
        <v>14.35460982203678</v>
      </c>
      <c r="H56" s="6">
        <v>11.012641444596193</v>
      </c>
      <c r="I56" s="12"/>
      <c r="J56" s="6">
        <v>15.203378948541216</v>
      </c>
      <c r="K56" s="6">
        <v>15.091377943375683</v>
      </c>
      <c r="L56" s="11">
        <v>15.697497784911903</v>
      </c>
      <c r="M56" s="11">
        <v>14.461130948541216</v>
      </c>
      <c r="N56" s="11">
        <v>11.001731019115137</v>
      </c>
      <c r="O56" s="12"/>
    </row>
    <row r="57" spans="2:15" x14ac:dyDescent="0.35">
      <c r="B57" s="16">
        <v>53</v>
      </c>
      <c r="D57" s="6">
        <v>15.060847783367176</v>
      </c>
      <c r="E57" s="6">
        <v>13.854793299345163</v>
      </c>
      <c r="F57" s="6">
        <v>14.772894994280616</v>
      </c>
      <c r="G57" s="6">
        <v>14.614771119894074</v>
      </c>
      <c r="H57" s="6">
        <v>11.210705874067266</v>
      </c>
      <c r="I57" s="12"/>
      <c r="J57" s="6">
        <v>15.495751620628548</v>
      </c>
      <c r="K57" s="6">
        <v>15.381596749979064</v>
      </c>
      <c r="L57" s="11">
        <v>15.999372742314053</v>
      </c>
      <c r="M57" s="11">
        <v>14.739229620628549</v>
      </c>
      <c r="N57" s="11">
        <v>11.213302769482741</v>
      </c>
      <c r="O57" s="12"/>
    </row>
    <row r="58" spans="2:15" x14ac:dyDescent="0.35">
      <c r="B58" s="16">
        <v>54</v>
      </c>
      <c r="D58" s="6">
        <v>13.028036298062881</v>
      </c>
      <c r="E58" s="6">
        <v>11.888121926464791</v>
      </c>
      <c r="F58" s="6">
        <v>12.587450631859545</v>
      </c>
      <c r="G58" s="6">
        <v>12.462098063984353</v>
      </c>
      <c r="H58" s="6">
        <v>9.7107782781396796</v>
      </c>
      <c r="I58" s="12"/>
      <c r="J58" s="6">
        <v>12.14471099439683</v>
      </c>
      <c r="K58" s="6">
        <v>12.055242735832643</v>
      </c>
      <c r="L58" s="11">
        <v>12.539421307473999</v>
      </c>
      <c r="M58" s="11">
        <v>11.55179099439683</v>
      </c>
      <c r="N58" s="11">
        <v>8.7883650152694894</v>
      </c>
      <c r="O58" s="12"/>
    </row>
    <row r="59" spans="2:15" x14ac:dyDescent="0.35">
      <c r="B59" s="16">
        <v>55</v>
      </c>
      <c r="D59" s="6">
        <v>13.251367714433833</v>
      </c>
      <c r="E59" s="6">
        <v>12.093150640024415</v>
      </c>
      <c r="F59" s="6">
        <v>12.805745199700901</v>
      </c>
      <c r="G59" s="6">
        <v>12.67803437114887</v>
      </c>
      <c r="H59" s="6">
        <v>9.8777061612088097</v>
      </c>
      <c r="I59" s="12"/>
      <c r="J59" s="6">
        <v>12.369613049848626</v>
      </c>
      <c r="K59" s="6">
        <v>12.27848797168139</v>
      </c>
      <c r="L59" s="11">
        <v>12.771632813167969</v>
      </c>
      <c r="M59" s="11">
        <v>11.765713049848626</v>
      </c>
      <c r="N59" s="11">
        <v>8.9511125155522535</v>
      </c>
      <c r="O59" s="12"/>
    </row>
    <row r="60" spans="2:15" x14ac:dyDescent="0.35">
      <c r="B60" s="16">
        <v>56</v>
      </c>
      <c r="D60" s="6">
        <v>13.474695764274085</v>
      </c>
      <c r="E60" s="6">
        <v>12.298175891283384</v>
      </c>
      <c r="F60" s="6">
        <v>13.024036680882018</v>
      </c>
      <c r="G60" s="6">
        <v>12.89396759165315</v>
      </c>
      <c r="H60" s="6">
        <v>10.044631632113475</v>
      </c>
      <c r="I60" s="12"/>
      <c r="J60" s="6">
        <v>12.594515105300419</v>
      </c>
      <c r="K60" s="6">
        <v>12.501733207530147</v>
      </c>
      <c r="L60" s="11">
        <v>13.00384431886193</v>
      </c>
      <c r="M60" s="11">
        <v>11.979635105300419</v>
      </c>
      <c r="N60" s="11">
        <v>9.1138600158350229</v>
      </c>
      <c r="O60" s="12"/>
    </row>
    <row r="61" spans="2:15" x14ac:dyDescent="0.35">
      <c r="B61" s="16">
        <v>57</v>
      </c>
      <c r="D61" s="6">
        <v>13.698020511579838</v>
      </c>
      <c r="E61" s="6">
        <v>12.503197739012485</v>
      </c>
      <c r="F61" s="6">
        <v>13.242325131921824</v>
      </c>
      <c r="G61" s="6">
        <v>13.109897782016111</v>
      </c>
      <c r="H61" s="6">
        <v>10.211554736578668</v>
      </c>
      <c r="I61" s="12"/>
      <c r="J61" s="6">
        <v>12.819417160752209</v>
      </c>
      <c r="K61" s="6">
        <v>12.724978443378903</v>
      </c>
      <c r="L61" s="11">
        <v>13.236055824555892</v>
      </c>
      <c r="M61" s="11">
        <v>12.193557160752208</v>
      </c>
      <c r="N61" s="11">
        <v>9.2766075161177923</v>
      </c>
      <c r="O61" s="12"/>
    </row>
    <row r="62" spans="2:15" x14ac:dyDescent="0.35">
      <c r="B62" s="16">
        <v>58</v>
      </c>
      <c r="D62" s="6">
        <v>13.92134201754739</v>
      </c>
      <c r="E62" s="6">
        <v>12.708216239411241</v>
      </c>
      <c r="F62" s="6">
        <v>13.460610606866522</v>
      </c>
      <c r="G62" s="6">
        <v>13.325824996283965</v>
      </c>
      <c r="H62" s="6">
        <v>10.378475518328885</v>
      </c>
      <c r="I62" s="12"/>
      <c r="J62" s="6">
        <v>13.044319216204002</v>
      </c>
      <c r="K62" s="6">
        <v>12.948223679227656</v>
      </c>
      <c r="L62" s="11">
        <v>13.468267330249855</v>
      </c>
      <c r="M62" s="11">
        <v>12.407479216204003</v>
      </c>
      <c r="N62" s="11">
        <v>9.4393550164005617</v>
      </c>
      <c r="O62" s="12"/>
    </row>
    <row r="63" spans="2:15" x14ac:dyDescent="0.35">
      <c r="B63" s="16">
        <v>59</v>
      </c>
      <c r="D63" s="6">
        <v>14.144660340741748</v>
      </c>
      <c r="E63" s="6">
        <v>12.913231446262747</v>
      </c>
      <c r="F63" s="6">
        <v>13.678893157438422</v>
      </c>
      <c r="G63" s="6">
        <v>13.541749286179025</v>
      </c>
      <c r="H63" s="6">
        <v>10.545394019208528</v>
      </c>
      <c r="I63" s="12"/>
      <c r="J63" s="6">
        <v>13.269221271655796</v>
      </c>
      <c r="K63" s="6">
        <v>13.171468915076401</v>
      </c>
      <c r="L63" s="11">
        <v>13.700478835943814</v>
      </c>
      <c r="M63" s="11">
        <v>12.621401271655795</v>
      </c>
      <c r="N63" s="11">
        <v>9.6021025166833311</v>
      </c>
      <c r="O63" s="12"/>
    </row>
    <row r="64" spans="2:15" x14ac:dyDescent="0.35">
      <c r="B64" s="16">
        <v>60</v>
      </c>
      <c r="D64" s="6">
        <v>14.367975537252333</v>
      </c>
      <c r="E64" s="6">
        <v>13.118243411076596</v>
      </c>
      <c r="F64" s="6">
        <v>13.897172833173503</v>
      </c>
      <c r="G64" s="6">
        <v>13.757670701237265</v>
      </c>
      <c r="H64" s="6">
        <v>10.712310279293249</v>
      </c>
      <c r="I64" s="12"/>
      <c r="J64" s="6">
        <v>13.494123327107587</v>
      </c>
      <c r="K64" s="6">
        <v>13.394714150925159</v>
      </c>
      <c r="L64" s="11">
        <v>13.93269034163778</v>
      </c>
      <c r="M64" s="11">
        <v>12.835323327107586</v>
      </c>
      <c r="N64" s="11">
        <v>9.764850016966097</v>
      </c>
      <c r="O64" s="12"/>
    </row>
    <row r="65" spans="2:20" x14ac:dyDescent="0.35">
      <c r="B65" s="16">
        <v>61</v>
      </c>
      <c r="D65" s="6">
        <v>14.590207332666655</v>
      </c>
      <c r="E65" s="6">
        <v>13.322202903654924</v>
      </c>
      <c r="F65" s="6">
        <v>14.114207055627279</v>
      </c>
      <c r="G65" s="6">
        <v>13.972370834717395</v>
      </c>
      <c r="H65" s="6">
        <v>10.878417207680441</v>
      </c>
      <c r="I65" s="12"/>
      <c r="J65" s="6">
        <v>13.719025382559376</v>
      </c>
      <c r="K65" s="6">
        <v>13.617959386773908</v>
      </c>
      <c r="L65" s="11">
        <v>14.164901847331745</v>
      </c>
      <c r="M65" s="11">
        <v>13.049245382559375</v>
      </c>
      <c r="N65" s="11">
        <v>9.9275975172488664</v>
      </c>
      <c r="O65" s="12"/>
      <c r="Q65" s="15"/>
      <c r="R65" s="15"/>
      <c r="S65" s="15"/>
      <c r="T65" s="15"/>
    </row>
    <row r="66" spans="2:20" x14ac:dyDescent="0.35">
      <c r="B66" s="16">
        <v>62</v>
      </c>
      <c r="D66" s="6">
        <v>14.813516444839699</v>
      </c>
      <c r="E66" s="6">
        <v>13.527208543421057</v>
      </c>
      <c r="F66" s="6">
        <v>14.332481132132511</v>
      </c>
      <c r="G66" s="6">
        <v>14.188286650545789</v>
      </c>
      <c r="H66" s="6">
        <v>11.045329107016125</v>
      </c>
      <c r="I66" s="12"/>
      <c r="J66" s="6">
        <v>13.943927438011174</v>
      </c>
      <c r="K66" s="6">
        <v>13.841204622622667</v>
      </c>
      <c r="L66" s="11">
        <v>14.397113353025711</v>
      </c>
      <c r="M66" s="11">
        <v>13.263167438011175</v>
      </c>
      <c r="N66" s="11">
        <v>10.090345017531634</v>
      </c>
      <c r="O66" s="12"/>
      <c r="Q66" s="15"/>
      <c r="R66" s="15"/>
      <c r="S66" s="15"/>
      <c r="T66" s="15"/>
    </row>
    <row r="67" spans="2:20" x14ac:dyDescent="0.35">
      <c r="B67" s="16">
        <v>63</v>
      </c>
      <c r="D67" s="6">
        <v>15.036822585132301</v>
      </c>
      <c r="E67" s="6">
        <v>13.732211083312899</v>
      </c>
      <c r="F67" s="6">
        <v>14.550752470517173</v>
      </c>
      <c r="G67" s="6">
        <v>14.404199728253598</v>
      </c>
      <c r="H67" s="6">
        <v>11.212238876163132</v>
      </c>
      <c r="I67" s="12"/>
      <c r="J67" s="6">
        <v>14.168829493462969</v>
      </c>
      <c r="K67" s="6">
        <v>14.064449858471415</v>
      </c>
      <c r="L67" s="11">
        <v>14.629324858719668</v>
      </c>
      <c r="M67" s="11">
        <v>13.477089493462969</v>
      </c>
      <c r="N67" s="11">
        <v>10.253092517814402</v>
      </c>
      <c r="O67" s="12"/>
      <c r="Q67" s="15"/>
      <c r="R67" s="15"/>
      <c r="S67" s="15"/>
      <c r="T67" s="15"/>
    </row>
    <row r="68" spans="2:20" x14ac:dyDescent="0.35">
      <c r="B68" s="16">
        <v>64</v>
      </c>
      <c r="D68" s="6">
        <v>15.260125801070769</v>
      </c>
      <c r="E68" s="6">
        <v>13.937210566976203</v>
      </c>
      <c r="F68" s="6">
        <v>14.769021112754654</v>
      </c>
      <c r="G68" s="6">
        <v>14.620110109814242</v>
      </c>
      <c r="H68" s="6">
        <v>11.379146549078834</v>
      </c>
      <c r="I68" s="12"/>
      <c r="J68" s="6">
        <v>14.393731548914756</v>
      </c>
      <c r="K68" s="6">
        <v>14.287695094320167</v>
      </c>
      <c r="L68" s="11">
        <v>14.861536364413636</v>
      </c>
      <c r="M68" s="11">
        <v>13.691011548914757</v>
      </c>
      <c r="N68" s="11">
        <v>10.415840018097169</v>
      </c>
      <c r="O68" s="12"/>
      <c r="Q68" s="15"/>
      <c r="R68" s="15"/>
      <c r="S68" s="15"/>
      <c r="T68" s="15"/>
    </row>
    <row r="69" spans="2:20" x14ac:dyDescent="0.35">
      <c r="B69" s="16">
        <v>65</v>
      </c>
      <c r="D69" s="6">
        <v>15.483426138329065</v>
      </c>
      <c r="E69" s="6">
        <v>14.142207036355558</v>
      </c>
      <c r="F69" s="6">
        <v>14.98728709918241</v>
      </c>
      <c r="G69" s="6">
        <v>14.836017835565166</v>
      </c>
      <c r="H69" s="6">
        <v>11.546052158397048</v>
      </c>
      <c r="I69" s="12"/>
      <c r="J69" s="6">
        <v>14.618633604366552</v>
      </c>
      <c r="K69" s="6">
        <v>14.510940330168923</v>
      </c>
      <c r="L69" s="11">
        <v>15.093747870107595</v>
      </c>
      <c r="M69" s="11">
        <v>13.904933604366551</v>
      </c>
      <c r="N69" s="11">
        <v>10.57858751837994</v>
      </c>
      <c r="O69" s="12"/>
      <c r="Q69" s="15"/>
      <c r="R69" s="15"/>
      <c r="S69" s="15"/>
      <c r="T69" s="15"/>
    </row>
    <row r="70" spans="2:20" x14ac:dyDescent="0.35">
      <c r="B70" s="16">
        <v>66</v>
      </c>
      <c r="D70" s="6">
        <v>15.706723640828336</v>
      </c>
      <c r="E70" s="6">
        <v>14.347200531785873</v>
      </c>
      <c r="F70" s="6">
        <v>15.2055504685899</v>
      </c>
      <c r="G70" s="6">
        <v>15.051922944295807</v>
      </c>
      <c r="H70" s="6">
        <v>11.712955735499236</v>
      </c>
      <c r="I70" s="12"/>
      <c r="J70" s="6">
        <v>14.843535659818347</v>
      </c>
      <c r="K70" s="6">
        <v>14.73418556601767</v>
      </c>
      <c r="L70" s="11">
        <v>15.325959375801558</v>
      </c>
      <c r="M70" s="11">
        <v>14.118855659818347</v>
      </c>
      <c r="N70" s="11">
        <v>10.741335018662706</v>
      </c>
      <c r="O70" s="12"/>
      <c r="Q70" s="15"/>
      <c r="R70" s="15"/>
      <c r="S70" s="15"/>
      <c r="T70" s="15"/>
    </row>
    <row r="71" spans="2:20" x14ac:dyDescent="0.35">
      <c r="B71" s="16">
        <v>67</v>
      </c>
      <c r="D71" s="6">
        <v>15.930018350829632</v>
      </c>
      <c r="E71" s="6">
        <v>14.55219109207753</v>
      </c>
      <c r="F71" s="6">
        <v>15.423811258300407</v>
      </c>
      <c r="G71" s="6">
        <v>15.267825473329474</v>
      </c>
      <c r="H71" s="6">
        <v>11.879857310580737</v>
      </c>
      <c r="I71" s="12"/>
      <c r="J71" s="6">
        <v>15.068437715270138</v>
      </c>
      <c r="K71" s="6">
        <v>14.957430801866428</v>
      </c>
      <c r="L71" s="11">
        <v>15.558170881495522</v>
      </c>
      <c r="M71" s="11">
        <v>14.332777715270137</v>
      </c>
      <c r="N71" s="11">
        <v>10.904082518945474</v>
      </c>
      <c r="O71" s="12"/>
      <c r="Q71" s="15"/>
      <c r="R71" s="15"/>
      <c r="S71" s="15"/>
      <c r="T71" s="15"/>
    </row>
    <row r="72" spans="2:20" x14ac:dyDescent="0.35">
      <c r="B72" s="16">
        <v>68</v>
      </c>
      <c r="D72" s="6">
        <v>16.15331030902048</v>
      </c>
      <c r="E72" s="6">
        <v>14.757178754595831</v>
      </c>
      <c r="F72" s="6">
        <v>15.64206950424758</v>
      </c>
      <c r="G72" s="6">
        <v>15.483725458599805</v>
      </c>
      <c r="H72" s="6">
        <v>12.046756912712583</v>
      </c>
      <c r="I72" s="12"/>
      <c r="J72" s="6">
        <v>15.293339770721932</v>
      </c>
      <c r="K72" s="6">
        <v>15.180676037715179</v>
      </c>
      <c r="L72" s="11">
        <v>15.790382387189483</v>
      </c>
      <c r="M72" s="11">
        <v>14.546699770721933</v>
      </c>
      <c r="N72" s="11">
        <v>11.06683001922824</v>
      </c>
      <c r="O72" s="12"/>
      <c r="Q72" s="15"/>
      <c r="R72" s="15"/>
      <c r="S72" s="15"/>
      <c r="T72" s="15"/>
    </row>
    <row r="73" spans="2:20" x14ac:dyDescent="0.35">
      <c r="B73" s="16">
        <v>69</v>
      </c>
      <c r="D73" s="6">
        <v>16.376599554595689</v>
      </c>
      <c r="E73" s="6">
        <v>14.962163555335273</v>
      </c>
      <c r="F73" s="6">
        <v>15.860325241046731</v>
      </c>
      <c r="G73" s="6">
        <v>15.699622934722116</v>
      </c>
      <c r="H73" s="6">
        <v>12.213654569899299</v>
      </c>
      <c r="I73" s="12"/>
      <c r="J73" s="6">
        <v>15.518241826173726</v>
      </c>
      <c r="K73" s="6">
        <v>15.403921273563936</v>
      </c>
      <c r="L73" s="11">
        <v>16.022593892883439</v>
      </c>
      <c r="M73" s="11">
        <v>14.760621826173727</v>
      </c>
      <c r="N73" s="11">
        <v>11.229577519511011</v>
      </c>
      <c r="O73" s="12"/>
      <c r="Q73" s="15"/>
      <c r="R73" s="15"/>
      <c r="S73" s="15"/>
      <c r="T73" s="15"/>
    </row>
    <row r="74" spans="2:20" x14ac:dyDescent="0.35">
      <c r="B74" s="16">
        <v>70</v>
      </c>
      <c r="D74" s="6">
        <v>16.598805886650215</v>
      </c>
      <c r="E74" s="6">
        <v>15.16609636575652</v>
      </c>
      <c r="F74" s="6">
        <v>16.077335965627942</v>
      </c>
      <c r="G74" s="6">
        <v>15.914299570329678</v>
      </c>
      <c r="H74" s="6">
        <v>12.379743244385013</v>
      </c>
      <c r="I74" s="12"/>
      <c r="J74" s="6">
        <v>15.743143881625514</v>
      </c>
      <c r="K74" s="6">
        <v>15.627166509412682</v>
      </c>
      <c r="L74" s="11">
        <v>16.254805398577407</v>
      </c>
      <c r="M74" s="11">
        <v>14.974543881625515</v>
      </c>
      <c r="N74" s="11">
        <v>11.39232501979378</v>
      </c>
      <c r="O74" s="12"/>
      <c r="Q74" s="15"/>
      <c r="R74" s="15"/>
      <c r="S74" s="15"/>
      <c r="T74" s="15"/>
    </row>
    <row r="75" spans="2:20" x14ac:dyDescent="0.35">
      <c r="B75" s="16">
        <v>71</v>
      </c>
      <c r="D75" s="6">
        <v>16.822089828935066</v>
      </c>
      <c r="E75" s="6">
        <v>15.371075558721605</v>
      </c>
      <c r="F75" s="6">
        <v>16.295586792987589</v>
      </c>
      <c r="G75" s="6">
        <v>16.130192137012486</v>
      </c>
      <c r="H75" s="6">
        <v>12.546637098877339</v>
      </c>
      <c r="I75" s="12"/>
      <c r="J75" s="6">
        <v>15.968045937077317</v>
      </c>
      <c r="K75" s="6">
        <v>15.850411745261439</v>
      </c>
      <c r="L75" s="11">
        <v>16.487016904271371</v>
      </c>
      <c r="M75" s="11">
        <v>15.18846593707732</v>
      </c>
      <c r="N75" s="11">
        <v>11.55507252007655</v>
      </c>
      <c r="O75" s="12"/>
      <c r="P75" s="14"/>
      <c r="Q75" s="15"/>
      <c r="R75" s="15"/>
      <c r="S75" s="15"/>
      <c r="T75" s="15"/>
    </row>
    <row r="76" spans="2:20" x14ac:dyDescent="0.35">
      <c r="B76" s="16">
        <v>72</v>
      </c>
      <c r="D76" s="6">
        <v>17.045371167964166</v>
      </c>
      <c r="E76" s="6">
        <v>15.576051990338287</v>
      </c>
      <c r="F76" s="6">
        <v>16.513835207781593</v>
      </c>
      <c r="G76" s="6">
        <v>16.346082291129651</v>
      </c>
      <c r="H76" s="6">
        <v>12.713529086561667</v>
      </c>
      <c r="I76" s="12"/>
      <c r="J76" s="6">
        <v>16.192947992529103</v>
      </c>
      <c r="K76" s="6">
        <v>16.073656981110187</v>
      </c>
      <c r="L76" s="11">
        <v>16.719228409965336</v>
      </c>
      <c r="M76" s="11">
        <v>15.402387992529103</v>
      </c>
      <c r="N76" s="11">
        <v>11.717820020359317</v>
      </c>
      <c r="O76" s="12"/>
    </row>
    <row r="77" spans="2:20" x14ac:dyDescent="0.35">
      <c r="B77" s="16">
        <v>73</v>
      </c>
      <c r="D77" s="6">
        <v>17.268649937670432</v>
      </c>
      <c r="E77" s="6">
        <v>15.781025691768825</v>
      </c>
      <c r="F77" s="6">
        <v>16.7320812399782</v>
      </c>
      <c r="G77" s="6">
        <v>16.561970062649415</v>
      </c>
      <c r="H77" s="6">
        <v>12.880419231682923</v>
      </c>
      <c r="I77" s="12"/>
      <c r="J77" s="6">
        <v>16.417850047980902</v>
      </c>
      <c r="K77" s="6">
        <v>16.296902216958941</v>
      </c>
      <c r="L77" s="11">
        <v>16.951439915659297</v>
      </c>
      <c r="M77" s="11">
        <v>15.616310047980901</v>
      </c>
      <c r="N77" s="11">
        <v>11.880567520642089</v>
      </c>
      <c r="O77" s="12"/>
    </row>
    <row r="78" spans="2:20" x14ac:dyDescent="0.35">
      <c r="B78" s="16">
        <v>74</v>
      </c>
      <c r="D78" s="6">
        <v>17.491926170827</v>
      </c>
      <c r="E78" s="6">
        <v>15.985996693110359</v>
      </c>
      <c r="F78" s="6">
        <v>16.95032491852135</v>
      </c>
      <c r="G78" s="6">
        <v>16.777855480515719</v>
      </c>
      <c r="H78" s="6">
        <v>13.04730755765735</v>
      </c>
      <c r="I78" s="12"/>
      <c r="J78" s="6">
        <v>16.642752103432692</v>
      </c>
      <c r="K78" s="6">
        <v>16.520147452807691</v>
      </c>
      <c r="L78" s="11">
        <v>17.183651421353257</v>
      </c>
      <c r="M78" s="11">
        <v>15.83023210343269</v>
      </c>
      <c r="N78" s="11">
        <v>12.043315020924847</v>
      </c>
      <c r="O78" s="12"/>
    </row>
    <row r="79" spans="2:20" x14ac:dyDescent="0.35">
      <c r="B79" s="16">
        <v>75</v>
      </c>
      <c r="D79" s="6">
        <v>17.71519989910195</v>
      </c>
      <c r="E79" s="6">
        <v>16.190965023445216</v>
      </c>
      <c r="F79" s="6">
        <v>17.168566271379046</v>
      </c>
      <c r="G79" s="6">
        <v>16.993738572696572</v>
      </c>
      <c r="H79" s="6">
        <v>13.214194087111659</v>
      </c>
      <c r="I79" s="12"/>
      <c r="J79" s="6">
        <v>16.867654158884484</v>
      </c>
      <c r="K79" s="6">
        <v>16.743392688656449</v>
      </c>
      <c r="L79" s="11">
        <v>17.415862927047229</v>
      </c>
      <c r="M79" s="11">
        <v>16.044154158884481</v>
      </c>
      <c r="N79" s="11">
        <v>12.206062521207626</v>
      </c>
      <c r="O79" s="12"/>
    </row>
    <row r="80" spans="2:20" x14ac:dyDescent="0.35">
      <c r="B80" s="16">
        <v>76</v>
      </c>
      <c r="D80" s="6">
        <v>17.938471153109774</v>
      </c>
      <c r="E80" s="6">
        <v>16.395930710888184</v>
      </c>
      <c r="F80" s="6">
        <v>17.386805325588814</v>
      </c>
      <c r="G80" s="6">
        <v>17.209619366229493</v>
      </c>
      <c r="H80" s="6">
        <v>13.381078841919763</v>
      </c>
      <c r="I80" s="12"/>
      <c r="J80" s="6">
        <v>17.09255621433628</v>
      </c>
      <c r="K80" s="6">
        <v>16.966637924505193</v>
      </c>
      <c r="L80" s="11">
        <v>17.648074432741186</v>
      </c>
      <c r="M80" s="11">
        <v>16.258076214336278</v>
      </c>
      <c r="N80" s="11">
        <v>12.368810021490384</v>
      </c>
      <c r="O80" s="12"/>
    </row>
    <row r="81" spans="2:15" x14ac:dyDescent="0.35">
      <c r="B81" s="16">
        <v>77</v>
      </c>
      <c r="D81" s="6">
        <v>18.161739962459823</v>
      </c>
      <c r="E81" s="6">
        <v>16.600893782630944</v>
      </c>
      <c r="F81" s="6">
        <v>17.605042107300491</v>
      </c>
      <c r="G81" s="6">
        <v>17.425497887264338</v>
      </c>
      <c r="H81" s="6">
        <v>13.547961843237413</v>
      </c>
      <c r="I81" s="12"/>
      <c r="J81" s="6">
        <v>17.31745826978808</v>
      </c>
      <c r="K81" s="6">
        <v>17.189883160353951</v>
      </c>
      <c r="L81" s="11">
        <v>17.880285938435144</v>
      </c>
      <c r="M81" s="11">
        <v>16.471998269788074</v>
      </c>
      <c r="N81" s="11">
        <v>12.531557521773154</v>
      </c>
      <c r="O81" s="12"/>
    </row>
    <row r="82" spans="2:15" x14ac:dyDescent="0.35">
      <c r="B82" s="16">
        <v>78</v>
      </c>
      <c r="D82" s="6">
        <v>18.385006355801909</v>
      </c>
      <c r="E82" s="6">
        <v>16.805854264984003</v>
      </c>
      <c r="F82" s="6">
        <v>17.823276641816459</v>
      </c>
      <c r="G82" s="6">
        <v>17.641374161103467</v>
      </c>
      <c r="H82" s="6">
        <v>13.71484311153475</v>
      </c>
      <c r="I82" s="12"/>
      <c r="J82" s="6">
        <v>17.542360325239862</v>
      </c>
      <c r="K82" s="6">
        <v>17.413128396202701</v>
      </c>
      <c r="L82" s="11">
        <v>18.112497444129112</v>
      </c>
      <c r="M82" s="11">
        <v>16.685920325239859</v>
      </c>
      <c r="N82" s="11">
        <v>12.694305022055923</v>
      </c>
      <c r="O82" s="12"/>
    </row>
    <row r="83" spans="2:15" x14ac:dyDescent="0.35">
      <c r="B83" s="16">
        <v>79</v>
      </c>
      <c r="D83" s="6">
        <v>18.607190211674233</v>
      </c>
      <c r="E83" s="6">
        <v>17.009763136517737</v>
      </c>
      <c r="F83" s="6">
        <v>18.040266506683619</v>
      </c>
      <c r="G83" s="6">
        <v>17.856029936996975</v>
      </c>
      <c r="H83" s="6">
        <v>13.88091566644375</v>
      </c>
      <c r="I83" s="12"/>
      <c r="J83" s="6">
        <v>17.767262380691658</v>
      </c>
      <c r="K83" s="6">
        <v>17.636373632051455</v>
      </c>
      <c r="L83" s="11">
        <v>18.34470894982308</v>
      </c>
      <c r="M83" s="11">
        <v>16.899842380691659</v>
      </c>
      <c r="N83" s="11">
        <v>12.857052522338689</v>
      </c>
      <c r="O83" s="12"/>
    </row>
    <row r="84" spans="2:15" x14ac:dyDescent="0.35">
      <c r="B84" s="16">
        <v>80</v>
      </c>
      <c r="D84" s="6">
        <v>18.830451865278473</v>
      </c>
      <c r="E84" s="6">
        <v>17.214718528633945</v>
      </c>
      <c r="F84" s="6">
        <v>18.25849662946764</v>
      </c>
      <c r="G84" s="6">
        <v>18.071901799104154</v>
      </c>
      <c r="H84" s="6">
        <v>14.047793534702404</v>
      </c>
      <c r="I84" s="12"/>
      <c r="J84" s="6">
        <v>17.992164436143455</v>
      </c>
      <c r="K84" s="6">
        <v>17.859618867900206</v>
      </c>
      <c r="L84" s="11">
        <v>18.576920455517044</v>
      </c>
      <c r="M84" s="11">
        <v>17.113764436143455</v>
      </c>
      <c r="N84" s="11">
        <v>13.019800022621462</v>
      </c>
      <c r="O84" s="12"/>
    </row>
    <row r="85" spans="2:15" x14ac:dyDescent="0.35">
      <c r="B85" s="16">
        <v>81</v>
      </c>
      <c r="D85" s="6">
        <v>19.053711183484612</v>
      </c>
      <c r="E85" s="6">
        <v>17.419671405388389</v>
      </c>
      <c r="F85" s="6">
        <v>18.476724576247431</v>
      </c>
      <c r="G85" s="6">
        <v>18.287771485207113</v>
      </c>
      <c r="H85" s="6">
        <v>14.214669727536132</v>
      </c>
      <c r="I85" s="12"/>
      <c r="J85" s="6">
        <v>18.217066491595244</v>
      </c>
      <c r="K85" s="6">
        <v>18.082864103748964</v>
      </c>
      <c r="L85" s="11">
        <v>18.809131961211005</v>
      </c>
      <c r="M85" s="11">
        <v>17.327686491595237</v>
      </c>
      <c r="N85" s="11">
        <v>13.182547522904226</v>
      </c>
      <c r="O85" s="12"/>
    </row>
    <row r="86" spans="2:15" x14ac:dyDescent="0.35">
      <c r="B86" s="16">
        <v>82</v>
      </c>
      <c r="D86" s="6">
        <v>19.276968191510463</v>
      </c>
      <c r="E86" s="6">
        <v>17.624621789939791</v>
      </c>
      <c r="F86" s="6">
        <v>18.694950369294375</v>
      </c>
      <c r="G86" s="6">
        <v>18.503639017577203</v>
      </c>
      <c r="H86" s="6">
        <v>14.381544262962937</v>
      </c>
      <c r="I86" s="12"/>
      <c r="J86" s="6">
        <v>18.441968547047029</v>
      </c>
      <c r="K86" s="6">
        <v>18.306109339597711</v>
      </c>
      <c r="L86" s="11">
        <v>19.041343466904966</v>
      </c>
      <c r="M86" s="11">
        <v>17.541608547047034</v>
      </c>
      <c r="N86" s="11">
        <v>13.345295023186996</v>
      </c>
      <c r="O86" s="12"/>
    </row>
    <row r="87" spans="2:15" x14ac:dyDescent="0.35">
      <c r="B87" s="16">
        <v>83</v>
      </c>
      <c r="D87" s="6">
        <v>19.500222913806319</v>
      </c>
      <c r="E87" s="6">
        <v>17.829569704742056</v>
      </c>
      <c r="F87" s="6">
        <v>18.913174030202029</v>
      </c>
      <c r="G87" s="6">
        <v>18.719504417808018</v>
      </c>
      <c r="H87" s="6">
        <v>14.548417158452477</v>
      </c>
      <c r="I87" s="12"/>
      <c r="J87" s="6">
        <v>18.666870602498832</v>
      </c>
      <c r="K87" s="6">
        <v>18.529354575446472</v>
      </c>
      <c r="L87" s="11">
        <v>19.27355497259893</v>
      </c>
      <c r="M87" s="11">
        <v>17.755530602498833</v>
      </c>
      <c r="N87" s="11">
        <v>13.508042523469763</v>
      </c>
      <c r="O87" s="12"/>
    </row>
    <row r="88" spans="2:15" x14ac:dyDescent="0.35">
      <c r="B88" s="16">
        <v>84</v>
      </c>
      <c r="D88" s="6">
        <v>19.723475374087318</v>
      </c>
      <c r="E88" s="6">
        <v>18.034515171573933</v>
      </c>
      <c r="F88" s="6">
        <v>19.13139557991466</v>
      </c>
      <c r="G88" s="6">
        <v>18.935367706843813</v>
      </c>
      <c r="H88" s="6">
        <v>14.715288430949075</v>
      </c>
      <c r="I88" s="12"/>
      <c r="J88" s="6">
        <v>18.891772657950622</v>
      </c>
      <c r="K88" s="6">
        <v>18.752599811295216</v>
      </c>
      <c r="L88" s="11">
        <v>19.505766478292887</v>
      </c>
      <c r="M88" s="11">
        <v>17.969452657950615</v>
      </c>
      <c r="N88" s="11">
        <v>13.670790023752531</v>
      </c>
      <c r="O88" s="12"/>
    </row>
    <row r="89" spans="2:15" x14ac:dyDescent="0.35">
      <c r="B89" s="16">
        <v>85</v>
      </c>
      <c r="D89" s="6">
        <v>19.946725595363997</v>
      </c>
      <c r="E89" s="6">
        <v>18.239458211567115</v>
      </c>
      <c r="F89" s="6">
        <v>19.349615038754305</v>
      </c>
      <c r="G89" s="6">
        <v>19.151228905006612</v>
      </c>
      <c r="H89" s="6">
        <v>14.882158096893667</v>
      </c>
      <c r="I89" s="12"/>
      <c r="J89" s="6">
        <v>19.116674713402418</v>
      </c>
      <c r="K89" s="6">
        <v>18.97584504714397</v>
      </c>
      <c r="L89" s="11">
        <v>19.737977983986852</v>
      </c>
      <c r="M89" s="11">
        <v>18.183374713402415</v>
      </c>
      <c r="N89" s="11">
        <v>13.833537524035298</v>
      </c>
      <c r="O89" s="12"/>
    </row>
    <row r="90" spans="2:15" x14ac:dyDescent="0.35">
      <c r="B90" s="16">
        <v>86</v>
      </c>
      <c r="D90" s="6">
        <v>20.169973599971264</v>
      </c>
      <c r="E90" s="6">
        <v>18.444398845232843</v>
      </c>
      <c r="F90" s="6">
        <v>19.567832426446259</v>
      </c>
      <c r="G90" s="6">
        <v>19.367088032021726</v>
      </c>
      <c r="H90" s="6">
        <v>15.049026172244458</v>
      </c>
      <c r="I90" s="12"/>
      <c r="J90" s="6">
        <v>19.341576768854203</v>
      </c>
      <c r="K90" s="6">
        <v>19.199090282992717</v>
      </c>
      <c r="L90" s="11">
        <v>19.97018948968082</v>
      </c>
      <c r="M90" s="11">
        <v>18.397296768854208</v>
      </c>
      <c r="N90" s="11">
        <v>13.996285024318066</v>
      </c>
      <c r="O90" s="12"/>
    </row>
    <row r="91" spans="2:15" x14ac:dyDescent="0.35">
      <c r="B91" s="16">
        <v>87</v>
      </c>
      <c r="D91" s="6">
        <v>20.393219409595872</v>
      </c>
      <c r="E91" s="6">
        <v>18.649337092487073</v>
      </c>
      <c r="F91" s="6">
        <v>19.786047762143419</v>
      </c>
      <c r="G91" s="6">
        <v>19.582945107042043</v>
      </c>
      <c r="H91" s="6">
        <v>15.215892672496516</v>
      </c>
      <c r="I91" s="12"/>
      <c r="J91" s="6">
        <v>19.566478824305996</v>
      </c>
      <c r="K91" s="6">
        <v>19.422335518841475</v>
      </c>
      <c r="L91" s="11">
        <v>20.202400995374781</v>
      </c>
      <c r="M91" s="11">
        <v>18.611218824305997</v>
      </c>
      <c r="N91" s="11">
        <v>14.159032524600837</v>
      </c>
      <c r="O91" s="12"/>
    </row>
    <row r="92" spans="2:15" x14ac:dyDescent="0.35">
      <c r="B92" s="16">
        <v>88</v>
      </c>
      <c r="D92" s="6">
        <v>20.615382985595055</v>
      </c>
      <c r="E92" s="6">
        <v>18.853224042110032</v>
      </c>
      <c r="F92" s="6">
        <v>20.003018706990854</v>
      </c>
      <c r="G92" s="6">
        <v>19.797581962915835</v>
      </c>
      <c r="H92" s="6">
        <v>15.381950677081603</v>
      </c>
      <c r="I92" s="12"/>
      <c r="J92" s="6">
        <v>19.791380879757792</v>
      </c>
      <c r="K92" s="6">
        <v>19.64558075469024</v>
      </c>
      <c r="L92" s="11">
        <v>20.434612501068745</v>
      </c>
      <c r="M92" s="11">
        <v>18.825140879757797</v>
      </c>
      <c r="N92" s="11">
        <v>14.321780024883607</v>
      </c>
      <c r="O92" s="12"/>
    </row>
    <row r="93" spans="2:15" x14ac:dyDescent="0.35">
      <c r="B93" s="16">
        <v>89</v>
      </c>
      <c r="D93" s="6">
        <v>20.838624477805048</v>
      </c>
      <c r="E93" s="6">
        <v>19.058157586967262</v>
      </c>
      <c r="F93" s="6">
        <v>20.221230003935442</v>
      </c>
      <c r="G93" s="6">
        <v>20.013434999183577</v>
      </c>
      <c r="H93" s="6">
        <v>15.548814079042984</v>
      </c>
      <c r="I93" s="12"/>
      <c r="J93" s="6">
        <v>20.016282935209585</v>
      </c>
      <c r="K93" s="6">
        <v>19.868825990538983</v>
      </c>
      <c r="L93" s="11">
        <v>20.666824006762702</v>
      </c>
      <c r="M93" s="11">
        <v>19.039062935209582</v>
      </c>
      <c r="N93" s="11">
        <v>14.484527525166378</v>
      </c>
      <c r="O93" s="12"/>
    </row>
    <row r="94" spans="2:15" x14ac:dyDescent="0.35">
      <c r="B94" s="16">
        <v>90</v>
      </c>
      <c r="D94" s="6">
        <v>21.061863836457285</v>
      </c>
      <c r="E94" s="6">
        <v>19.263088801822438</v>
      </c>
      <c r="F94" s="6">
        <v>20.439439303133295</v>
      </c>
      <c r="G94" s="6">
        <v>20.22928603770459</v>
      </c>
      <c r="H94" s="6">
        <v>15.715675949793448</v>
      </c>
      <c r="I94" s="12"/>
      <c r="J94" s="6">
        <v>20.241184990661377</v>
      </c>
      <c r="K94" s="6">
        <v>20.092071226387731</v>
      </c>
      <c r="L94" s="11">
        <v>20.89903551245667</v>
      </c>
      <c r="M94" s="11">
        <v>19.252984990661378</v>
      </c>
      <c r="N94" s="11">
        <v>14.647275025449144</v>
      </c>
      <c r="O94" s="12"/>
    </row>
    <row r="95" spans="2:15" x14ac:dyDescent="0.35">
      <c r="B95" s="16">
        <v>91</v>
      </c>
      <c r="D95" s="6">
        <v>21.285101080893202</v>
      </c>
      <c r="E95" s="6">
        <v>19.468017704437784</v>
      </c>
      <c r="F95" s="6">
        <v>20.657646621666029</v>
      </c>
      <c r="G95" s="6">
        <v>20.445135095560492</v>
      </c>
      <c r="H95" s="6">
        <v>15.882536303152373</v>
      </c>
      <c r="I95" s="12"/>
      <c r="J95" s="6">
        <v>20.466087046113174</v>
      </c>
      <c r="K95" s="6">
        <v>20.315316462236485</v>
      </c>
      <c r="L95" s="11">
        <v>21.131247018150628</v>
      </c>
      <c r="M95" s="11">
        <v>19.466907046113178</v>
      </c>
      <c r="N95" s="11">
        <v>14.810022525731911</v>
      </c>
      <c r="O95" s="12"/>
    </row>
    <row r="96" spans="2:15" x14ac:dyDescent="0.35">
      <c r="B96" s="16">
        <v>92</v>
      </c>
      <c r="D96" s="6">
        <v>21.50833622992376</v>
      </c>
      <c r="E96" s="6">
        <v>19.672944312088301</v>
      </c>
      <c r="F96" s="6">
        <v>20.875851976146762</v>
      </c>
      <c r="G96" s="6">
        <v>20.660982189364368</v>
      </c>
      <c r="H96" s="6">
        <v>16.049395152560084</v>
      </c>
      <c r="I96" s="12"/>
      <c r="J96" s="6">
        <v>20.690989101564966</v>
      </c>
      <c r="K96" s="6">
        <v>20.538561698085239</v>
      </c>
      <c r="L96" s="11">
        <v>21.363458523844599</v>
      </c>
      <c r="M96" s="11">
        <v>19.680829101564967</v>
      </c>
      <c r="N96" s="11">
        <v>14.972770026014679</v>
      </c>
      <c r="O96" s="12"/>
    </row>
    <row r="97" spans="2:15" x14ac:dyDescent="0.35">
      <c r="B97" s="16">
        <v>93</v>
      </c>
      <c r="D97" s="6">
        <v>21.731569301849554</v>
      </c>
      <c r="E97" s="6">
        <v>19.877868641580299</v>
      </c>
      <c r="F97" s="6">
        <v>21.094055382737835</v>
      </c>
      <c r="G97" s="6">
        <v>20.876827335278609</v>
      </c>
      <c r="H97" s="6">
        <v>16.216252511092289</v>
      </c>
      <c r="I97" s="12"/>
      <c r="J97" s="6">
        <v>20.915891157016766</v>
      </c>
      <c r="K97" s="6">
        <v>20.761806933933997</v>
      </c>
      <c r="L97" s="11">
        <v>21.59567002953855</v>
      </c>
      <c r="M97" s="11">
        <v>19.894751157016756</v>
      </c>
      <c r="N97" s="11">
        <v>15.135517526297447</v>
      </c>
      <c r="O97" s="12"/>
    </row>
    <row r="98" spans="2:15" x14ac:dyDescent="0.35">
      <c r="B98" s="16">
        <v>94</v>
      </c>
      <c r="D98" s="6">
        <v>21.95588031446086</v>
      </c>
      <c r="E98" s="6">
        <v>20.08383956218902</v>
      </c>
      <c r="F98" s="6">
        <v>21.313499154899695</v>
      </c>
      <c r="G98" s="6">
        <v>21.09388867506042</v>
      </c>
      <c r="H98" s="6">
        <v>16.383915284000423</v>
      </c>
      <c r="I98" s="12"/>
      <c r="J98" s="6">
        <v>21.140793212468544</v>
      </c>
      <c r="K98" s="6">
        <v>20.985052169782747</v>
      </c>
      <c r="L98" s="11">
        <v>21.827881535232518</v>
      </c>
      <c r="M98" s="11">
        <v>20.108673212468549</v>
      </c>
      <c r="N98" s="11">
        <v>15.298265026580216</v>
      </c>
      <c r="O98" s="12"/>
    </row>
    <row r="99" spans="2:15" x14ac:dyDescent="0.35">
      <c r="B99" s="16">
        <v>95</v>
      </c>
      <c r="D99" s="6">
        <v>22.180189265102431</v>
      </c>
      <c r="E99" s="6">
        <v>20.289808210901292</v>
      </c>
      <c r="F99" s="6">
        <v>21.532940990200522</v>
      </c>
      <c r="G99" s="6">
        <v>21.310948077981212</v>
      </c>
      <c r="H99" s="6">
        <v>16.551576576706971</v>
      </c>
      <c r="I99" s="12"/>
      <c r="J99" s="6">
        <v>21.365695267920355</v>
      </c>
      <c r="K99" s="6">
        <v>21.208297405631498</v>
      </c>
      <c r="L99" s="11">
        <v>22.060093040926478</v>
      </c>
      <c r="M99" s="11">
        <v>20.322595267920352</v>
      </c>
      <c r="N99" s="11">
        <v>15.461012526862987</v>
      </c>
      <c r="O99" s="12"/>
    </row>
    <row r="100" spans="2:15" x14ac:dyDescent="0.35">
      <c r="B100" s="16">
        <v>96</v>
      </c>
      <c r="D100" s="6">
        <v>22.404496170655218</v>
      </c>
      <c r="E100" s="6">
        <v>20.495774603219687</v>
      </c>
      <c r="F100" s="6">
        <v>21.752380903548914</v>
      </c>
      <c r="G100" s="6">
        <v>21.528005558949552</v>
      </c>
      <c r="H100" s="6">
        <v>16.719236401273299</v>
      </c>
      <c r="I100" s="12"/>
      <c r="J100" s="6">
        <v>21.590597323372151</v>
      </c>
      <c r="K100" s="6">
        <v>21.431542641480245</v>
      </c>
      <c r="L100" s="11">
        <v>22.292304546620439</v>
      </c>
      <c r="M100" s="11">
        <v>20.536517323372149</v>
      </c>
      <c r="N100" s="11">
        <v>15.623760027145758</v>
      </c>
      <c r="O100" s="12"/>
    </row>
    <row r="101" spans="2:15" x14ac:dyDescent="0.35">
      <c r="B101" s="16">
        <v>97</v>
      </c>
      <c r="D101" s="6">
        <v>22.627721077749658</v>
      </c>
      <c r="E101" s="6">
        <v>20.700689940543832</v>
      </c>
      <c r="F101" s="6">
        <v>21.970576641903282</v>
      </c>
      <c r="G101" s="6">
        <v>21.743843036627094</v>
      </c>
      <c r="H101" s="6">
        <v>16.886087898687329</v>
      </c>
      <c r="I101" s="12"/>
      <c r="J101" s="6">
        <v>21.81549937882393</v>
      </c>
      <c r="K101" s="6">
        <v>21.654787877328999</v>
      </c>
      <c r="L101" s="11">
        <v>22.524516052314404</v>
      </c>
      <c r="M101" s="11">
        <v>20.750439378823931</v>
      </c>
      <c r="N101" s="11">
        <v>15.786507527428517</v>
      </c>
      <c r="O101" s="12"/>
    </row>
    <row r="102" spans="2:15" x14ac:dyDescent="0.35">
      <c r="B102" s="16">
        <v>98</v>
      </c>
      <c r="D102" s="6">
        <v>22.852023952084217</v>
      </c>
      <c r="E102" s="6">
        <v>20.906651878057769</v>
      </c>
      <c r="F102" s="6">
        <v>22.190012764592389</v>
      </c>
      <c r="G102" s="6">
        <v>21.960896726936156</v>
      </c>
      <c r="H102" s="6">
        <v>17.053744829169748</v>
      </c>
      <c r="I102" s="12"/>
      <c r="J102" s="6">
        <v>22.040401434275733</v>
      </c>
      <c r="K102" s="6">
        <v>21.878033113177757</v>
      </c>
      <c r="L102" s="11">
        <v>22.756727558008372</v>
      </c>
      <c r="M102" s="11">
        <v>20.96436143427573</v>
      </c>
      <c r="N102" s="11">
        <v>15.949255027711288</v>
      </c>
      <c r="O102" s="12"/>
    </row>
    <row r="103" spans="2:15" x14ac:dyDescent="0.35">
      <c r="B103" s="16">
        <v>99</v>
      </c>
      <c r="D103" s="6">
        <v>23.076324829401738</v>
      </c>
      <c r="E103" s="6">
        <v>21.112611603324446</v>
      </c>
      <c r="F103" s="6">
        <v>22.409447007784152</v>
      </c>
      <c r="G103" s="6">
        <v>22.17794853774787</v>
      </c>
      <c r="H103" s="6">
        <v>17.221400325858987</v>
      </c>
      <c r="I103" s="12"/>
      <c r="J103" s="6">
        <v>22.265303489727533</v>
      </c>
      <c r="K103" s="6">
        <v>22.101278349026504</v>
      </c>
      <c r="L103" s="11">
        <v>22.988939063702329</v>
      </c>
      <c r="M103" s="11">
        <v>21.178283489727527</v>
      </c>
      <c r="N103" s="11">
        <v>16.112002527994058</v>
      </c>
      <c r="O103" s="12"/>
    </row>
    <row r="104" spans="2:15" x14ac:dyDescent="0.35">
      <c r="B104" s="16">
        <v>100</v>
      </c>
      <c r="D104" s="6">
        <v>23.300623724919411</v>
      </c>
      <c r="E104" s="6">
        <v>21.318569130318554</v>
      </c>
      <c r="F104" s="6">
        <v>22.628879384917806</v>
      </c>
      <c r="G104" s="6">
        <v>22.394998482501492</v>
      </c>
      <c r="H104" s="6">
        <v>17.389054399627668</v>
      </c>
      <c r="I104" s="12"/>
      <c r="J104" s="6">
        <v>22.490205545179304</v>
      </c>
      <c r="K104" s="6">
        <v>22.324523584875262</v>
      </c>
      <c r="L104" s="11">
        <v>23.221150569396297</v>
      </c>
      <c r="M104" s="11">
        <v>21.392205545179312</v>
      </c>
      <c r="N104" s="11">
        <v>16.274750028276824</v>
      </c>
      <c r="O104" s="12"/>
    </row>
    <row r="105" spans="2:15" x14ac:dyDescent="0.35">
      <c r="B105" s="16">
        <v>101</v>
      </c>
      <c r="D105" s="6">
        <v>23.524920653474581</v>
      </c>
      <c r="E105" s="6">
        <v>21.524524472665927</v>
      </c>
      <c r="F105" s="6">
        <v>22.8483099090971</v>
      </c>
      <c r="G105" s="6">
        <v>22.612046574300727</v>
      </c>
      <c r="H105" s="6">
        <v>17.556707061077002</v>
      </c>
      <c r="I105" s="12"/>
      <c r="J105" s="6">
        <v>22.715107600631107</v>
      </c>
      <c r="K105" s="6">
        <v>22.547768820724016</v>
      </c>
      <c r="L105" s="11">
        <v>23.453362075090258</v>
      </c>
      <c r="M105" s="11">
        <v>21.606127600631108</v>
      </c>
      <c r="N105" s="11">
        <v>16.437497528559597</v>
      </c>
      <c r="O105" s="12"/>
    </row>
    <row r="106" spans="2:15" x14ac:dyDescent="0.35">
      <c r="B106" s="16">
        <v>102</v>
      </c>
      <c r="D106" s="6">
        <v>23.749215629537819</v>
      </c>
      <c r="E106" s="6">
        <v>21.730477643655622</v>
      </c>
      <c r="F106" s="6">
        <v>23.06773859310189</v>
      </c>
      <c r="G106" s="6">
        <v>22.829092825925493</v>
      </c>
      <c r="H106" s="6">
        <v>17.72435832054617</v>
      </c>
      <c r="I106" s="12"/>
      <c r="J106" s="6">
        <v>22.940009656082889</v>
      </c>
      <c r="K106" s="6">
        <v>22.771014056572771</v>
      </c>
      <c r="L106" s="11">
        <v>23.68557358078424</v>
      </c>
      <c r="M106" s="11">
        <v>21.820049656082897</v>
      </c>
      <c r="N106" s="11">
        <v>16.600245028842362</v>
      </c>
      <c r="O106" s="12"/>
    </row>
    <row r="107" spans="2:15" x14ac:dyDescent="0.35">
      <c r="B107" s="16">
        <v>103</v>
      </c>
      <c r="D107" s="6">
        <v>23.973508667225602</v>
      </c>
      <c r="E107" s="6">
        <v>21.936428656251458</v>
      </c>
      <c r="F107" s="6">
        <v>23.2871654493993</v>
      </c>
      <c r="G107" s="6">
        <v>23.046137249842836</v>
      </c>
      <c r="H107" s="6">
        <v>17.892008188121267</v>
      </c>
      <c r="I107" s="12"/>
      <c r="J107" s="6">
        <v>23.164911711534685</v>
      </c>
      <c r="K107" s="6">
        <v>22.994259292421507</v>
      </c>
      <c r="L107" s="11">
        <v>23.91778508647819</v>
      </c>
      <c r="M107" s="11">
        <v>22.033971711534683</v>
      </c>
      <c r="N107" s="11">
        <v>16.762992529125128</v>
      </c>
      <c r="O107" s="12"/>
    </row>
    <row r="108" spans="2:15" x14ac:dyDescent="0.35">
      <c r="B108" s="16">
        <v>104</v>
      </c>
      <c r="D108" s="6">
        <v>24.197799780312206</v>
      </c>
      <c r="E108" s="6">
        <v>22.142377523103011</v>
      </c>
      <c r="F108" s="6">
        <v>23.506590490154192</v>
      </c>
      <c r="G108" s="6">
        <v>23.263179858217708</v>
      </c>
      <c r="H108" s="6">
        <v>18.059656673644003</v>
      </c>
      <c r="I108" s="12"/>
      <c r="J108" s="6">
        <v>23.389813766986471</v>
      </c>
      <c r="K108" s="6">
        <v>23.217504528270268</v>
      </c>
      <c r="L108" s="11">
        <v>24.149996592172155</v>
      </c>
      <c r="M108" s="11">
        <v>22.247893766986472</v>
      </c>
      <c r="N108" s="11">
        <v>16.925740029407901</v>
      </c>
      <c r="O108" s="12"/>
    </row>
    <row r="109" spans="2:15" x14ac:dyDescent="0.35">
      <c r="B109" s="16">
        <v>105</v>
      </c>
      <c r="D109" s="6">
        <v>24.422088982241245</v>
      </c>
      <c r="E109" s="6">
        <v>22.348324256556186</v>
      </c>
      <c r="F109" s="6">
        <v>23.726013727239501</v>
      </c>
      <c r="G109" s="6">
        <v>23.480220662922964</v>
      </c>
      <c r="H109" s="6">
        <v>18.227303786719769</v>
      </c>
      <c r="I109" s="12"/>
      <c r="J109" s="6">
        <v>23.614715822438274</v>
      </c>
      <c r="K109" s="6">
        <v>23.440749764119023</v>
      </c>
      <c r="L109" s="11">
        <v>24.382208097866112</v>
      </c>
      <c r="M109" s="11">
        <v>22.461815822438279</v>
      </c>
      <c r="N109" s="11">
        <v>17.088487529690671</v>
      </c>
      <c r="O109" s="12"/>
    </row>
    <row r="110" spans="2:15" x14ac:dyDescent="0.35">
      <c r="B110" s="16">
        <v>106</v>
      </c>
      <c r="D110" s="6">
        <v>24.645296406731102</v>
      </c>
      <c r="E110" s="6">
        <v>22.553220172491297</v>
      </c>
      <c r="F110" s="6">
        <v>23.944192995089196</v>
      </c>
      <c r="G110" s="6">
        <v>23.69604167009582</v>
      </c>
      <c r="H110" s="6">
        <v>18.39414273119284</v>
      </c>
      <c r="I110" s="12"/>
      <c r="J110" s="6">
        <v>23.83961787789007</v>
      </c>
      <c r="K110" s="6">
        <v>23.663994999967777</v>
      </c>
      <c r="L110" s="11">
        <v>24.614419603560073</v>
      </c>
      <c r="M110" s="11">
        <v>22.675737877890068</v>
      </c>
      <c r="N110" s="11">
        <v>17.251235029973433</v>
      </c>
      <c r="O110" s="12"/>
    </row>
    <row r="111" spans="2:15" x14ac:dyDescent="0.35">
      <c r="B111" s="16">
        <v>107</v>
      </c>
      <c r="D111" s="6">
        <v>24.869581835464356</v>
      </c>
      <c r="E111" s="6">
        <v>22.759162688094516</v>
      </c>
      <c r="F111" s="6">
        <v>24.163612669390556</v>
      </c>
      <c r="G111" s="6">
        <v>23.913078912017131</v>
      </c>
      <c r="H111" s="6">
        <v>18.561787134540541</v>
      </c>
      <c r="I111" s="12"/>
      <c r="J111" s="6">
        <v>24.064519933341863</v>
      </c>
      <c r="K111" s="6">
        <v>23.887240235816527</v>
      </c>
      <c r="L111" s="11">
        <v>24.846631109254041</v>
      </c>
      <c r="M111" s="11">
        <v>22.889659933341864</v>
      </c>
      <c r="N111" s="11">
        <v>17.413982530256206</v>
      </c>
      <c r="O111" s="12"/>
    </row>
    <row r="112" spans="2:15" x14ac:dyDescent="0.35">
      <c r="B112" s="16">
        <v>108</v>
      </c>
      <c r="D112" s="6">
        <v>25.093865391494841</v>
      </c>
      <c r="E112" s="6">
        <v>22.965103105614261</v>
      </c>
      <c r="F112" s="6">
        <v>24.383030573984044</v>
      </c>
      <c r="G112" s="6">
        <v>24.130114384230595</v>
      </c>
      <c r="H112" s="6">
        <v>18.729430192917054</v>
      </c>
      <c r="I112" s="12"/>
      <c r="J112" s="6">
        <v>24.289421988793656</v>
      </c>
      <c r="K112" s="6">
        <v>24.110485471665282</v>
      </c>
      <c r="L112" s="11">
        <v>25.078842614947987</v>
      </c>
      <c r="M112" s="11">
        <v>23.10358198879366</v>
      </c>
      <c r="N112" s="11">
        <v>17.576730030538975</v>
      </c>
      <c r="O112" s="12"/>
    </row>
    <row r="113" spans="2:15" x14ac:dyDescent="0.35">
      <c r="B113" s="16">
        <v>109</v>
      </c>
      <c r="D113" s="6">
        <v>25.318147087049077</v>
      </c>
      <c r="E113" s="6">
        <v>23.171041436278767</v>
      </c>
      <c r="F113" s="6">
        <v>24.602446719667707</v>
      </c>
      <c r="G113" s="6">
        <v>24.347148097534205</v>
      </c>
      <c r="H113" s="6">
        <v>18.897071915058195</v>
      </c>
      <c r="I113" s="12"/>
      <c r="J113" s="6">
        <v>24.514324044245448</v>
      </c>
      <c r="K113" s="6">
        <v>24.333730707514047</v>
      </c>
      <c r="L113" s="11">
        <v>25.311054120641963</v>
      </c>
      <c r="M113" s="11">
        <v>23.31750404424545</v>
      </c>
      <c r="N113" s="11">
        <v>17.739477530821734</v>
      </c>
      <c r="O113" s="12"/>
    </row>
    <row r="114" spans="2:15" x14ac:dyDescent="0.35">
      <c r="B114" s="16">
        <v>110</v>
      </c>
      <c r="D114" s="6">
        <v>25.542426934073593</v>
      </c>
      <c r="E114" s="6">
        <v>23.376977691059118</v>
      </c>
      <c r="F114" s="6">
        <v>24.821861116992221</v>
      </c>
      <c r="G114" s="6">
        <v>24.56418006247868</v>
      </c>
      <c r="H114" s="6">
        <v>19.064712309499651</v>
      </c>
      <c r="I114" s="12"/>
      <c r="J114" s="6">
        <v>24.739226099697252</v>
      </c>
      <c r="K114" s="6">
        <v>24.556975943362776</v>
      </c>
      <c r="L114" s="11">
        <v>25.543265626335934</v>
      </c>
      <c r="M114" s="11">
        <v>23.531426099697249</v>
      </c>
      <c r="N114" s="11">
        <v>17.902225031104503</v>
      </c>
      <c r="O114" s="12"/>
    </row>
    <row r="115" spans="2:15" x14ac:dyDescent="0.35">
      <c r="B115" s="16">
        <v>111</v>
      </c>
      <c r="D115" s="6">
        <v>25.766704944243774</v>
      </c>
      <c r="E115" s="6">
        <v>23.582911880677319</v>
      </c>
      <c r="F115" s="6">
        <v>25.041273776268817</v>
      </c>
      <c r="G115" s="6">
        <v>24.781210289375231</v>
      </c>
      <c r="H115" s="6">
        <v>19.232351384583435</v>
      </c>
      <c r="I115" s="12"/>
      <c r="J115" s="6">
        <v>24.964128155149044</v>
      </c>
      <c r="K115" s="6">
        <v>24.780221179211537</v>
      </c>
      <c r="L115" s="11">
        <v>25.775477132029888</v>
      </c>
      <c r="M115" s="11">
        <v>23.745348155149042</v>
      </c>
      <c r="N115" s="11">
        <v>18.064972531387273</v>
      </c>
      <c r="O115" s="12"/>
    </row>
    <row r="116" spans="2:15" x14ac:dyDescent="0.35">
      <c r="B116" s="16">
        <v>112</v>
      </c>
      <c r="D116" s="6">
        <v>25.990981128972287</v>
      </c>
      <c r="E116" s="6">
        <v>23.788844015614281</v>
      </c>
      <c r="F116" s="6">
        <v>25.260684707576765</v>
      </c>
      <c r="G116" s="6">
        <v>24.998238788303137</v>
      </c>
      <c r="H116" s="6">
        <v>19.39998914846387</v>
      </c>
      <c r="I116" s="12"/>
      <c r="J116" s="6">
        <v>25.189030210600833</v>
      </c>
      <c r="K116" s="6">
        <v>25.003466415060291</v>
      </c>
      <c r="L116" s="11">
        <v>26.007688637723859</v>
      </c>
      <c r="M116" s="11">
        <v>23.959270210600835</v>
      </c>
      <c r="N116" s="11">
        <v>18.227720031670042</v>
      </c>
      <c r="O116" s="12"/>
    </row>
    <row r="117" spans="2:15" x14ac:dyDescent="0.35">
      <c r="B117" s="16">
        <v>113</v>
      </c>
      <c r="D117" s="6">
        <v>26.215255499417534</v>
      </c>
      <c r="E117" s="6">
        <v>23.99477410611718</v>
      </c>
      <c r="F117" s="6">
        <v>25.480093920770663</v>
      </c>
      <c r="G117" s="6">
        <v>25.215265569116973</v>
      </c>
      <c r="H117" s="6">
        <v>19.567625609113605</v>
      </c>
      <c r="I117" s="12"/>
      <c r="J117" s="6">
        <v>25.41393226605263</v>
      </c>
      <c r="K117" s="6">
        <v>25.226711650909049</v>
      </c>
      <c r="L117" s="11">
        <v>26.239900143417817</v>
      </c>
      <c r="M117" s="11">
        <v>24.173192266052631</v>
      </c>
      <c r="N117" s="11">
        <v>18.390467531952815</v>
      </c>
      <c r="O117" s="12"/>
    </row>
    <row r="118" spans="2:15" x14ac:dyDescent="0.35">
      <c r="B118" s="16">
        <v>114</v>
      </c>
      <c r="D118" s="6">
        <v>26.439528066491256</v>
      </c>
      <c r="E118" s="6">
        <v>24.200702162206877</v>
      </c>
      <c r="F118" s="6">
        <v>25.699501425487373</v>
      </c>
      <c r="G118" s="6">
        <v>25.432290641453658</v>
      </c>
      <c r="H118" s="6">
        <v>19.73526077432896</v>
      </c>
      <c r="I118" s="12"/>
      <c r="J118" s="6">
        <v>25.638834321504415</v>
      </c>
      <c r="K118" s="6">
        <v>25.4499568867578</v>
      </c>
      <c r="L118" s="11">
        <v>26.472111649111781</v>
      </c>
      <c r="M118" s="11">
        <v>24.387114321504413</v>
      </c>
      <c r="N118" s="11">
        <v>18.553215032235578</v>
      </c>
      <c r="O118" s="12"/>
    </row>
    <row r="119" spans="2:15" x14ac:dyDescent="0.35">
      <c r="B119" s="16">
        <v>115</v>
      </c>
      <c r="D119" s="6">
        <v>26.662719051866578</v>
      </c>
      <c r="E119" s="6">
        <v>24.405579615040256</v>
      </c>
      <c r="F119" s="6">
        <v>25.91766514440204</v>
      </c>
      <c r="G119" s="6">
        <v>25.648096099691475</v>
      </c>
      <c r="H119" s="6">
        <v>19.902087911429938</v>
      </c>
      <c r="I119" s="12"/>
      <c r="J119" s="6">
        <v>25.863736376956208</v>
      </c>
      <c r="K119" s="6">
        <v>25.673202122606543</v>
      </c>
      <c r="L119" s="11">
        <v>26.704323154805738</v>
      </c>
      <c r="M119" s="11">
        <v>24.601036376956213</v>
      </c>
      <c r="N119" s="11">
        <v>18.715962532518343</v>
      </c>
      <c r="O119" s="12"/>
    </row>
    <row r="120" spans="2:15" x14ac:dyDescent="0.35">
      <c r="B120" s="16">
        <v>116</v>
      </c>
      <c r="D120" s="6">
        <v>26.886988054040319</v>
      </c>
      <c r="E120" s="6">
        <v>24.611503644568103</v>
      </c>
      <c r="F120" s="6">
        <v>26.137069270293527</v>
      </c>
      <c r="G120" s="6">
        <v>25.865117793202927</v>
      </c>
      <c r="H120" s="6">
        <v>20.069720515743668</v>
      </c>
      <c r="I120" s="12"/>
      <c r="J120" s="6">
        <v>26.088638432407993</v>
      </c>
      <c r="K120" s="6">
        <v>25.896447358455301</v>
      </c>
      <c r="L120" s="11">
        <v>26.936534660499706</v>
      </c>
      <c r="M120" s="11">
        <v>24.814958432407995</v>
      </c>
      <c r="N120" s="11">
        <v>18.87871003280112</v>
      </c>
      <c r="O120" s="12"/>
    </row>
    <row r="121" spans="2:15" x14ac:dyDescent="0.35">
      <c r="B121" s="16">
        <v>117</v>
      </c>
      <c r="D121" s="6">
        <v>27.111255284172742</v>
      </c>
      <c r="E121" s="6">
        <v>24.817425668454739</v>
      </c>
      <c r="F121" s="6">
        <v>26.356471715377431</v>
      </c>
      <c r="G121" s="6">
        <v>26.082137805906786</v>
      </c>
      <c r="H121" s="6">
        <v>20.237351847008352</v>
      </c>
      <c r="I121" s="12"/>
      <c r="J121" s="6">
        <v>26.313540487859793</v>
      </c>
      <c r="K121" s="6">
        <v>26.119692594304048</v>
      </c>
      <c r="L121" s="11">
        <v>27.168746166193664</v>
      </c>
      <c r="M121" s="11">
        <v>25.028880487859794</v>
      </c>
      <c r="N121" s="11">
        <v>19.041457533083882</v>
      </c>
      <c r="O121" s="12"/>
    </row>
    <row r="122" spans="2:15" x14ac:dyDescent="0.35">
      <c r="B122" s="16">
        <v>118</v>
      </c>
      <c r="D122" s="6">
        <v>27.335520752262127</v>
      </c>
      <c r="E122" s="6">
        <v>25.02334569588211</v>
      </c>
      <c r="F122" s="6">
        <v>26.575872488483839</v>
      </c>
      <c r="G122" s="6">
        <v>26.299156146633159</v>
      </c>
      <c r="H122" s="6">
        <v>20.404981912367724</v>
      </c>
      <c r="I122" s="12"/>
      <c r="J122" s="6">
        <v>26.538442543311593</v>
      </c>
      <c r="K122" s="6">
        <v>26.342937830152803</v>
      </c>
      <c r="L122" s="11">
        <v>27.400957671887625</v>
      </c>
      <c r="M122" s="11">
        <v>25.242802543311587</v>
      </c>
      <c r="N122" s="11">
        <v>19.204205033366662</v>
      </c>
      <c r="O122" s="12"/>
    </row>
    <row r="123" spans="2:15" x14ac:dyDescent="0.35">
      <c r="B123" s="16">
        <v>119</v>
      </c>
      <c r="D123" s="6">
        <v>27.559784468095227</v>
      </c>
      <c r="E123" s="6">
        <v>25.229263735837833</v>
      </c>
      <c r="F123" s="6">
        <v>26.795271598256033</v>
      </c>
      <c r="G123" s="6">
        <v>26.516172824025297</v>
      </c>
      <c r="H123" s="6">
        <v>20.572610718814339</v>
      </c>
      <c r="I123" s="12"/>
      <c r="J123" s="6">
        <v>26.763344598763368</v>
      </c>
      <c r="K123" s="6">
        <v>26.56618306600156</v>
      </c>
      <c r="L123" s="11">
        <v>27.633169177581589</v>
      </c>
      <c r="M123" s="11">
        <v>25.456724598763369</v>
      </c>
      <c r="N123" s="11">
        <v>19.366952533649417</v>
      </c>
      <c r="O123" s="12"/>
    </row>
    <row r="124" spans="2:15" x14ac:dyDescent="0.35">
      <c r="B124" s="16">
        <v>120</v>
      </c>
      <c r="D124" s="6">
        <v>27.784046441253412</v>
      </c>
      <c r="E124" s="6">
        <v>25.435179797120977</v>
      </c>
      <c r="F124" s="6">
        <v>27.01466905315592</v>
      </c>
      <c r="G124" s="6">
        <v>26.73318784654515</v>
      </c>
      <c r="H124" s="6">
        <v>20.740238273194066</v>
      </c>
      <c r="I124" s="12"/>
      <c r="J124" s="6">
        <v>26.988246654215168</v>
      </c>
      <c r="K124" s="6">
        <v>26.789428301850307</v>
      </c>
      <c r="L124" s="11">
        <v>27.865380683275557</v>
      </c>
      <c r="M124" s="11">
        <v>25.670646654215169</v>
      </c>
      <c r="N124" s="11">
        <v>19.52970003393219</v>
      </c>
      <c r="O124" s="12"/>
    </row>
    <row r="125" spans="2:15" x14ac:dyDescent="0.35">
      <c r="B125" s="16">
        <v>121</v>
      </c>
      <c r="D125" s="6">
        <v>28.008306681118697</v>
      </c>
      <c r="E125" s="6">
        <v>25.641093888347484</v>
      </c>
      <c r="F125" s="6">
        <v>27.234064861469303</v>
      </c>
      <c r="G125" s="6">
        <v>26.950201222478498</v>
      </c>
      <c r="H125" s="6">
        <v>20.907864582210312</v>
      </c>
      <c r="I125" s="12"/>
      <c r="J125" s="6">
        <v>27.213148709666967</v>
      </c>
      <c r="K125" s="6">
        <v>27.012673537699065</v>
      </c>
      <c r="L125" s="11">
        <v>28.097592188969521</v>
      </c>
      <c r="M125" s="11">
        <v>25.884568709666972</v>
      </c>
      <c r="N125" s="11">
        <v>19.692447534214971</v>
      </c>
      <c r="O125" s="12"/>
    </row>
    <row r="126" spans="2:15" x14ac:dyDescent="0.35">
      <c r="B126" s="16">
        <v>122</v>
      </c>
      <c r="D126" s="6">
        <v>28.232565196879495</v>
      </c>
      <c r="E126" s="6">
        <v>25.847006017955518</v>
      </c>
      <c r="F126" s="6">
        <v>27.453459031311063</v>
      </c>
      <c r="G126" s="6">
        <v>27.167212959940205</v>
      </c>
      <c r="H126" s="6">
        <v>21.075489652428175</v>
      </c>
      <c r="I126" s="12"/>
      <c r="J126" s="6">
        <v>27.438050765118746</v>
      </c>
      <c r="K126" s="6">
        <v>27.235918773547809</v>
      </c>
      <c r="L126" s="11">
        <v>28.329803694663486</v>
      </c>
      <c r="M126" s="11">
        <v>26.098490765118743</v>
      </c>
      <c r="N126" s="11">
        <v>19.855195034497722</v>
      </c>
      <c r="O126" s="12"/>
    </row>
    <row r="127" spans="2:15" x14ac:dyDescent="0.35">
      <c r="B127" s="16">
        <v>123</v>
      </c>
      <c r="D127" s="6">
        <v>28.456821997536156</v>
      </c>
      <c r="E127" s="6">
        <v>26.052916194210525</v>
      </c>
      <c r="F127" s="6">
        <v>27.672851570629906</v>
      </c>
      <c r="G127" s="6">
        <v>27.384223066879024</v>
      </c>
      <c r="H127" s="6">
        <v>21.243113490278326</v>
      </c>
      <c r="I127" s="12"/>
      <c r="J127" s="6">
        <v>27.66295282057056</v>
      </c>
      <c r="K127" s="6">
        <v>27.459164009396567</v>
      </c>
      <c r="L127" s="11">
        <v>28.56201520035744</v>
      </c>
      <c r="M127" s="11">
        <v>26.312412820570557</v>
      </c>
      <c r="N127" s="11">
        <v>20.017942534780495</v>
      </c>
      <c r="O127" s="12"/>
    </row>
    <row r="128" spans="2:15" x14ac:dyDescent="0.35">
      <c r="B128" s="16">
        <v>124</v>
      </c>
      <c r="D128" s="6">
        <v>28.679997393312579</v>
      </c>
      <c r="E128" s="6">
        <v>26.257775964093497</v>
      </c>
      <c r="F128" s="6">
        <v>27.891000490868567</v>
      </c>
      <c r="G128" s="6">
        <v>27.600013726440832</v>
      </c>
      <c r="H128" s="6">
        <v>21.409929426982256</v>
      </c>
      <c r="I128" s="12"/>
      <c r="J128" s="6">
        <v>27.887854876022349</v>
      </c>
      <c r="K128" s="6">
        <v>27.682409245245331</v>
      </c>
      <c r="L128" s="11">
        <v>28.794226706051411</v>
      </c>
      <c r="M128" s="11">
        <v>26.52633487602235</v>
      </c>
      <c r="N128" s="11">
        <v>20.180690035063261</v>
      </c>
      <c r="O128" s="12"/>
    </row>
    <row r="129" spans="2:15" x14ac:dyDescent="0.35">
      <c r="B129" s="16">
        <v>125</v>
      </c>
      <c r="D129" s="6">
        <v>28.904250800092722</v>
      </c>
      <c r="E129" s="6">
        <v>26.463682270845744</v>
      </c>
      <c r="F129" s="6">
        <v>28.110389802403432</v>
      </c>
      <c r="G129" s="6">
        <v>27.817020605595655</v>
      </c>
      <c r="H129" s="6">
        <v>21.57755082612627</v>
      </c>
      <c r="I129" s="12"/>
      <c r="J129" s="6">
        <v>28.112756931474131</v>
      </c>
      <c r="K129" s="6">
        <v>27.905654481094071</v>
      </c>
      <c r="L129" s="11">
        <v>29.026438211745369</v>
      </c>
      <c r="M129" s="11">
        <v>26.740256931474132</v>
      </c>
      <c r="N129" s="11">
        <v>20.34343753534602</v>
      </c>
      <c r="O129" s="12"/>
    </row>
    <row r="130" spans="2:15" x14ac:dyDescent="0.35">
      <c r="B130" s="16">
        <v>126</v>
      </c>
      <c r="D130" s="6">
        <v>29.128502517693882</v>
      </c>
      <c r="E130" s="6">
        <v>26.669586648053304</v>
      </c>
      <c r="F130" s="6">
        <v>28.329777506311483</v>
      </c>
      <c r="G130" s="6">
        <v>28.034025877123668</v>
      </c>
      <c r="H130" s="6">
        <v>21.745171011425974</v>
      </c>
      <c r="I130" s="12"/>
      <c r="J130" s="6">
        <v>28.337658986925934</v>
      </c>
      <c r="K130" s="6">
        <v>28.128899716942819</v>
      </c>
      <c r="L130" s="11">
        <v>29.258649717439322</v>
      </c>
      <c r="M130" s="11">
        <v>26.954178986925932</v>
      </c>
      <c r="N130" s="11">
        <v>20.506185035628803</v>
      </c>
      <c r="O130" s="12"/>
    </row>
    <row r="131" spans="2:15" x14ac:dyDescent="0.35">
      <c r="B131" s="16">
        <v>127</v>
      </c>
      <c r="D131" s="6">
        <v>29.352752554415691</v>
      </c>
      <c r="E131" s="6">
        <v>26.875489103338129</v>
      </c>
      <c r="F131" s="6">
        <v>28.54916360992269</v>
      </c>
      <c r="G131" s="6">
        <v>28.251029548354811</v>
      </c>
      <c r="H131" s="6">
        <v>21.912789988811451</v>
      </c>
      <c r="I131" s="12"/>
      <c r="J131" s="6">
        <v>28.562561042377737</v>
      </c>
      <c r="K131" s="6">
        <v>28.35214495279158</v>
      </c>
      <c r="L131" s="11">
        <v>29.490861223133304</v>
      </c>
      <c r="M131" s="11">
        <v>27.168101042377732</v>
      </c>
      <c r="N131" s="11">
        <v>20.668932535911576</v>
      </c>
      <c r="O131" s="12"/>
    </row>
    <row r="132" spans="2:15" x14ac:dyDescent="0.35">
      <c r="B132" s="16">
        <v>128</v>
      </c>
      <c r="D132" s="6">
        <v>29.57700091839467</v>
      </c>
      <c r="E132" s="6">
        <v>27.081389644172361</v>
      </c>
      <c r="F132" s="6">
        <v>28.768548120422803</v>
      </c>
      <c r="G132" s="6">
        <v>28.4680316264749</v>
      </c>
      <c r="H132" s="6">
        <v>22.080407764096186</v>
      </c>
      <c r="I132" s="12"/>
      <c r="J132" s="6">
        <v>28.787463097829509</v>
      </c>
      <c r="K132" s="6">
        <v>28.575390188640334</v>
      </c>
      <c r="L132" s="11">
        <v>29.723072728827265</v>
      </c>
      <c r="M132" s="11">
        <v>27.38202309782951</v>
      </c>
      <c r="N132" s="11">
        <v>20.831680036194332</v>
      </c>
      <c r="O132" s="12"/>
    </row>
    <row r="133" spans="2:15" x14ac:dyDescent="0.35">
      <c r="B133" s="16">
        <v>129</v>
      </c>
      <c r="D133" s="6">
        <v>29.801247617608492</v>
      </c>
      <c r="E133" s="6">
        <v>27.287288277882325</v>
      </c>
      <c r="F133" s="6">
        <v>28.987931044857486</v>
      </c>
      <c r="G133" s="6">
        <v>28.685032118529527</v>
      </c>
      <c r="H133" s="6">
        <v>22.248024342980198</v>
      </c>
      <c r="I133" s="12"/>
      <c r="J133" s="6">
        <v>29.012365153281312</v>
      </c>
      <c r="K133" s="6">
        <v>28.798635424489085</v>
      </c>
      <c r="L133" s="11">
        <v>29.955284234521219</v>
      </c>
      <c r="M133" s="11">
        <v>27.59594515328131</v>
      </c>
      <c r="N133" s="11">
        <v>20.994427536477108</v>
      </c>
      <c r="O133" s="12"/>
    </row>
    <row r="134" spans="2:15" x14ac:dyDescent="0.35">
      <c r="B134" s="16">
        <v>130</v>
      </c>
      <c r="D134" s="6">
        <v>30.025492659880499</v>
      </c>
      <c r="E134" s="6">
        <v>27.493185011652503</v>
      </c>
      <c r="F134" s="6">
        <v>29.20731239013595</v>
      </c>
      <c r="G134" s="6">
        <v>28.90203103142796</v>
      </c>
      <c r="H134" s="6">
        <v>22.415639731053236</v>
      </c>
      <c r="I134" s="12"/>
      <c r="J134" s="6">
        <v>29.237267208733101</v>
      </c>
      <c r="K134" s="6">
        <v>29.021880660337839</v>
      </c>
      <c r="L134" s="11">
        <v>30.187495740215184</v>
      </c>
      <c r="M134" s="11">
        <v>27.809867208733099</v>
      </c>
      <c r="N134" s="11">
        <v>21.157175036759867</v>
      </c>
      <c r="O134" s="12"/>
    </row>
    <row r="135" spans="2:15" x14ac:dyDescent="0.35">
      <c r="B135" s="16">
        <v>131</v>
      </c>
      <c r="D135" s="6">
        <v>30.249736052883669</v>
      </c>
      <c r="E135" s="6">
        <v>27.699079852529437</v>
      </c>
      <c r="F135" s="6">
        <v>29.426692163034716</v>
      </c>
      <c r="G135" s="6">
        <v>29.11902837194668</v>
      </c>
      <c r="H135" s="6">
        <v>22.583253933797604</v>
      </c>
      <c r="I135" s="12"/>
      <c r="J135" s="6">
        <v>29.462169264184897</v>
      </c>
      <c r="K135" s="6">
        <v>29.245125896186586</v>
      </c>
      <c r="L135" s="11">
        <v>30.419707245909155</v>
      </c>
      <c r="M135" s="11">
        <v>28.023789264184902</v>
      </c>
      <c r="N135" s="11">
        <v>21.31992253704264</v>
      </c>
      <c r="O135" s="12"/>
    </row>
    <row r="136" spans="2:15" x14ac:dyDescent="0.35">
      <c r="B136" s="16">
        <v>132</v>
      </c>
      <c r="D136" s="6">
        <v>30.473977804144802</v>
      </c>
      <c r="E136" s="6">
        <v>27.904972807425299</v>
      </c>
      <c r="F136" s="6">
        <v>29.646070370201123</v>
      </c>
      <c r="G136" s="6">
        <v>29.336024146733042</v>
      </c>
      <c r="H136" s="6">
        <v>22.750866956591153</v>
      </c>
      <c r="I136" s="12"/>
      <c r="J136" s="6">
        <v>29.68707131963669</v>
      </c>
      <c r="K136" s="6">
        <v>29.468371132035333</v>
      </c>
      <c r="L136" s="11">
        <v>30.651918751603102</v>
      </c>
      <c r="M136" s="11">
        <v>28.237711319636691</v>
      </c>
      <c r="N136" s="11">
        <v>21.482670037325409</v>
      </c>
      <c r="O136" s="12"/>
    </row>
    <row r="137" spans="2:15" x14ac:dyDescent="0.35">
      <c r="B137" s="16">
        <v>133</v>
      </c>
      <c r="D137" s="6">
        <v>30.697138312860467</v>
      </c>
      <c r="E137" s="6">
        <v>28.10981553953253</v>
      </c>
      <c r="F137" s="6">
        <v>29.864205112217977</v>
      </c>
      <c r="G137" s="6">
        <v>29.551800628073071</v>
      </c>
      <c r="H137" s="6">
        <v>22.917672194858344</v>
      </c>
      <c r="I137" s="12"/>
      <c r="J137" s="6">
        <v>29.911973375088468</v>
      </c>
      <c r="K137" s="6">
        <v>29.691616367884098</v>
      </c>
      <c r="L137" s="11">
        <v>30.884130257297073</v>
      </c>
      <c r="M137" s="11">
        <v>28.45163337508847</v>
      </c>
      <c r="N137" s="11">
        <v>21.645417537608179</v>
      </c>
      <c r="O137" s="12"/>
    </row>
    <row r="138" spans="2:15" x14ac:dyDescent="0.35">
      <c r="B138" s="16">
        <v>134</v>
      </c>
      <c r="D138" s="6">
        <v>30.921376812708324</v>
      </c>
      <c r="E138" s="6">
        <v>28.315704755756542</v>
      </c>
      <c r="F138" s="6">
        <v>30.083580217418376</v>
      </c>
      <c r="G138" s="6">
        <v>29.768793300893428</v>
      </c>
      <c r="H138" s="6">
        <v>23.08528288073509</v>
      </c>
      <c r="I138" s="12"/>
      <c r="J138" s="6">
        <v>30.136875430540275</v>
      </c>
      <c r="K138" s="6">
        <v>29.914861603732838</v>
      </c>
      <c r="L138" s="11">
        <v>31.116341762991034</v>
      </c>
      <c r="M138" s="11">
        <v>28.665555430540273</v>
      </c>
      <c r="N138" s="11">
        <v>21.808165037890944</v>
      </c>
      <c r="O138" s="12"/>
    </row>
    <row r="139" spans="2:15" x14ac:dyDescent="0.35">
      <c r="B139" s="16">
        <v>135</v>
      </c>
      <c r="D139" s="6">
        <v>31.145613692554889</v>
      </c>
      <c r="E139" s="6">
        <v>28.521592105965038</v>
      </c>
      <c r="F139" s="6">
        <v>30.302953776086984</v>
      </c>
      <c r="G139" s="6">
        <v>29.985784427181969</v>
      </c>
      <c r="H139" s="6">
        <v>23.252892402194661</v>
      </c>
      <c r="I139" s="12"/>
      <c r="J139" s="6">
        <v>30.361777485992075</v>
      </c>
      <c r="K139" s="6">
        <v>30.138106839581603</v>
      </c>
      <c r="L139" s="11">
        <v>31.348553268685006</v>
      </c>
      <c r="M139" s="11">
        <v>28.879477485992069</v>
      </c>
      <c r="N139" s="11">
        <v>21.97091253817371</v>
      </c>
      <c r="O139" s="12"/>
    </row>
    <row r="140" spans="2:15" x14ac:dyDescent="0.35">
      <c r="B140" s="16">
        <v>136</v>
      </c>
      <c r="D140" s="6">
        <v>31.369848959379244</v>
      </c>
      <c r="E140" s="6">
        <v>28.727477596567308</v>
      </c>
      <c r="F140" s="6">
        <v>30.522325794387491</v>
      </c>
      <c r="G140" s="6">
        <v>30.202774013102445</v>
      </c>
      <c r="H140" s="6">
        <v>23.420500764223643</v>
      </c>
      <c r="I140" s="12"/>
      <c r="J140" s="6">
        <v>30.586679541443861</v>
      </c>
      <c r="K140" s="6">
        <v>30.36135207543035</v>
      </c>
      <c r="L140" s="11">
        <v>31.580764774378959</v>
      </c>
      <c r="M140" s="11">
        <v>29.093399541443862</v>
      </c>
      <c r="N140" s="11">
        <v>22.13366003845648</v>
      </c>
      <c r="O140" s="12"/>
    </row>
    <row r="141" spans="2:15" x14ac:dyDescent="0.35">
      <c r="B141" s="16">
        <v>137</v>
      </c>
      <c r="D141" s="6">
        <v>31.594082620032424</v>
      </c>
      <c r="E141" s="6">
        <v>28.933361233854946</v>
      </c>
      <c r="F141" s="6">
        <v>30.741696278370434</v>
      </c>
      <c r="G141" s="6">
        <v>30.419762064705342</v>
      </c>
      <c r="H141" s="6">
        <v>23.588107971717026</v>
      </c>
      <c r="I141" s="12"/>
      <c r="J141" s="6">
        <v>30.811581596895643</v>
      </c>
      <c r="K141" s="6">
        <v>30.584597311279104</v>
      </c>
      <c r="L141" s="11">
        <v>31.812976280072924</v>
      </c>
      <c r="M141" s="11">
        <v>29.307321596895651</v>
      </c>
      <c r="N141" s="11">
        <v>22.296407538739249</v>
      </c>
      <c r="O141" s="12"/>
    </row>
    <row r="142" spans="2:15" x14ac:dyDescent="0.35">
      <c r="B142" s="16">
        <v>138</v>
      </c>
      <c r="D142" s="6">
        <v>31.818314681240498</v>
      </c>
      <c r="E142" s="6">
        <v>29.139243024004848</v>
      </c>
      <c r="F142" s="6">
        <v>30.961065233976015</v>
      </c>
      <c r="G142" s="6">
        <v>30.636748587930899</v>
      </c>
      <c r="H142" s="6">
        <v>23.755714029480544</v>
      </c>
      <c r="I142" s="12"/>
      <c r="J142" s="6">
        <v>31.036483652347446</v>
      </c>
      <c r="K142" s="6">
        <v>30.807842547127869</v>
      </c>
      <c r="L142" s="11">
        <v>32.045187785766878</v>
      </c>
      <c r="M142" s="11">
        <v>29.521243652347444</v>
      </c>
      <c r="N142" s="11">
        <v>22.459155039022008</v>
      </c>
      <c r="O142" s="12"/>
    </row>
    <row r="143" spans="2:15" x14ac:dyDescent="0.35">
      <c r="B143" s="16">
        <v>139</v>
      </c>
      <c r="D143" s="6">
        <v>32.042545149607854</v>
      </c>
      <c r="E143" s="6">
        <v>29.345122973082169</v>
      </c>
      <c r="F143" s="6">
        <v>31.180432667037017</v>
      </c>
      <c r="G143" s="6">
        <v>30.853733588611842</v>
      </c>
      <c r="H143" s="6">
        <v>23.923318942233067</v>
      </c>
      <c r="I143" s="12"/>
      <c r="J143" s="6">
        <v>31.261385707799235</v>
      </c>
      <c r="K143" s="6">
        <v>31.031087782976602</v>
      </c>
      <c r="L143" s="11">
        <v>32.277399291460853</v>
      </c>
      <c r="M143" s="11">
        <v>29.735165707799233</v>
      </c>
      <c r="N143" s="11">
        <v>22.621902539304777</v>
      </c>
      <c r="O143" s="12"/>
    </row>
    <row r="144" spans="2:15" x14ac:dyDescent="0.35">
      <c r="B144" s="16">
        <v>140</v>
      </c>
      <c r="D144" s="6">
        <v>32.266774031620209</v>
      </c>
      <c r="E144" s="6">
        <v>29.551001087042987</v>
      </c>
      <c r="F144" s="6">
        <v>31.399798583281324</v>
      </c>
      <c r="G144" s="6">
        <v>31.070717072476103</v>
      </c>
      <c r="H144" s="6">
        <v>24.090922714608535</v>
      </c>
      <c r="I144" s="12"/>
      <c r="J144" s="6">
        <v>31.486287763251024</v>
      </c>
      <c r="K144" s="6">
        <v>31.25433301882536</v>
      </c>
      <c r="L144" s="11">
        <v>32.509610797154814</v>
      </c>
      <c r="M144" s="11">
        <v>29.949087763251026</v>
      </c>
      <c r="N144" s="11">
        <v>22.784650039587557</v>
      </c>
      <c r="O144" s="12"/>
    </row>
    <row r="145" spans="2:15" x14ac:dyDescent="0.35">
      <c r="B145" s="16">
        <v>141</v>
      </c>
      <c r="D145" s="6">
        <v>32.491001333647588</v>
      </c>
      <c r="E145" s="6">
        <v>29.756877371737286</v>
      </c>
      <c r="F145" s="6">
        <v>31.619162988334715</v>
      </c>
      <c r="G145" s="6">
        <v>31.287699045149459</v>
      </c>
      <c r="H145" s="6">
        <v>24.258525351158344</v>
      </c>
      <c r="I145" s="12"/>
      <c r="J145" s="6">
        <v>31.711189818702827</v>
      </c>
      <c r="K145" s="6">
        <v>31.477578254674114</v>
      </c>
      <c r="L145" s="11">
        <v>32.741822302848782</v>
      </c>
      <c r="M145" s="11">
        <v>30.163009818702829</v>
      </c>
      <c r="N145" s="11">
        <v>22.947397539870323</v>
      </c>
      <c r="O145" s="12"/>
    </row>
    <row r="146" spans="2:15" x14ac:dyDescent="0.35">
      <c r="B146" s="16">
        <v>142</v>
      </c>
      <c r="D146" s="6">
        <v>32.714147544165385</v>
      </c>
      <c r="E146" s="6">
        <v>29.961703606850062</v>
      </c>
      <c r="F146" s="6">
        <v>31.837284072190492</v>
      </c>
      <c r="G146" s="6">
        <v>31.503461868328387</v>
      </c>
      <c r="H146" s="6">
        <v>24.425320311728651</v>
      </c>
      <c r="I146" s="12"/>
      <c r="J146" s="6">
        <v>31.936091874154627</v>
      </c>
      <c r="K146" s="6">
        <v>31.700823490522872</v>
      </c>
      <c r="L146" s="11">
        <v>32.974033808542735</v>
      </c>
      <c r="M146" s="11">
        <v>30.376931874154629</v>
      </c>
      <c r="N146" s="11">
        <v>23.110145040153093</v>
      </c>
      <c r="O146" s="12"/>
    </row>
    <row r="147" spans="2:15" x14ac:dyDescent="0.35">
      <c r="B147" s="16">
        <v>143</v>
      </c>
      <c r="D147" s="6">
        <v>32.938371714940828</v>
      </c>
      <c r="E147" s="6">
        <v>30.167576263222422</v>
      </c>
      <c r="F147" s="6">
        <v>32.056645481399656</v>
      </c>
      <c r="G147" s="6">
        <v>31.720440845157512</v>
      </c>
      <c r="H147" s="6">
        <v>24.592920697216361</v>
      </c>
      <c r="I147" s="12"/>
      <c r="J147" s="6">
        <v>32.160993929606406</v>
      </c>
      <c r="K147" s="6">
        <v>31.924068726371626</v>
      </c>
      <c r="L147" s="11">
        <v>33.206245314236703</v>
      </c>
      <c r="M147" s="11">
        <v>30.590853929606407</v>
      </c>
      <c r="N147" s="11">
        <v>23.272892540435862</v>
      </c>
      <c r="O147" s="12"/>
    </row>
    <row r="148" spans="2:15" x14ac:dyDescent="0.35">
      <c r="B148" s="16">
        <v>144</v>
      </c>
      <c r="D148" s="6">
        <v>33.16259432417543</v>
      </c>
      <c r="E148" s="6">
        <v>30.373447107266369</v>
      </c>
      <c r="F148" s="6">
        <v>32.276005395707017</v>
      </c>
      <c r="G148" s="6">
        <v>31.937418327084835</v>
      </c>
      <c r="H148" s="6">
        <v>24.760519960056659</v>
      </c>
      <c r="I148" s="12"/>
      <c r="J148" s="6">
        <v>32.385895985058198</v>
      </c>
      <c r="K148" s="6">
        <v>32.147313962220373</v>
      </c>
      <c r="L148" s="11">
        <v>33.438456819930664</v>
      </c>
      <c r="M148" s="11">
        <v>30.804775985058196</v>
      </c>
      <c r="N148" s="11">
        <v>23.435640040718628</v>
      </c>
      <c r="O148" s="12"/>
    </row>
    <row r="149" spans="2:15" x14ac:dyDescent="0.35">
      <c r="B149" s="16">
        <v>145</v>
      </c>
      <c r="D149" s="6">
        <v>33.386815377804261</v>
      </c>
      <c r="E149" s="6">
        <v>30.579316144432347</v>
      </c>
      <c r="F149" s="6">
        <v>32.495363820354228</v>
      </c>
      <c r="G149" s="6">
        <v>32.154394319351994</v>
      </c>
      <c r="H149" s="6">
        <v>24.92811810449011</v>
      </c>
      <c r="I149" s="12"/>
      <c r="J149" s="6">
        <v>32.610798040509998</v>
      </c>
      <c r="K149" s="6">
        <v>32.370559198069131</v>
      </c>
      <c r="L149" s="11">
        <v>33.670668325624632</v>
      </c>
      <c r="M149" s="11">
        <v>31.018698040509999</v>
      </c>
      <c r="N149" s="11">
        <v>23.598387541001394</v>
      </c>
      <c r="O149" s="12"/>
    </row>
    <row r="150" spans="2:15" x14ac:dyDescent="0.35">
      <c r="B150" s="16">
        <v>146</v>
      </c>
      <c r="D150" s="6">
        <v>33.611034881660117</v>
      </c>
      <c r="E150" s="6">
        <v>30.785183380076912</v>
      </c>
      <c r="F150" s="6">
        <v>32.714720760492568</v>
      </c>
      <c r="G150" s="6">
        <v>32.371368827110309</v>
      </c>
      <c r="H150" s="6">
        <v>25.09571513468423</v>
      </c>
      <c r="I150" s="12"/>
      <c r="J150" s="6">
        <v>32.835700095961798</v>
      </c>
      <c r="K150" s="6">
        <v>32.593804433917882</v>
      </c>
      <c r="L150" s="11">
        <v>33.902879831318586</v>
      </c>
      <c r="M150" s="11">
        <v>31.232620095961796</v>
      </c>
      <c r="N150" s="11">
        <v>23.761135041284174</v>
      </c>
      <c r="O150" s="12"/>
    </row>
    <row r="151" spans="2:15" x14ac:dyDescent="0.35">
      <c r="B151" s="16">
        <v>147</v>
      </c>
      <c r="D151" s="6">
        <v>33.83525284147607</v>
      </c>
      <c r="E151" s="6">
        <v>30.991048819464993</v>
      </c>
      <c r="F151" s="6">
        <v>32.934076221185286</v>
      </c>
      <c r="G151" s="6">
        <v>32.588341855422961</v>
      </c>
      <c r="H151" s="6">
        <v>25.263311054735279</v>
      </c>
      <c r="I151" s="12"/>
      <c r="J151" s="6">
        <v>33.060602151413583</v>
      </c>
      <c r="K151" s="6">
        <v>32.817049669766618</v>
      </c>
      <c r="L151" s="11">
        <v>34.135091337012554</v>
      </c>
      <c r="M151" s="11">
        <v>31.446542151413581</v>
      </c>
      <c r="N151" s="11">
        <v>23.923882541566929</v>
      </c>
      <c r="O151" s="12"/>
    </row>
    <row r="152" spans="2:15" x14ac:dyDescent="0.35">
      <c r="B152" s="16">
        <v>148</v>
      </c>
      <c r="D152" s="6">
        <v>34.059469262887724</v>
      </c>
      <c r="E152" s="6">
        <v>31.196912467772098</v>
      </c>
      <c r="F152" s="6">
        <v>33.153430207409492</v>
      </c>
      <c r="G152" s="6">
        <v>32.805313409267129</v>
      </c>
      <c r="H152" s="6">
        <v>25.430905868669839</v>
      </c>
      <c r="I152" s="12"/>
      <c r="J152" s="6">
        <v>33.285504206865376</v>
      </c>
      <c r="K152" s="6">
        <v>33.040294905615383</v>
      </c>
      <c r="L152" s="11">
        <v>34.367302842706515</v>
      </c>
      <c r="M152" s="11">
        <v>31.660464206865377</v>
      </c>
      <c r="N152" s="11">
        <v>24.086630041849695</v>
      </c>
      <c r="O152" s="12"/>
    </row>
    <row r="153" spans="2:15" x14ac:dyDescent="0.35">
      <c r="B153" s="16">
        <v>149</v>
      </c>
      <c r="D153" s="6">
        <v>34.283684151435615</v>
      </c>
      <c r="E153" s="6">
        <v>31.40277433008632</v>
      </c>
      <c r="F153" s="6">
        <v>33.372782724058411</v>
      </c>
      <c r="G153" s="6">
        <v>33.022283493536008</v>
      </c>
      <c r="H153" s="6">
        <v>25.598499580446671</v>
      </c>
      <c r="I153" s="12"/>
      <c r="J153" s="6">
        <v>33.510406262317169</v>
      </c>
      <c r="K153" s="6">
        <v>33.263540141464134</v>
      </c>
      <c r="L153" s="11">
        <v>34.59951434840049</v>
      </c>
      <c r="M153" s="11">
        <v>31.874386262317167</v>
      </c>
      <c r="N153" s="11">
        <v>24.249377542132468</v>
      </c>
      <c r="O153" s="12"/>
    </row>
    <row r="154" spans="2:15" x14ac:dyDescent="0.35">
      <c r="B154" s="16">
        <v>150</v>
      </c>
      <c r="D154" s="6">
        <v>34.507897512567446</v>
      </c>
      <c r="E154" s="6">
        <v>31.608634411410545</v>
      </c>
      <c r="F154" s="6">
        <v>33.592133775943203</v>
      </c>
      <c r="G154" s="6">
        <v>33.239252113040777</v>
      </c>
      <c r="H154" s="6">
        <v>25.766092193958038</v>
      </c>
      <c r="I154" s="12"/>
      <c r="J154" s="6">
        <v>33.735308317768961</v>
      </c>
      <c r="K154" s="6">
        <v>33.486785377312891</v>
      </c>
      <c r="L154" s="11">
        <v>34.831725854094451</v>
      </c>
      <c r="M154" s="11">
        <v>32.088308317768963</v>
      </c>
      <c r="N154" s="11">
        <v>24.412125042415248</v>
      </c>
      <c r="O154" s="12"/>
    </row>
    <row r="155" spans="2:15" x14ac:dyDescent="0.35">
      <c r="B155" s="16">
        <v>151</v>
      </c>
      <c r="D155" s="6">
        <v>34.731029924264298</v>
      </c>
      <c r="E155" s="6">
        <v>31.813444608130844</v>
      </c>
      <c r="F155" s="6">
        <v>33.810241642668082</v>
      </c>
      <c r="G155" s="6">
        <v>33.455001719088798</v>
      </c>
      <c r="H155" s="6">
        <v>25.932877233633995</v>
      </c>
      <c r="I155" s="12"/>
      <c r="J155" s="6">
        <v>33.960210373220761</v>
      </c>
      <c r="K155" s="6">
        <v>33.710030613161635</v>
      </c>
      <c r="L155" s="11">
        <v>35.063937359788412</v>
      </c>
      <c r="M155" s="11">
        <v>32.302230373220766</v>
      </c>
      <c r="N155" s="11">
        <v>24.574872542697992</v>
      </c>
      <c r="O155" s="12"/>
    </row>
    <row r="156" spans="2:15" x14ac:dyDescent="0.35">
      <c r="B156" s="16">
        <v>152</v>
      </c>
      <c r="D156" s="6">
        <v>34.955240256602693</v>
      </c>
      <c r="E156" s="6">
        <v>32.019301155225719</v>
      </c>
      <c r="F156" s="6">
        <v>34.029589789195981</v>
      </c>
      <c r="G156" s="6">
        <v>33.671967433236659</v>
      </c>
      <c r="H156" s="6">
        <v>26.100467669289415</v>
      </c>
      <c r="I156" s="12"/>
      <c r="J156" s="6">
        <v>34.185112428672561</v>
      </c>
      <c r="K156" s="6">
        <v>33.933275849010386</v>
      </c>
      <c r="L156" s="11">
        <v>35.296148865482365</v>
      </c>
      <c r="M156" s="11">
        <v>32.516152428672548</v>
      </c>
      <c r="N156" s="11">
        <v>24.737620042980765</v>
      </c>
      <c r="O156" s="12"/>
    </row>
    <row r="157" spans="2:15" x14ac:dyDescent="0.35">
      <c r="B157" s="16">
        <v>153</v>
      </c>
      <c r="D157" s="6">
        <v>35.179449077332087</v>
      </c>
      <c r="E157" s="6">
        <v>32.225155935847042</v>
      </c>
      <c r="F157" s="6">
        <v>34.248936484919959</v>
      </c>
      <c r="G157" s="6">
        <v>33.888931696580613</v>
      </c>
      <c r="H157" s="6">
        <v>26.268057017973494</v>
      </c>
      <c r="I157" s="12"/>
      <c r="J157" s="6">
        <v>34.410014484124339</v>
      </c>
      <c r="K157" s="6">
        <v>34.156521084859158</v>
      </c>
      <c r="L157" s="11">
        <v>35.52836037117634</v>
      </c>
      <c r="M157" s="11">
        <v>32.730074484124344</v>
      </c>
      <c r="N157" s="11">
        <v>24.900367543263538</v>
      </c>
      <c r="O157" s="12"/>
    </row>
    <row r="158" spans="2:15" x14ac:dyDescent="0.35">
      <c r="B158" s="16">
        <v>154</v>
      </c>
      <c r="D158" s="6">
        <v>35.403656391549724</v>
      </c>
      <c r="E158" s="6">
        <v>32.431008954675804</v>
      </c>
      <c r="F158" s="6">
        <v>34.468281734341694</v>
      </c>
      <c r="G158" s="6">
        <v>34.105894513622275</v>
      </c>
      <c r="H158" s="6">
        <v>26.435645283328192</v>
      </c>
      <c r="I158" s="12"/>
      <c r="J158" s="6">
        <v>34.634916539576153</v>
      </c>
      <c r="K158" s="6">
        <v>34.379766320707894</v>
      </c>
      <c r="L158" s="11">
        <v>35.760571876870287</v>
      </c>
      <c r="M158" s="11">
        <v>32.943996539576148</v>
      </c>
      <c r="N158" s="11">
        <v>25.063115043546304</v>
      </c>
      <c r="O158" s="12"/>
    </row>
    <row r="159" spans="2:15" x14ac:dyDescent="0.35">
      <c r="B159" s="16">
        <v>155</v>
      </c>
      <c r="D159" s="6">
        <v>35.627862204270116</v>
      </c>
      <c r="E159" s="6">
        <v>32.636860216317068</v>
      </c>
      <c r="F159" s="6">
        <v>34.687625541889801</v>
      </c>
      <c r="G159" s="6">
        <v>34.322855888790365</v>
      </c>
      <c r="H159" s="6">
        <v>26.603232468936323</v>
      </c>
      <c r="I159" s="12"/>
      <c r="J159" s="6">
        <v>34.859818595027939</v>
      </c>
      <c r="K159" s="6">
        <v>34.603011556556652</v>
      </c>
      <c r="L159" s="11">
        <v>35.992783382564248</v>
      </c>
      <c r="M159" s="11">
        <v>33.15791859502793</v>
      </c>
      <c r="N159" s="11">
        <v>25.225862543829084</v>
      </c>
      <c r="O159" s="12"/>
    </row>
    <row r="160" spans="2:15" x14ac:dyDescent="0.35">
      <c r="B160" s="16">
        <v>156</v>
      </c>
      <c r="D160" s="6">
        <v>35.852066520426995</v>
      </c>
      <c r="E160" s="6">
        <v>32.842709725301738</v>
      </c>
      <c r="F160" s="6">
        <v>34.906967911921569</v>
      </c>
      <c r="G160" s="6">
        <v>34.539815826442066</v>
      </c>
      <c r="H160" s="6">
        <v>26.770818578323059</v>
      </c>
      <c r="I160" s="12"/>
      <c r="J160" s="6">
        <v>35.084720650479717</v>
      </c>
      <c r="K160" s="6">
        <v>34.826256792405403</v>
      </c>
      <c r="L160" s="11">
        <v>36.224994888258223</v>
      </c>
      <c r="M160" s="11">
        <v>33.371840650479712</v>
      </c>
      <c r="N160" s="11">
        <v>25.388610044111836</v>
      </c>
      <c r="O160" s="12"/>
    </row>
    <row r="161" spans="2:15" x14ac:dyDescent="0.35">
      <c r="B161" s="16">
        <v>157</v>
      </c>
      <c r="D161" s="6">
        <v>36.076269344875094</v>
      </c>
      <c r="E161" s="6">
        <v>33.048557486088157</v>
      </c>
      <c r="F161" s="6">
        <v>35.126308848724499</v>
      </c>
      <c r="G161" s="6">
        <v>34.756774330864964</v>
      </c>
      <c r="H161" s="6">
        <v>26.938403614957053</v>
      </c>
      <c r="I161" s="12"/>
      <c r="J161" s="6">
        <v>35.309622705931524</v>
      </c>
      <c r="K161" s="6">
        <v>35.049502028254146</v>
      </c>
      <c r="L161" s="11">
        <v>36.457206393952184</v>
      </c>
      <c r="M161" s="11">
        <v>33.585762705931529</v>
      </c>
      <c r="N161" s="11">
        <v>25.551357544394602</v>
      </c>
      <c r="O161" s="12"/>
    </row>
    <row r="162" spans="2:15" x14ac:dyDescent="0.35">
      <c r="B162" s="16">
        <v>158</v>
      </c>
      <c r="D162" s="6">
        <v>36.300470682391932</v>
      </c>
      <c r="E162" s="6">
        <v>33.254403503063742</v>
      </c>
      <c r="F162" s="6">
        <v>35.345648356517913</v>
      </c>
      <c r="G162" s="6">
        <v>34.973731406278311</v>
      </c>
      <c r="H162" s="6">
        <v>27.105987582251849</v>
      </c>
      <c r="I162" s="12"/>
      <c r="J162" s="6">
        <v>35.534524761383317</v>
      </c>
      <c r="K162" s="6">
        <v>35.272747264102911</v>
      </c>
      <c r="L162" s="11">
        <v>36.689417899646145</v>
      </c>
      <c r="M162" s="11">
        <v>33.799684761383311</v>
      </c>
      <c r="N162" s="11">
        <v>25.714105044677378</v>
      </c>
      <c r="O162" s="12"/>
    </row>
    <row r="163" spans="2:15" x14ac:dyDescent="0.35">
      <c r="B163" s="16">
        <v>159</v>
      </c>
      <c r="D163" s="6">
        <v>36.524670537679484</v>
      </c>
      <c r="E163" s="6">
        <v>33.460247780546517</v>
      </c>
      <c r="F163" s="6">
        <v>35.564986439454401</v>
      </c>
      <c r="G163" s="6">
        <v>35.190687056834776</v>
      </c>
      <c r="H163" s="6">
        <v>27.273570483566949</v>
      </c>
      <c r="I163" s="12"/>
      <c r="J163" s="6">
        <v>35.759426816835088</v>
      </c>
      <c r="K163" s="6">
        <v>35.495992499951655</v>
      </c>
      <c r="L163" s="11">
        <v>36.921629405340106</v>
      </c>
      <c r="M163" s="11">
        <v>34.013606816835093</v>
      </c>
      <c r="N163" s="11">
        <v>25.876852544960137</v>
      </c>
      <c r="O163" s="12"/>
    </row>
    <row r="164" spans="2:15" x14ac:dyDescent="0.35">
      <c r="B164" s="16">
        <v>160</v>
      </c>
      <c r="D164" s="6">
        <v>36.747789578395945</v>
      </c>
      <c r="E164" s="6">
        <v>33.665042331780988</v>
      </c>
      <c r="F164" s="6">
        <v>35.783081466900434</v>
      </c>
      <c r="G164" s="6">
        <v>35.406423823603959</v>
      </c>
      <c r="H164" s="6">
        <v>27.440345908038704</v>
      </c>
      <c r="I164" s="12"/>
      <c r="J164" s="6">
        <v>35.984328872286902</v>
      </c>
      <c r="K164" s="6">
        <v>35.719237735800405</v>
      </c>
      <c r="L164" s="11">
        <v>37.153840911034081</v>
      </c>
      <c r="M164" s="11">
        <v>34.227528872286911</v>
      </c>
      <c r="N164" s="11">
        <v>26.039600045242921</v>
      </c>
      <c r="O164" s="12"/>
    </row>
    <row r="165" spans="2:15" x14ac:dyDescent="0.35">
      <c r="B165" s="16">
        <v>161</v>
      </c>
      <c r="D165" s="6">
        <v>36.971986493093482</v>
      </c>
      <c r="E165" s="6">
        <v>33.870883156035909</v>
      </c>
      <c r="F165" s="6">
        <v>36.002416722377859</v>
      </c>
      <c r="G165" s="6">
        <v>35.623376646701374</v>
      </c>
      <c r="H165" s="6">
        <v>27.607926694518788</v>
      </c>
      <c r="I165" s="12"/>
      <c r="J165" s="6">
        <v>36.209230927738695</v>
      </c>
      <c r="K165" s="6">
        <v>35.94248297164917</v>
      </c>
      <c r="L165" s="11">
        <v>37.386052416728035</v>
      </c>
      <c r="M165" s="11">
        <v>34.441450927738686</v>
      </c>
      <c r="N165" s="11">
        <v>26.202347545525683</v>
      </c>
      <c r="O165" s="12"/>
    </row>
    <row r="166" spans="2:15" x14ac:dyDescent="0.35">
      <c r="B166" s="16">
        <v>162</v>
      </c>
      <c r="D166" s="6">
        <v>37.196181939230925</v>
      </c>
      <c r="E166" s="6">
        <v>34.076722253351129</v>
      </c>
      <c r="F166" s="6">
        <v>36.221750565070458</v>
      </c>
      <c r="G166" s="6">
        <v>35.840328057013899</v>
      </c>
      <c r="H166" s="6">
        <v>27.775506424785771</v>
      </c>
      <c r="I166" s="12"/>
      <c r="J166" s="6">
        <v>36.434132983190487</v>
      </c>
      <c r="K166" s="6">
        <v>36.165728207497928</v>
      </c>
      <c r="L166" s="11">
        <v>37.61826392242201</v>
      </c>
      <c r="M166" s="11">
        <v>34.655372983190468</v>
      </c>
      <c r="N166" s="11">
        <v>26.365095045808449</v>
      </c>
      <c r="O166" s="12"/>
    </row>
    <row r="167" spans="2:15" x14ac:dyDescent="0.35">
      <c r="B167" s="16">
        <v>163</v>
      </c>
      <c r="D167" s="6">
        <v>37.420375921224313</v>
      </c>
      <c r="E167" s="6">
        <v>34.282559627782099</v>
      </c>
      <c r="F167" s="6">
        <v>36.441082998878301</v>
      </c>
      <c r="G167" s="6">
        <v>36.057278058441696</v>
      </c>
      <c r="H167" s="6">
        <v>27.943085101994907</v>
      </c>
      <c r="I167" s="12"/>
      <c r="J167" s="6">
        <v>36.659035038642287</v>
      </c>
      <c r="K167" s="6">
        <v>36.388973443346671</v>
      </c>
      <c r="L167" s="11">
        <v>37.850475428115963</v>
      </c>
      <c r="M167" s="11">
        <v>34.869295038642278</v>
      </c>
      <c r="N167" s="11">
        <v>26.527842546091222</v>
      </c>
      <c r="O167" s="12"/>
    </row>
    <row r="168" spans="2:15" x14ac:dyDescent="0.35">
      <c r="B168" s="16">
        <v>164</v>
      </c>
      <c r="D168" s="6">
        <v>37.644568443421981</v>
      </c>
      <c r="E168" s="6">
        <v>34.488395283322149</v>
      </c>
      <c r="F168" s="6">
        <v>36.660414027641714</v>
      </c>
      <c r="G168" s="6">
        <v>36.274226654825085</v>
      </c>
      <c r="H168" s="6">
        <v>28.110662729253068</v>
      </c>
      <c r="I168" s="12"/>
      <c r="J168" s="6">
        <v>36.883937094094051</v>
      </c>
      <c r="K168" s="6">
        <v>36.612218679195422</v>
      </c>
      <c r="L168" s="11">
        <v>38.082686933809924</v>
      </c>
      <c r="M168" s="11">
        <v>35.083217094094053</v>
      </c>
      <c r="N168" s="11">
        <v>26.690590046373991</v>
      </c>
      <c r="O168" s="12"/>
    </row>
    <row r="169" spans="2:15" x14ac:dyDescent="0.35">
      <c r="B169" s="16">
        <v>165</v>
      </c>
      <c r="D169" s="6">
        <v>37.868759510106131</v>
      </c>
      <c r="E169" s="6">
        <v>34.694229223903768</v>
      </c>
      <c r="F169" s="6">
        <v>36.879743655142484</v>
      </c>
      <c r="G169" s="6">
        <v>36.491173849945824</v>
      </c>
      <c r="H169" s="6">
        <v>28.278239309619817</v>
      </c>
      <c r="I169" s="12"/>
      <c r="J169" s="6">
        <v>37.108839149545858</v>
      </c>
      <c r="K169" s="6">
        <v>36.835463915044159</v>
      </c>
      <c r="L169" s="11">
        <v>38.314898439503899</v>
      </c>
      <c r="M169" s="11">
        <v>35.297139149545856</v>
      </c>
      <c r="N169" s="11">
        <v>26.853337546656768</v>
      </c>
      <c r="O169" s="12"/>
    </row>
    <row r="170" spans="2:15" x14ac:dyDescent="0.35">
      <c r="B170" s="16">
        <v>166</v>
      </c>
      <c r="D170" s="6">
        <v>38.092949125494101</v>
      </c>
      <c r="E170" s="6">
        <v>34.900061453399928</v>
      </c>
      <c r="F170" s="6">
        <v>37.099071885105268</v>
      </c>
      <c r="G170" s="6">
        <v>36.708119647528541</v>
      </c>
      <c r="H170" s="6">
        <v>28.445814846108455</v>
      </c>
      <c r="I170" s="12"/>
      <c r="J170" s="6">
        <v>37.333741204997665</v>
      </c>
      <c r="K170" s="6">
        <v>37.058709150892945</v>
      </c>
      <c r="L170" s="11">
        <v>38.54710994519786</v>
      </c>
      <c r="M170" s="11">
        <v>35.511061204997667</v>
      </c>
      <c r="N170" s="11">
        <v>27.016085046939526</v>
      </c>
      <c r="O170" s="12"/>
    </row>
    <row r="171" spans="2:15" x14ac:dyDescent="0.35">
      <c r="B171" s="16">
        <v>167</v>
      </c>
      <c r="D171" s="6">
        <v>38.317137293739677</v>
      </c>
      <c r="E171" s="6">
        <v>35.10589197562534</v>
      </c>
      <c r="F171" s="6">
        <v>37.318398721198484</v>
      </c>
      <c r="G171" s="6">
        <v>36.925064051241726</v>
      </c>
      <c r="H171" s="6">
        <v>28.613389341686851</v>
      </c>
      <c r="I171" s="12"/>
      <c r="J171" s="6">
        <v>37.558643260449436</v>
      </c>
      <c r="K171" s="6">
        <v>37.281954386741667</v>
      </c>
      <c r="L171" s="11">
        <v>38.779321450891828</v>
      </c>
      <c r="M171" s="11">
        <v>35.724983260449442</v>
      </c>
      <c r="N171" s="11">
        <v>27.178832547222299</v>
      </c>
      <c r="O171" s="12"/>
    </row>
    <row r="172" spans="2:15" x14ac:dyDescent="0.35">
      <c r="B172" s="16">
        <v>168</v>
      </c>
      <c r="D172" s="6">
        <v>38.541324018934617</v>
      </c>
      <c r="E172" s="6">
        <v>35.311720794337603</v>
      </c>
      <c r="F172" s="6">
        <v>37.537724167035883</v>
      </c>
      <c r="G172" s="6">
        <v>37.142007064699079</v>
      </c>
      <c r="H172" s="6">
        <v>28.780962799278576</v>
      </c>
      <c r="I172" s="12"/>
      <c r="J172" s="6">
        <v>37.783545315901243</v>
      </c>
      <c r="K172" s="6">
        <v>37.505199622590432</v>
      </c>
      <c r="L172" s="11">
        <v>39.011532956585775</v>
      </c>
      <c r="M172" s="11">
        <v>35.938905315901216</v>
      </c>
      <c r="N172" s="11">
        <v>27.341580047505058</v>
      </c>
      <c r="O172" s="12"/>
    </row>
    <row r="173" spans="2:15" x14ac:dyDescent="0.35">
      <c r="B173" s="16">
        <v>169</v>
      </c>
      <c r="D173" s="6">
        <v>38.764430058545877</v>
      </c>
      <c r="E173" s="6">
        <v>35.516500039760516</v>
      </c>
      <c r="F173" s="6">
        <v>37.755806681862438</v>
      </c>
      <c r="G173" s="6">
        <v>37.357731318848757</v>
      </c>
      <c r="H173" s="6">
        <v>28.947728872820196</v>
      </c>
      <c r="I173" s="12"/>
      <c r="J173" s="6">
        <v>38.008447371353029</v>
      </c>
      <c r="K173" s="6">
        <v>37.72844485843919</v>
      </c>
      <c r="L173" s="11">
        <v>39.243744462279743</v>
      </c>
      <c r="M173" s="11">
        <v>36.152827371353027</v>
      </c>
      <c r="N173" s="11">
        <v>27.504327547787824</v>
      </c>
      <c r="O173" s="12"/>
    </row>
    <row r="174" spans="2:15" x14ac:dyDescent="0.35">
      <c r="B174" s="16">
        <v>170</v>
      </c>
      <c r="D174" s="6">
        <v>38.988613919729175</v>
      </c>
      <c r="E174" s="6">
        <v>35.722325475570514</v>
      </c>
      <c r="F174" s="6">
        <v>37.975129367871723</v>
      </c>
      <c r="G174" s="6">
        <v>37.574671572478024</v>
      </c>
      <c r="H174" s="6">
        <v>29.115300270291769</v>
      </c>
      <c r="I174" s="12"/>
      <c r="J174" s="6">
        <v>38.233349426804828</v>
      </c>
      <c r="K174" s="6">
        <v>37.95169009428794</v>
      </c>
      <c r="L174" s="11">
        <v>39.47595596797369</v>
      </c>
      <c r="M174" s="11">
        <v>36.366749426804823</v>
      </c>
      <c r="N174" s="11">
        <v>27.667075048070597</v>
      </c>
      <c r="O174" s="12"/>
    </row>
    <row r="175" spans="2:15" x14ac:dyDescent="0.35">
      <c r="B175" s="16">
        <v>171</v>
      </c>
      <c r="D175" s="6">
        <v>39.21279634977703</v>
      </c>
      <c r="E175" s="6">
        <v>35.928149218809715</v>
      </c>
      <c r="F175" s="6">
        <v>38.194450674148221</v>
      </c>
      <c r="G175" s="6">
        <v>37.791610446374492</v>
      </c>
      <c r="H175" s="6">
        <v>29.282870638289982</v>
      </c>
      <c r="I175" s="12"/>
      <c r="J175" s="6">
        <v>38.458251482256628</v>
      </c>
      <c r="K175" s="6">
        <v>38.174935330136691</v>
      </c>
      <c r="L175" s="11">
        <v>39.708167473667679</v>
      </c>
      <c r="M175" s="11">
        <v>36.580671482256626</v>
      </c>
      <c r="N175" s="11">
        <v>27.829822548353373</v>
      </c>
      <c r="O175" s="12"/>
    </row>
    <row r="176" spans="2:15" x14ac:dyDescent="0.35">
      <c r="B176" s="16">
        <v>172</v>
      </c>
      <c r="D176" s="6">
        <v>39.436977352545306</v>
      </c>
      <c r="E176" s="6">
        <v>36.133971273019057</v>
      </c>
      <c r="F176" s="6">
        <v>38.413770604097216</v>
      </c>
      <c r="G176" s="6">
        <v>38.00854794394342</v>
      </c>
      <c r="H176" s="6">
        <v>29.450439979569815</v>
      </c>
      <c r="I176" s="12"/>
      <c r="J176" s="6">
        <v>38.683153537708399</v>
      </c>
      <c r="K176" s="6">
        <v>38.398180565985434</v>
      </c>
      <c r="L176" s="11">
        <v>39.94037897936164</v>
      </c>
      <c r="M176" s="11">
        <v>36.794593537708401</v>
      </c>
      <c r="N176" s="11">
        <v>27.992570048636125</v>
      </c>
      <c r="O176" s="12"/>
    </row>
    <row r="177" spans="2:15" x14ac:dyDescent="0.35">
      <c r="B177" s="16">
        <v>173</v>
      </c>
      <c r="D177" s="6">
        <v>39.661156931833759</v>
      </c>
      <c r="E177" s="6">
        <v>36.339791641688109</v>
      </c>
      <c r="F177" s="6">
        <v>38.633089161074544</v>
      </c>
      <c r="G177" s="6">
        <v>38.22548406854073</v>
      </c>
      <c r="H177" s="6">
        <v>29.61800829684621</v>
      </c>
      <c r="I177" s="12"/>
      <c r="J177" s="6">
        <v>38.908055593160213</v>
      </c>
      <c r="K177" s="6">
        <v>38.621425801834206</v>
      </c>
      <c r="L177" s="11">
        <v>40.172590485055593</v>
      </c>
      <c r="M177" s="11">
        <v>37.008515593160205</v>
      </c>
      <c r="N177" s="11">
        <v>28.155317548918894</v>
      </c>
      <c r="O177" s="12"/>
    </row>
    <row r="178" spans="2:15" x14ac:dyDescent="0.35">
      <c r="B178" s="16">
        <v>174</v>
      </c>
      <c r="D178" s="6">
        <v>39.885335091387333</v>
      </c>
      <c r="E178" s="6">
        <v>36.545610328256011</v>
      </c>
      <c r="F178" s="6">
        <v>38.852406348387589</v>
      </c>
      <c r="G178" s="6">
        <v>38.442418823473744</v>
      </c>
      <c r="H178" s="6">
        <v>29.785575592794938</v>
      </c>
      <c r="I178" s="12"/>
      <c r="J178" s="6">
        <v>39.132957648611985</v>
      </c>
      <c r="K178" s="6">
        <v>38.844671037682936</v>
      </c>
      <c r="L178" s="11">
        <v>40.404801990749554</v>
      </c>
      <c r="M178" s="11">
        <v>37.222437648611994</v>
      </c>
      <c r="N178" s="11">
        <v>28.318065049201667</v>
      </c>
      <c r="O178" s="12"/>
    </row>
    <row r="179" spans="2:15" x14ac:dyDescent="0.35">
      <c r="B179" s="16">
        <v>175</v>
      </c>
      <c r="D179" s="6">
        <v>40.109511834897319</v>
      </c>
      <c r="E179" s="6">
        <v>36.751427336112663</v>
      </c>
      <c r="F179" s="6">
        <v>39.071722169296322</v>
      </c>
      <c r="G179" s="6">
        <v>38.659352212002403</v>
      </c>
      <c r="H179" s="6">
        <v>29.953141870053337</v>
      </c>
      <c r="I179" s="12"/>
      <c r="J179" s="6">
        <v>39.357859704063785</v>
      </c>
      <c r="K179" s="6">
        <v>39.067916273531679</v>
      </c>
      <c r="L179" s="11">
        <v>40.637013496443515</v>
      </c>
      <c r="M179" s="11">
        <v>37.43635970406379</v>
      </c>
      <c r="N179" s="11">
        <v>28.480812549484444</v>
      </c>
      <c r="O179" s="12"/>
    </row>
    <row r="180" spans="2:15" x14ac:dyDescent="0.35">
      <c r="B180" s="16">
        <v>176</v>
      </c>
      <c r="D180" s="6">
        <v>40.333687166002143</v>
      </c>
      <c r="E180" s="6">
        <v>36.957242668599385</v>
      </c>
      <c r="F180" s="6">
        <v>39.29103662701408</v>
      </c>
      <c r="G180" s="6">
        <v>38.876284237340137</v>
      </c>
      <c r="H180" s="6">
        <v>30.120707131221092</v>
      </c>
      <c r="I180" s="12"/>
      <c r="J180" s="6">
        <v>39.582761759515577</v>
      </c>
      <c r="K180" s="6">
        <v>39.291161509380473</v>
      </c>
      <c r="L180" s="11">
        <v>40.869225002137483</v>
      </c>
      <c r="M180" s="11">
        <v>37.650281759515586</v>
      </c>
      <c r="N180" s="11">
        <v>28.64356004976721</v>
      </c>
      <c r="O180" s="12"/>
    </row>
    <row r="181" spans="2:15" x14ac:dyDescent="0.35">
      <c r="B181" s="16">
        <v>177</v>
      </c>
      <c r="D181" s="6">
        <v>40.557861088288696</v>
      </c>
      <c r="E181" s="6">
        <v>37.16305632901021</v>
      </c>
      <c r="F181" s="6">
        <v>39.510349724708661</v>
      </c>
      <c r="G181" s="6">
        <v>39.093214902654687</v>
      </c>
      <c r="H181" s="6">
        <v>30.288271378861012</v>
      </c>
      <c r="I181" s="12"/>
      <c r="J181" s="6">
        <v>39.807663814967377</v>
      </c>
      <c r="K181" s="6">
        <v>39.514406745229216</v>
      </c>
      <c r="L181" s="11">
        <v>41.101436507831444</v>
      </c>
      <c r="M181" s="11">
        <v>37.864203814967397</v>
      </c>
      <c r="N181" s="11">
        <v>28.806307550049972</v>
      </c>
      <c r="O181" s="12"/>
    </row>
    <row r="182" spans="2:15" x14ac:dyDescent="0.35">
      <c r="B182" s="16">
        <v>178</v>
      </c>
      <c r="D182" s="6">
        <v>40.780954449135194</v>
      </c>
      <c r="E182" s="6">
        <v>37.367820564642351</v>
      </c>
      <c r="F182" s="6">
        <v>39.728420011594139</v>
      </c>
      <c r="G182" s="6">
        <v>39.308926928863308</v>
      </c>
      <c r="H182" s="6">
        <v>30.455028331783321</v>
      </c>
      <c r="I182" s="12"/>
      <c r="J182" s="6">
        <v>40.032565870419162</v>
      </c>
      <c r="K182" s="6">
        <v>39.737651981077953</v>
      </c>
      <c r="L182" s="11">
        <v>41.333648013525398</v>
      </c>
      <c r="M182" s="11">
        <v>38.078125870419164</v>
      </c>
      <c r="N182" s="11">
        <v>28.969055050332752</v>
      </c>
      <c r="O182" s="12"/>
    </row>
    <row r="183" spans="2:15" x14ac:dyDescent="0.35">
      <c r="B183" s="16">
        <v>179</v>
      </c>
      <c r="D183" s="6">
        <v>41.005125574400751</v>
      </c>
      <c r="E183" s="6">
        <v>37.573630903671706</v>
      </c>
      <c r="F183" s="6">
        <v>39.947730408624189</v>
      </c>
      <c r="G183" s="6">
        <v>39.525854893513355</v>
      </c>
      <c r="H183" s="6">
        <v>30.62259056716762</v>
      </c>
      <c r="I183" s="12"/>
      <c r="J183" s="6">
        <v>40.257467925870955</v>
      </c>
      <c r="K183" s="6">
        <v>39.960897216926689</v>
      </c>
      <c r="L183" s="11">
        <v>41.565859519219366</v>
      </c>
      <c r="M183" s="11">
        <v>38.292047925870961</v>
      </c>
      <c r="N183" s="11">
        <v>29.131802550615518</v>
      </c>
      <c r="O183" s="12"/>
    </row>
    <row r="184" spans="2:15" x14ac:dyDescent="0.35">
      <c r="B184" s="16">
        <v>180</v>
      </c>
      <c r="D184" s="6">
        <v>41.229295301308888</v>
      </c>
      <c r="E184" s="6">
        <v>37.779439580231795</v>
      </c>
      <c r="F184" s="6">
        <v>40.167039454869673</v>
      </c>
      <c r="G184" s="6">
        <v>39.742781507378744</v>
      </c>
      <c r="H184" s="6">
        <v>30.790151796498296</v>
      </c>
      <c r="I184" s="12"/>
      <c r="J184" s="6">
        <v>40.482369981322755</v>
      </c>
      <c r="K184" s="6">
        <v>40.184142452775461</v>
      </c>
      <c r="L184" s="11">
        <v>41.798071024913334</v>
      </c>
      <c r="M184" s="11">
        <v>38.50596998132275</v>
      </c>
      <c r="N184" s="11">
        <v>29.294550050898284</v>
      </c>
      <c r="O184" s="12"/>
    </row>
    <row r="185" spans="2:15" x14ac:dyDescent="0.35">
      <c r="B185" s="16">
        <v>181</v>
      </c>
      <c r="D185" s="6">
        <v>41.45346363324979</v>
      </c>
      <c r="E185" s="6">
        <v>37.98524659743611</v>
      </c>
      <c r="F185" s="6">
        <v>40.386347153324706</v>
      </c>
      <c r="G185" s="6">
        <v>39.95970677345376</v>
      </c>
      <c r="H185" s="6">
        <v>30.957712022197647</v>
      </c>
      <c r="I185" s="12"/>
      <c r="J185" s="6">
        <v>40.707272036774562</v>
      </c>
      <c r="K185" s="6">
        <v>40.407387688624219</v>
      </c>
      <c r="L185" s="11">
        <v>42.030282530607316</v>
      </c>
      <c r="M185" s="11">
        <v>38.719892036774546</v>
      </c>
      <c r="N185" s="11">
        <v>29.457297551181053</v>
      </c>
      <c r="O185" s="12"/>
    </row>
    <row r="186" spans="2:15" x14ac:dyDescent="0.35">
      <c r="B186" s="16">
        <v>182</v>
      </c>
      <c r="D186" s="6">
        <v>41.677630573567001</v>
      </c>
      <c r="E186" s="6">
        <v>38.191051958355146</v>
      </c>
      <c r="F186" s="6">
        <v>40.605653506942126</v>
      </c>
      <c r="G186" s="6">
        <v>40.17663069469112</v>
      </c>
      <c r="H186" s="6">
        <v>31.125271246654634</v>
      </c>
      <c r="I186" s="12"/>
      <c r="J186" s="6">
        <v>40.932174092226347</v>
      </c>
      <c r="K186" s="6">
        <v>40.63063292447297</v>
      </c>
      <c r="L186" s="11">
        <v>42.262494036301241</v>
      </c>
      <c r="M186" s="11">
        <v>38.933814092226356</v>
      </c>
      <c r="N186" s="11">
        <v>29.620045051463816</v>
      </c>
      <c r="O186" s="12"/>
    </row>
    <row r="187" spans="2:15" x14ac:dyDescent="0.35">
      <c r="B187" s="16">
        <v>183</v>
      </c>
      <c r="D187" s="6">
        <v>41.901796125558072</v>
      </c>
      <c r="E187" s="6">
        <v>38.396855666017146</v>
      </c>
      <c r="F187" s="6">
        <v>40.824958518634183</v>
      </c>
      <c r="G187" s="6">
        <v>40.393553274003153</v>
      </c>
      <c r="H187" s="6">
        <v>31.292829472225282</v>
      </c>
      <c r="I187" s="12"/>
      <c r="J187" s="6">
        <v>41.157076147678161</v>
      </c>
      <c r="K187" s="6">
        <v>40.853878160321713</v>
      </c>
      <c r="L187" s="11">
        <v>42.494705541995216</v>
      </c>
      <c r="M187" s="11">
        <v>39.147736147678145</v>
      </c>
      <c r="N187" s="11">
        <v>29.782792551746589</v>
      </c>
      <c r="O187" s="12"/>
    </row>
    <row r="188" spans="2:15" x14ac:dyDescent="0.35">
      <c r="B188" s="16">
        <v>184</v>
      </c>
      <c r="D188" s="6">
        <v>42.125960292475554</v>
      </c>
      <c r="E188" s="6">
        <v>38.602657723409173</v>
      </c>
      <c r="F188" s="6">
        <v>41.044262191273489</v>
      </c>
      <c r="G188" s="6">
        <v>40.610474514262393</v>
      </c>
      <c r="H188" s="6">
        <v>31.460386701233574</v>
      </c>
      <c r="I188" s="12"/>
      <c r="J188" s="6">
        <v>41.381978203129933</v>
      </c>
      <c r="K188" s="6">
        <v>41.077123396170464</v>
      </c>
      <c r="L188" s="11">
        <v>42.726917047689199</v>
      </c>
      <c r="M188" s="11">
        <v>39.361658203129934</v>
      </c>
      <c r="N188" s="11">
        <v>29.945540052029351</v>
      </c>
      <c r="O188" s="12"/>
    </row>
    <row r="189" spans="2:15" x14ac:dyDescent="0.35">
      <c r="B189" s="16">
        <v>185</v>
      </c>
      <c r="D189" s="6">
        <v>42.35012307752789</v>
      </c>
      <c r="E189" s="6">
        <v>38.808458133477629</v>
      </c>
      <c r="F189" s="6">
        <v>41.263564527693497</v>
      </c>
      <c r="G189" s="6">
        <v>40.827394418302397</v>
      </c>
      <c r="H189" s="6">
        <v>31.627942935971877</v>
      </c>
      <c r="I189" s="12"/>
      <c r="J189" s="6">
        <v>41.606880258581718</v>
      </c>
      <c r="K189" s="6">
        <v>41.300368632019214</v>
      </c>
      <c r="L189" s="11">
        <v>42.959128553383159</v>
      </c>
      <c r="M189" s="11">
        <v>39.575580258581731</v>
      </c>
      <c r="N189" s="11">
        <v>30.108287552312127</v>
      </c>
      <c r="O189" s="12"/>
    </row>
    <row r="190" spans="2:15" x14ac:dyDescent="0.35">
      <c r="B190" s="16">
        <v>186</v>
      </c>
      <c r="D190" s="6">
        <v>42.574284483880099</v>
      </c>
      <c r="E190" s="6">
        <v>39.014256899129151</v>
      </c>
      <c r="F190" s="6">
        <v>41.48286553068958</v>
      </c>
      <c r="G190" s="6">
        <v>41.044312988918414</v>
      </c>
      <c r="H190" s="6">
        <v>31.795498178701681</v>
      </c>
      <c r="I190" s="12"/>
      <c r="J190" s="6">
        <v>41.831782314033525</v>
      </c>
      <c r="K190" s="6">
        <v>41.523613867867986</v>
      </c>
      <c r="L190" s="11">
        <v>43.191340059077099</v>
      </c>
      <c r="M190" s="11">
        <v>39.789502314033513</v>
      </c>
      <c r="N190" s="11">
        <v>30.271035052594893</v>
      </c>
      <c r="O190" s="12"/>
    </row>
    <row r="191" spans="2:15" x14ac:dyDescent="0.35">
      <c r="B191" s="16">
        <v>187</v>
      </c>
      <c r="D191" s="6">
        <v>42.797042902054841</v>
      </c>
      <c r="E191" s="6">
        <v>39.218693231993733</v>
      </c>
      <c r="F191" s="6">
        <v>41.700552779753771</v>
      </c>
      <c r="G191" s="6">
        <v>41.259649202543137</v>
      </c>
      <c r="H191" s="6">
        <v>31.962005223928024</v>
      </c>
      <c r="I191" s="12"/>
      <c r="J191" s="6">
        <v>42.056684369485318</v>
      </c>
      <c r="K191" s="6">
        <v>41.746859103716751</v>
      </c>
      <c r="L191" s="11">
        <v>43.423551564771067</v>
      </c>
      <c r="M191" s="11">
        <v>40.003424369485323</v>
      </c>
      <c r="N191" s="11">
        <v>30.433782552877666</v>
      </c>
      <c r="O191" s="12"/>
    </row>
    <row r="192" spans="2:15" x14ac:dyDescent="0.35">
      <c r="B192" s="16">
        <v>188</v>
      </c>
      <c r="D192" s="6">
        <v>43.021201573395366</v>
      </c>
      <c r="E192" s="6">
        <v>39.424488734357141</v>
      </c>
      <c r="F192" s="6">
        <v>41.919851137200681</v>
      </c>
      <c r="G192" s="6">
        <v>41.476565127610016</v>
      </c>
      <c r="H192" s="6">
        <v>32.129558498728549</v>
      </c>
      <c r="I192" s="12"/>
      <c r="J192" s="6">
        <v>42.281586424937089</v>
      </c>
      <c r="K192" s="6">
        <v>41.970104339565495</v>
      </c>
      <c r="L192" s="11">
        <v>43.655763070465035</v>
      </c>
      <c r="M192" s="11">
        <v>40.217346424937098</v>
      </c>
      <c r="N192" s="11">
        <v>30.596530053160432</v>
      </c>
      <c r="O192" s="12"/>
    </row>
    <row r="193" spans="2:15" x14ac:dyDescent="0.35">
      <c r="B193" s="16">
        <v>189</v>
      </c>
      <c r="D193" s="6">
        <v>28.75304695906927</v>
      </c>
      <c r="E193" s="6">
        <v>25.664797571665339</v>
      </c>
      <c r="F193" s="6">
        <v>26.270313909439306</v>
      </c>
      <c r="G193" s="6">
        <v>26.491874550309362</v>
      </c>
      <c r="H193" s="6">
        <v>21.523968220363372</v>
      </c>
      <c r="I193" s="12"/>
      <c r="J193" s="6">
        <v>28.531747897166081</v>
      </c>
      <c r="K193" s="6">
        <v>28.531747897166081</v>
      </c>
      <c r="L193" s="11">
        <v>28.123108045465003</v>
      </c>
      <c r="M193" s="11">
        <v>28.940631680450259</v>
      </c>
      <c r="N193" s="11">
        <v>20.690885426176553</v>
      </c>
      <c r="O193" s="12"/>
    </row>
    <row r="194" spans="2:15" x14ac:dyDescent="0.35">
      <c r="B194" s="16">
        <v>190</v>
      </c>
      <c r="D194" s="6">
        <v>28.900409119080809</v>
      </c>
      <c r="E194" s="6">
        <v>25.79660228111138</v>
      </c>
      <c r="F194" s="6">
        <v>26.40546109682607</v>
      </c>
      <c r="G194" s="6">
        <v>26.628213719419108</v>
      </c>
      <c r="H194" s="6">
        <v>21.634421148196754</v>
      </c>
      <c r="I194" s="12"/>
      <c r="J194" s="6">
        <v>28.682709526251617</v>
      </c>
      <c r="K194" s="6">
        <v>28.682709526251617</v>
      </c>
      <c r="L194" s="11">
        <v>28.27190755893308</v>
      </c>
      <c r="M194" s="11">
        <v>29.093756715796555</v>
      </c>
      <c r="N194" s="11">
        <v>20.800361010442039</v>
      </c>
      <c r="O194" s="12"/>
    </row>
    <row r="195" spans="2:15" x14ac:dyDescent="0.35">
      <c r="B195" s="16">
        <v>191</v>
      </c>
      <c r="D195" s="6">
        <v>29.047001714301967</v>
      </c>
      <c r="E195" s="6">
        <v>25.927661154715427</v>
      </c>
      <c r="F195" s="6">
        <v>26.539750755264492</v>
      </c>
      <c r="G195" s="6">
        <v>26.763677507930812</v>
      </c>
      <c r="H195" s="6">
        <v>21.744304512569006</v>
      </c>
      <c r="I195" s="12"/>
      <c r="J195" s="6">
        <v>28.833671155337157</v>
      </c>
      <c r="K195" s="6">
        <v>28.833671155337157</v>
      </c>
      <c r="L195" s="11">
        <v>28.420707072401161</v>
      </c>
      <c r="M195" s="11">
        <v>29.246881751142862</v>
      </c>
      <c r="N195" s="11">
        <v>20.909836594707514</v>
      </c>
      <c r="O195" s="12"/>
    </row>
    <row r="196" spans="2:15" x14ac:dyDescent="0.35">
      <c r="B196" s="16">
        <v>192</v>
      </c>
      <c r="D196" s="6">
        <v>29.19536648914249</v>
      </c>
      <c r="E196" s="6">
        <v>26.060437294252317</v>
      </c>
      <c r="F196" s="6">
        <v>26.676015449083003</v>
      </c>
      <c r="G196" s="6">
        <v>26.90115747924219</v>
      </c>
      <c r="H196" s="6">
        <v>21.85549950715809</v>
      </c>
      <c r="I196" s="12"/>
      <c r="J196" s="6">
        <v>28.984632784422679</v>
      </c>
      <c r="K196" s="6">
        <v>28.984632784422679</v>
      </c>
      <c r="L196" s="11">
        <v>28.569506585869217</v>
      </c>
      <c r="M196" s="11">
        <v>29.400006786489158</v>
      </c>
      <c r="N196" s="11">
        <v>21.019312178972999</v>
      </c>
      <c r="O196" s="12"/>
    </row>
    <row r="197" spans="2:15" x14ac:dyDescent="0.35">
      <c r="B197" s="16">
        <v>193</v>
      </c>
      <c r="D197" s="6">
        <v>29.342023555740845</v>
      </c>
      <c r="E197" s="6">
        <v>26.191558483202087</v>
      </c>
      <c r="F197" s="6">
        <v>26.810377128674464</v>
      </c>
      <c r="G197" s="6">
        <v>27.036694808196259</v>
      </c>
      <c r="H197" s="6">
        <v>21.96543060021413</v>
      </c>
      <c r="I197" s="12"/>
      <c r="J197" s="6">
        <v>29.135594413508237</v>
      </c>
      <c r="K197" s="6">
        <v>29.135594413508237</v>
      </c>
      <c r="L197" s="11">
        <v>28.718306099337294</v>
      </c>
      <c r="M197" s="11">
        <v>29.55313182183545</v>
      </c>
      <c r="N197" s="11">
        <v>21.128787763238485</v>
      </c>
      <c r="O197" s="12"/>
    </row>
    <row r="198" spans="2:15" x14ac:dyDescent="0.35">
      <c r="B198" s="16">
        <v>194</v>
      </c>
      <c r="D198" s="6">
        <v>29.487856539042436</v>
      </c>
      <c r="E198" s="6">
        <v>26.321881011086447</v>
      </c>
      <c r="F198" s="6">
        <v>26.943820519319516</v>
      </c>
      <c r="G198" s="6">
        <v>27.171294730479744</v>
      </c>
      <c r="H198" s="6">
        <v>22.07475177921884</v>
      </c>
      <c r="I198" s="12"/>
      <c r="J198" s="6">
        <v>29.286556042593755</v>
      </c>
      <c r="K198" s="6">
        <v>29.286556042593755</v>
      </c>
      <c r="L198" s="11">
        <v>28.867105612805354</v>
      </c>
      <c r="M198" s="11">
        <v>29.706256857181756</v>
      </c>
      <c r="N198" s="11">
        <v>21.23826334750396</v>
      </c>
      <c r="O198" s="12"/>
    </row>
    <row r="199" spans="2:15" x14ac:dyDescent="0.35">
      <c r="B199" s="16">
        <v>195</v>
      </c>
      <c r="D199" s="7">
        <v>29.635963480749123</v>
      </c>
      <c r="E199" s="7">
        <v>26.454407048456446</v>
      </c>
      <c r="F199" s="7">
        <v>27.079798138562925</v>
      </c>
      <c r="G199" s="7">
        <v>27.308481676666105</v>
      </c>
      <c r="H199" s="7">
        <v>22.185755965050614</v>
      </c>
      <c r="J199" s="7">
        <v>29.437517671679281</v>
      </c>
      <c r="K199" s="7">
        <v>29.437517671679281</v>
      </c>
      <c r="L199" s="7">
        <v>29.015905126273431</v>
      </c>
      <c r="M199" s="7">
        <v>29.859381892528056</v>
      </c>
      <c r="N199" s="7">
        <v>21.347738931769456</v>
      </c>
    </row>
    <row r="200" spans="2:15" x14ac:dyDescent="0.35">
      <c r="B200" s="16">
        <v>196</v>
      </c>
      <c r="D200" s="7">
        <v>29.782390019685959</v>
      </c>
      <c r="E200" s="7">
        <v>26.585304605101072</v>
      </c>
      <c r="F200" s="7">
        <v>27.213903168742227</v>
      </c>
      <c r="G200" s="7">
        <v>27.443757038695342</v>
      </c>
      <c r="H200" s="7">
        <v>22.295516458096781</v>
      </c>
      <c r="J200" s="7">
        <v>29.588479300764824</v>
      </c>
      <c r="K200" s="7">
        <v>29.588479300764824</v>
      </c>
      <c r="L200" s="7">
        <v>29.164704639741487</v>
      </c>
      <c r="M200" s="7">
        <v>30.012506927874355</v>
      </c>
      <c r="N200" s="7">
        <v>21.457214516034931</v>
      </c>
    </row>
    <row r="201" spans="2:15" x14ac:dyDescent="0.35">
      <c r="B201" s="16">
        <v>197</v>
      </c>
      <c r="D201" s="7">
        <v>29.930523252154938</v>
      </c>
      <c r="E201" s="7">
        <v>26.717855953551485</v>
      </c>
      <c r="F201" s="7">
        <v>27.349910258120861</v>
      </c>
      <c r="G201" s="7">
        <v>27.580974088054163</v>
      </c>
      <c r="H201" s="7">
        <v>22.406540114593479</v>
      </c>
      <c r="J201" s="7">
        <v>29.739440929850364</v>
      </c>
      <c r="K201" s="7">
        <v>29.739440929850364</v>
      </c>
      <c r="L201" s="7">
        <v>29.313504153209561</v>
      </c>
      <c r="M201" s="7">
        <v>30.165631963220648</v>
      </c>
      <c r="N201" s="7">
        <v>21.56669010030042</v>
      </c>
    </row>
    <row r="202" spans="2:15" x14ac:dyDescent="0.35">
      <c r="B202" s="16">
        <v>198</v>
      </c>
      <c r="D202" s="7">
        <v>30.077799684785255</v>
      </c>
      <c r="E202" s="7">
        <v>26.849576937436431</v>
      </c>
      <c r="F202" s="7">
        <v>27.484962596633601</v>
      </c>
      <c r="G202" s="7">
        <v>27.717216509178222</v>
      </c>
      <c r="H202" s="7">
        <v>22.516929642809593</v>
      </c>
      <c r="J202" s="7">
        <v>29.890402558935904</v>
      </c>
      <c r="K202" s="7">
        <v>29.890402558935904</v>
      </c>
      <c r="L202" s="7">
        <v>29.462303666677634</v>
      </c>
      <c r="M202" s="7">
        <v>30.318756998566943</v>
      </c>
      <c r="N202" s="7">
        <v>21.676165684565902</v>
      </c>
    </row>
    <row r="203" spans="2:15" x14ac:dyDescent="0.35">
      <c r="B203" s="16">
        <v>199</v>
      </c>
      <c r="D203" s="7">
        <v>30.224453861444051</v>
      </c>
      <c r="E203" s="7">
        <v>26.980694844931911</v>
      </c>
      <c r="F203" s="7">
        <v>27.61932156326348</v>
      </c>
      <c r="G203" s="7">
        <v>27.852751125170716</v>
      </c>
      <c r="H203" s="7">
        <v>22.626858633072267</v>
      </c>
      <c r="J203" s="7">
        <v>30.041364188021433</v>
      </c>
      <c r="K203" s="7">
        <v>30.041364188021433</v>
      </c>
      <c r="L203" s="7">
        <v>29.611103180145683</v>
      </c>
      <c r="M203" s="7">
        <v>30.471882033913243</v>
      </c>
      <c r="N203" s="7">
        <v>21.785641268831391</v>
      </c>
    </row>
    <row r="204" spans="2:15" x14ac:dyDescent="0.35">
      <c r="B204" s="16">
        <v>200</v>
      </c>
      <c r="D204" s="7">
        <v>30.37181114738592</v>
      </c>
      <c r="E204" s="7">
        <v>27.112494016871061</v>
      </c>
      <c r="F204" s="7">
        <v>27.754464173903163</v>
      </c>
      <c r="G204" s="7">
        <v>27.989085717533406</v>
      </c>
      <c r="H204" s="7">
        <v>22.737308014525269</v>
      </c>
      <c r="J204" s="7">
        <v>30.192325817106962</v>
      </c>
      <c r="K204" s="7">
        <v>30.192325817106962</v>
      </c>
      <c r="L204" s="7">
        <v>29.759902693613775</v>
      </c>
      <c r="M204" s="7">
        <v>30.625007069259546</v>
      </c>
      <c r="N204" s="7">
        <v>21.895116853096873</v>
      </c>
    </row>
    <row r="205" spans="2:15" x14ac:dyDescent="0.35">
      <c r="B205" s="16">
        <v>201</v>
      </c>
      <c r="D205" s="7">
        <v>30.519860625028411</v>
      </c>
      <c r="E205" s="7">
        <v>27.244963869969776</v>
      </c>
      <c r="F205" s="7">
        <v>27.890378262599697</v>
      </c>
      <c r="G205" s="7">
        <v>28.126207867098454</v>
      </c>
      <c r="H205" s="7">
        <v>22.848269707042704</v>
      </c>
      <c r="J205" s="7">
        <v>30.343287446192495</v>
      </c>
      <c r="K205" s="7">
        <v>30.343287446192495</v>
      </c>
      <c r="L205" s="7">
        <v>29.908702207081824</v>
      </c>
      <c r="M205" s="7">
        <v>30.778132104605838</v>
      </c>
      <c r="N205" s="7">
        <v>22.004592437362362</v>
      </c>
    </row>
    <row r="206" spans="2:15" x14ac:dyDescent="0.35">
      <c r="B206" s="16">
        <v>202</v>
      </c>
      <c r="D206" s="7">
        <v>30.666758807925198</v>
      </c>
      <c r="E206" s="7">
        <v>27.376317986886594</v>
      </c>
      <c r="F206" s="7">
        <v>28.025009404466228</v>
      </c>
      <c r="G206" s="7">
        <v>28.2620203556626</v>
      </c>
      <c r="H206" s="7">
        <v>22.958379309270533</v>
      </c>
      <c r="J206" s="7">
        <v>30.494249075278038</v>
      </c>
      <c r="K206" s="7">
        <v>30.494249075278038</v>
      </c>
      <c r="L206" s="7">
        <v>30.057501720549915</v>
      </c>
      <c r="M206" s="7">
        <v>30.931257139952134</v>
      </c>
      <c r="N206" s="7">
        <v>22.11406802162784</v>
      </c>
    </row>
    <row r="207" spans="2:15" x14ac:dyDescent="0.35">
      <c r="B207" s="16">
        <v>203</v>
      </c>
      <c r="D207" s="7">
        <v>30.812942039207243</v>
      </c>
      <c r="E207" s="7">
        <v>27.506979207065974</v>
      </c>
      <c r="F207" s="7">
        <v>28.158843868631447</v>
      </c>
      <c r="G207" s="7">
        <v>28.397019580950165</v>
      </c>
      <c r="H207" s="7">
        <v>23.067959767273006</v>
      </c>
      <c r="J207" s="7">
        <v>30.645210704363574</v>
      </c>
      <c r="K207" s="7">
        <v>30.645210704363574</v>
      </c>
      <c r="L207" s="7">
        <v>30.206301234017978</v>
      </c>
      <c r="M207" s="7">
        <v>31.08438217529843</v>
      </c>
      <c r="N207" s="7">
        <v>22.223543605893326</v>
      </c>
    </row>
    <row r="208" spans="2:15" x14ac:dyDescent="0.35">
      <c r="B208" s="16">
        <v>204</v>
      </c>
      <c r="D208" s="7">
        <v>30.95982292230023</v>
      </c>
      <c r="E208" s="7">
        <v>27.638316399779793</v>
      </c>
      <c r="F208" s="7">
        <v>28.293455894411366</v>
      </c>
      <c r="G208" s="7">
        <v>28.532812573605401</v>
      </c>
      <c r="H208" s="7">
        <v>23.17805657742851</v>
      </c>
      <c r="J208" s="7">
        <v>30.79617233344911</v>
      </c>
      <c r="K208" s="7">
        <v>30.79617233344911</v>
      </c>
      <c r="L208" s="7">
        <v>30.355100747486041</v>
      </c>
      <c r="M208" s="7">
        <v>31.237507210644726</v>
      </c>
      <c r="N208" s="7">
        <v>22.333019190158804</v>
      </c>
    </row>
    <row r="209" spans="2:14" x14ac:dyDescent="0.35">
      <c r="B209" s="16">
        <v>205</v>
      </c>
      <c r="D209" s="7">
        <v>31.107341454041322</v>
      </c>
      <c r="E209" s="7">
        <v>27.770271416199336</v>
      </c>
      <c r="F209" s="7">
        <v>28.428778613584647</v>
      </c>
      <c r="G209" s="7">
        <v>28.66933107272504</v>
      </c>
      <c r="H209" s="7">
        <v>23.288625330360379</v>
      </c>
      <c r="J209" s="7">
        <v>30.947133962534636</v>
      </c>
      <c r="K209" s="7">
        <v>30.947133962534636</v>
      </c>
      <c r="L209" s="7">
        <v>30.503900260954115</v>
      </c>
      <c r="M209" s="7">
        <v>31.390632245991032</v>
      </c>
      <c r="N209" s="7">
        <v>22.442494774424297</v>
      </c>
    </row>
    <row r="210" spans="2:14" x14ac:dyDescent="0.35">
      <c r="B210" s="16">
        <v>206</v>
      </c>
      <c r="D210" s="7">
        <v>31.255224927864408</v>
      </c>
      <c r="E210" s="7">
        <v>27.902579991033452</v>
      </c>
      <c r="F210" s="7">
        <v>28.564508115502985</v>
      </c>
      <c r="G210" s="7">
        <v>28.806264837288541</v>
      </c>
      <c r="H210" s="7">
        <v>23.399464190505018</v>
      </c>
      <c r="J210" s="7">
        <v>31.098095591620169</v>
      </c>
      <c r="K210" s="7">
        <v>31.098095591620169</v>
      </c>
      <c r="L210" s="7">
        <v>30.652699774422175</v>
      </c>
      <c r="M210" s="7">
        <v>31.543757281337331</v>
      </c>
      <c r="N210" s="7">
        <v>22.551970358689783</v>
      </c>
    </row>
    <row r="211" spans="2:14" x14ac:dyDescent="0.35">
      <c r="B211" s="16">
        <v>207</v>
      </c>
      <c r="D211" s="7">
        <v>31.401891698840391</v>
      </c>
      <c r="E211" s="7">
        <v>28.033709457310248</v>
      </c>
      <c r="F211" s="7">
        <v>28.698881772534058</v>
      </c>
      <c r="G211" s="7">
        <v>28.941814523504533</v>
      </c>
      <c r="H211" s="7">
        <v>23.509402549845952</v>
      </c>
      <c r="J211" s="7">
        <v>31.249057220705712</v>
      </c>
      <c r="K211" s="7">
        <v>31.249057220705712</v>
      </c>
      <c r="L211" s="7">
        <v>30.801499287890252</v>
      </c>
      <c r="M211" s="7">
        <v>31.696882316683627</v>
      </c>
      <c r="N211" s="7">
        <v>22.661445942955275</v>
      </c>
    </row>
    <row r="212" spans="2:14" x14ac:dyDescent="0.35">
      <c r="B212" s="16">
        <v>208</v>
      </c>
      <c r="D212" s="7">
        <v>31.549163391741718</v>
      </c>
      <c r="E212" s="7">
        <v>28.165425031396282</v>
      </c>
      <c r="F212" s="7">
        <v>28.833929651170315</v>
      </c>
      <c r="G212" s="7">
        <v>29.078052484752167</v>
      </c>
      <c r="H212" s="7">
        <v>23.619788630357363</v>
      </c>
      <c r="J212" s="7">
        <v>31.400018849791248</v>
      </c>
      <c r="K212" s="7">
        <v>31.400018849791248</v>
      </c>
      <c r="L212" s="7">
        <v>30.950298801358315</v>
      </c>
      <c r="M212" s="7">
        <v>31.85000735202993</v>
      </c>
      <c r="N212" s="7">
        <v>22.770921527220743</v>
      </c>
    </row>
    <row r="213" spans="2:14" x14ac:dyDescent="0.35">
      <c r="B213" s="16">
        <v>209</v>
      </c>
      <c r="D213" s="7">
        <v>31.696041939093817</v>
      </c>
      <c r="E213" s="7">
        <v>28.296759553916164</v>
      </c>
      <c r="F213" s="7">
        <v>28.968539477541789</v>
      </c>
      <c r="G213" s="7">
        <v>29.213843277998919</v>
      </c>
      <c r="H213" s="7">
        <v>23.729883741640379</v>
      </c>
      <c r="J213" s="7">
        <v>31.550980478876777</v>
      </c>
      <c r="K213" s="7">
        <v>31.550980478876777</v>
      </c>
      <c r="L213" s="7">
        <v>31.099098314826389</v>
      </c>
      <c r="M213" s="7">
        <v>32.003132387376212</v>
      </c>
      <c r="N213" s="7">
        <v>22.880397111486229</v>
      </c>
    </row>
    <row r="214" spans="2:14" x14ac:dyDescent="0.35">
      <c r="B214" s="16">
        <v>210</v>
      </c>
      <c r="D214" s="7">
        <v>31.844168956938081</v>
      </c>
      <c r="E214" s="7">
        <v>28.429303797399072</v>
      </c>
      <c r="F214" s="7">
        <v>29.104540714853776</v>
      </c>
      <c r="G214" s="7">
        <v>29.351054475291093</v>
      </c>
      <c r="H214" s="7">
        <v>23.840902878023709</v>
      </c>
      <c r="J214" s="7">
        <v>31.701942107962321</v>
      </c>
      <c r="K214" s="7">
        <v>31.701942107962321</v>
      </c>
      <c r="L214" s="7">
        <v>31.247897828294448</v>
      </c>
      <c r="M214" s="7">
        <v>32.156257422722518</v>
      </c>
      <c r="N214" s="7">
        <v>22.989872695751718</v>
      </c>
    </row>
    <row r="215" spans="2:14" x14ac:dyDescent="0.35">
      <c r="B215" s="16">
        <v>211</v>
      </c>
      <c r="D215" s="7">
        <v>31.992022811287637</v>
      </c>
      <c r="E215" s="7">
        <v>28.5615832532899</v>
      </c>
      <c r="F215" s="7">
        <v>29.240237611279291</v>
      </c>
      <c r="G215" s="7">
        <v>29.487955001324536</v>
      </c>
      <c r="H215" s="7">
        <v>23.951719846499941</v>
      </c>
      <c r="J215" s="7">
        <v>31.852903737047846</v>
      </c>
      <c r="K215" s="7">
        <v>31.852903737047846</v>
      </c>
      <c r="L215" s="7">
        <v>31.396697341762518</v>
      </c>
      <c r="M215" s="7">
        <v>32.309382458068818</v>
      </c>
      <c r="N215" s="7">
        <v>23.099348280017217</v>
      </c>
    </row>
    <row r="216" spans="2:14" x14ac:dyDescent="0.35">
      <c r="B216" s="16">
        <v>212</v>
      </c>
      <c r="D216" s="7">
        <v>32.138092807523847</v>
      </c>
      <c r="E216" s="7">
        <v>28.692134024066757</v>
      </c>
      <c r="F216" s="7">
        <v>29.37394660251692</v>
      </c>
      <c r="G216" s="7">
        <v>29.622826221535615</v>
      </c>
      <c r="H216" s="7">
        <v>24.061216549927124</v>
      </c>
      <c r="J216" s="7">
        <v>32.003865366133383</v>
      </c>
      <c r="K216" s="7">
        <v>32.003865366133383</v>
      </c>
      <c r="L216" s="7">
        <v>31.545496855230589</v>
      </c>
      <c r="M216" s="7">
        <v>32.462507493415103</v>
      </c>
      <c r="N216" s="7">
        <v>23.208823864282689</v>
      </c>
    </row>
    <row r="217" spans="2:14" x14ac:dyDescent="0.35">
      <c r="B217" s="16">
        <v>213</v>
      </c>
      <c r="D217" s="7">
        <v>32.284511396251737</v>
      </c>
      <c r="E217" s="7">
        <v>28.823022510390523</v>
      </c>
      <c r="F217" s="7">
        <v>29.508044153326217</v>
      </c>
      <c r="G217" s="7">
        <v>29.758094104194836</v>
      </c>
      <c r="H217" s="7">
        <v>24.170971259804965</v>
      </c>
      <c r="J217" s="7">
        <v>32.154826995218912</v>
      </c>
      <c r="K217" s="7">
        <v>32.154826995218912</v>
      </c>
      <c r="L217" s="7">
        <v>31.694296368698655</v>
      </c>
      <c r="M217" s="7">
        <v>32.615632528761402</v>
      </c>
      <c r="N217" s="7">
        <v>23.318299448548167</v>
      </c>
    </row>
    <row r="218" spans="2:14" x14ac:dyDescent="0.35">
      <c r="B218" s="16">
        <v>214</v>
      </c>
      <c r="D218" s="7">
        <v>32.432134810049327</v>
      </c>
      <c r="E218" s="7">
        <v>28.955078417222911</v>
      </c>
      <c r="F218" s="7">
        <v>29.643484476284161</v>
      </c>
      <c r="G218" s="7">
        <v>29.894732739248063</v>
      </c>
      <c r="H218" s="7">
        <v>24.28161769223852</v>
      </c>
      <c r="J218" s="7">
        <v>32.305788624304455</v>
      </c>
      <c r="K218" s="7">
        <v>32.305788624304455</v>
      </c>
      <c r="L218" s="7">
        <v>31.843095882166736</v>
      </c>
      <c r="M218" s="7">
        <v>32.768757564107702</v>
      </c>
      <c r="N218" s="7">
        <v>23.427775032813656</v>
      </c>
    </row>
    <row r="219" spans="2:14" x14ac:dyDescent="0.35">
      <c r="B219" s="16">
        <v>215</v>
      </c>
      <c r="D219" s="7">
        <v>32.579905012219839</v>
      </c>
      <c r="E219" s="7">
        <v>29.087276481069203</v>
      </c>
      <c r="F219" s="7">
        <v>29.77908846345839</v>
      </c>
      <c r="G219" s="7">
        <v>30.031538456918511</v>
      </c>
      <c r="H219" s="7">
        <v>24.392372771918321</v>
      </c>
      <c r="J219" s="7">
        <v>32.456750253389991</v>
      </c>
      <c r="K219" s="7">
        <v>32.456750253389991</v>
      </c>
      <c r="L219" s="7">
        <v>31.991895395634799</v>
      </c>
      <c r="M219" s="7">
        <v>32.921882599454015</v>
      </c>
      <c r="N219" s="7">
        <v>23.537250617079138</v>
      </c>
    </row>
    <row r="220" spans="2:14" x14ac:dyDescent="0.35">
      <c r="B220" s="16">
        <v>216</v>
      </c>
      <c r="D220" s="7">
        <v>32.726551294609848</v>
      </c>
      <c r="E220" s="7">
        <v>29.218385363501604</v>
      </c>
      <c r="F220" s="7">
        <v>29.913439996435621</v>
      </c>
      <c r="G220" s="7">
        <v>30.167065639258368</v>
      </c>
      <c r="H220" s="7">
        <v>24.502296020397043</v>
      </c>
      <c r="J220" s="7">
        <v>32.607711882475527</v>
      </c>
      <c r="K220" s="7">
        <v>32.607711882475527</v>
      </c>
      <c r="L220" s="7">
        <v>32.140694909102876</v>
      </c>
      <c r="M220" s="7">
        <v>33.075007634800301</v>
      </c>
      <c r="N220" s="7">
        <v>23.646726201344617</v>
      </c>
    </row>
    <row r="221" spans="2:14" x14ac:dyDescent="0.35">
      <c r="B221" s="16">
        <v>217</v>
      </c>
      <c r="D221" s="7">
        <v>32.874876852486203</v>
      </c>
      <c r="E221" s="7">
        <v>29.351121408944795</v>
      </c>
      <c r="F221" s="7">
        <v>30.049663046190311</v>
      </c>
      <c r="G221" s="7">
        <v>30.304503333468706</v>
      </c>
      <c r="H221" s="7">
        <v>24.613462142827519</v>
      </c>
      <c r="J221" s="7">
        <v>32.758673511561064</v>
      </c>
      <c r="K221" s="7">
        <v>32.758673511561064</v>
      </c>
      <c r="L221" s="7">
        <v>32.289494422570954</v>
      </c>
      <c r="M221" s="7">
        <v>33.228132670146607</v>
      </c>
      <c r="N221" s="7">
        <v>23.756201785610109</v>
      </c>
    </row>
    <row r="222" spans="2:14" x14ac:dyDescent="0.35">
      <c r="B222" s="16">
        <v>218</v>
      </c>
      <c r="D222" s="7">
        <v>33.021522229667951</v>
      </c>
      <c r="E222" s="7">
        <v>29.482229250565883</v>
      </c>
      <c r="F222" s="7">
        <v>30.184013724565979</v>
      </c>
      <c r="G222" s="7">
        <v>30.440029661206982</v>
      </c>
      <c r="H222" s="7">
        <v>24.72338473313733</v>
      </c>
      <c r="J222" s="7">
        <v>32.9096351406466</v>
      </c>
      <c r="K222" s="7">
        <v>32.9096351406466</v>
      </c>
      <c r="L222" s="7">
        <v>32.438293936039003</v>
      </c>
      <c r="M222" s="7">
        <v>33.381257705492899</v>
      </c>
      <c r="N222" s="7">
        <v>23.865677369875598</v>
      </c>
    </row>
    <row r="223" spans="2:14" x14ac:dyDescent="0.35">
      <c r="B223" s="16">
        <v>219</v>
      </c>
      <c r="D223" s="7">
        <v>33.169132446649215</v>
      </c>
      <c r="E223" s="7">
        <v>29.614271952793157</v>
      </c>
      <c r="F223" s="7">
        <v>30.31943972951807</v>
      </c>
      <c r="G223" s="7">
        <v>30.576653725039421</v>
      </c>
      <c r="H223" s="7">
        <v>24.834021428258513</v>
      </c>
      <c r="J223" s="7">
        <v>33.060596769732136</v>
      </c>
      <c r="K223" s="7">
        <v>33.060596769732136</v>
      </c>
      <c r="L223" s="7">
        <v>32.587093449507087</v>
      </c>
      <c r="M223" s="7">
        <v>33.534382740839192</v>
      </c>
      <c r="N223" s="7">
        <v>23.97515295414107</v>
      </c>
    </row>
    <row r="224" spans="2:14" x14ac:dyDescent="0.35">
      <c r="B224" s="16">
        <v>220</v>
      </c>
      <c r="D224" s="7">
        <v>33.315476981331997</v>
      </c>
      <c r="E224" s="7">
        <v>29.745088112428114</v>
      </c>
      <c r="F224" s="7">
        <v>30.453455291039734</v>
      </c>
      <c r="G224" s="7">
        <v>30.711837972514225</v>
      </c>
      <c r="H224" s="7">
        <v>24.943721370137229</v>
      </c>
      <c r="J224" s="7">
        <v>33.211558398817665</v>
      </c>
      <c r="K224" s="7">
        <v>33.211558398817665</v>
      </c>
      <c r="L224" s="7">
        <v>32.735892962975143</v>
      </c>
      <c r="M224" s="7">
        <v>33.687507776185491</v>
      </c>
      <c r="N224" s="7">
        <v>24.084628538406562</v>
      </c>
    </row>
    <row r="225" spans="2:14" x14ac:dyDescent="0.35">
      <c r="B225" s="16">
        <v>221</v>
      </c>
      <c r="D225" s="7">
        <v>33.462857247469778</v>
      </c>
      <c r="E225" s="7">
        <v>29.876907824920224</v>
      </c>
      <c r="F225" s="7">
        <v>30.588625183461041</v>
      </c>
      <c r="G225" s="7">
        <v>30.848200606303219</v>
      </c>
      <c r="H225" s="7">
        <v>25.054187885418056</v>
      </c>
      <c r="J225" s="7">
        <v>33.362520027903201</v>
      </c>
      <c r="K225" s="7">
        <v>33.362520027903201</v>
      </c>
      <c r="L225" s="7">
        <v>32.88469247644322</v>
      </c>
      <c r="M225" s="7">
        <v>33.840632811531783</v>
      </c>
      <c r="N225" s="7">
        <v>24.194104122672055</v>
      </c>
    </row>
    <row r="226" spans="2:14" x14ac:dyDescent="0.35">
      <c r="B226" s="16">
        <v>222</v>
      </c>
      <c r="D226" s="7">
        <v>33.609391769474165</v>
      </c>
      <c r="E226" s="7">
        <v>30.007907922694645</v>
      </c>
      <c r="F226" s="7">
        <v>30.722852624254887</v>
      </c>
      <c r="G226" s="7">
        <v>30.983601164310791</v>
      </c>
      <c r="H226" s="7">
        <v>25.164028452683194</v>
      </c>
      <c r="J226" s="7">
        <v>33.513481656988731</v>
      </c>
      <c r="K226" s="7">
        <v>33.513481656988731</v>
      </c>
      <c r="L226" s="7">
        <v>33.033491989911269</v>
      </c>
      <c r="M226" s="7">
        <v>33.99375784687809</v>
      </c>
      <c r="N226" s="7">
        <v>24.303579706937526</v>
      </c>
    </row>
    <row r="227" spans="2:14" x14ac:dyDescent="0.35">
      <c r="B227" s="16">
        <v>223</v>
      </c>
      <c r="D227" s="7">
        <v>33.757267407685681</v>
      </c>
      <c r="E227" s="7">
        <v>30.14020748836526</v>
      </c>
      <c r="F227" s="7">
        <v>30.858574728712572</v>
      </c>
      <c r="G227" s="7">
        <v>31.120527531413629</v>
      </c>
      <c r="H227" s="7">
        <v>25.274861615615006</v>
      </c>
      <c r="J227" s="7">
        <v>33.664443286074267</v>
      </c>
      <c r="K227" s="7">
        <v>33.664443286074267</v>
      </c>
      <c r="L227" s="7">
        <v>33.182291503379354</v>
      </c>
      <c r="M227" s="7">
        <v>34.146882882224396</v>
      </c>
      <c r="N227" s="7">
        <v>24.413055291203026</v>
      </c>
    </row>
    <row r="228" spans="2:14" x14ac:dyDescent="0.35">
      <c r="B228" s="16">
        <v>224</v>
      </c>
      <c r="D228" s="7">
        <v>33.905660670945331</v>
      </c>
      <c r="E228" s="7">
        <v>30.273008549426347</v>
      </c>
      <c r="F228" s="7">
        <v>30.994873769794072</v>
      </c>
      <c r="G228" s="7">
        <v>31.258042862847553</v>
      </c>
      <c r="H228" s="7">
        <v>25.386077890412537</v>
      </c>
      <c r="J228" s="7">
        <v>33.815404915159796</v>
      </c>
      <c r="K228" s="7">
        <v>33.815404915159796</v>
      </c>
      <c r="L228" s="7">
        <v>33.331091016847409</v>
      </c>
      <c r="M228" s="7">
        <v>34.300007917570682</v>
      </c>
      <c r="N228" s="7">
        <v>24.522530875468497</v>
      </c>
    </row>
    <row r="229" spans="2:14" x14ac:dyDescent="0.35">
      <c r="B229" s="16">
        <v>225</v>
      </c>
      <c r="D229" s="7">
        <v>34.051773945912622</v>
      </c>
      <c r="E229" s="7">
        <v>30.403600211969525</v>
      </c>
      <c r="F229" s="7">
        <v>31.128631982189347</v>
      </c>
      <c r="G229" s="7">
        <v>31.392964443683297</v>
      </c>
      <c r="H229" s="7">
        <v>25.495606700871626</v>
      </c>
      <c r="J229" s="7">
        <v>33.966366544245346</v>
      </c>
      <c r="K229" s="7">
        <v>33.966366544245346</v>
      </c>
      <c r="L229" s="7">
        <v>33.479890530315487</v>
      </c>
      <c r="M229" s="7">
        <v>34.453132952916995</v>
      </c>
      <c r="N229" s="7">
        <v>24.63200645973399</v>
      </c>
    </row>
    <row r="230" spans="2:14" x14ac:dyDescent="0.35">
      <c r="B230" s="16">
        <v>226</v>
      </c>
      <c r="D230" s="7">
        <v>34.198061297265411</v>
      </c>
      <c r="E230" s="7">
        <v>30.534360475549366</v>
      </c>
      <c r="F230" s="7">
        <v>31.262584265334894</v>
      </c>
      <c r="G230" s="7">
        <v>31.528084146707531</v>
      </c>
      <c r="H230" s="7">
        <v>25.605264354844497</v>
      </c>
      <c r="J230" s="7">
        <v>34.117328173330876</v>
      </c>
      <c r="K230" s="7">
        <v>34.117328173330876</v>
      </c>
      <c r="L230" s="7">
        <v>33.628690043783543</v>
      </c>
      <c r="M230" s="7">
        <v>34.60625798826328</v>
      </c>
      <c r="N230" s="7">
        <v>24.741482043999472</v>
      </c>
    </row>
    <row r="231" spans="2:14" x14ac:dyDescent="0.35">
      <c r="B231" s="16">
        <v>227</v>
      </c>
      <c r="D231" s="7">
        <v>34.346153280616498</v>
      </c>
      <c r="E231" s="7">
        <v>30.666869344381656</v>
      </c>
      <c r="F231" s="7">
        <v>31.398547773886573</v>
      </c>
      <c r="G231" s="7">
        <v>31.66525698220217</v>
      </c>
      <c r="H231" s="7">
        <v>25.716257663446751</v>
      </c>
      <c r="J231" s="7">
        <v>34.268289802416412</v>
      </c>
      <c r="K231" s="7">
        <v>34.268289802416412</v>
      </c>
      <c r="L231" s="7">
        <v>33.777489557251634</v>
      </c>
      <c r="M231" s="7">
        <v>34.75938302360958</v>
      </c>
      <c r="N231" s="7">
        <v>24.85095762826495</v>
      </c>
    </row>
    <row r="232" spans="2:14" x14ac:dyDescent="0.35">
      <c r="B232" s="16">
        <v>228</v>
      </c>
      <c r="D232" s="7">
        <v>34.494026679945328</v>
      </c>
      <c r="E232" s="7">
        <v>30.799166320329071</v>
      </c>
      <c r="F232" s="7">
        <v>31.534267758878535</v>
      </c>
      <c r="G232" s="7">
        <v>31.802181229839285</v>
      </c>
      <c r="H232" s="7">
        <v>25.82708919908287</v>
      </c>
      <c r="J232" s="7">
        <v>34.419251431501941</v>
      </c>
      <c r="K232" s="7">
        <v>34.419251431501941</v>
      </c>
      <c r="L232" s="7">
        <v>33.926289070719697</v>
      </c>
      <c r="M232" s="7">
        <v>34.912508058955879</v>
      </c>
      <c r="N232" s="7">
        <v>24.96043321253044</v>
      </c>
    </row>
    <row r="233" spans="2:14" x14ac:dyDescent="0.35">
      <c r="B233" s="16">
        <v>229</v>
      </c>
      <c r="D233" s="7">
        <v>34.640858049915991</v>
      </c>
      <c r="E233" s="7">
        <v>30.930453490479707</v>
      </c>
      <c r="F233" s="7">
        <v>31.668826539102664</v>
      </c>
      <c r="G233" s="7">
        <v>31.93792009068661</v>
      </c>
      <c r="H233" s="7">
        <v>25.937149511011988</v>
      </c>
      <c r="J233" s="7">
        <v>34.570213060587477</v>
      </c>
      <c r="K233" s="7">
        <v>34.570213060587477</v>
      </c>
      <c r="L233" s="7">
        <v>34.07508858418776</v>
      </c>
      <c r="M233" s="7">
        <v>35.065633094302164</v>
      </c>
      <c r="N233" s="7">
        <v>25.069908796795918</v>
      </c>
    </row>
    <row r="234" spans="2:14" x14ac:dyDescent="0.35">
      <c r="B234" s="16">
        <v>230</v>
      </c>
      <c r="D234" s="7">
        <v>34.787476306824267</v>
      </c>
      <c r="E234" s="7">
        <v>31.061534074089124</v>
      </c>
      <c r="F234" s="7">
        <v>31.803147890496174</v>
      </c>
      <c r="G234" s="7">
        <v>32.073416585012943</v>
      </c>
      <c r="H234" s="7">
        <v>26.047052098859151</v>
      </c>
      <c r="J234" s="7">
        <v>34.72117468967302</v>
      </c>
      <c r="K234" s="7">
        <v>34.72117468967302</v>
      </c>
      <c r="L234" s="7">
        <v>34.223888097655838</v>
      </c>
      <c r="M234" s="7">
        <v>35.218758129648478</v>
      </c>
      <c r="N234" s="7">
        <v>25.179384381061407</v>
      </c>
    </row>
    <row r="235" spans="2:14" x14ac:dyDescent="0.35">
      <c r="B235" s="16">
        <v>231</v>
      </c>
      <c r="D235" s="7">
        <v>34.934115945042876</v>
      </c>
      <c r="E235" s="7">
        <v>31.192635295176423</v>
      </c>
      <c r="F235" s="7">
        <v>31.937493142616866</v>
      </c>
      <c r="G235" s="7">
        <v>32.208937486496225</v>
      </c>
      <c r="H235" s="7">
        <v>26.156970517234814</v>
      </c>
      <c r="J235" s="7">
        <v>34.872136318758557</v>
      </c>
      <c r="K235" s="7">
        <v>34.872136318758557</v>
      </c>
      <c r="L235" s="7">
        <v>34.372687611123908</v>
      </c>
      <c r="M235" s="7">
        <v>35.37188316499477</v>
      </c>
      <c r="N235" s="7">
        <v>25.288859965326882</v>
      </c>
    </row>
    <row r="236" spans="2:14" x14ac:dyDescent="0.35">
      <c r="B236" s="16">
        <v>232</v>
      </c>
      <c r="D236" s="7">
        <v>35.082761939806971</v>
      </c>
      <c r="E236" s="7">
        <v>31.325680573564263</v>
      </c>
      <c r="F236" s="7">
        <v>32.074074434795278</v>
      </c>
      <c r="G236" s="7">
        <v>32.346741019577003</v>
      </c>
      <c r="H236" s="7">
        <v>26.268373892147608</v>
      </c>
      <c r="J236" s="7">
        <v>35.023097947844107</v>
      </c>
      <c r="K236" s="7">
        <v>35.023097947844107</v>
      </c>
      <c r="L236" s="7">
        <v>34.521487124591978</v>
      </c>
      <c r="M236" s="7">
        <v>35.52500820034107</v>
      </c>
      <c r="N236" s="7">
        <v>25.398335549592364</v>
      </c>
    </row>
    <row r="237" spans="2:14" x14ac:dyDescent="0.35">
      <c r="B237" s="16">
        <v>233</v>
      </c>
      <c r="D237" s="7">
        <v>35.229493411564604</v>
      </c>
      <c r="E237" s="7">
        <v>31.456870614914553</v>
      </c>
      <c r="F237" s="7">
        <v>32.208522175538619</v>
      </c>
      <c r="G237" s="7">
        <v>32.48236656200951</v>
      </c>
      <c r="H237" s="7">
        <v>26.378360290296225</v>
      </c>
      <c r="J237" s="7">
        <v>35.174059576929615</v>
      </c>
      <c r="K237" s="7">
        <v>35.174059576929615</v>
      </c>
      <c r="L237" s="7">
        <v>34.670286638060041</v>
      </c>
      <c r="M237" s="7">
        <v>35.678133235687369</v>
      </c>
      <c r="N237" s="7">
        <v>25.50781113385786</v>
      </c>
    </row>
    <row r="238" spans="2:14" x14ac:dyDescent="0.35">
      <c r="B238" s="16">
        <v>234</v>
      </c>
      <c r="D238" s="7">
        <v>35.377135133083286</v>
      </c>
      <c r="E238" s="7">
        <v>31.588942594182111</v>
      </c>
      <c r="F238" s="7">
        <v>32.343984409662973</v>
      </c>
      <c r="G238" s="7">
        <v>32.619027741266351</v>
      </c>
      <c r="H238" s="7">
        <v>26.489020391223114</v>
      </c>
      <c r="J238" s="7">
        <v>35.325021206015165</v>
      </c>
      <c r="K238" s="7">
        <v>35.325021206015165</v>
      </c>
      <c r="L238" s="7">
        <v>34.819086151528104</v>
      </c>
      <c r="M238" s="7">
        <v>35.831258271033661</v>
      </c>
      <c r="N238" s="7">
        <v>25.617286718123335</v>
      </c>
    </row>
    <row r="239" spans="2:14" x14ac:dyDescent="0.35">
      <c r="B239" s="16">
        <v>235</v>
      </c>
      <c r="D239" s="7">
        <v>35.52347311591344</v>
      </c>
      <c r="E239" s="7">
        <v>31.71975118675477</v>
      </c>
      <c r="F239" s="7">
        <v>32.477993773069073</v>
      </c>
      <c r="G239" s="7">
        <v>32.754205790625591</v>
      </c>
      <c r="H239" s="7">
        <v>26.598715570565371</v>
      </c>
      <c r="J239" s="7">
        <v>35.47598283510068</v>
      </c>
      <c r="K239" s="7">
        <v>35.47598283510068</v>
      </c>
      <c r="L239" s="7">
        <v>34.967885664996174</v>
      </c>
      <c r="M239" s="7">
        <v>35.984383306379961</v>
      </c>
      <c r="N239" s="7">
        <v>25.726762302388831</v>
      </c>
    </row>
    <row r="240" spans="2:14" x14ac:dyDescent="0.35">
      <c r="B240" s="16">
        <v>236</v>
      </c>
      <c r="D240" s="7">
        <v>35.6726353878704</v>
      </c>
      <c r="E240" s="7">
        <v>31.853296386048953</v>
      </c>
      <c r="F240" s="7">
        <v>32.615150720169702</v>
      </c>
      <c r="G240" s="7">
        <v>32.892597006335841</v>
      </c>
      <c r="H240" s="7">
        <v>26.710501078251887</v>
      </c>
      <c r="J240" s="7">
        <v>35.626944464186231</v>
      </c>
      <c r="K240" s="7">
        <v>35.626944464186231</v>
      </c>
      <c r="L240" s="7">
        <v>35.116685178464259</v>
      </c>
      <c r="M240" s="7">
        <v>36.137508341726246</v>
      </c>
      <c r="N240" s="7">
        <v>25.836237886654303</v>
      </c>
    </row>
    <row r="241" spans="2:14" x14ac:dyDescent="0.35">
      <c r="B241" s="16">
        <v>237</v>
      </c>
      <c r="D241" s="7">
        <v>35.818688950162532</v>
      </c>
      <c r="E241" s="7">
        <v>31.983829215690648</v>
      </c>
      <c r="F241" s="7">
        <v>32.748843255605173</v>
      </c>
      <c r="G241" s="7">
        <v>33.027451644137287</v>
      </c>
      <c r="H241" s="7">
        <v>26.819985762807026</v>
      </c>
      <c r="J241" s="7">
        <v>35.77790609327176</v>
      </c>
      <c r="K241" s="7">
        <v>35.77790609327176</v>
      </c>
      <c r="L241" s="7">
        <v>35.265484691932308</v>
      </c>
      <c r="M241" s="7">
        <v>36.290633377072552</v>
      </c>
      <c r="N241" s="7">
        <v>25.945713470919788</v>
      </c>
    </row>
    <row r="242" spans="2:14" x14ac:dyDescent="0.35">
      <c r="B242" s="16">
        <v>238</v>
      </c>
      <c r="D242" s="7">
        <v>35.965254681381687</v>
      </c>
      <c r="E242" s="7">
        <v>32.114858247160477</v>
      </c>
      <c r="F242" s="7">
        <v>32.883106645351262</v>
      </c>
      <c r="G242" s="7">
        <v>33.162889037349217</v>
      </c>
      <c r="H242" s="7">
        <v>26.9298495212924</v>
      </c>
      <c r="J242" s="7">
        <v>35.928867722357303</v>
      </c>
      <c r="K242" s="7">
        <v>35.928867722357303</v>
      </c>
      <c r="L242" s="7">
        <v>35.414284205400392</v>
      </c>
      <c r="M242" s="7">
        <v>36.443758412418866</v>
      </c>
      <c r="N242" s="7">
        <v>26.055189055185284</v>
      </c>
    </row>
    <row r="243" spans="2:14" x14ac:dyDescent="0.35">
      <c r="B243" s="16">
        <v>239</v>
      </c>
      <c r="D243" s="7">
        <v>36.113641301404783</v>
      </c>
      <c r="E243" s="7">
        <v>32.247651597739868</v>
      </c>
      <c r="F243" s="7">
        <v>33.019399387769106</v>
      </c>
      <c r="G243" s="7">
        <v>33.300398070119471</v>
      </c>
      <c r="H243" s="7">
        <v>27.041060968538837</v>
      </c>
      <c r="J243" s="7">
        <v>36.079829351442839</v>
      </c>
      <c r="K243" s="7">
        <v>36.079829351442839</v>
      </c>
      <c r="L243" s="7">
        <v>35.563083718868455</v>
      </c>
      <c r="M243" s="7">
        <v>36.596883447765158</v>
      </c>
      <c r="N243" s="7">
        <v>26.164664639450752</v>
      </c>
    </row>
    <row r="244" spans="2:14" x14ac:dyDescent="0.35">
      <c r="B244" s="16">
        <v>240</v>
      </c>
      <c r="D244" s="7">
        <v>36.260157102125426</v>
      </c>
      <c r="E244" s="7">
        <v>32.378632082816331</v>
      </c>
      <c r="F244" s="7">
        <v>33.153607274081153</v>
      </c>
      <c r="G244" s="7">
        <v>33.435778820430357</v>
      </c>
      <c r="H244" s="7">
        <v>27.150887783790079</v>
      </c>
      <c r="J244" s="7">
        <v>36.230790980528354</v>
      </c>
      <c r="K244" s="7">
        <v>36.230790980528354</v>
      </c>
      <c r="L244" s="7">
        <v>35.711883232336533</v>
      </c>
      <c r="M244" s="7">
        <v>36.750008483111458</v>
      </c>
      <c r="N244" s="7">
        <v>26.274140223716245</v>
      </c>
    </row>
    <row r="245" spans="2:14" x14ac:dyDescent="0.35">
      <c r="B245" s="16">
        <v>241</v>
      </c>
      <c r="D245" s="7">
        <v>36.407795794921178</v>
      </c>
      <c r="E245" s="7">
        <v>32.510700540217101</v>
      </c>
      <c r="F245" s="7">
        <v>33.289066634129611</v>
      </c>
      <c r="G245" s="7">
        <v>33.572437125611287</v>
      </c>
      <c r="H245" s="7">
        <v>27.261545684029734</v>
      </c>
      <c r="J245" s="7">
        <v>36.381752609613905</v>
      </c>
      <c r="K245" s="7">
        <v>36.381752609613905</v>
      </c>
      <c r="L245" s="7">
        <v>35.860682745804617</v>
      </c>
      <c r="M245" s="7">
        <v>36.90313351845775</v>
      </c>
      <c r="N245" s="7">
        <v>26.383615807981727</v>
      </c>
    </row>
    <row r="246" spans="2:14" x14ac:dyDescent="0.35">
      <c r="B246" s="16">
        <v>242</v>
      </c>
      <c r="D246" s="7">
        <v>36.554948745130879</v>
      </c>
      <c r="E246" s="7">
        <v>32.642298241872282</v>
      </c>
      <c r="F246" s="7">
        <v>33.423984730227225</v>
      </c>
      <c r="G246" s="7">
        <v>33.708542898778788</v>
      </c>
      <c r="H246" s="7">
        <v>27.371844080360908</v>
      </c>
      <c r="J246" s="7">
        <v>36.532714238699441</v>
      </c>
      <c r="K246" s="7">
        <v>36.532714238699441</v>
      </c>
      <c r="L246" s="7">
        <v>36.009482259272652</v>
      </c>
      <c r="M246" s="7">
        <v>37.056258553804049</v>
      </c>
      <c r="N246" s="7">
        <v>26.493091392247234</v>
      </c>
    </row>
    <row r="247" spans="2:14" x14ac:dyDescent="0.35">
      <c r="B247" s="16">
        <v>243</v>
      </c>
      <c r="D247" s="7">
        <v>36.702286669808338</v>
      </c>
      <c r="E247" s="7">
        <v>32.774075095273538</v>
      </c>
      <c r="F247" s="7">
        <v>33.559109040838749</v>
      </c>
      <c r="G247" s="7">
        <v>33.844859191113322</v>
      </c>
      <c r="H247" s="7">
        <v>27.482279386531957</v>
      </c>
      <c r="J247" s="7">
        <v>36.683675867784977</v>
      </c>
      <c r="K247" s="7">
        <v>36.683675867784977</v>
      </c>
      <c r="L247" s="7">
        <v>36.158281772740736</v>
      </c>
      <c r="M247" s="7">
        <v>37.209383589150349</v>
      </c>
      <c r="N247" s="7">
        <v>26.602566976512694</v>
      </c>
    </row>
    <row r="248" spans="2:14" x14ac:dyDescent="0.35">
      <c r="B248" s="16">
        <v>244</v>
      </c>
      <c r="D248" s="7">
        <v>36.849340618830595</v>
      </c>
      <c r="E248" s="7">
        <v>32.905576701422213</v>
      </c>
      <c r="F248" s="7">
        <v>33.693916945035781</v>
      </c>
      <c r="G248" s="7">
        <v>33.980852493446228</v>
      </c>
      <c r="H248" s="7">
        <v>27.592504521231508</v>
      </c>
      <c r="J248" s="7">
        <v>36.834637496870513</v>
      </c>
      <c r="K248" s="7">
        <v>36.834637496870513</v>
      </c>
      <c r="L248" s="7">
        <v>36.307081286208813</v>
      </c>
      <c r="M248" s="7">
        <v>37.362508624496641</v>
      </c>
      <c r="N248" s="7">
        <v>26.71204256077819</v>
      </c>
    </row>
    <row r="249" spans="2:14" x14ac:dyDescent="0.35">
      <c r="B249" s="16">
        <v>245</v>
      </c>
      <c r="D249" s="7">
        <v>36.996879450558751</v>
      </c>
      <c r="E249" s="7">
        <v>33.037548060153014</v>
      </c>
      <c r="F249" s="7">
        <v>33.829265295989877</v>
      </c>
      <c r="G249" s="7">
        <v>34.117397510598785</v>
      </c>
      <c r="H249" s="7">
        <v>27.7030885351679</v>
      </c>
      <c r="J249" s="7">
        <v>36.985599125956035</v>
      </c>
      <c r="K249" s="7">
        <v>36.985599125956035</v>
      </c>
      <c r="L249" s="7">
        <v>36.455880799676876</v>
      </c>
      <c r="M249" s="7">
        <v>37.515633659842948</v>
      </c>
      <c r="N249" s="7">
        <v>26.821518145043676</v>
      </c>
    </row>
    <row r="250" spans="2:14" x14ac:dyDescent="0.35">
      <c r="B250" s="16">
        <v>246</v>
      </c>
      <c r="D250" s="7">
        <v>37.14428698864522</v>
      </c>
      <c r="E250" s="7">
        <v>33.169392115428153</v>
      </c>
      <c r="F250" s="7">
        <v>33.964467396455433</v>
      </c>
      <c r="G250" s="7">
        <v>34.253793238684139</v>
      </c>
      <c r="H250" s="7">
        <v>27.813575381297884</v>
      </c>
      <c r="J250" s="7">
        <v>37.136560755041586</v>
      </c>
      <c r="K250" s="7">
        <v>37.136560755041586</v>
      </c>
      <c r="L250" s="7">
        <v>36.604680313144939</v>
      </c>
      <c r="M250" s="7">
        <v>37.66875869518924</v>
      </c>
      <c r="N250" s="7">
        <v>26.930993729309151</v>
      </c>
    </row>
    <row r="251" spans="2:14" x14ac:dyDescent="0.35">
      <c r="B251" s="16">
        <v>247</v>
      </c>
      <c r="D251" s="7">
        <v>37.291148823198256</v>
      </c>
      <c r="E251" s="7">
        <v>33.30070731980274</v>
      </c>
      <c r="F251" s="7">
        <v>34.099061406515311</v>
      </c>
      <c r="G251" s="7">
        <v>34.389568215619306</v>
      </c>
      <c r="H251" s="7">
        <v>27.923658344645858</v>
      </c>
      <c r="J251" s="7">
        <v>37.287522384127108</v>
      </c>
      <c r="K251" s="7">
        <v>37.287522384127108</v>
      </c>
      <c r="L251" s="7">
        <v>36.753479826612995</v>
      </c>
      <c r="M251" s="7">
        <v>37.821883730535539</v>
      </c>
      <c r="N251" s="7">
        <v>27.040469313574647</v>
      </c>
    </row>
    <row r="252" spans="2:14" x14ac:dyDescent="0.35">
      <c r="B252" s="16">
        <v>248</v>
      </c>
      <c r="D252" s="7">
        <v>37.439193492646353</v>
      </c>
      <c r="E252" s="7">
        <v>33.433168563874176</v>
      </c>
      <c r="F252" s="7">
        <v>34.234973697069449</v>
      </c>
      <c r="G252" s="7">
        <v>34.526688946864311</v>
      </c>
      <c r="H252" s="7">
        <v>28.034616758934273</v>
      </c>
      <c r="J252" s="7">
        <v>37.438484013212651</v>
      </c>
      <c r="K252" s="7">
        <v>37.438484013212651</v>
      </c>
      <c r="L252" s="7">
        <v>36.90227934008108</v>
      </c>
      <c r="M252" s="7">
        <v>37.975008765881839</v>
      </c>
      <c r="N252" s="7">
        <v>27.149944897840122</v>
      </c>
    </row>
    <row r="253" spans="2:14" x14ac:dyDescent="0.35">
      <c r="B253" s="16">
        <v>249</v>
      </c>
      <c r="D253" s="7">
        <v>37.585585552361337</v>
      </c>
      <c r="E253" s="7">
        <v>33.564028408688557</v>
      </c>
      <c r="F253" s="7">
        <v>34.369044303013546</v>
      </c>
      <c r="G253" s="7">
        <v>34.661929631443407</v>
      </c>
      <c r="H253" s="7">
        <v>28.144352041786473</v>
      </c>
      <c r="J253" s="7">
        <v>37.589445642298188</v>
      </c>
      <c r="K253" s="7">
        <v>37.589445642298188</v>
      </c>
      <c r="L253" s="7">
        <v>37.051078853549136</v>
      </c>
      <c r="M253" s="7">
        <v>38.128133801228117</v>
      </c>
      <c r="N253" s="7">
        <v>27.259420482105615</v>
      </c>
    </row>
    <row r="254" spans="2:14" x14ac:dyDescent="0.35">
      <c r="B254" s="16">
        <v>250</v>
      </c>
      <c r="D254" s="7">
        <v>23.669769448753154</v>
      </c>
      <c r="E254" s="7">
        <v>21.082563166611127</v>
      </c>
      <c r="F254" s="7">
        <v>21.545756934044523</v>
      </c>
      <c r="G254" s="7">
        <v>21.722167923223676</v>
      </c>
      <c r="H254" s="7">
        <v>17.722045131868175</v>
      </c>
      <c r="J254" s="7">
        <v>22.644244362830211</v>
      </c>
      <c r="K254" s="7">
        <v>22.644244362830211</v>
      </c>
      <c r="L254" s="7">
        <v>22.319927020210315</v>
      </c>
      <c r="M254" s="7">
        <v>22.968755301944647</v>
      </c>
      <c r="N254" s="7">
        <v>16.421337639822642</v>
      </c>
    </row>
    <row r="255" spans="2:14" x14ac:dyDescent="0.35">
      <c r="B255" s="16">
        <v>251</v>
      </c>
      <c r="D255" s="7">
        <v>23.760525909234055</v>
      </c>
      <c r="E255" s="7">
        <v>21.163574207899583</v>
      </c>
      <c r="F255" s="7">
        <v>21.62867499065846</v>
      </c>
      <c r="G255" s="7">
        <v>21.805798851876144</v>
      </c>
      <c r="H255" s="7">
        <v>17.790105645283141</v>
      </c>
      <c r="J255" s="7">
        <v>22.734821340281528</v>
      </c>
      <c r="K255" s="7">
        <v>22.734821340281528</v>
      </c>
      <c r="L255" s="7">
        <v>22.409206728291146</v>
      </c>
      <c r="M255" s="7">
        <v>23.06063032315242</v>
      </c>
      <c r="N255" s="7">
        <v>16.487022990381938</v>
      </c>
    </row>
    <row r="256" spans="2:14" x14ac:dyDescent="0.35">
      <c r="B256" s="16">
        <v>252</v>
      </c>
      <c r="D256" s="7">
        <v>23.850764604577165</v>
      </c>
      <c r="E256" s="7">
        <v>21.244083441239837</v>
      </c>
      <c r="F256" s="7">
        <v>21.711016092645739</v>
      </c>
      <c r="G256" s="7">
        <v>21.888840814865112</v>
      </c>
      <c r="H256" s="7">
        <v>17.857782955139154</v>
      </c>
      <c r="J256" s="7">
        <v>22.825398317732855</v>
      </c>
      <c r="K256" s="7">
        <v>22.825398317732855</v>
      </c>
      <c r="L256" s="7">
        <v>22.498486436371998</v>
      </c>
      <c r="M256" s="7">
        <v>23.152505344360208</v>
      </c>
      <c r="N256" s="7">
        <v>16.552708340941226</v>
      </c>
    </row>
    <row r="257" spans="2:14" x14ac:dyDescent="0.35">
      <c r="B257" s="16">
        <v>253</v>
      </c>
      <c r="D257" s="7">
        <v>23.941037594669311</v>
      </c>
      <c r="E257" s="7">
        <v>21.324625883408459</v>
      </c>
      <c r="F257" s="7">
        <v>21.793395452012231</v>
      </c>
      <c r="G257" s="7">
        <v>21.971921835969091</v>
      </c>
      <c r="H257" s="7">
        <v>17.925485649390097</v>
      </c>
      <c r="J257" s="7">
        <v>22.915975295184182</v>
      </c>
      <c r="K257" s="7">
        <v>22.915975295184182</v>
      </c>
      <c r="L257" s="7">
        <v>22.587766144452839</v>
      </c>
      <c r="M257" s="7">
        <v>23.244380365567981</v>
      </c>
      <c r="N257" s="7">
        <v>16.618393691500522</v>
      </c>
    </row>
    <row r="258" spans="2:14" x14ac:dyDescent="0.35">
      <c r="B258" s="16">
        <v>254</v>
      </c>
      <c r="D258" s="7">
        <v>24.032752614256491</v>
      </c>
      <c r="E258" s="7">
        <v>21.406565804222698</v>
      </c>
      <c r="F258" s="7">
        <v>21.877381841553479</v>
      </c>
      <c r="G258" s="7">
        <v>22.056643358003825</v>
      </c>
      <c r="H258" s="7">
        <v>17.99425561434202</v>
      </c>
      <c r="J258" s="7">
        <v>23.006552272635499</v>
      </c>
      <c r="K258" s="7">
        <v>23.006552272635499</v>
      </c>
      <c r="L258" s="7">
        <v>22.677045852533681</v>
      </c>
      <c r="M258" s="7">
        <v>23.336255386775754</v>
      </c>
      <c r="N258" s="7">
        <v>16.6840790420598</v>
      </c>
    </row>
    <row r="259" spans="2:14" x14ac:dyDescent="0.35">
      <c r="B259" s="16">
        <v>255</v>
      </c>
      <c r="D259" s="7">
        <v>24.123135594460596</v>
      </c>
      <c r="E259" s="7">
        <v>21.487214784540186</v>
      </c>
      <c r="F259" s="7">
        <v>21.95988385243129</v>
      </c>
      <c r="G259" s="7">
        <v>22.139849592973672</v>
      </c>
      <c r="H259" s="7">
        <v>18.062039718708796</v>
      </c>
      <c r="J259" s="7">
        <v>23.097129250086823</v>
      </c>
      <c r="K259" s="7">
        <v>23.097129250086823</v>
      </c>
      <c r="L259" s="7">
        <v>22.766325560614515</v>
      </c>
      <c r="M259" s="7">
        <v>23.428130407983534</v>
      </c>
      <c r="N259" s="7">
        <v>16.749764392619102</v>
      </c>
    </row>
    <row r="260" spans="2:14" x14ac:dyDescent="0.35">
      <c r="B260" s="16">
        <v>256</v>
      </c>
      <c r="D260" s="7">
        <v>24.213552870251522</v>
      </c>
      <c r="E260" s="7">
        <v>21.567896974035953</v>
      </c>
      <c r="F260" s="7">
        <v>22.042424121250956</v>
      </c>
      <c r="G260" s="7">
        <v>22.223094886621126</v>
      </c>
      <c r="H260" s="7">
        <v>18.129849208102527</v>
      </c>
      <c r="J260" s="7">
        <v>23.18770622753814</v>
      </c>
      <c r="K260" s="7">
        <v>23.18770622753814</v>
      </c>
      <c r="L260" s="7">
        <v>22.855605268695363</v>
      </c>
      <c r="M260" s="7">
        <v>23.520005429191311</v>
      </c>
      <c r="N260" s="7">
        <v>16.815449743178394</v>
      </c>
    </row>
    <row r="261" spans="2:14" x14ac:dyDescent="0.35">
      <c r="B261" s="16">
        <v>257</v>
      </c>
      <c r="D261" s="7">
        <v>24.30479456002108</v>
      </c>
      <c r="E261" s="7">
        <v>21.649378093072112</v>
      </c>
      <c r="F261" s="7">
        <v>22.125883152918721</v>
      </c>
      <c r="G261" s="7">
        <v>22.307278080702066</v>
      </c>
      <c r="H261" s="7">
        <v>18.198268861530828</v>
      </c>
      <c r="J261" s="7">
        <v>23.278283204989464</v>
      </c>
      <c r="K261" s="7">
        <v>23.278283204989464</v>
      </c>
      <c r="L261" s="7">
        <v>22.944884976776201</v>
      </c>
      <c r="M261" s="7">
        <v>23.611880450399084</v>
      </c>
      <c r="N261" s="7">
        <v>16.881135093737679</v>
      </c>
    </row>
    <row r="262" spans="2:14" x14ac:dyDescent="0.35">
      <c r="B262" s="16">
        <v>258</v>
      </c>
      <c r="D262" s="7">
        <v>24.395539197068874</v>
      </c>
      <c r="E262" s="7">
        <v>21.73037747904856</v>
      </c>
      <c r="F262" s="7">
        <v>22.20878831003612</v>
      </c>
      <c r="G262" s="7">
        <v>22.390895869637266</v>
      </c>
      <c r="H262" s="7">
        <v>18.266320640840668</v>
      </c>
      <c r="J262" s="7">
        <v>23.36886018244078</v>
      </c>
      <c r="K262" s="7">
        <v>23.36886018244078</v>
      </c>
      <c r="L262" s="7">
        <v>23.03416468485705</v>
      </c>
      <c r="M262" s="7">
        <v>23.703755471606868</v>
      </c>
      <c r="N262" s="7">
        <v>16.946820444296975</v>
      </c>
    </row>
    <row r="263" spans="2:14" x14ac:dyDescent="0.35">
      <c r="B263" s="16">
        <v>259</v>
      </c>
      <c r="D263" s="7">
        <v>24.486411286568075</v>
      </c>
      <c r="E263" s="7">
        <v>21.811500353395388</v>
      </c>
      <c r="F263" s="7">
        <v>22.291835538628714</v>
      </c>
      <c r="G263" s="7">
        <v>22.474658692770081</v>
      </c>
      <c r="H263" s="7">
        <v>18.334466752081319</v>
      </c>
      <c r="J263" s="7">
        <v>23.45943715989209</v>
      </c>
      <c r="K263" s="7">
        <v>23.45943715989209</v>
      </c>
      <c r="L263" s="7">
        <v>23.123444392937884</v>
      </c>
      <c r="M263" s="7">
        <v>23.795630492814656</v>
      </c>
      <c r="N263" s="7">
        <v>17.01250579485626</v>
      </c>
    </row>
    <row r="264" spans="2:14" x14ac:dyDescent="0.35">
      <c r="B264" s="16">
        <v>260</v>
      </c>
      <c r="D264" s="7">
        <v>24.576720775016437</v>
      </c>
      <c r="E264" s="7">
        <v>21.892077972356144</v>
      </c>
      <c r="F264" s="7">
        <v>22.37425584484112</v>
      </c>
      <c r="G264" s="7">
        <v>22.557781541529351</v>
      </c>
      <c r="H264" s="7">
        <v>18.402196475739178</v>
      </c>
      <c r="J264" s="7">
        <v>23.550014137343421</v>
      </c>
      <c r="K264" s="7">
        <v>23.550014137343421</v>
      </c>
      <c r="L264" s="7">
        <v>23.21272410101874</v>
      </c>
      <c r="M264" s="7">
        <v>23.887505514022433</v>
      </c>
      <c r="N264" s="7">
        <v>17.078191145415548</v>
      </c>
    </row>
    <row r="265" spans="2:14" x14ac:dyDescent="0.35">
      <c r="B265" s="16">
        <v>261</v>
      </c>
      <c r="D265" s="7">
        <v>24.667899523754002</v>
      </c>
      <c r="E265" s="7">
        <v>21.973497978925838</v>
      </c>
      <c r="F265" s="7">
        <v>22.457644890978372</v>
      </c>
      <c r="G265" s="7">
        <v>22.64189330875535</v>
      </c>
      <c r="H265" s="7">
        <v>18.47056955506471</v>
      </c>
      <c r="J265" s="7">
        <v>23.640591114794745</v>
      </c>
      <c r="K265" s="7">
        <v>23.640591114794745</v>
      </c>
      <c r="L265" s="7">
        <v>23.302003809099567</v>
      </c>
      <c r="M265" s="7">
        <v>23.979380535230202</v>
      </c>
      <c r="N265" s="7">
        <v>17.143876495974844</v>
      </c>
    </row>
    <row r="266" spans="2:14" x14ac:dyDescent="0.35">
      <c r="B266" s="16">
        <v>262</v>
      </c>
      <c r="D266" s="7">
        <v>24.758626082096889</v>
      </c>
      <c r="E266" s="7">
        <v>22.054479731334972</v>
      </c>
      <c r="F266" s="7">
        <v>22.540530055661979</v>
      </c>
      <c r="G266" s="7">
        <v>22.725490704888895</v>
      </c>
      <c r="H266" s="7">
        <v>18.538607963460379</v>
      </c>
      <c r="J266" s="7">
        <v>23.731168092246076</v>
      </c>
      <c r="K266" s="7">
        <v>23.731168092246076</v>
      </c>
      <c r="L266" s="7">
        <v>23.391283517180408</v>
      </c>
      <c r="M266" s="7">
        <v>24.071255556437986</v>
      </c>
      <c r="N266" s="7">
        <v>17.209561846534136</v>
      </c>
    </row>
    <row r="267" spans="2:14" x14ac:dyDescent="0.35">
      <c r="B267" s="16">
        <v>263</v>
      </c>
      <c r="D267" s="7">
        <v>24.849186824203926</v>
      </c>
      <c r="E267" s="7">
        <v>22.135300760459188</v>
      </c>
      <c r="F267" s="7">
        <v>22.623230473176228</v>
      </c>
      <c r="G267" s="7">
        <v>22.808899510321247</v>
      </c>
      <c r="H267" s="7">
        <v>18.606523650947249</v>
      </c>
      <c r="J267" s="7">
        <v>23.821745069697382</v>
      </c>
      <c r="K267" s="7">
        <v>23.821745069697382</v>
      </c>
      <c r="L267" s="7">
        <v>23.480563225261246</v>
      </c>
      <c r="M267" s="7">
        <v>24.163130577645756</v>
      </c>
      <c r="N267" s="7">
        <v>17.275247197093428</v>
      </c>
    </row>
    <row r="268" spans="2:14" x14ac:dyDescent="0.35">
      <c r="B268" s="16">
        <v>264</v>
      </c>
      <c r="D268" s="7">
        <v>24.939502397129623</v>
      </c>
      <c r="E268" s="7">
        <v>22.215884164737115</v>
      </c>
      <c r="F268" s="7">
        <v>22.705657712360996</v>
      </c>
      <c r="G268" s="7">
        <v>22.892029452200038</v>
      </c>
      <c r="H268" s="7">
        <v>18.674257887102687</v>
      </c>
      <c r="J268" s="7">
        <v>23.912322047148709</v>
      </c>
      <c r="K268" s="7">
        <v>23.912322047148709</v>
      </c>
      <c r="L268" s="7">
        <v>23.569842933342095</v>
      </c>
      <c r="M268" s="7">
        <v>24.25500559885355</v>
      </c>
      <c r="N268" s="7">
        <v>17.340932547652709</v>
      </c>
    </row>
    <row r="269" spans="2:14" x14ac:dyDescent="0.35">
      <c r="B269" s="16">
        <v>265</v>
      </c>
      <c r="D269" s="7">
        <v>25.030801078988265</v>
      </c>
      <c r="E269" s="7">
        <v>22.297420285158143</v>
      </c>
      <c r="F269" s="7">
        <v>22.789180564920425</v>
      </c>
      <c r="G269" s="7">
        <v>22.976277828423488</v>
      </c>
      <c r="H269" s="7">
        <v>18.742719740333087</v>
      </c>
      <c r="J269" s="7">
        <v>24.00289902460003</v>
      </c>
      <c r="K269" s="7">
        <v>24.00289902460003</v>
      </c>
      <c r="L269" s="7">
        <v>23.659122641422936</v>
      </c>
      <c r="M269" s="7">
        <v>24.346880620061327</v>
      </c>
      <c r="N269" s="7">
        <v>17.406617898212001</v>
      </c>
    </row>
    <row r="270" spans="2:14" x14ac:dyDescent="0.35">
      <c r="B270" s="16">
        <v>266</v>
      </c>
      <c r="D270" s="7">
        <v>25.121406063775698</v>
      </c>
      <c r="E270" s="7">
        <v>22.378284105951199</v>
      </c>
      <c r="F270" s="7">
        <v>22.871930399922093</v>
      </c>
      <c r="G270" s="7">
        <v>23.059737092299777</v>
      </c>
      <c r="H270" s="7">
        <v>18.810668179527735</v>
      </c>
      <c r="J270" s="7">
        <v>24.09347600205135</v>
      </c>
      <c r="K270" s="7">
        <v>24.09347600205135</v>
      </c>
      <c r="L270" s="7">
        <v>23.748402349503785</v>
      </c>
      <c r="M270" s="7">
        <v>24.4387556412691</v>
      </c>
      <c r="N270" s="7">
        <v>17.472303248771293</v>
      </c>
    </row>
    <row r="271" spans="2:14" x14ac:dyDescent="0.35">
      <c r="B271" s="16">
        <v>267</v>
      </c>
      <c r="D271" s="7">
        <v>25.212645681608304</v>
      </c>
      <c r="E271" s="7">
        <v>22.459762928438007</v>
      </c>
      <c r="F271" s="7">
        <v>22.95538750741224</v>
      </c>
      <c r="G271" s="7">
        <v>23.143918362203109</v>
      </c>
      <c r="H271" s="7">
        <v>18.87908632327089</v>
      </c>
      <c r="J271" s="7">
        <v>24.184052979502667</v>
      </c>
      <c r="K271" s="7">
        <v>24.184052979502667</v>
      </c>
      <c r="L271" s="7">
        <v>23.837682057584619</v>
      </c>
      <c r="M271" s="7">
        <v>24.530630662476881</v>
      </c>
      <c r="N271" s="7">
        <v>17.537988599330593</v>
      </c>
    </row>
    <row r="272" spans="2:14" x14ac:dyDescent="0.35">
      <c r="B272" s="16">
        <v>268</v>
      </c>
      <c r="D272" s="7">
        <v>25.30367808349774</v>
      </c>
      <c r="E272" s="7">
        <v>22.541040906474421</v>
      </c>
      <c r="F272" s="7">
        <v>23.038613731197405</v>
      </c>
      <c r="G272" s="7">
        <v>23.227863943986723</v>
      </c>
      <c r="H272" s="7">
        <v>18.947351105502474</v>
      </c>
      <c r="J272" s="7">
        <v>24.274629956953991</v>
      </c>
      <c r="K272" s="7">
        <v>24.274629956953991</v>
      </c>
      <c r="L272" s="7">
        <v>23.926961765665464</v>
      </c>
      <c r="M272" s="7">
        <v>24.622505683684665</v>
      </c>
      <c r="N272" s="7">
        <v>17.603673949889881</v>
      </c>
    </row>
    <row r="273" spans="2:14" x14ac:dyDescent="0.35">
      <c r="B273" s="16">
        <v>269</v>
      </c>
      <c r="D273" s="7">
        <v>25.393471671713996</v>
      </c>
      <c r="E273" s="7">
        <v>22.621118310212758</v>
      </c>
      <c r="F273" s="7">
        <v>23.120459457770121</v>
      </c>
      <c r="G273" s="7">
        <v>23.310400282143018</v>
      </c>
      <c r="H273" s="7">
        <v>19.01469902381691</v>
      </c>
      <c r="J273" s="7">
        <v>24.365206934405318</v>
      </c>
      <c r="K273" s="7">
        <v>24.365206934405318</v>
      </c>
      <c r="L273" s="7">
        <v>24.016241473746291</v>
      </c>
      <c r="M273" s="7">
        <v>24.714380704892442</v>
      </c>
      <c r="N273" s="7">
        <v>17.669359300449166</v>
      </c>
    </row>
    <row r="274" spans="2:14" x14ac:dyDescent="0.35">
      <c r="B274" s="16">
        <v>270</v>
      </c>
      <c r="D274" s="7">
        <v>25.484376015612508</v>
      </c>
      <c r="E274" s="7">
        <v>22.702272129465417</v>
      </c>
      <c r="F274" s="7">
        <v>23.203543048011316</v>
      </c>
      <c r="G274" s="7">
        <v>23.394200267660231</v>
      </c>
      <c r="H274" s="7">
        <v>19.082869032871876</v>
      </c>
      <c r="J274" s="7">
        <v>24.455783911856635</v>
      </c>
      <c r="K274" s="7">
        <v>24.455783911856635</v>
      </c>
      <c r="L274" s="7">
        <v>24.10552118182714</v>
      </c>
      <c r="M274" s="7">
        <v>24.806255726100215</v>
      </c>
      <c r="N274" s="7">
        <v>17.735044651008465</v>
      </c>
    </row>
    <row r="275" spans="2:14" x14ac:dyDescent="0.35">
      <c r="B275" s="16">
        <v>271</v>
      </c>
      <c r="D275" s="7">
        <v>25.57512490156186</v>
      </c>
      <c r="E275" s="7">
        <v>22.783275264567447</v>
      </c>
      <c r="F275" s="7">
        <v>23.286453432823205</v>
      </c>
      <c r="G275" s="7">
        <v>23.477823444437071</v>
      </c>
      <c r="H275" s="7">
        <v>19.150923987275778</v>
      </c>
      <c r="J275" s="7">
        <v>24.546360889307952</v>
      </c>
      <c r="K275" s="7">
        <v>24.546360889307952</v>
      </c>
      <c r="L275" s="7">
        <v>24.194800889907981</v>
      </c>
      <c r="M275" s="7">
        <v>24.898130747307999</v>
      </c>
      <c r="N275" s="7">
        <v>17.800730001567747</v>
      </c>
    </row>
    <row r="276" spans="2:14" x14ac:dyDescent="0.35">
      <c r="B276" s="16">
        <v>272</v>
      </c>
      <c r="D276" s="7">
        <v>25.666467011104437</v>
      </c>
      <c r="E276" s="7">
        <v>22.864853267570645</v>
      </c>
      <c r="F276" s="7">
        <v>23.370024943858589</v>
      </c>
      <c r="G276" s="7">
        <v>23.562121520093015</v>
      </c>
      <c r="H276" s="7">
        <v>19.219417998593251</v>
      </c>
      <c r="J276" s="7">
        <v>24.636937866759286</v>
      </c>
      <c r="K276" s="7">
        <v>24.636937866759286</v>
      </c>
      <c r="L276" s="7">
        <v>24.284080597988833</v>
      </c>
      <c r="M276" s="7">
        <v>24.990005768515772</v>
      </c>
      <c r="N276" s="7">
        <v>17.866415352127039</v>
      </c>
    </row>
    <row r="277" spans="2:14" x14ac:dyDescent="0.35">
      <c r="B277" s="16">
        <v>273</v>
      </c>
      <c r="D277" s="7">
        <v>25.757025739308482</v>
      </c>
      <c r="E277" s="7">
        <v>22.945672062288494</v>
      </c>
      <c r="F277" s="7">
        <v>23.45272349027826</v>
      </c>
      <c r="G277" s="7">
        <v>23.645528454430803</v>
      </c>
      <c r="H277" s="7">
        <v>19.287332218761939</v>
      </c>
      <c r="J277" s="7">
        <v>24.727514844210596</v>
      </c>
      <c r="K277" s="7">
        <v>24.727514844210596</v>
      </c>
      <c r="L277" s="7">
        <v>24.373360306069667</v>
      </c>
      <c r="M277" s="7">
        <v>25.081880789723556</v>
      </c>
      <c r="N277" s="7">
        <v>17.932100702686327</v>
      </c>
    </row>
    <row r="278" spans="2:14" x14ac:dyDescent="0.35">
      <c r="B278" s="16">
        <v>274</v>
      </c>
      <c r="D278" s="7">
        <v>25.847629121528367</v>
      </c>
      <c r="E278" s="7">
        <v>23.026534103238603</v>
      </c>
      <c r="F278" s="7">
        <v>23.535471835678958</v>
      </c>
      <c r="G278" s="7">
        <v>23.728986228706141</v>
      </c>
      <c r="H278" s="7">
        <v>19.355279490402516</v>
      </c>
      <c r="J278" s="7">
        <v>24.81809182166192</v>
      </c>
      <c r="K278" s="7">
        <v>24.81809182166192</v>
      </c>
      <c r="L278" s="7">
        <v>24.462640014150512</v>
      </c>
      <c r="M278" s="7">
        <v>25.173755810931322</v>
      </c>
      <c r="N278" s="7">
        <v>17.997786053245619</v>
      </c>
    </row>
    <row r="279" spans="2:14" x14ac:dyDescent="0.35">
      <c r="B279" s="16">
        <v>275</v>
      </c>
      <c r="D279" s="7">
        <v>25.939005129794538</v>
      </c>
      <c r="E279" s="7">
        <v>23.108144869893898</v>
      </c>
      <c r="F279" s="7">
        <v>23.619081233995704</v>
      </c>
      <c r="G279" s="7">
        <v>23.813322992379231</v>
      </c>
      <c r="H279" s="7">
        <v>19.423798597788952</v>
      </c>
      <c r="J279" s="7">
        <v>24.90866879911324</v>
      </c>
      <c r="K279" s="7">
        <v>24.90866879911324</v>
      </c>
      <c r="L279" s="7">
        <v>24.551919722231354</v>
      </c>
      <c r="M279" s="7">
        <v>25.265630832139109</v>
      </c>
      <c r="N279" s="7">
        <v>18.063471403804918</v>
      </c>
    </row>
    <row r="280" spans="2:14" x14ac:dyDescent="0.35">
      <c r="B280" s="16">
        <v>276</v>
      </c>
      <c r="D280" s="7">
        <v>26.029238955862709</v>
      </c>
      <c r="E280" s="7">
        <v>23.188648716071544</v>
      </c>
      <c r="F280" s="7">
        <v>23.70141781767158</v>
      </c>
      <c r="G280" s="7">
        <v>23.896360437056796</v>
      </c>
      <c r="H280" s="7">
        <v>19.491472359350404</v>
      </c>
      <c r="J280" s="7">
        <v>24.99924577656456</v>
      </c>
      <c r="K280" s="7">
        <v>24.99924577656456</v>
      </c>
      <c r="L280" s="7">
        <v>24.641199430312202</v>
      </c>
      <c r="M280" s="7">
        <v>25.357505853346879</v>
      </c>
      <c r="N280" s="7">
        <v>18.129156754364207</v>
      </c>
    </row>
    <row r="281" spans="2:14" x14ac:dyDescent="0.35">
      <c r="B281" s="16">
        <v>277</v>
      </c>
      <c r="D281" s="7">
        <v>26.119796895878469</v>
      </c>
      <c r="E281" s="7">
        <v>23.269466633744425</v>
      </c>
      <c r="F281" s="7">
        <v>23.78411563084244</v>
      </c>
      <c r="G281" s="7">
        <v>23.979766638145776</v>
      </c>
      <c r="H281" s="7">
        <v>19.55938600534498</v>
      </c>
      <c r="J281" s="7">
        <v>25.089822754015877</v>
      </c>
      <c r="K281" s="7">
        <v>25.089822754015877</v>
      </c>
      <c r="L281" s="7">
        <v>24.730479138393026</v>
      </c>
      <c r="M281" s="7">
        <v>25.449380874554659</v>
      </c>
      <c r="N281" s="7">
        <v>18.194842104923495</v>
      </c>
    </row>
    <row r="282" spans="2:14" x14ac:dyDescent="0.35">
      <c r="B282" s="16">
        <v>278</v>
      </c>
      <c r="D282" s="7">
        <v>26.210592695593917</v>
      </c>
      <c r="E282" s="7">
        <v>23.35051503294595</v>
      </c>
      <c r="F282" s="7">
        <v>23.867078551653382</v>
      </c>
      <c r="G282" s="7">
        <v>24.063443471951796</v>
      </c>
      <c r="H282" s="7">
        <v>19.627475697600158</v>
      </c>
      <c r="J282" s="7">
        <v>25.180399731467197</v>
      </c>
      <c r="K282" s="7">
        <v>25.180399731467197</v>
      </c>
      <c r="L282" s="7">
        <v>24.819758846473867</v>
      </c>
      <c r="M282" s="7">
        <v>25.54125589576245</v>
      </c>
      <c r="N282" s="7">
        <v>18.260527455482784</v>
      </c>
    </row>
    <row r="283" spans="2:14" x14ac:dyDescent="0.35">
      <c r="B283" s="16">
        <v>279</v>
      </c>
      <c r="D283" s="7">
        <v>26.301588402660201</v>
      </c>
      <c r="E283" s="7">
        <v>23.431757133357802</v>
      </c>
      <c r="F283" s="7">
        <v>23.950264285967801</v>
      </c>
      <c r="G283" s="7">
        <v>24.147347763528842</v>
      </c>
      <c r="H283" s="7">
        <v>19.695713346977868</v>
      </c>
      <c r="J283" s="7">
        <v>25.270976708918518</v>
      </c>
      <c r="K283" s="7">
        <v>25.270976708918518</v>
      </c>
      <c r="L283" s="7">
        <v>24.909038554554712</v>
      </c>
      <c r="M283" s="7">
        <v>25.633130916970234</v>
      </c>
      <c r="N283" s="7">
        <v>18.326212806042083</v>
      </c>
    </row>
    <row r="284" spans="2:14" x14ac:dyDescent="0.35">
      <c r="B284" s="16">
        <v>280</v>
      </c>
      <c r="D284" s="7">
        <v>26.392200957282427</v>
      </c>
      <c r="E284" s="7">
        <v>23.512627892548338</v>
      </c>
      <c r="F284" s="7">
        <v>24.033023069393753</v>
      </c>
      <c r="G284" s="7">
        <v>24.230816216050172</v>
      </c>
      <c r="H284" s="7">
        <v>19.763667421040299</v>
      </c>
      <c r="J284" s="7">
        <v>25.361553686369842</v>
      </c>
      <c r="K284" s="7">
        <v>25.361553686369842</v>
      </c>
      <c r="L284" s="7">
        <v>24.99831826263555</v>
      </c>
      <c r="M284" s="7">
        <v>25.725005938178004</v>
      </c>
      <c r="N284" s="7">
        <v>18.391898156601368</v>
      </c>
    </row>
    <row r="285" spans="2:14" x14ac:dyDescent="0.35">
      <c r="B285" s="16">
        <v>281</v>
      </c>
      <c r="D285" s="7">
        <v>26.482947869474437</v>
      </c>
      <c r="E285" s="7">
        <v>23.593628828819202</v>
      </c>
      <c r="F285" s="7">
        <v>24.115931617072629</v>
      </c>
      <c r="G285" s="7">
        <v>24.31443755569402</v>
      </c>
      <c r="H285" s="7">
        <v>19.831720937710244</v>
      </c>
      <c r="J285" s="7">
        <v>25.452130663821166</v>
      </c>
      <c r="K285" s="7">
        <v>25.452130663821166</v>
      </c>
      <c r="L285" s="7">
        <v>25.087597970716395</v>
      </c>
      <c r="M285" s="7">
        <v>25.816880959385781</v>
      </c>
      <c r="N285" s="7">
        <v>18.457583507160656</v>
      </c>
    </row>
    <row r="286" spans="2:14" x14ac:dyDescent="0.35">
      <c r="B286" s="16">
        <v>282</v>
      </c>
      <c r="D286" s="7">
        <v>26.573608336677573</v>
      </c>
      <c r="E286" s="7">
        <v>23.674545962982851</v>
      </c>
      <c r="F286" s="7">
        <v>24.198743865489476</v>
      </c>
      <c r="G286" s="7">
        <v>24.397960594236356</v>
      </c>
      <c r="H286" s="7">
        <v>19.899710477254075</v>
      </c>
      <c r="J286" s="7">
        <v>25.542707641272486</v>
      </c>
      <c r="K286" s="7">
        <v>25.542707641272486</v>
      </c>
      <c r="L286" s="7">
        <v>25.176877678797243</v>
      </c>
      <c r="M286" s="7">
        <v>25.908755980593558</v>
      </c>
      <c r="N286" s="7">
        <v>18.523268857719948</v>
      </c>
    </row>
    <row r="287" spans="2:14" x14ac:dyDescent="0.35">
      <c r="B287" s="16">
        <v>283</v>
      </c>
      <c r="D287" s="7">
        <v>26.664844763656244</v>
      </c>
      <c r="E287" s="7">
        <v>23.756021228053516</v>
      </c>
      <c r="F287" s="7">
        <v>24.282198001993315</v>
      </c>
      <c r="G287" s="7">
        <v>24.482138893153355</v>
      </c>
      <c r="H287" s="7">
        <v>19.968126296800445</v>
      </c>
      <c r="J287" s="7">
        <v>25.633284618723806</v>
      </c>
      <c r="K287" s="7">
        <v>25.633284618723806</v>
      </c>
      <c r="L287" s="7">
        <v>25.266157386878081</v>
      </c>
      <c r="M287" s="7">
        <v>26.000631001801342</v>
      </c>
      <c r="N287" s="7">
        <v>18.588954208279233</v>
      </c>
    </row>
    <row r="288" spans="2:14" x14ac:dyDescent="0.35">
      <c r="B288" s="16">
        <v>284</v>
      </c>
      <c r="D288" s="7">
        <v>26.755446193050691</v>
      </c>
      <c r="E288" s="7">
        <v>23.836881091460409</v>
      </c>
      <c r="F288" s="7">
        <v>24.364944528988037</v>
      </c>
      <c r="G288" s="7">
        <v>24.565594849022755</v>
      </c>
      <c r="H288" s="7">
        <v>20.036072146030101</v>
      </c>
      <c r="J288" s="7">
        <v>25.723861596175126</v>
      </c>
      <c r="K288" s="7">
        <v>25.723861596175126</v>
      </c>
      <c r="L288" s="7">
        <v>25.355437094958919</v>
      </c>
      <c r="M288" s="7">
        <v>26.092506023009125</v>
      </c>
      <c r="N288" s="7">
        <v>18.654639558838532</v>
      </c>
    </row>
    <row r="289" spans="2:14" x14ac:dyDescent="0.35">
      <c r="B289" s="16">
        <v>285</v>
      </c>
      <c r="D289" s="7">
        <v>26.846202680472413</v>
      </c>
      <c r="E289" s="7">
        <v>23.917891192006518</v>
      </c>
      <c r="F289" s="7">
        <v>24.447863888620144</v>
      </c>
      <c r="G289" s="7">
        <v>24.64922724084056</v>
      </c>
      <c r="H289" s="7">
        <v>20.104132758653105</v>
      </c>
      <c r="J289" s="7">
        <v>25.814438573626447</v>
      </c>
      <c r="K289" s="7">
        <v>25.814438573626447</v>
      </c>
      <c r="L289" s="7">
        <v>25.444716803039761</v>
      </c>
      <c r="M289" s="7">
        <v>26.184381044216899</v>
      </c>
      <c r="N289" s="7">
        <v>18.720324909397817</v>
      </c>
    </row>
    <row r="290" spans="2:14" x14ac:dyDescent="0.35">
      <c r="B290" s="16">
        <v>286</v>
      </c>
      <c r="D290" s="7">
        <v>26.937052125243358</v>
      </c>
      <c r="E290" s="7">
        <v>23.99899134796858</v>
      </c>
      <c r="F290" s="7">
        <v>24.530886875518913</v>
      </c>
      <c r="G290" s="7">
        <v>24.732965421911654</v>
      </c>
      <c r="H290" s="7">
        <v>20.172262172904254</v>
      </c>
      <c r="J290" s="7">
        <v>25.905015551077771</v>
      </c>
      <c r="K290" s="7">
        <v>25.905015551077771</v>
      </c>
      <c r="L290" s="7">
        <v>25.533996511120613</v>
      </c>
      <c r="M290" s="7">
        <v>26.276256065424672</v>
      </c>
      <c r="N290" s="7">
        <v>18.786010259957106</v>
      </c>
    </row>
    <row r="291" spans="2:14" x14ac:dyDescent="0.35">
      <c r="B291" s="16">
        <v>287</v>
      </c>
      <c r="D291" s="7">
        <v>27.027311431964151</v>
      </c>
      <c r="E291" s="7">
        <v>24.079519577915391</v>
      </c>
      <c r="F291" s="7">
        <v>24.61325224335382</v>
      </c>
      <c r="G291" s="7">
        <v>24.816032291336882</v>
      </c>
      <c r="H291" s="7">
        <v>20.239954817997937</v>
      </c>
      <c r="J291" s="7">
        <v>25.995592528529084</v>
      </c>
      <c r="K291" s="7">
        <v>25.995592528529084</v>
      </c>
      <c r="L291" s="7">
        <v>25.623276219201443</v>
      </c>
      <c r="M291" s="7">
        <v>26.368131086632445</v>
      </c>
      <c r="N291" s="7">
        <v>18.851695610516401</v>
      </c>
    </row>
    <row r="292" spans="2:14" x14ac:dyDescent="0.35">
      <c r="B292" s="16">
        <v>288</v>
      </c>
      <c r="D292" s="7">
        <v>27.118401991903536</v>
      </c>
      <c r="E292" s="7">
        <v>24.160853338690604</v>
      </c>
      <c r="F292" s="7">
        <v>24.69654400027353</v>
      </c>
      <c r="G292" s="7">
        <v>24.900044847579444</v>
      </c>
      <c r="H292" s="7">
        <v>20.308262690338577</v>
      </c>
      <c r="J292" s="7">
        <v>26.086169505980415</v>
      </c>
      <c r="K292" s="7">
        <v>26.086169505980415</v>
      </c>
      <c r="L292" s="7">
        <v>25.712555927282299</v>
      </c>
      <c r="M292" s="7">
        <v>26.460006107840243</v>
      </c>
      <c r="N292" s="7">
        <v>18.917380961075686</v>
      </c>
    </row>
    <row r="293" spans="2:14" x14ac:dyDescent="0.35">
      <c r="B293" s="16">
        <v>289</v>
      </c>
      <c r="D293" s="7">
        <v>27.209206012863792</v>
      </c>
      <c r="E293" s="7">
        <v>24.241909388427988</v>
      </c>
      <c r="F293" s="7">
        <v>24.779516470782873</v>
      </c>
      <c r="G293" s="7">
        <v>24.983731471304594</v>
      </c>
      <c r="H293" s="7">
        <v>20.376358492470189</v>
      </c>
      <c r="J293" s="7">
        <v>26.176746483431732</v>
      </c>
      <c r="K293" s="7">
        <v>26.176746483431732</v>
      </c>
      <c r="L293" s="7">
        <v>25.80183563536313</v>
      </c>
      <c r="M293" s="7">
        <v>26.551881129048006</v>
      </c>
      <c r="N293" s="7">
        <v>18.983066311634996</v>
      </c>
    </row>
    <row r="294" spans="2:14" x14ac:dyDescent="0.35">
      <c r="B294" s="16">
        <v>290</v>
      </c>
      <c r="D294" s="7">
        <v>27.300296188502113</v>
      </c>
      <c r="E294" s="7">
        <v>24.323242718097649</v>
      </c>
      <c r="F294" s="7">
        <v>24.862807868893242</v>
      </c>
      <c r="G294" s="7">
        <v>25.067743668737826</v>
      </c>
      <c r="H294" s="7">
        <v>20.444666084987517</v>
      </c>
      <c r="J294" s="7">
        <v>26.267323460883055</v>
      </c>
      <c r="K294" s="7">
        <v>26.267323460883055</v>
      </c>
      <c r="L294" s="7">
        <v>25.891115343443971</v>
      </c>
      <c r="M294" s="7">
        <v>26.643756150255783</v>
      </c>
      <c r="N294" s="7">
        <v>19.048751662194277</v>
      </c>
    </row>
    <row r="295" spans="2:14" x14ac:dyDescent="0.35">
      <c r="B295" s="16">
        <v>291</v>
      </c>
      <c r="D295" s="7">
        <v>27.390751384816721</v>
      </c>
      <c r="E295" s="7">
        <v>24.40396066857231</v>
      </c>
      <c r="F295" s="7">
        <v>24.945391675282334</v>
      </c>
      <c r="G295" s="7">
        <v>25.15103354091125</v>
      </c>
      <c r="H295" s="7">
        <v>20.512503720410276</v>
      </c>
      <c r="J295" s="7">
        <v>26.357900438334372</v>
      </c>
      <c r="K295" s="7">
        <v>26.357900438334372</v>
      </c>
      <c r="L295" s="7">
        <v>25.980395051524802</v>
      </c>
      <c r="M295" s="7">
        <v>26.73563117146357</v>
      </c>
      <c r="N295" s="7">
        <v>19.114437012753562</v>
      </c>
    </row>
    <row r="296" spans="2:14" x14ac:dyDescent="0.35">
      <c r="B296" s="16">
        <v>292</v>
      </c>
      <c r="D296" s="7">
        <v>27.48116154472806</v>
      </c>
      <c r="E296" s="7">
        <v>24.484634946716678</v>
      </c>
      <c r="F296" s="7">
        <v>25.027925326732614</v>
      </c>
      <c r="G296" s="7">
        <v>25.234272217189314</v>
      </c>
      <c r="H296" s="7">
        <v>20.580308025824575</v>
      </c>
      <c r="J296" s="7">
        <v>26.4484774157857</v>
      </c>
      <c r="K296" s="7">
        <v>26.4484774157857</v>
      </c>
      <c r="L296" s="7">
        <v>26.069674759605661</v>
      </c>
      <c r="M296" s="7">
        <v>26.827506192671354</v>
      </c>
      <c r="N296" s="7">
        <v>19.180122363312854</v>
      </c>
    </row>
    <row r="297" spans="2:14" x14ac:dyDescent="0.35">
      <c r="B297" s="16">
        <v>293</v>
      </c>
      <c r="D297" s="7">
        <v>27.57264444014973</v>
      </c>
      <c r="E297" s="7">
        <v>24.566348767674157</v>
      </c>
      <c r="F297" s="7">
        <v>25.111654478323562</v>
      </c>
      <c r="G297" s="7">
        <v>25.318731296491141</v>
      </c>
      <c r="H297" s="7">
        <v>20.648906284064747</v>
      </c>
      <c r="J297" s="7">
        <v>26.539054393237016</v>
      </c>
      <c r="K297" s="7">
        <v>26.539054393237016</v>
      </c>
      <c r="L297" s="7">
        <v>26.158954467686499</v>
      </c>
      <c r="M297" s="7">
        <v>26.919381213879127</v>
      </c>
      <c r="N297" s="7">
        <v>19.245807713872157</v>
      </c>
    </row>
    <row r="298" spans="2:14" x14ac:dyDescent="0.35">
      <c r="B298" s="16">
        <v>294</v>
      </c>
      <c r="D298" s="7">
        <v>27.66319911968905</v>
      </c>
      <c r="E298" s="7">
        <v>24.647163039952556</v>
      </c>
      <c r="F298" s="7">
        <v>25.194349251827663</v>
      </c>
      <c r="G298" s="7">
        <v>25.402134457913355</v>
      </c>
      <c r="H298" s="7">
        <v>20.716817555536178</v>
      </c>
      <c r="J298" s="7">
        <v>26.62963137068834</v>
      </c>
      <c r="K298" s="7">
        <v>26.62963137068834</v>
      </c>
      <c r="L298" s="7">
        <v>26.24823417576734</v>
      </c>
      <c r="M298" s="7">
        <v>27.011256235086918</v>
      </c>
      <c r="N298" s="7">
        <v>19.311493064431446</v>
      </c>
    </row>
    <row r="299" spans="2:14" x14ac:dyDescent="0.35">
      <c r="B299" s="16">
        <v>295</v>
      </c>
      <c r="D299" s="7">
        <v>27.753501770714966</v>
      </c>
      <c r="E299" s="7">
        <v>24.727733047450183</v>
      </c>
      <c r="F299" s="7">
        <v>25.276763196010766</v>
      </c>
      <c r="G299" s="7">
        <v>25.485250944643308</v>
      </c>
      <c r="H299" s="7">
        <v>20.78454229843458</v>
      </c>
      <c r="J299" s="7">
        <v>26.720208348139661</v>
      </c>
      <c r="K299" s="7">
        <v>26.720208348139661</v>
      </c>
      <c r="L299" s="7">
        <v>26.337513883848175</v>
      </c>
      <c r="M299" s="7">
        <v>27.103131256294695</v>
      </c>
      <c r="N299" s="7">
        <v>19.377178414990741</v>
      </c>
    </row>
    <row r="300" spans="2:14" x14ac:dyDescent="0.35">
      <c r="B300" s="16">
        <v>296</v>
      </c>
      <c r="D300" s="7">
        <v>27.844694305771998</v>
      </c>
      <c r="E300" s="7">
        <v>24.809165396723962</v>
      </c>
      <c r="F300" s="7">
        <v>25.36016886949421</v>
      </c>
      <c r="G300" s="7">
        <v>25.56937981965698</v>
      </c>
      <c r="H300" s="7">
        <v>20.852925662666664</v>
      </c>
      <c r="J300" s="7">
        <v>26.810785325590974</v>
      </c>
      <c r="K300" s="7">
        <v>26.810785325590974</v>
      </c>
      <c r="L300" s="7">
        <v>26.426793591929016</v>
      </c>
      <c r="M300" s="7">
        <v>27.195006277502465</v>
      </c>
      <c r="N300" s="7">
        <v>19.442863765550015</v>
      </c>
    </row>
    <row r="301" spans="2:14" x14ac:dyDescent="0.35">
      <c r="B301" s="16">
        <v>297</v>
      </c>
      <c r="D301" s="7">
        <v>27.935103531248206</v>
      </c>
      <c r="E301" s="7">
        <v>24.889838626536207</v>
      </c>
      <c r="F301" s="7">
        <v>25.442701648459106</v>
      </c>
      <c r="G301" s="7">
        <v>25.652617623449689</v>
      </c>
      <c r="H301" s="7">
        <v>20.920729287688854</v>
      </c>
      <c r="J301" s="7">
        <v>26.901362303042298</v>
      </c>
      <c r="K301" s="7">
        <v>26.901362303042298</v>
      </c>
      <c r="L301" s="7">
        <v>26.516073300009868</v>
      </c>
      <c r="M301" s="7">
        <v>27.286881298710238</v>
      </c>
      <c r="N301" s="7">
        <v>19.508549116109304</v>
      </c>
    </row>
    <row r="302" spans="2:14" x14ac:dyDescent="0.35">
      <c r="B302" s="16">
        <v>298</v>
      </c>
      <c r="D302" s="7">
        <v>28.026337088191081</v>
      </c>
      <c r="E302" s="7">
        <v>24.971310670429485</v>
      </c>
      <c r="F302" s="7">
        <v>25.526153104710247</v>
      </c>
      <c r="G302" s="7">
        <v>25.736793242114008</v>
      </c>
      <c r="H302" s="7">
        <v>20.989143017519499</v>
      </c>
      <c r="J302" s="7">
        <v>26.991939280493625</v>
      </c>
      <c r="K302" s="7">
        <v>26.991939280493625</v>
      </c>
      <c r="L302" s="7">
        <v>26.605353008090699</v>
      </c>
      <c r="M302" s="7">
        <v>27.378756319918022</v>
      </c>
      <c r="N302" s="7">
        <v>19.574234466668599</v>
      </c>
    </row>
    <row r="303" spans="2:14" x14ac:dyDescent="0.35">
      <c r="B303" s="16">
        <v>299</v>
      </c>
      <c r="D303" s="7">
        <v>28.11637680940564</v>
      </c>
      <c r="E303" s="7">
        <v>25.051625764526523</v>
      </c>
      <c r="F303" s="7">
        <v>25.608274170713791</v>
      </c>
      <c r="G303" s="7">
        <v>25.819610765072401</v>
      </c>
      <c r="H303" s="7">
        <v>21.056673170213951</v>
      </c>
      <c r="J303" s="7">
        <v>27.082516257944935</v>
      </c>
      <c r="K303" s="7">
        <v>27.082516257944935</v>
      </c>
      <c r="L303" s="7">
        <v>26.694632716171544</v>
      </c>
      <c r="M303" s="7">
        <v>27.470631341125799</v>
      </c>
      <c r="N303" s="7">
        <v>19.639919817227891</v>
      </c>
    </row>
    <row r="304" spans="2:14" x14ac:dyDescent="0.35">
      <c r="B304" s="16">
        <v>300</v>
      </c>
      <c r="D304" s="7">
        <v>28.207737636467797</v>
      </c>
      <c r="E304" s="7">
        <v>25.133221084328618</v>
      </c>
      <c r="F304" s="7">
        <v>25.691867525253475</v>
      </c>
      <c r="G304" s="7">
        <v>25.903931244747692</v>
      </c>
      <c r="H304" s="7">
        <v>21.125181099508289</v>
      </c>
      <c r="J304" s="7">
        <v>27.173093235396262</v>
      </c>
      <c r="K304" s="7">
        <v>27.173093235396262</v>
      </c>
      <c r="L304" s="7">
        <v>26.783912424252371</v>
      </c>
      <c r="M304" s="7">
        <v>27.562506362333576</v>
      </c>
      <c r="N304" s="7">
        <v>19.705605167787187</v>
      </c>
    </row>
    <row r="305" spans="2:14" x14ac:dyDescent="0.35">
      <c r="B305" s="16">
        <v>301</v>
      </c>
      <c r="D305" s="7">
        <v>28.298825738492805</v>
      </c>
      <c r="E305" s="7">
        <v>25.21455208265532</v>
      </c>
      <c r="F305" s="7">
        <v>25.775156985370227</v>
      </c>
      <c r="G305" s="7">
        <v>25.987941504187294</v>
      </c>
      <c r="H305" s="7">
        <v>21.193487182347145</v>
      </c>
      <c r="J305" s="7">
        <v>27.263670212847579</v>
      </c>
      <c r="K305" s="7">
        <v>27.263670212847579</v>
      </c>
      <c r="L305" s="7">
        <v>26.873192132333223</v>
      </c>
      <c r="M305" s="7">
        <v>27.654381383541349</v>
      </c>
      <c r="N305" s="7">
        <v>19.771290518346476</v>
      </c>
    </row>
    <row r="306" spans="2:14" x14ac:dyDescent="0.35">
      <c r="B306" s="16">
        <v>302</v>
      </c>
      <c r="D306" s="7">
        <v>28.3890891482956</v>
      </c>
      <c r="E306" s="7">
        <v>25.295083862830111</v>
      </c>
      <c r="F306" s="7">
        <v>25.857527431606442</v>
      </c>
      <c r="G306" s="7">
        <v>26.071013612160993</v>
      </c>
      <c r="H306" s="7">
        <v>21.261182897675432</v>
      </c>
      <c r="J306" s="7">
        <v>27.354247190298903</v>
      </c>
      <c r="K306" s="7">
        <v>27.354247190298903</v>
      </c>
      <c r="L306" s="7">
        <v>26.962471840414061</v>
      </c>
      <c r="M306" s="7">
        <v>27.746256404749136</v>
      </c>
      <c r="N306" s="7">
        <v>19.836975868905764</v>
      </c>
    </row>
    <row r="307" spans="2:14" x14ac:dyDescent="0.35">
      <c r="B307" s="16">
        <v>303</v>
      </c>
      <c r="D307" s="7">
        <v>28.480425265684616</v>
      </c>
      <c r="E307" s="7">
        <v>25.376655147858504</v>
      </c>
      <c r="F307" s="7">
        <v>25.941093349442021</v>
      </c>
      <c r="G307" s="7">
        <v>26.155306094617121</v>
      </c>
      <c r="H307" s="7">
        <v>21.32967254574444</v>
      </c>
      <c r="J307" s="7">
        <v>27.444824167750216</v>
      </c>
      <c r="K307" s="7">
        <v>27.444824167750216</v>
      </c>
      <c r="L307" s="7">
        <v>27.051751548494913</v>
      </c>
      <c r="M307" s="7">
        <v>27.83813142595692</v>
      </c>
      <c r="N307" s="7">
        <v>19.902661219465056</v>
      </c>
    </row>
    <row r="308" spans="2:14" x14ac:dyDescent="0.35">
      <c r="B308" s="16">
        <v>304</v>
      </c>
      <c r="D308" s="7">
        <v>28.570681410691662</v>
      </c>
      <c r="E308" s="7">
        <v>25.457179830840865</v>
      </c>
      <c r="F308" s="7">
        <v>26.023455765220618</v>
      </c>
      <c r="G308" s="7">
        <v>26.238370011986039</v>
      </c>
      <c r="H308" s="7">
        <v>21.397362888688519</v>
      </c>
      <c r="J308" s="7">
        <v>27.53540114520154</v>
      </c>
      <c r="K308" s="7">
        <v>27.53540114520154</v>
      </c>
      <c r="L308" s="7">
        <v>27.141031256575758</v>
      </c>
      <c r="M308" s="7">
        <v>27.930006447164697</v>
      </c>
      <c r="N308" s="7">
        <v>19.968346570024352</v>
      </c>
    </row>
    <row r="309" spans="2:14" x14ac:dyDescent="0.35">
      <c r="B309" s="16">
        <v>305</v>
      </c>
      <c r="D309" s="7">
        <v>28.661278903825522</v>
      </c>
      <c r="E309" s="7">
        <v>25.538035276657325</v>
      </c>
      <c r="F309" s="7">
        <v>26.106198616340045</v>
      </c>
      <c r="G309" s="7">
        <v>26.321822291980123</v>
      </c>
      <c r="H309" s="7">
        <v>21.465305871858526</v>
      </c>
      <c r="J309" s="7">
        <v>27.625978122652878</v>
      </c>
      <c r="K309" s="7">
        <v>27.625978122652878</v>
      </c>
      <c r="L309" s="7">
        <v>27.230310964656596</v>
      </c>
      <c r="M309" s="7">
        <v>28.021881468372463</v>
      </c>
      <c r="N309" s="7">
        <v>20.034031920583637</v>
      </c>
    </row>
    <row r="310" spans="2:14" x14ac:dyDescent="0.35">
      <c r="B310" s="16">
        <v>306</v>
      </c>
      <c r="D310" s="7">
        <v>28.752759356360176</v>
      </c>
      <c r="E310" s="7">
        <v>25.619746343873867</v>
      </c>
      <c r="F310" s="7">
        <v>26.189925482125012</v>
      </c>
      <c r="G310" s="7">
        <v>26.406279085475937</v>
      </c>
      <c r="H310" s="7">
        <v>21.533902351842766</v>
      </c>
      <c r="J310" s="7">
        <v>27.716555100104184</v>
      </c>
      <c r="K310" s="7">
        <v>27.716555100104184</v>
      </c>
      <c r="L310" s="7">
        <v>27.319590672737434</v>
      </c>
      <c r="M310" s="7">
        <v>28.113756489580258</v>
      </c>
      <c r="N310" s="7">
        <v>20.099717271142925</v>
      </c>
    </row>
    <row r="311" spans="2:14" x14ac:dyDescent="0.35">
      <c r="B311" s="16">
        <v>307</v>
      </c>
      <c r="D311" s="7">
        <v>28.843166746510821</v>
      </c>
      <c r="E311" s="7">
        <v>25.700417508314253</v>
      </c>
      <c r="F311" s="7">
        <v>26.27245654507972</v>
      </c>
      <c r="G311" s="7">
        <v>26.489515173258457</v>
      </c>
      <c r="H311" s="7">
        <v>21.601704640742167</v>
      </c>
      <c r="J311" s="7">
        <v>27.807132077555501</v>
      </c>
      <c r="K311" s="7">
        <v>27.807132077555501</v>
      </c>
      <c r="L311" s="7">
        <v>27.408870380818268</v>
      </c>
      <c r="M311" s="7">
        <v>28.205631510788042</v>
      </c>
      <c r="N311" s="7">
        <v>20.16540262170221</v>
      </c>
    </row>
    <row r="312" spans="2:14" x14ac:dyDescent="0.35">
      <c r="B312" s="16">
        <v>308</v>
      </c>
      <c r="D312" s="7">
        <v>28.934108667901537</v>
      </c>
      <c r="E312" s="7">
        <v>25.781606641883872</v>
      </c>
      <c r="F312" s="7">
        <v>26.35558332959047</v>
      </c>
      <c r="G312" s="7">
        <v>26.573359394001731</v>
      </c>
      <c r="H312" s="7">
        <v>21.669902548358991</v>
      </c>
      <c r="J312" s="7">
        <v>27.897709055006828</v>
      </c>
      <c r="K312" s="7">
        <v>27.897709055006828</v>
      </c>
      <c r="L312" s="7">
        <v>27.498150088899116</v>
      </c>
      <c r="M312" s="7">
        <v>28.297506531995808</v>
      </c>
      <c r="N312" s="7">
        <v>20.231087972261509</v>
      </c>
    </row>
    <row r="313" spans="2:14" x14ac:dyDescent="0.35">
      <c r="B313" s="16">
        <v>309</v>
      </c>
      <c r="D313" s="7">
        <v>29.024515697001661</v>
      </c>
      <c r="E313" s="7">
        <v>25.862277399189292</v>
      </c>
      <c r="F313" s="7">
        <v>26.438114054658136</v>
      </c>
      <c r="G313" s="7">
        <v>26.656595143897217</v>
      </c>
      <c r="H313" s="7">
        <v>21.737704574443381</v>
      </c>
      <c r="J313" s="7">
        <v>27.988286032458152</v>
      </c>
      <c r="K313" s="7">
        <v>27.988286032458152</v>
      </c>
      <c r="L313" s="7">
        <v>27.587429796979961</v>
      </c>
      <c r="M313" s="7">
        <v>28.389381553203577</v>
      </c>
      <c r="N313" s="7">
        <v>20.296773322820801</v>
      </c>
    </row>
    <row r="314" spans="2:14" x14ac:dyDescent="0.35">
      <c r="B314" s="16">
        <v>310</v>
      </c>
      <c r="D314" s="7">
        <v>29.11550555105163</v>
      </c>
      <c r="E314" s="7">
        <v>25.943512924321841</v>
      </c>
      <c r="F314" s="7">
        <v>26.521294320697571</v>
      </c>
      <c r="G314" s="7">
        <v>26.740493967199296</v>
      </c>
      <c r="H314" s="7">
        <v>21.805937962382629</v>
      </c>
      <c r="J314" s="7">
        <v>28.078863009909472</v>
      </c>
      <c r="K314" s="7">
        <v>28.078863009909472</v>
      </c>
      <c r="L314" s="7">
        <v>27.676709505060803</v>
      </c>
      <c r="M314" s="7">
        <v>28.481256574411372</v>
      </c>
      <c r="N314" s="7">
        <v>20.362458673380093</v>
      </c>
    </row>
    <row r="315" spans="2:14" x14ac:dyDescent="0.35">
      <c r="B315" s="16">
        <v>311</v>
      </c>
      <c r="D315" s="7">
        <v>29.206402080459473</v>
      </c>
      <c r="E315" s="7">
        <v>26.024657982172997</v>
      </c>
      <c r="F315" s="7">
        <v>26.604370616600711</v>
      </c>
      <c r="G315" s="7">
        <v>26.824286658378444</v>
      </c>
      <c r="H315" s="7">
        <v>21.874102281248692</v>
      </c>
      <c r="J315" s="7">
        <v>28.169439987360793</v>
      </c>
      <c r="K315" s="7">
        <v>28.169439987360793</v>
      </c>
      <c r="L315" s="7">
        <v>27.76598921314163</v>
      </c>
      <c r="M315" s="7">
        <v>28.573131595619145</v>
      </c>
      <c r="N315" s="7">
        <v>20.428144023939385</v>
      </c>
    </row>
    <row r="316" spans="2:14" x14ac:dyDescent="0.35">
      <c r="B316" s="16">
        <v>312</v>
      </c>
      <c r="D316" s="7">
        <v>29.297777937741397</v>
      </c>
      <c r="E316" s="7">
        <v>26.106267510259624</v>
      </c>
      <c r="F316" s="7">
        <v>26.687981115249141</v>
      </c>
      <c r="G316" s="7">
        <v>26.908624682530373</v>
      </c>
      <c r="H316" s="7">
        <v>21.942621361952401</v>
      </c>
      <c r="J316" s="7">
        <v>28.260016964812113</v>
      </c>
      <c r="K316" s="7">
        <v>28.260016964812113</v>
      </c>
      <c r="L316" s="7">
        <v>27.855268921222482</v>
      </c>
      <c r="M316" s="7">
        <v>28.665006616826922</v>
      </c>
      <c r="N316" s="7">
        <v>20.493829374498674</v>
      </c>
    </row>
    <row r="317" spans="2:14" x14ac:dyDescent="0.35">
      <c r="B317" s="16">
        <v>313</v>
      </c>
      <c r="D317" s="7">
        <v>29.388525766582799</v>
      </c>
      <c r="E317" s="7">
        <v>26.187268408505741</v>
      </c>
      <c r="F317" s="7">
        <v>26.770891761146956</v>
      </c>
      <c r="G317" s="7">
        <v>26.992248280540309</v>
      </c>
      <c r="H317" s="7">
        <v>22.010675629214216</v>
      </c>
      <c r="J317" s="7">
        <v>28.350593942263437</v>
      </c>
      <c r="K317" s="7">
        <v>28.350593942263437</v>
      </c>
      <c r="L317" s="7">
        <v>27.944548629303316</v>
      </c>
      <c r="M317" s="7">
        <v>28.756881638034702</v>
      </c>
      <c r="N317" s="7">
        <v>20.559514725057969</v>
      </c>
    </row>
    <row r="318" spans="2:14" x14ac:dyDescent="0.35">
      <c r="B318" s="16">
        <v>314</v>
      </c>
      <c r="D318" s="7">
        <v>29.479076783847486</v>
      </c>
      <c r="E318" s="7">
        <v>26.268078554918848</v>
      </c>
      <c r="F318" s="7">
        <v>26.85358310876973</v>
      </c>
      <c r="G318" s="7">
        <v>27.075648016081217</v>
      </c>
      <c r="H318" s="7">
        <v>22.078584234707741</v>
      </c>
      <c r="J318" s="7">
        <v>28.441170919714761</v>
      </c>
      <c r="K318" s="7">
        <v>28.441170919714761</v>
      </c>
      <c r="L318" s="7">
        <v>28.033828337384168</v>
      </c>
      <c r="M318" s="7">
        <v>28.848756659242486</v>
      </c>
      <c r="N318" s="7">
        <v>20.625200075617261</v>
      </c>
    </row>
    <row r="319" spans="2:14" x14ac:dyDescent="0.35">
      <c r="B319" s="16">
        <v>315</v>
      </c>
      <c r="D319" s="7">
        <v>29.569672468945885</v>
      </c>
      <c r="E319" s="7">
        <v>26.348931958476808</v>
      </c>
      <c r="F319" s="7">
        <v>26.936324266567052</v>
      </c>
      <c r="G319" s="7">
        <v>27.159098602753161</v>
      </c>
      <c r="H319" s="7">
        <v>22.14652590190553</v>
      </c>
      <c r="J319" s="7">
        <v>28.531747897166078</v>
      </c>
      <c r="K319" s="7">
        <v>28.531747897166078</v>
      </c>
      <c r="L319" s="7">
        <v>28.123108045464999</v>
      </c>
      <c r="M319" s="7">
        <v>28.940631680450259</v>
      </c>
      <c r="N319" s="7">
        <v>20.690885426176543</v>
      </c>
    </row>
    <row r="320" spans="2:14" x14ac:dyDescent="0.35">
      <c r="B320" s="16">
        <v>316</v>
      </c>
      <c r="D320" s="7">
        <v>29.661330472492686</v>
      </c>
      <c r="E320" s="7">
        <v>26.430814783939056</v>
      </c>
      <c r="F320" s="7">
        <v>27.02024932199215</v>
      </c>
      <c r="G320" s="7">
        <v>27.243757749715243</v>
      </c>
      <c r="H320" s="7">
        <v>22.215253813465786</v>
      </c>
      <c r="J320" s="7">
        <v>28.622324874617398</v>
      </c>
      <c r="K320" s="7">
        <v>28.622324874617398</v>
      </c>
      <c r="L320" s="7">
        <v>28.212387753545851</v>
      </c>
      <c r="M320" s="7">
        <v>29.032506701658043</v>
      </c>
      <c r="N320" s="7">
        <v>20.756570776735831</v>
      </c>
    </row>
    <row r="321" spans="2:14" x14ac:dyDescent="0.35">
      <c r="B321" s="16">
        <v>317</v>
      </c>
      <c r="D321" s="7">
        <v>29.752191422304108</v>
      </c>
      <c r="E321" s="7">
        <v>26.511925185978274</v>
      </c>
      <c r="F321" s="7">
        <v>27.103286158791935</v>
      </c>
      <c r="G321" s="7">
        <v>27.327510181055256</v>
      </c>
      <c r="H321" s="7">
        <v>22.283391812604545</v>
      </c>
      <c r="J321" s="7">
        <v>28.712901852068718</v>
      </c>
      <c r="K321" s="7">
        <v>28.712901852068718</v>
      </c>
      <c r="L321" s="7">
        <v>28.301667461626682</v>
      </c>
      <c r="M321" s="7">
        <v>29.124381722865827</v>
      </c>
      <c r="N321" s="7">
        <v>20.822256127295109</v>
      </c>
    </row>
    <row r="322" spans="2:14" x14ac:dyDescent="0.35">
      <c r="B322" s="16">
        <v>318</v>
      </c>
      <c r="D322" s="7">
        <v>29.843421305069381</v>
      </c>
      <c r="E322" s="7">
        <v>26.593393076156378</v>
      </c>
      <c r="F322" s="7">
        <v>27.186734172652177</v>
      </c>
      <c r="G322" s="7">
        <v>27.411682357328669</v>
      </c>
      <c r="H322" s="7">
        <v>22.351802868330839</v>
      </c>
      <c r="J322" s="7">
        <v>28.803478829520039</v>
      </c>
      <c r="K322" s="7">
        <v>28.803478829520039</v>
      </c>
      <c r="L322" s="7">
        <v>28.39094716970753</v>
      </c>
      <c r="M322" s="7">
        <v>29.216256744073601</v>
      </c>
      <c r="N322" s="7">
        <v>20.887941477854419</v>
      </c>
    </row>
    <row r="323" spans="2:14" x14ac:dyDescent="0.35">
      <c r="B323" s="16">
        <v>319</v>
      </c>
      <c r="D323" s="7">
        <v>29.933536776546141</v>
      </c>
      <c r="E323" s="7">
        <v>26.673781007785159</v>
      </c>
      <c r="F323" s="7">
        <v>27.268940297706944</v>
      </c>
      <c r="G323" s="7">
        <v>27.494586781030588</v>
      </c>
      <c r="H323" s="7">
        <v>22.419389129047563</v>
      </c>
      <c r="J323" s="7">
        <v>28.894055806971359</v>
      </c>
      <c r="K323" s="7">
        <v>28.894055806971359</v>
      </c>
      <c r="L323" s="7">
        <v>28.480226877788365</v>
      </c>
      <c r="M323" s="7">
        <v>29.308131765281374</v>
      </c>
      <c r="N323" s="7">
        <v>20.953626828413711</v>
      </c>
    </row>
    <row r="324" spans="2:14" x14ac:dyDescent="0.35">
      <c r="B324" s="16">
        <v>320</v>
      </c>
      <c r="D324" s="7">
        <v>30.024524828615412</v>
      </c>
      <c r="E324" s="7">
        <v>26.755014491200878</v>
      </c>
      <c r="F324" s="7">
        <v>27.35211887375084</v>
      </c>
      <c r="G324" s="7">
        <v>27.578483914337131</v>
      </c>
      <c r="H324" s="7">
        <v>22.487621205656321</v>
      </c>
      <c r="J324" s="7">
        <v>28.984632784422679</v>
      </c>
      <c r="K324" s="7">
        <v>28.984632784422679</v>
      </c>
      <c r="L324" s="7">
        <v>28.569506585869213</v>
      </c>
      <c r="M324" s="7">
        <v>29.400006786489154</v>
      </c>
      <c r="N324" s="7">
        <v>21.019312178972999</v>
      </c>
    </row>
    <row r="325" spans="2:14" x14ac:dyDescent="0.35">
      <c r="B325" s="16">
        <v>321</v>
      </c>
      <c r="D325" s="7">
        <v>30.116054290993496</v>
      </c>
      <c r="E325" s="7">
        <v>26.836772601391683</v>
      </c>
      <c r="F325" s="7">
        <v>27.435900839121203</v>
      </c>
      <c r="G325" s="7">
        <v>27.662997008522062</v>
      </c>
      <c r="H325" s="7">
        <v>22.556253992760286</v>
      </c>
      <c r="J325" s="7">
        <v>29.075209761874014</v>
      </c>
      <c r="K325" s="7">
        <v>29.075209761874014</v>
      </c>
      <c r="L325" s="7">
        <v>28.658786293950058</v>
      </c>
      <c r="M325" s="7">
        <v>29.491881807696934</v>
      </c>
      <c r="N325" s="7">
        <v>21.084997529532284</v>
      </c>
    </row>
    <row r="326" spans="2:14" x14ac:dyDescent="0.35">
      <c r="B326" s="16">
        <v>322</v>
      </c>
      <c r="D326" s="7">
        <v>30.206496948590694</v>
      </c>
      <c r="E326" s="7">
        <v>26.917477508037589</v>
      </c>
      <c r="F326" s="7">
        <v>27.518471679650155</v>
      </c>
      <c r="G326" s="7">
        <v>27.746273754688158</v>
      </c>
      <c r="H326" s="7">
        <v>22.624082416802089</v>
      </c>
      <c r="J326" s="7">
        <v>29.165786739325334</v>
      </c>
      <c r="K326" s="7">
        <v>29.165786739325334</v>
      </c>
      <c r="L326" s="7">
        <v>28.7480660020309</v>
      </c>
      <c r="M326" s="7">
        <v>29.583756828904711</v>
      </c>
      <c r="N326" s="7">
        <v>21.15068288009158</v>
      </c>
    </row>
    <row r="327" spans="2:14" x14ac:dyDescent="0.35">
      <c r="B327" s="16">
        <v>323</v>
      </c>
      <c r="D327" s="7">
        <v>30.298343414119739</v>
      </c>
      <c r="E327" s="7">
        <v>26.999542750556564</v>
      </c>
      <c r="F327" s="7">
        <v>27.60260698235922</v>
      </c>
      <c r="G327" s="7">
        <v>27.831147552981058</v>
      </c>
      <c r="H327" s="7">
        <v>22.692949828636433</v>
      </c>
      <c r="J327" s="7">
        <v>29.256363716776651</v>
      </c>
      <c r="K327" s="7">
        <v>29.256363716776651</v>
      </c>
      <c r="L327" s="7">
        <v>28.83734571011173</v>
      </c>
      <c r="M327" s="7">
        <v>29.675631850112495</v>
      </c>
      <c r="N327" s="7">
        <v>21.216368230650872</v>
      </c>
    </row>
    <row r="328" spans="2:14" x14ac:dyDescent="0.35">
      <c r="B328" s="16">
        <v>324</v>
      </c>
      <c r="D328" s="7">
        <v>30.388088904927194</v>
      </c>
      <c r="E328" s="7">
        <v>27.07957200760282</v>
      </c>
      <c r="F328" s="7">
        <v>27.68440094799471</v>
      </c>
      <c r="G328" s="7">
        <v>27.913631249390765</v>
      </c>
      <c r="H328" s="7">
        <v>22.760262270301517</v>
      </c>
      <c r="J328" s="7">
        <v>29.34694069422796</v>
      </c>
      <c r="K328" s="7">
        <v>29.34694069422796</v>
      </c>
      <c r="L328" s="7">
        <v>28.926625418192582</v>
      </c>
      <c r="M328" s="7">
        <v>29.767506871320268</v>
      </c>
      <c r="N328" s="7">
        <v>21.282053581210164</v>
      </c>
    </row>
    <row r="329" spans="2:14" x14ac:dyDescent="0.35">
      <c r="B329" s="16">
        <v>325</v>
      </c>
      <c r="D329" s="7">
        <v>30.478827701644498</v>
      </c>
      <c r="E329" s="7">
        <v>27.160563801613431</v>
      </c>
      <c r="F329" s="7">
        <v>27.767301904230191</v>
      </c>
      <c r="G329" s="7">
        <v>27.997244997591189</v>
      </c>
      <c r="H329" s="7">
        <v>22.828309879236841</v>
      </c>
      <c r="J329" s="7">
        <v>29.437517671679281</v>
      </c>
      <c r="K329" s="7">
        <v>29.437517671679281</v>
      </c>
      <c r="L329" s="7">
        <v>29.015905126273427</v>
      </c>
      <c r="M329" s="7">
        <v>29.859381892528052</v>
      </c>
      <c r="N329" s="7">
        <v>21.347738931769456</v>
      </c>
    </row>
    <row r="330" spans="2:14" x14ac:dyDescent="0.35">
      <c r="B330" s="16">
        <v>326</v>
      </c>
      <c r="D330" s="7">
        <v>30.570973741964142</v>
      </c>
      <c r="E330" s="7">
        <v>27.242919255837116</v>
      </c>
      <c r="F330" s="7">
        <v>27.851771152868192</v>
      </c>
      <c r="G330" s="7">
        <v>28.082459708214369</v>
      </c>
      <c r="H330" s="7">
        <v>22.897399019045675</v>
      </c>
      <c r="J330" s="7">
        <v>29.528094649130601</v>
      </c>
      <c r="K330" s="7">
        <v>29.528094649130601</v>
      </c>
      <c r="L330" s="7">
        <v>29.105184834354272</v>
      </c>
      <c r="M330" s="7">
        <v>29.951256913735826</v>
      </c>
      <c r="N330" s="7">
        <v>21.413424282328737</v>
      </c>
    </row>
    <row r="331" spans="2:14" x14ac:dyDescent="0.35">
      <c r="B331" s="16">
        <v>327</v>
      </c>
      <c r="D331" s="7">
        <v>30.661343083648664</v>
      </c>
      <c r="E331" s="7">
        <v>27.323552969867325</v>
      </c>
      <c r="F331" s="7">
        <v>27.934260442295624</v>
      </c>
      <c r="G331" s="7">
        <v>28.165653221733816</v>
      </c>
      <c r="H331" s="7">
        <v>22.965173191479519</v>
      </c>
      <c r="J331" s="7">
        <v>29.618671626581936</v>
      </c>
      <c r="K331" s="7">
        <v>29.618671626581936</v>
      </c>
      <c r="L331" s="7">
        <v>29.194464542435099</v>
      </c>
      <c r="M331" s="7">
        <v>30.043131934943609</v>
      </c>
      <c r="N331" s="7">
        <v>21.479109632888026</v>
      </c>
    </row>
    <row r="332" spans="2:14" x14ac:dyDescent="0.35">
      <c r="B332" s="16">
        <v>328</v>
      </c>
      <c r="D332" s="7">
        <v>30.752426306897316</v>
      </c>
      <c r="E332" s="7">
        <v>27.40487844085979</v>
      </c>
      <c r="F332" s="7">
        <v>28.017545327022564</v>
      </c>
      <c r="G332" s="7">
        <v>28.249658905783619</v>
      </c>
      <c r="H332" s="7">
        <v>23.033475723934739</v>
      </c>
      <c r="J332" s="7">
        <v>29.709248604033242</v>
      </c>
      <c r="K332" s="7">
        <v>29.709248604033242</v>
      </c>
      <c r="L332" s="7">
        <v>29.283744250515944</v>
      </c>
      <c r="M332" s="7">
        <v>30.135006956151379</v>
      </c>
      <c r="N332" s="7">
        <v>21.544794983447325</v>
      </c>
    </row>
    <row r="333" spans="2:14" x14ac:dyDescent="0.35">
      <c r="B333" s="16">
        <v>329</v>
      </c>
      <c r="D333" s="7">
        <v>30.842974678165842</v>
      </c>
      <c r="E333" s="7">
        <v>27.485685585193607</v>
      </c>
      <c r="F333" s="7">
        <v>28.100234191575382</v>
      </c>
      <c r="G333" s="7">
        <v>28.333056158254561</v>
      </c>
      <c r="H333" s="7">
        <v>23.101382404045445</v>
      </c>
      <c r="J333" s="7">
        <v>29.799825581484573</v>
      </c>
      <c r="K333" s="7">
        <v>29.799825581484573</v>
      </c>
      <c r="L333" s="7">
        <v>29.373023958596793</v>
      </c>
      <c r="M333" s="7">
        <v>30.226881977359149</v>
      </c>
      <c r="N333" s="7">
        <v>21.61048033400661</v>
      </c>
    </row>
    <row r="334" spans="2:14" x14ac:dyDescent="0.35">
      <c r="B334" s="16">
        <v>330</v>
      </c>
      <c r="D334" s="7">
        <v>30.93389542446263</v>
      </c>
      <c r="E334" s="7">
        <v>27.566853549119841</v>
      </c>
      <c r="F334" s="7">
        <v>28.183338069363991</v>
      </c>
      <c r="G334" s="7">
        <v>28.416877071907813</v>
      </c>
      <c r="H334" s="7">
        <v>23.169564688490201</v>
      </c>
      <c r="J334" s="7">
        <v>29.890402558935904</v>
      </c>
      <c r="K334" s="7">
        <v>29.890402558935904</v>
      </c>
      <c r="L334" s="7">
        <v>29.462303666677634</v>
      </c>
      <c r="M334" s="7">
        <v>30.31875699856694</v>
      </c>
      <c r="N334" s="7">
        <v>21.676165684565902</v>
      </c>
    </row>
    <row r="335" spans="2:14" x14ac:dyDescent="0.35">
      <c r="B335" s="16">
        <v>331</v>
      </c>
      <c r="D335" s="7">
        <v>31.024902234052796</v>
      </c>
      <c r="E335" s="7">
        <v>27.6481048825583</v>
      </c>
      <c r="F335" s="7">
        <v>28.266537888395657</v>
      </c>
      <c r="G335" s="7">
        <v>28.500795928643591</v>
      </c>
      <c r="H335" s="7">
        <v>23.237810672299542</v>
      </c>
      <c r="J335" s="7">
        <v>29.98097953638722</v>
      </c>
      <c r="K335" s="7">
        <v>29.98097953638722</v>
      </c>
      <c r="L335" s="7">
        <v>29.551583374758472</v>
      </c>
      <c r="M335" s="7">
        <v>30.41063201977472</v>
      </c>
      <c r="N335" s="7">
        <v>21.741851035125201</v>
      </c>
    </row>
    <row r="336" spans="2:14" x14ac:dyDescent="0.35">
      <c r="B336" s="16">
        <v>332</v>
      </c>
      <c r="D336" s="7">
        <v>31.115494930369895</v>
      </c>
      <c r="E336" s="7">
        <v>27.7289548922184</v>
      </c>
      <c r="F336" s="7">
        <v>28.349276240364041</v>
      </c>
      <c r="G336" s="7">
        <v>28.584243709486621</v>
      </c>
      <c r="H336" s="7">
        <v>23.305750164792066</v>
      </c>
      <c r="J336" s="7">
        <v>30.071556513838537</v>
      </c>
      <c r="K336" s="7">
        <v>30.071556513838537</v>
      </c>
      <c r="L336" s="7">
        <v>29.64086308283931</v>
      </c>
      <c r="M336" s="7">
        <v>30.502507040982508</v>
      </c>
      <c r="N336" s="7">
        <v>21.807536385684479</v>
      </c>
    </row>
    <row r="337" spans="2:14" x14ac:dyDescent="0.35">
      <c r="B337" s="16">
        <v>333</v>
      </c>
      <c r="D337" s="7">
        <v>31.207339616277991</v>
      </c>
      <c r="E337" s="7">
        <v>27.811018104332103</v>
      </c>
      <c r="F337" s="7">
        <v>28.433409868828154</v>
      </c>
      <c r="G337" s="7">
        <v>28.66911583353453</v>
      </c>
      <c r="H337" s="7">
        <v>23.374616282090379</v>
      </c>
      <c r="J337" s="7">
        <v>30.162133491289854</v>
      </c>
      <c r="K337" s="7">
        <v>30.162133491289854</v>
      </c>
      <c r="L337" s="7">
        <v>29.730142790920141</v>
      </c>
      <c r="M337" s="7">
        <v>30.594382062190284</v>
      </c>
      <c r="N337" s="7">
        <v>21.873221736243782</v>
      </c>
    </row>
    <row r="338" spans="2:14" x14ac:dyDescent="0.35">
      <c r="B338" s="16">
        <v>334</v>
      </c>
      <c r="D338" s="7">
        <v>31.297373152132703</v>
      </c>
      <c r="E338" s="7">
        <v>27.891326204815353</v>
      </c>
      <c r="F338" s="7">
        <v>28.515525139317095</v>
      </c>
      <c r="G338" s="7">
        <v>28.751927560978338</v>
      </c>
      <c r="H338" s="7">
        <v>23.442141933052305</v>
      </c>
      <c r="J338" s="7">
        <v>30.252710468741178</v>
      </c>
      <c r="K338" s="7">
        <v>30.252710468741178</v>
      </c>
      <c r="L338" s="7">
        <v>29.819422499000993</v>
      </c>
      <c r="M338" s="7">
        <v>30.686257083398058</v>
      </c>
      <c r="N338" s="7">
        <v>21.938907086803063</v>
      </c>
    </row>
    <row r="339" spans="2:14" x14ac:dyDescent="0.35">
      <c r="B339" s="16">
        <v>335</v>
      </c>
      <c r="D339" s="7">
        <v>31.388744910374797</v>
      </c>
      <c r="E339" s="7">
        <v>27.972931069384693</v>
      </c>
      <c r="F339" s="7">
        <v>28.599131786538742</v>
      </c>
      <c r="G339" s="7">
        <v>28.836261733703491</v>
      </c>
      <c r="H339" s="7">
        <v>23.510658031532156</v>
      </c>
      <c r="J339" s="7">
        <v>30.343287446192495</v>
      </c>
      <c r="K339" s="7">
        <v>30.343287446192495</v>
      </c>
      <c r="L339" s="7">
        <v>29.908702207081824</v>
      </c>
      <c r="M339" s="7">
        <v>30.778132104605838</v>
      </c>
      <c r="N339" s="7">
        <v>22.004592437362362</v>
      </c>
    </row>
    <row r="340" spans="2:14" x14ac:dyDescent="0.35">
      <c r="B340" s="16">
        <v>336</v>
      </c>
      <c r="D340" s="7">
        <v>31.479964717596356</v>
      </c>
      <c r="E340" s="7">
        <v>28.054388656714128</v>
      </c>
      <c r="F340" s="7">
        <v>28.682569126065264</v>
      </c>
      <c r="G340" s="7">
        <v>28.920423075496036</v>
      </c>
      <c r="H340" s="7">
        <v>23.579061670229301</v>
      </c>
      <c r="J340" s="7">
        <v>30.433864423643815</v>
      </c>
      <c r="K340" s="7">
        <v>30.433864423643815</v>
      </c>
      <c r="L340" s="7">
        <v>29.997981915162679</v>
      </c>
      <c r="M340" s="7">
        <v>30.870007125813622</v>
      </c>
      <c r="N340" s="7">
        <v>22.07027778792164</v>
      </c>
    </row>
    <row r="341" spans="2:14" x14ac:dyDescent="0.35">
      <c r="B341" s="16">
        <v>337</v>
      </c>
      <c r="D341" s="7">
        <v>31.570701429696463</v>
      </c>
      <c r="E341" s="7">
        <v>28.13537807584531</v>
      </c>
      <c r="F341" s="7">
        <v>28.765468122422725</v>
      </c>
      <c r="G341" s="7">
        <v>29.004034863818443</v>
      </c>
      <c r="H341" s="7">
        <v>23.647107762636903</v>
      </c>
      <c r="J341" s="7">
        <v>30.524441401095146</v>
      </c>
      <c r="K341" s="7">
        <v>30.524441401095146</v>
      </c>
      <c r="L341" s="7">
        <v>30.087261623243517</v>
      </c>
      <c r="M341" s="7">
        <v>30.961882147021399</v>
      </c>
      <c r="N341" s="7">
        <v>22.135963138480939</v>
      </c>
    </row>
    <row r="342" spans="2:14" x14ac:dyDescent="0.35">
      <c r="B342" s="16">
        <v>338</v>
      </c>
      <c r="D342" s="7">
        <v>31.661413825129376</v>
      </c>
      <c r="E342" s="7">
        <v>28.216343901836655</v>
      </c>
      <c r="F342" s="7">
        <v>28.84834004929693</v>
      </c>
      <c r="G342" s="7">
        <v>29.087619022142565</v>
      </c>
      <c r="H342" s="7">
        <v>23.715135859952344</v>
      </c>
      <c r="J342" s="7">
        <v>30.615018378546466</v>
      </c>
      <c r="K342" s="7">
        <v>30.615018378546466</v>
      </c>
      <c r="L342" s="7">
        <v>30.176541331324358</v>
      </c>
      <c r="M342" s="7">
        <v>31.053757168229165</v>
      </c>
      <c r="N342" s="7">
        <v>22.201648489040245</v>
      </c>
    </row>
    <row r="343" spans="2:14" x14ac:dyDescent="0.35">
      <c r="B343" s="16">
        <v>339</v>
      </c>
      <c r="D343" s="7">
        <v>31.752577923692197</v>
      </c>
      <c r="E343" s="7">
        <v>28.297747415342609</v>
      </c>
      <c r="F343" s="7">
        <v>28.931715395223641</v>
      </c>
      <c r="G343" s="7">
        <v>29.171717089158008</v>
      </c>
      <c r="H343" s="7">
        <v>23.783498274149938</v>
      </c>
      <c r="J343" s="7">
        <v>30.705595355997779</v>
      </c>
      <c r="K343" s="7">
        <v>30.705595355997779</v>
      </c>
      <c r="L343" s="7">
        <v>30.265821039405196</v>
      </c>
      <c r="M343" s="7">
        <v>31.145632189436949</v>
      </c>
      <c r="N343" s="7">
        <v>22.267333839599527</v>
      </c>
    </row>
    <row r="344" spans="2:14" x14ac:dyDescent="0.35">
      <c r="B344" s="16">
        <v>340</v>
      </c>
      <c r="D344" s="7">
        <v>31.843507290090212</v>
      </c>
      <c r="E344" s="7">
        <v>28.378923434761514</v>
      </c>
      <c r="F344" s="7">
        <v>29.01482917929912</v>
      </c>
      <c r="G344" s="7">
        <v>29.255548149318887</v>
      </c>
      <c r="H344" s="7">
        <v>23.851686960476552</v>
      </c>
      <c r="J344" s="7">
        <v>30.79617233344911</v>
      </c>
      <c r="K344" s="7">
        <v>30.79617233344911</v>
      </c>
      <c r="L344" s="7">
        <v>30.355100747486041</v>
      </c>
      <c r="M344" s="7">
        <v>31.237507210644726</v>
      </c>
      <c r="N344" s="7">
        <v>22.333019190158804</v>
      </c>
    </row>
    <row r="345" spans="2:14" x14ac:dyDescent="0.35">
      <c r="B345" s="16">
        <v>341</v>
      </c>
      <c r="D345" s="7">
        <v>31.933884582677926</v>
      </c>
      <c r="E345" s="7">
        <v>28.459564445810084</v>
      </c>
      <c r="F345" s="7">
        <v>29.097327747311592</v>
      </c>
      <c r="G345" s="7">
        <v>29.338751181644113</v>
      </c>
      <c r="H345" s="7">
        <v>23.919467047815246</v>
      </c>
      <c r="J345" s="7">
        <v>30.88674931090042</v>
      </c>
      <c r="K345" s="7">
        <v>30.88674931090042</v>
      </c>
      <c r="L345" s="7">
        <v>30.444380455566893</v>
      </c>
      <c r="M345" s="7">
        <v>31.329382231852509</v>
      </c>
      <c r="N345" s="7">
        <v>22.398704540718093</v>
      </c>
    </row>
    <row r="346" spans="2:14" x14ac:dyDescent="0.35">
      <c r="B346" s="16">
        <v>342</v>
      </c>
      <c r="D346" s="7">
        <v>32.024475569840057</v>
      </c>
      <c r="E346" s="7">
        <v>28.540412505375986</v>
      </c>
      <c r="F346" s="7">
        <v>29.180064491296882</v>
      </c>
      <c r="G346" s="7">
        <v>29.422197354504053</v>
      </c>
      <c r="H346" s="7">
        <v>23.987405297033433</v>
      </c>
      <c r="J346" s="7">
        <v>30.977326288351751</v>
      </c>
      <c r="K346" s="7">
        <v>30.977326288351751</v>
      </c>
      <c r="L346" s="7">
        <v>30.533660163647728</v>
      </c>
      <c r="M346" s="7">
        <v>31.421257253060293</v>
      </c>
      <c r="N346" s="7">
        <v>22.464389891277392</v>
      </c>
    </row>
    <row r="347" spans="2:14" x14ac:dyDescent="0.35">
      <c r="B347" s="16">
        <v>343</v>
      </c>
      <c r="D347" s="7">
        <v>32.116318510785966</v>
      </c>
      <c r="E347" s="7">
        <v>28.622473719637593</v>
      </c>
      <c r="F347" s="7">
        <v>29.264196475520873</v>
      </c>
      <c r="G347" s="7">
        <v>29.50706783431183</v>
      </c>
      <c r="H347" s="7">
        <v>24.056270145267884</v>
      </c>
      <c r="J347" s="7">
        <v>31.067903265803064</v>
      </c>
      <c r="K347" s="7">
        <v>31.067903265803064</v>
      </c>
      <c r="L347" s="7">
        <v>30.622939871728562</v>
      </c>
      <c r="M347" s="7">
        <v>31.513132274268067</v>
      </c>
      <c r="N347" s="7">
        <v>22.530075241836677</v>
      </c>
    </row>
    <row r="348" spans="2:14" x14ac:dyDescent="0.35">
      <c r="B348" s="16">
        <v>344</v>
      </c>
      <c r="D348" s="7">
        <v>32.20749899878286</v>
      </c>
      <c r="E348" s="7">
        <v>28.703892964462863</v>
      </c>
      <c r="F348" s="7">
        <v>29.347590233970017</v>
      </c>
      <c r="G348" s="7">
        <v>29.591184714217636</v>
      </c>
      <c r="H348" s="7">
        <v>24.124644700631315</v>
      </c>
      <c r="J348" s="7">
        <v>31.158480243254385</v>
      </c>
      <c r="K348" s="7">
        <v>31.158480243254385</v>
      </c>
      <c r="L348" s="7">
        <v>30.712219579809414</v>
      </c>
      <c r="M348" s="7">
        <v>31.605007295475847</v>
      </c>
      <c r="N348" s="7">
        <v>22.595760592395973</v>
      </c>
    </row>
    <row r="349" spans="2:14" x14ac:dyDescent="0.35">
      <c r="B349" s="16">
        <v>345</v>
      </c>
      <c r="D349" s="7">
        <v>32.297720396320756</v>
      </c>
      <c r="E349" s="7">
        <v>28.784382791167044</v>
      </c>
      <c r="F349" s="7">
        <v>29.429915184777247</v>
      </c>
      <c r="G349" s="7">
        <v>29.674210526026549</v>
      </c>
      <c r="H349" s="7">
        <v>24.192309415417984</v>
      </c>
      <c r="J349" s="7">
        <v>31.249057220705712</v>
      </c>
      <c r="K349" s="7">
        <v>31.249057220705712</v>
      </c>
      <c r="L349" s="7">
        <v>30.801499287890252</v>
      </c>
      <c r="M349" s="7">
        <v>31.696882316683627</v>
      </c>
      <c r="N349" s="7">
        <v>22.661445942955275</v>
      </c>
    </row>
    <row r="350" spans="2:14" x14ac:dyDescent="0.35">
      <c r="B350" s="16">
        <v>346</v>
      </c>
      <c r="D350" s="7">
        <v>32.389373104730851</v>
      </c>
      <c r="E350" s="7">
        <v>28.866259571668181</v>
      </c>
      <c r="F350" s="7">
        <v>29.513835257252026</v>
      </c>
      <c r="G350" s="7">
        <v>29.758864690038308</v>
      </c>
      <c r="H350" s="7">
        <v>24.261033475312917</v>
      </c>
      <c r="J350" s="7">
        <v>31.339634198157032</v>
      </c>
      <c r="K350" s="7">
        <v>31.339634198157032</v>
      </c>
      <c r="L350" s="7">
        <v>30.89077899597109</v>
      </c>
      <c r="M350" s="7">
        <v>31.788757337891411</v>
      </c>
      <c r="N350" s="7">
        <v>22.72713129351455</v>
      </c>
    </row>
    <row r="351" spans="2:14" x14ac:dyDescent="0.35">
      <c r="B351" s="16">
        <v>347</v>
      </c>
      <c r="D351" s="7">
        <v>32.479673502927618</v>
      </c>
      <c r="E351" s="7">
        <v>28.946825893977561</v>
      </c>
      <c r="F351" s="7">
        <v>29.596248306294243</v>
      </c>
      <c r="G351" s="7">
        <v>29.841980441774538</v>
      </c>
      <c r="H351" s="7">
        <v>24.328756664411173</v>
      </c>
      <c r="J351" s="7">
        <v>31.430211175608346</v>
      </c>
      <c r="K351" s="7">
        <v>31.430211175608346</v>
      </c>
      <c r="L351" s="7">
        <v>30.980058704051931</v>
      </c>
      <c r="M351" s="7">
        <v>31.880632359099192</v>
      </c>
      <c r="N351" s="7">
        <v>22.792816644073849</v>
      </c>
    </row>
    <row r="352" spans="2:14" x14ac:dyDescent="0.35">
      <c r="B352" s="16">
        <v>348</v>
      </c>
      <c r="D352" s="7">
        <v>32.570529076506517</v>
      </c>
      <c r="E352" s="7">
        <v>29.027930167780255</v>
      </c>
      <c r="F352" s="7">
        <v>29.679280087292288</v>
      </c>
      <c r="G352" s="7">
        <v>29.925727817312794</v>
      </c>
      <c r="H352" s="7">
        <v>24.396890752548867</v>
      </c>
      <c r="J352" s="7">
        <v>31.520788153059673</v>
      </c>
      <c r="K352" s="7">
        <v>31.520788153059673</v>
      </c>
      <c r="L352" s="7">
        <v>31.069338412132776</v>
      </c>
      <c r="M352" s="7">
        <v>31.972507380306951</v>
      </c>
      <c r="N352" s="7">
        <v>22.858501994633137</v>
      </c>
    </row>
    <row r="353" spans="2:14" x14ac:dyDescent="0.35">
      <c r="B353" s="16">
        <v>349</v>
      </c>
      <c r="D353" s="7">
        <v>32.662181272038907</v>
      </c>
      <c r="E353" s="7">
        <v>29.109806359396249</v>
      </c>
      <c r="F353" s="7">
        <v>29.763199675868805</v>
      </c>
      <c r="G353" s="7">
        <v>30.010381497426291</v>
      </c>
      <c r="H353" s="7">
        <v>24.465614439504293</v>
      </c>
      <c r="J353" s="7">
        <v>31.611365130510986</v>
      </c>
      <c r="K353" s="7">
        <v>31.611365130510986</v>
      </c>
      <c r="L353" s="7">
        <v>31.158618120213621</v>
      </c>
      <c r="M353" s="7">
        <v>32.064382401514742</v>
      </c>
      <c r="N353" s="7">
        <v>22.924187345192426</v>
      </c>
    </row>
    <row r="354" spans="2:14" x14ac:dyDescent="0.35">
      <c r="B354" s="16">
        <v>350</v>
      </c>
      <c r="D354" s="7">
        <v>32.753108942845337</v>
      </c>
      <c r="E354" s="7">
        <v>29.190980436929955</v>
      </c>
      <c r="F354" s="7">
        <v>29.846311862017025</v>
      </c>
      <c r="G354" s="7">
        <v>30.094210959659886</v>
      </c>
      <c r="H354" s="7">
        <v>24.533801892693788</v>
      </c>
      <c r="J354" s="7">
        <v>31.701942107962321</v>
      </c>
      <c r="K354" s="7">
        <v>31.701942107962321</v>
      </c>
      <c r="L354" s="7">
        <v>31.247897828294452</v>
      </c>
      <c r="M354" s="7">
        <v>32.156257422722526</v>
      </c>
      <c r="N354" s="7">
        <v>22.989872695751718</v>
      </c>
    </row>
  </sheetData>
  <conditionalFormatting sqref="E8:E198">
    <cfRule type="cellIs" dxfId="3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B01-30F4-4B36-9FF2-B84EA9A9B323}">
  <sheetPr codeName="Sheet22">
    <tabColor theme="9" tint="0.39997558519241921"/>
  </sheetPr>
  <dimension ref="A1:AD354"/>
  <sheetViews>
    <sheetView topLeftCell="N1" zoomScale="40" zoomScaleNormal="40" workbookViewId="0">
      <selection activeCell="R36" sqref="R36:AD41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453125" style="7" customWidth="1"/>
    <col min="16" max="16" width="4.1796875" style="7" customWidth="1"/>
    <col min="17" max="17" width="20.1796875" style="7" customWidth="1"/>
    <col min="18" max="18" width="33.7265625" style="7" customWidth="1"/>
    <col min="19" max="19" width="17.81640625" style="7" bestFit="1" customWidth="1"/>
    <col min="20" max="22" width="20.1796875" style="7" bestFit="1" customWidth="1"/>
    <col min="23" max="30" width="21.7265625" style="7" bestFit="1" customWidth="1"/>
    <col min="31" max="16384" width="9.1796875" style="7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2" t="s">
        <v>25</v>
      </c>
      <c r="D5" s="2" t="s">
        <v>5</v>
      </c>
      <c r="E5" s="3"/>
      <c r="F5" s="3"/>
      <c r="G5" s="3"/>
      <c r="H5" s="3"/>
      <c r="J5" s="2" t="s">
        <v>27</v>
      </c>
      <c r="K5" s="3"/>
      <c r="L5" s="3"/>
      <c r="M5" s="3"/>
      <c r="N5" s="3"/>
      <c r="Q5" s="2" t="s">
        <v>25</v>
      </c>
      <c r="R5" s="2" t="s">
        <v>25</v>
      </c>
      <c r="S5" s="1" t="s">
        <v>36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</row>
    <row r="6" spans="1:30" ht="29.5" thickBot="1" x14ac:dyDescent="0.4">
      <c r="B6" s="1" t="s">
        <v>4</v>
      </c>
      <c r="D6" s="1" t="s">
        <v>30</v>
      </c>
      <c r="E6" s="1" t="s">
        <v>31</v>
      </c>
      <c r="F6" s="1" t="s">
        <v>38</v>
      </c>
      <c r="G6" s="1" t="s">
        <v>43</v>
      </c>
      <c r="H6" s="1" t="s">
        <v>32</v>
      </c>
      <c r="J6" s="1" t="s">
        <v>30</v>
      </c>
      <c r="K6" s="1" t="s">
        <v>31</v>
      </c>
      <c r="L6" s="1" t="s">
        <v>38</v>
      </c>
      <c r="M6" s="1" t="s">
        <v>43</v>
      </c>
      <c r="N6" s="1" t="s">
        <v>32</v>
      </c>
      <c r="Q6" s="1" t="s">
        <v>24</v>
      </c>
      <c r="R6" s="1" t="s">
        <v>22</v>
      </c>
      <c r="S6" s="17">
        <v>1</v>
      </c>
      <c r="T6" s="17">
        <v>3</v>
      </c>
      <c r="U6" s="17">
        <v>5</v>
      </c>
      <c r="V6" s="17">
        <v>8</v>
      </c>
      <c r="W6" s="17">
        <v>10</v>
      </c>
      <c r="X6" s="17">
        <v>13</v>
      </c>
      <c r="Y6" s="17">
        <v>16</v>
      </c>
      <c r="Z6" s="17">
        <v>20</v>
      </c>
      <c r="AA6" s="17">
        <v>25</v>
      </c>
      <c r="AB6" s="17">
        <v>30</v>
      </c>
      <c r="AC6" s="17">
        <v>35</v>
      </c>
      <c r="AD6" s="17">
        <v>40</v>
      </c>
    </row>
    <row r="7" spans="1:30" x14ac:dyDescent="0.35">
      <c r="B7" s="8"/>
      <c r="D7" s="9" t="s">
        <v>1</v>
      </c>
      <c r="E7" s="9" t="s">
        <v>1</v>
      </c>
      <c r="F7" s="9" t="s">
        <v>1</v>
      </c>
      <c r="G7" s="9" t="s">
        <v>1</v>
      </c>
      <c r="H7" s="9" t="s">
        <v>1</v>
      </c>
      <c r="J7" s="9" t="s">
        <v>1</v>
      </c>
      <c r="K7" s="9" t="s">
        <v>1</v>
      </c>
      <c r="L7" s="9" t="s">
        <v>1</v>
      </c>
      <c r="M7" s="9" t="s">
        <v>1</v>
      </c>
      <c r="N7" s="9" t="s">
        <v>1</v>
      </c>
      <c r="Q7" s="21">
        <v>1</v>
      </c>
      <c r="R7" s="18">
        <v>10</v>
      </c>
      <c r="S7" s="18"/>
      <c r="T7" s="18"/>
      <c r="U7" s="18"/>
      <c r="V7" s="18">
        <v>255</v>
      </c>
      <c r="W7" s="13">
        <v>36</v>
      </c>
      <c r="X7" s="13">
        <v>17</v>
      </c>
      <c r="Y7" s="13">
        <v>11</v>
      </c>
      <c r="Z7" s="13">
        <v>8</v>
      </c>
      <c r="AA7" s="13">
        <v>6</v>
      </c>
      <c r="AB7" s="13">
        <v>4</v>
      </c>
      <c r="AC7" s="13">
        <v>4</v>
      </c>
      <c r="AD7" s="13">
        <v>4</v>
      </c>
    </row>
    <row r="8" spans="1:30" x14ac:dyDescent="0.35">
      <c r="B8" s="16">
        <v>4</v>
      </c>
      <c r="C8" s="12"/>
      <c r="D8" s="6">
        <v>3.4218375795076765</v>
      </c>
      <c r="E8" s="6">
        <v>3.1643929849991101</v>
      </c>
      <c r="F8" s="6">
        <v>3.3913197702189595</v>
      </c>
      <c r="G8" s="6">
        <v>3.3562313881882093</v>
      </c>
      <c r="H8" s="6">
        <v>2.5129369702213724</v>
      </c>
      <c r="I8" s="12"/>
      <c r="J8" s="6">
        <v>4.8307721307371132</v>
      </c>
      <c r="K8" s="6">
        <v>4.8307721307371132</v>
      </c>
      <c r="L8" s="11">
        <v>4.7615844309782016</v>
      </c>
      <c r="M8" s="11">
        <v>4.9000011310815221</v>
      </c>
      <c r="N8" s="11">
        <v>3.5032186964954972</v>
      </c>
      <c r="O8" s="12"/>
      <c r="P8" s="10"/>
      <c r="Q8" s="21">
        <v>2</v>
      </c>
      <c r="R8" s="18">
        <v>25</v>
      </c>
      <c r="S8" s="18"/>
      <c r="T8" s="18"/>
      <c r="U8" s="18"/>
      <c r="V8" s="18">
        <v>28</v>
      </c>
      <c r="W8" s="43">
        <v>17</v>
      </c>
      <c r="X8" s="13">
        <v>11</v>
      </c>
      <c r="Y8" s="13">
        <v>8</v>
      </c>
      <c r="Z8" s="13">
        <v>6</v>
      </c>
      <c r="AA8" s="13">
        <v>5</v>
      </c>
      <c r="AB8" s="13">
        <v>4</v>
      </c>
      <c r="AC8" s="13">
        <v>4</v>
      </c>
      <c r="AD8" s="13">
        <v>4</v>
      </c>
    </row>
    <row r="9" spans="1:30" x14ac:dyDescent="0.35">
      <c r="B9" s="16">
        <v>5</v>
      </c>
      <c r="C9" s="12"/>
      <c r="D9" s="6">
        <v>2.3222429944225138</v>
      </c>
      <c r="E9" s="6">
        <v>2.1023956549533169</v>
      </c>
      <c r="F9" s="6">
        <v>2.2138551554655153</v>
      </c>
      <c r="G9" s="6">
        <v>2.1961913302783374</v>
      </c>
      <c r="H9" s="6">
        <v>1.7013944282507398</v>
      </c>
      <c r="I9" s="12"/>
      <c r="J9" s="6">
        <v>2.4153860653685566</v>
      </c>
      <c r="K9" s="6">
        <v>2.4153860653685566</v>
      </c>
      <c r="L9" s="11">
        <v>2.3807922154891008</v>
      </c>
      <c r="M9" s="11">
        <v>2.4500005655407611</v>
      </c>
      <c r="N9" s="11">
        <v>1.7516093482477486</v>
      </c>
      <c r="O9" s="12"/>
      <c r="P9" s="10"/>
      <c r="Q9" s="21">
        <v>3</v>
      </c>
      <c r="R9" s="18">
        <v>35</v>
      </c>
      <c r="S9" s="18"/>
      <c r="T9" s="18"/>
      <c r="U9" s="18">
        <v>90</v>
      </c>
      <c r="V9" s="18">
        <v>23</v>
      </c>
      <c r="W9" s="13">
        <v>15</v>
      </c>
      <c r="X9" s="13">
        <v>10</v>
      </c>
      <c r="Y9" s="13">
        <v>8</v>
      </c>
      <c r="Z9" s="13">
        <v>6</v>
      </c>
      <c r="AA9" s="13">
        <v>5</v>
      </c>
      <c r="AB9" s="13">
        <v>4</v>
      </c>
      <c r="AC9" s="13">
        <v>4</v>
      </c>
      <c r="AD9" s="13">
        <v>4</v>
      </c>
    </row>
    <row r="10" spans="1:30" x14ac:dyDescent="0.35">
      <c r="B10" s="16">
        <v>6</v>
      </c>
      <c r="C10" s="12"/>
      <c r="D10" s="6">
        <v>2.8823672791688759</v>
      </c>
      <c r="E10" s="6">
        <v>2.5999759094701469</v>
      </c>
      <c r="F10" s="6">
        <v>2.7278611040472449</v>
      </c>
      <c r="G10" s="6">
        <v>2.7062087164270832</v>
      </c>
      <c r="H10" s="6">
        <v>2.1231924613911737</v>
      </c>
      <c r="I10" s="12"/>
      <c r="J10" s="6">
        <v>2.8984632784422675</v>
      </c>
      <c r="K10" s="6">
        <v>2.8984632784422675</v>
      </c>
      <c r="L10" s="11">
        <v>2.8569506585869213</v>
      </c>
      <c r="M10" s="11">
        <v>2.9400006786489139</v>
      </c>
      <c r="N10" s="11">
        <v>2.1019312178972993</v>
      </c>
      <c r="O10" s="12"/>
      <c r="P10" s="10"/>
      <c r="Q10" s="22"/>
      <c r="R10" s="18">
        <v>50</v>
      </c>
      <c r="S10" s="18"/>
      <c r="T10" s="18"/>
      <c r="U10" s="18">
        <v>54</v>
      </c>
      <c r="V10" s="18">
        <v>20</v>
      </c>
      <c r="W10" s="13">
        <v>14</v>
      </c>
      <c r="X10" s="13">
        <v>10</v>
      </c>
      <c r="Y10" s="13">
        <v>8</v>
      </c>
      <c r="Z10" s="13">
        <v>6</v>
      </c>
      <c r="AA10" s="13">
        <v>5</v>
      </c>
      <c r="AB10" s="13">
        <v>4</v>
      </c>
      <c r="AC10" s="13">
        <v>4</v>
      </c>
      <c r="AD10" s="13">
        <v>4</v>
      </c>
    </row>
    <row r="11" spans="1:30" ht="15" thickBot="1" x14ac:dyDescent="0.4">
      <c r="B11" s="16">
        <v>7</v>
      </c>
      <c r="C11" s="10"/>
      <c r="D11" s="6">
        <v>2.8920403899411835</v>
      </c>
      <c r="E11" s="6">
        <v>2.5993385372533262</v>
      </c>
      <c r="F11" s="6">
        <v>2.7185106429146502</v>
      </c>
      <c r="G11" s="6">
        <v>2.6978270655414738</v>
      </c>
      <c r="H11" s="6">
        <v>2.1322686962857809</v>
      </c>
      <c r="I11" s="12"/>
      <c r="J11" s="6">
        <v>2.7475016493567321</v>
      </c>
      <c r="K11" s="6">
        <v>2.7475016493567321</v>
      </c>
      <c r="L11" s="11">
        <v>2.7081511451188516</v>
      </c>
      <c r="M11" s="11">
        <v>2.7868756433026176</v>
      </c>
      <c r="N11" s="11">
        <v>1.9924556336318147</v>
      </c>
      <c r="O11" s="12"/>
      <c r="P11" s="10"/>
      <c r="Q11" s="22"/>
      <c r="R11" s="18">
        <v>75</v>
      </c>
      <c r="S11" s="18"/>
      <c r="T11" s="18"/>
      <c r="U11" s="18">
        <v>40</v>
      </c>
      <c r="V11" s="18">
        <v>18</v>
      </c>
      <c r="W11" s="13">
        <v>13</v>
      </c>
      <c r="X11" s="13">
        <v>9</v>
      </c>
      <c r="Y11" s="13">
        <v>7</v>
      </c>
      <c r="Z11" s="13">
        <v>6</v>
      </c>
      <c r="AA11" s="13">
        <v>5</v>
      </c>
      <c r="AB11" s="13">
        <v>4</v>
      </c>
      <c r="AC11" s="13">
        <v>4</v>
      </c>
      <c r="AD11" s="13">
        <v>4</v>
      </c>
    </row>
    <row r="12" spans="1:30" ht="15" thickBot="1" x14ac:dyDescent="0.4">
      <c r="B12" s="16">
        <v>8</v>
      </c>
      <c r="C12" s="10"/>
      <c r="D12" s="6">
        <v>3.1559664398540326</v>
      </c>
      <c r="E12" s="6">
        <v>2.8434183933320027</v>
      </c>
      <c r="F12" s="6">
        <v>2.9797524623815854</v>
      </c>
      <c r="G12" s="6">
        <v>2.9561038790742433</v>
      </c>
      <c r="H12" s="6">
        <v>2.3291548314733665</v>
      </c>
      <c r="I12" s="12"/>
      <c r="J12" s="6">
        <v>3.1400018849791231</v>
      </c>
      <c r="K12" s="6">
        <v>3.1400018849791231</v>
      </c>
      <c r="L12" s="11">
        <v>3.0950298801358311</v>
      </c>
      <c r="M12" s="11">
        <v>3.1850007352029905</v>
      </c>
      <c r="N12" s="11">
        <v>2.2770921527220733</v>
      </c>
      <c r="O12" s="12"/>
      <c r="P12" s="10"/>
      <c r="Q12" s="10"/>
      <c r="R12" s="5" t="s">
        <v>16</v>
      </c>
      <c r="S12" s="20"/>
      <c r="T12" s="20"/>
      <c r="U12" s="20"/>
      <c r="V12" s="20"/>
    </row>
    <row r="13" spans="1:30" x14ac:dyDescent="0.35">
      <c r="B13" s="16">
        <v>9</v>
      </c>
      <c r="C13" s="10"/>
      <c r="D13" s="6">
        <v>2.7726527942858872</v>
      </c>
      <c r="E13" s="6">
        <v>2.497437357362394</v>
      </c>
      <c r="F13" s="6">
        <v>2.6171263396905533</v>
      </c>
      <c r="G13" s="6">
        <v>2.5968285436981771</v>
      </c>
      <c r="H13" s="6">
        <v>2.041552993760821</v>
      </c>
      <c r="I13" s="12"/>
      <c r="J13" s="6">
        <v>2.717309323539626</v>
      </c>
      <c r="K13" s="6">
        <v>2.717309323539626</v>
      </c>
      <c r="L13" s="11">
        <v>2.6783912424252372</v>
      </c>
      <c r="M13" s="11">
        <v>2.7562506362333568</v>
      </c>
      <c r="N13" s="11">
        <v>1.9705605167787177</v>
      </c>
      <c r="O13" s="12"/>
      <c r="P13" s="10"/>
      <c r="Q13" s="10"/>
      <c r="R13" s="18">
        <v>10</v>
      </c>
      <c r="S13" s="18"/>
      <c r="T13" s="18"/>
      <c r="U13" s="18"/>
      <c r="V13" s="18">
        <v>23</v>
      </c>
      <c r="W13" s="13">
        <v>13</v>
      </c>
      <c r="X13" s="13">
        <v>8</v>
      </c>
      <c r="Y13" s="13">
        <v>6</v>
      </c>
      <c r="Z13" s="13">
        <v>5</v>
      </c>
      <c r="AA13" s="13">
        <v>4</v>
      </c>
      <c r="AB13" s="13">
        <v>4</v>
      </c>
      <c r="AC13" s="13">
        <v>4</v>
      </c>
      <c r="AD13" s="13">
        <v>4</v>
      </c>
    </row>
    <row r="14" spans="1:30" x14ac:dyDescent="0.35">
      <c r="B14" s="16">
        <v>10</v>
      </c>
      <c r="C14" s="10"/>
      <c r="D14" s="6">
        <v>3.258851128571393</v>
      </c>
      <c r="E14" s="6">
        <v>2.922537455753405</v>
      </c>
      <c r="F14" s="6">
        <v>3.0498498580529709</v>
      </c>
      <c r="G14" s="6">
        <v>3.0268551228705398</v>
      </c>
      <c r="H14" s="6">
        <v>2.4090041739380839</v>
      </c>
      <c r="I14" s="12"/>
      <c r="J14" s="6">
        <v>3.0192325817106949</v>
      </c>
      <c r="K14" s="6">
        <v>3.0192325817106949</v>
      </c>
      <c r="L14" s="11">
        <v>2.9759902693613762</v>
      </c>
      <c r="M14" s="11">
        <v>3.0625007069259529</v>
      </c>
      <c r="N14" s="11">
        <v>2.1895116853096859</v>
      </c>
      <c r="O14" s="12"/>
      <c r="P14" s="10"/>
      <c r="Q14" s="10"/>
      <c r="R14" s="18">
        <v>25</v>
      </c>
      <c r="S14" s="18"/>
      <c r="T14" s="18"/>
      <c r="U14" s="18">
        <v>37</v>
      </c>
      <c r="V14" s="18">
        <v>14</v>
      </c>
      <c r="W14" s="13">
        <v>10</v>
      </c>
      <c r="X14" s="13">
        <v>7</v>
      </c>
      <c r="Y14" s="13">
        <v>5</v>
      </c>
      <c r="Z14" s="13">
        <v>5</v>
      </c>
      <c r="AA14" s="13">
        <v>4</v>
      </c>
      <c r="AB14" s="13">
        <v>4</v>
      </c>
      <c r="AC14" s="13">
        <v>4</v>
      </c>
      <c r="AD14" s="13">
        <v>4</v>
      </c>
    </row>
    <row r="15" spans="1:30" x14ac:dyDescent="0.35">
      <c r="B15" s="16">
        <v>11</v>
      </c>
      <c r="C15" s="10"/>
      <c r="D15" s="6">
        <v>3.4804326330655266</v>
      </c>
      <c r="E15" s="6">
        <v>3.1258620874648684</v>
      </c>
      <c r="F15" s="6">
        <v>3.2660345795497263</v>
      </c>
      <c r="G15" s="6">
        <v>3.2407292702570927</v>
      </c>
      <c r="H15" s="6">
        <v>2.5746125191139422</v>
      </c>
      <c r="I15" s="12"/>
      <c r="J15" s="6">
        <v>3.3211558398817647</v>
      </c>
      <c r="K15" s="6">
        <v>3.3211558398817647</v>
      </c>
      <c r="L15" s="11">
        <v>3.2735892962975122</v>
      </c>
      <c r="M15" s="11">
        <v>3.3687507776185477</v>
      </c>
      <c r="N15" s="11">
        <v>2.4084628538406552</v>
      </c>
      <c r="O15" s="12"/>
      <c r="P15" s="10"/>
      <c r="Q15" s="10"/>
      <c r="R15" s="18">
        <v>35</v>
      </c>
      <c r="S15" s="18"/>
      <c r="T15" s="18"/>
      <c r="U15" s="18">
        <v>28</v>
      </c>
      <c r="V15" s="18">
        <v>12</v>
      </c>
      <c r="W15" s="13">
        <v>9</v>
      </c>
      <c r="X15" s="13">
        <v>7</v>
      </c>
      <c r="Y15" s="13">
        <v>5</v>
      </c>
      <c r="Z15" s="13">
        <v>5</v>
      </c>
      <c r="AA15" s="13">
        <v>4</v>
      </c>
      <c r="AB15" s="13">
        <v>4</v>
      </c>
      <c r="AC15" s="13">
        <v>4</v>
      </c>
      <c r="AD15" s="13">
        <v>4</v>
      </c>
    </row>
    <row r="16" spans="1:30" x14ac:dyDescent="0.35">
      <c r="B16" s="16">
        <v>12</v>
      </c>
      <c r="C16" s="10"/>
      <c r="D16" s="6">
        <v>3.0093053287320646</v>
      </c>
      <c r="E16" s="6">
        <v>2.7063351194158298</v>
      </c>
      <c r="F16" s="6">
        <v>2.8316696338274578</v>
      </c>
      <c r="G16" s="6">
        <v>2.809835987638901</v>
      </c>
      <c r="H16" s="6">
        <v>2.2200213297394948</v>
      </c>
      <c r="I16" s="12"/>
      <c r="J16" s="6">
        <v>2.8984632784422675</v>
      </c>
      <c r="K16" s="6">
        <v>2.8984632784422675</v>
      </c>
      <c r="L16" s="11">
        <v>2.8569506585869213</v>
      </c>
      <c r="M16" s="11">
        <v>2.9400006786489139</v>
      </c>
      <c r="N16" s="11">
        <v>2.1019312178972993</v>
      </c>
      <c r="O16" s="12"/>
      <c r="P16" s="10"/>
      <c r="Q16" s="10"/>
      <c r="R16" s="18">
        <v>50</v>
      </c>
      <c r="S16" s="18"/>
      <c r="T16" s="18">
        <v>92</v>
      </c>
      <c r="U16" s="18">
        <v>24</v>
      </c>
      <c r="V16" s="18">
        <v>11</v>
      </c>
      <c r="W16" s="13">
        <v>9</v>
      </c>
      <c r="X16" s="13">
        <v>6</v>
      </c>
      <c r="Y16" s="13">
        <v>5</v>
      </c>
      <c r="Z16" s="13">
        <v>5</v>
      </c>
      <c r="AA16" s="13">
        <v>4</v>
      </c>
      <c r="AB16" s="13">
        <v>4</v>
      </c>
      <c r="AC16" s="13">
        <v>4</v>
      </c>
      <c r="AD16" s="13">
        <v>4</v>
      </c>
    </row>
    <row r="17" spans="2:30" ht="15" thickBot="1" x14ac:dyDescent="0.4">
      <c r="B17" s="16">
        <v>13</v>
      </c>
      <c r="C17" s="10"/>
      <c r="D17" s="6">
        <v>3.5556090771001636</v>
      </c>
      <c r="E17" s="6">
        <v>3.1783163991235397</v>
      </c>
      <c r="F17" s="6">
        <v>3.3066862839927311</v>
      </c>
      <c r="G17" s="6">
        <v>3.28246007579967</v>
      </c>
      <c r="H17" s="6">
        <v>2.6339986724022943</v>
      </c>
      <c r="I17" s="12"/>
      <c r="J17" s="6">
        <v>3.1400018849791231</v>
      </c>
      <c r="K17" s="6">
        <v>3.1400018849791231</v>
      </c>
      <c r="L17" s="11">
        <v>3.0950298801358311</v>
      </c>
      <c r="M17" s="11">
        <v>3.1850007352029905</v>
      </c>
      <c r="N17" s="11">
        <v>2.2770921527220733</v>
      </c>
      <c r="O17" s="12"/>
      <c r="P17" s="10"/>
      <c r="Q17" s="10"/>
      <c r="R17" s="18">
        <v>75</v>
      </c>
      <c r="S17" s="18"/>
      <c r="T17" s="18">
        <v>57</v>
      </c>
      <c r="U17" s="18">
        <v>21</v>
      </c>
      <c r="V17" s="18">
        <v>11</v>
      </c>
      <c r="W17" s="13">
        <v>8</v>
      </c>
      <c r="X17" s="13">
        <v>6</v>
      </c>
      <c r="Y17" s="13">
        <v>5</v>
      </c>
      <c r="Z17" s="13">
        <v>5</v>
      </c>
      <c r="AA17" s="13">
        <v>4</v>
      </c>
      <c r="AB17" s="13">
        <v>4</v>
      </c>
      <c r="AC17" s="13">
        <v>4</v>
      </c>
      <c r="AD17" s="13">
        <v>4</v>
      </c>
    </row>
    <row r="18" spans="2:30" ht="15" thickBot="1" x14ac:dyDescent="0.4">
      <c r="B18" s="16">
        <v>14</v>
      </c>
      <c r="C18" s="10"/>
      <c r="D18" s="6">
        <v>3.7489744829654641</v>
      </c>
      <c r="E18" s="6">
        <v>3.354483504031788</v>
      </c>
      <c r="F18" s="6">
        <v>3.4928449909408408</v>
      </c>
      <c r="G18" s="6">
        <v>3.4667444965202203</v>
      </c>
      <c r="H18" s="6">
        <v>2.7787648759762233</v>
      </c>
      <c r="I18" s="12"/>
      <c r="J18" s="6">
        <v>3.3815404915159784</v>
      </c>
      <c r="K18" s="6">
        <v>3.3815404915159784</v>
      </c>
      <c r="L18" s="11">
        <v>3.3331091016847396</v>
      </c>
      <c r="M18" s="11">
        <v>3.4300007917570667</v>
      </c>
      <c r="N18" s="11">
        <v>2.4522530875468496</v>
      </c>
      <c r="O18" s="12"/>
      <c r="P18" s="10"/>
      <c r="Q18" s="10"/>
      <c r="R18" s="5" t="s">
        <v>17</v>
      </c>
      <c r="S18" s="20"/>
      <c r="T18" s="20"/>
      <c r="U18" s="20"/>
      <c r="V18" s="20"/>
    </row>
    <row r="19" spans="2:30" x14ac:dyDescent="0.35">
      <c r="B19" s="16">
        <v>15</v>
      </c>
      <c r="C19" s="10"/>
      <c r="D19" s="6">
        <v>3.9423223871334283</v>
      </c>
      <c r="E19" s="6">
        <v>3.5306343021563613</v>
      </c>
      <c r="F19" s="6">
        <v>3.6789881693973179</v>
      </c>
      <c r="G19" s="6">
        <v>3.6510133887491363</v>
      </c>
      <c r="H19" s="6">
        <v>2.923518570375899</v>
      </c>
      <c r="I19" s="12"/>
      <c r="J19" s="6">
        <v>3.6230790980528336</v>
      </c>
      <c r="K19" s="6">
        <v>3.6230790980528336</v>
      </c>
      <c r="L19" s="11">
        <v>3.5711883232336503</v>
      </c>
      <c r="M19" s="11">
        <v>3.6750008483111438</v>
      </c>
      <c r="N19" s="11">
        <v>2.627414022371624</v>
      </c>
      <c r="O19" s="12"/>
      <c r="P19" s="10"/>
      <c r="Q19" s="10"/>
      <c r="R19" s="18">
        <v>10</v>
      </c>
      <c r="S19" s="19"/>
      <c r="T19" s="19"/>
      <c r="U19" s="19">
        <v>56</v>
      </c>
      <c r="V19" s="19">
        <v>13</v>
      </c>
      <c r="W19" s="13">
        <v>9</v>
      </c>
      <c r="X19" s="13">
        <v>10</v>
      </c>
      <c r="Y19" s="13">
        <v>5</v>
      </c>
      <c r="Z19" s="13">
        <v>4</v>
      </c>
      <c r="AA19" s="13">
        <v>4</v>
      </c>
      <c r="AB19" s="13">
        <v>4</v>
      </c>
      <c r="AC19" s="13">
        <v>4</v>
      </c>
      <c r="AD19" s="13">
        <v>4</v>
      </c>
    </row>
    <row r="20" spans="2:30" x14ac:dyDescent="0.35">
      <c r="B20" s="16">
        <v>16</v>
      </c>
      <c r="C20" s="10"/>
      <c r="D20" s="6">
        <v>4.1356544668882176</v>
      </c>
      <c r="E20" s="6">
        <v>3.7067703338283673</v>
      </c>
      <c r="F20" s="6">
        <v>3.8651173006739872</v>
      </c>
      <c r="G20" s="6">
        <v>3.8352682337982476</v>
      </c>
      <c r="H20" s="6">
        <v>3.0682609540132115</v>
      </c>
      <c r="I20" s="12"/>
      <c r="J20" s="6">
        <v>3.8646177045896897</v>
      </c>
      <c r="K20" s="6">
        <v>3.8646177045896897</v>
      </c>
      <c r="L20" s="11">
        <v>3.8092675447825588</v>
      </c>
      <c r="M20" s="11">
        <v>3.9200009048652187</v>
      </c>
      <c r="N20" s="11">
        <v>2.8025749571963985</v>
      </c>
      <c r="O20" s="12"/>
      <c r="P20" s="10"/>
      <c r="Q20" s="10"/>
      <c r="R20" s="18">
        <v>25</v>
      </c>
      <c r="S20" s="18"/>
      <c r="T20" s="18">
        <v>125</v>
      </c>
      <c r="U20" s="18">
        <v>21</v>
      </c>
      <c r="V20" s="18">
        <v>10</v>
      </c>
      <c r="W20" s="13">
        <v>7</v>
      </c>
      <c r="X20" s="13">
        <v>5</v>
      </c>
      <c r="Y20" s="13">
        <v>5</v>
      </c>
      <c r="Z20" s="13">
        <v>4</v>
      </c>
      <c r="AA20" s="13">
        <v>4</v>
      </c>
      <c r="AB20" s="13">
        <v>4</v>
      </c>
      <c r="AC20" s="13">
        <v>4</v>
      </c>
      <c r="AD20" s="13">
        <v>4</v>
      </c>
    </row>
    <row r="21" spans="2:30" x14ac:dyDescent="0.35">
      <c r="B21" s="16">
        <v>17</v>
      </c>
      <c r="C21" s="10"/>
      <c r="D21" s="6">
        <v>4.3289721389923876</v>
      </c>
      <c r="E21" s="6">
        <v>3.8828929001293386</v>
      </c>
      <c r="F21" s="6">
        <v>4.0512336360001839</v>
      </c>
      <c r="G21" s="6">
        <v>4.0195102828968849</v>
      </c>
      <c r="H21" s="6">
        <v>3.2129930391585484</v>
      </c>
      <c r="I21" s="12"/>
      <c r="J21" s="6">
        <v>4.1061563111265453</v>
      </c>
      <c r="K21" s="6">
        <v>4.1061563111265453</v>
      </c>
      <c r="L21" s="11">
        <v>4.0473467663314695</v>
      </c>
      <c r="M21" s="11">
        <v>4.1650009614192962</v>
      </c>
      <c r="N21" s="11">
        <v>2.9777358920211743</v>
      </c>
      <c r="O21" s="12"/>
      <c r="P21" s="10"/>
      <c r="Q21" s="10"/>
      <c r="R21" s="18">
        <v>35</v>
      </c>
      <c r="S21" s="18"/>
      <c r="T21" s="18">
        <v>62</v>
      </c>
      <c r="U21" s="18">
        <v>18</v>
      </c>
      <c r="V21" s="18">
        <v>9</v>
      </c>
      <c r="W21" s="13">
        <v>7</v>
      </c>
      <c r="X21" s="13">
        <v>5</v>
      </c>
      <c r="Y21" s="13">
        <v>5</v>
      </c>
      <c r="Z21" s="13">
        <v>4</v>
      </c>
      <c r="AA21" s="13">
        <v>4</v>
      </c>
      <c r="AB21" s="13">
        <v>4</v>
      </c>
      <c r="AC21" s="13">
        <v>4</v>
      </c>
      <c r="AD21" s="13">
        <v>4</v>
      </c>
    </row>
    <row r="22" spans="2:30" x14ac:dyDescent="0.35">
      <c r="B22" s="16">
        <v>18</v>
      </c>
      <c r="C22" s="10"/>
      <c r="D22" s="6">
        <v>4.5225233139923091</v>
      </c>
      <c r="E22" s="6">
        <v>4.0592427569476488</v>
      </c>
      <c r="F22" s="6">
        <v>4.2376219908193704</v>
      </c>
      <c r="G22" s="6">
        <v>4.2040188340345193</v>
      </c>
      <c r="H22" s="6">
        <v>3.3579000013548681</v>
      </c>
      <c r="I22" s="12"/>
      <c r="J22" s="6">
        <v>4.3476949176634028</v>
      </c>
      <c r="K22" s="6">
        <v>4.3476949176634028</v>
      </c>
      <c r="L22" s="11">
        <v>4.2854259878803811</v>
      </c>
      <c r="M22" s="11">
        <v>4.4100010179733715</v>
      </c>
      <c r="N22" s="11">
        <v>3.1528968268459487</v>
      </c>
      <c r="O22" s="12"/>
      <c r="P22" s="10"/>
      <c r="Q22" s="10"/>
      <c r="R22" s="18">
        <v>50</v>
      </c>
      <c r="S22" s="18"/>
      <c r="T22" s="18">
        <v>43</v>
      </c>
      <c r="U22" s="18">
        <v>16</v>
      </c>
      <c r="V22" s="18">
        <v>9</v>
      </c>
      <c r="W22" s="13">
        <v>7</v>
      </c>
      <c r="X22" s="13">
        <v>5</v>
      </c>
      <c r="Y22" s="13">
        <v>5</v>
      </c>
      <c r="Z22" s="13">
        <v>4</v>
      </c>
      <c r="AA22" s="13">
        <v>4</v>
      </c>
      <c r="AB22" s="13">
        <v>4</v>
      </c>
      <c r="AC22" s="13">
        <v>4</v>
      </c>
      <c r="AD22" s="13">
        <v>4</v>
      </c>
    </row>
    <row r="23" spans="2:30" ht="15" thickBot="1" x14ac:dyDescent="0.4">
      <c r="B23" s="16">
        <v>19</v>
      </c>
      <c r="C23" s="10"/>
      <c r="D23" s="6">
        <v>3.0675726272019599</v>
      </c>
      <c r="E23" s="6">
        <v>2.7533841521813081</v>
      </c>
      <c r="F23" s="6">
        <v>2.8758087410000881</v>
      </c>
      <c r="G23" s="6">
        <v>2.8540921406966104</v>
      </c>
      <c r="H23" s="6">
        <v>2.2648101320792522</v>
      </c>
      <c r="I23" s="12"/>
      <c r="J23" s="6">
        <v>2.8682709526251622</v>
      </c>
      <c r="K23" s="6">
        <v>2.8682709526251622</v>
      </c>
      <c r="L23" s="11">
        <v>2.827190755893306</v>
      </c>
      <c r="M23" s="11">
        <v>2.9093756715796548</v>
      </c>
      <c r="N23" s="11">
        <v>2.0800361010442017</v>
      </c>
      <c r="O23" s="12"/>
      <c r="P23" s="10"/>
      <c r="Q23" s="10"/>
      <c r="R23" s="18">
        <v>75</v>
      </c>
      <c r="S23" s="18"/>
      <c r="T23" s="18">
        <v>40</v>
      </c>
      <c r="U23" s="18">
        <v>15</v>
      </c>
      <c r="V23" s="18">
        <v>8</v>
      </c>
      <c r="W23" s="13">
        <v>6</v>
      </c>
      <c r="X23" s="13">
        <v>5</v>
      </c>
      <c r="Y23" s="13">
        <v>5</v>
      </c>
      <c r="Z23" s="13">
        <v>4</v>
      </c>
      <c r="AA23" s="13">
        <v>4</v>
      </c>
      <c r="AB23" s="13">
        <v>4</v>
      </c>
      <c r="AC23" s="13">
        <v>4</v>
      </c>
      <c r="AD23" s="13">
        <v>4</v>
      </c>
    </row>
    <row r="24" spans="2:30" ht="15" thickBot="1" x14ac:dyDescent="0.4">
      <c r="B24" s="16">
        <v>20</v>
      </c>
      <c r="C24" s="10"/>
      <c r="D24" s="6">
        <v>3.1741239490568343</v>
      </c>
      <c r="E24" s="6">
        <v>2.851490659528598</v>
      </c>
      <c r="F24" s="6">
        <v>2.9804231161907393</v>
      </c>
      <c r="G24" s="6">
        <v>2.95755804538851</v>
      </c>
      <c r="H24" s="6">
        <v>2.3443804400600494</v>
      </c>
      <c r="I24" s="12"/>
      <c r="J24" s="6">
        <v>3.0192325817106949</v>
      </c>
      <c r="K24" s="6">
        <v>3.0192325817106949</v>
      </c>
      <c r="L24" s="11">
        <v>2.9759902693613758</v>
      </c>
      <c r="M24" s="11">
        <v>3.0625007069259529</v>
      </c>
      <c r="N24" s="11">
        <v>2.1895116853096859</v>
      </c>
      <c r="O24" s="12"/>
      <c r="P24" s="10"/>
      <c r="R24" s="5" t="s">
        <v>66</v>
      </c>
      <c r="S24" s="20"/>
      <c r="T24" s="20"/>
      <c r="U24" s="20"/>
      <c r="V24" s="20"/>
    </row>
    <row r="25" spans="2:30" x14ac:dyDescent="0.35">
      <c r="B25" s="16">
        <v>21</v>
      </c>
      <c r="C25" s="10"/>
      <c r="D25" s="6">
        <v>3.2806672150057139</v>
      </c>
      <c r="E25" s="6">
        <v>2.9495896808410942</v>
      </c>
      <c r="F25" s="6">
        <v>3.0850303498081098</v>
      </c>
      <c r="G25" s="6">
        <v>3.0610168085071301</v>
      </c>
      <c r="H25" s="6">
        <v>2.4239449905215156</v>
      </c>
      <c r="I25" s="12"/>
      <c r="J25" s="6">
        <v>3.1701942107962289</v>
      </c>
      <c r="K25" s="6">
        <v>3.1701942107962289</v>
      </c>
      <c r="L25" s="11">
        <v>3.1247897828294433</v>
      </c>
      <c r="M25" s="11">
        <v>3.2156257422722505</v>
      </c>
      <c r="N25" s="11">
        <v>2.298987269575171</v>
      </c>
      <c r="O25" s="12"/>
      <c r="P25" s="10"/>
      <c r="R25" s="18">
        <v>10</v>
      </c>
      <c r="S25" s="19"/>
      <c r="T25" s="19"/>
      <c r="U25" s="19">
        <v>28</v>
      </c>
      <c r="V25" s="19">
        <v>10</v>
      </c>
      <c r="W25" s="13">
        <v>7</v>
      </c>
      <c r="X25" s="13">
        <v>5</v>
      </c>
      <c r="Y25" s="13">
        <v>4</v>
      </c>
      <c r="Z25" s="13">
        <v>4</v>
      </c>
      <c r="AA25" s="13">
        <v>4</v>
      </c>
      <c r="AB25" s="13">
        <v>4</v>
      </c>
      <c r="AC25" s="13">
        <v>4</v>
      </c>
      <c r="AD25" s="13">
        <v>4</v>
      </c>
    </row>
    <row r="26" spans="2:30" x14ac:dyDescent="0.35">
      <c r="B26" s="16">
        <v>22</v>
      </c>
      <c r="C26" s="10"/>
      <c r="D26" s="6">
        <v>3.5409873588719569</v>
      </c>
      <c r="E26" s="6">
        <v>3.1765864706547609</v>
      </c>
      <c r="F26" s="6">
        <v>3.3155223086382177</v>
      </c>
      <c r="G26" s="6">
        <v>3.2901326254796497</v>
      </c>
      <c r="H26" s="6">
        <v>2.6208054866736452</v>
      </c>
      <c r="I26" s="12"/>
      <c r="J26" s="6">
        <v>3.3211558398817647</v>
      </c>
      <c r="K26" s="6">
        <v>3.3211558398817647</v>
      </c>
      <c r="L26" s="11">
        <v>3.2735892962975122</v>
      </c>
      <c r="M26" s="11">
        <v>3.3687507776185472</v>
      </c>
      <c r="N26" s="11">
        <v>2.4084628538406552</v>
      </c>
      <c r="O26" s="12"/>
      <c r="P26" s="10"/>
      <c r="R26" s="18">
        <v>25</v>
      </c>
      <c r="S26" s="18"/>
      <c r="T26" s="18">
        <v>54</v>
      </c>
      <c r="U26" s="18">
        <v>16</v>
      </c>
      <c r="V26" s="18">
        <v>8</v>
      </c>
      <c r="W26" s="13">
        <v>6</v>
      </c>
      <c r="X26" s="13">
        <v>5</v>
      </c>
      <c r="Y26" s="13">
        <v>4</v>
      </c>
      <c r="Z26" s="13">
        <v>4</v>
      </c>
      <c r="AA26" s="13">
        <v>4</v>
      </c>
      <c r="AB26" s="13">
        <v>4</v>
      </c>
      <c r="AC26" s="13">
        <v>4</v>
      </c>
      <c r="AD26" s="13">
        <v>4</v>
      </c>
    </row>
    <row r="27" spans="2:30" x14ac:dyDescent="0.35">
      <c r="B27" s="16">
        <v>23</v>
      </c>
      <c r="C27" s="10"/>
      <c r="D27" s="6">
        <v>3.6545476759086402</v>
      </c>
      <c r="E27" s="6">
        <v>3.2805714607051275</v>
      </c>
      <c r="F27" s="6">
        <v>3.4258865869756971</v>
      </c>
      <c r="G27" s="6">
        <v>3.3993371587115373</v>
      </c>
      <c r="H27" s="6">
        <v>2.7057224468268428</v>
      </c>
      <c r="I27" s="12"/>
      <c r="J27" s="6">
        <v>3.4721174689672991</v>
      </c>
      <c r="K27" s="6">
        <v>3.4721174689672991</v>
      </c>
      <c r="L27" s="11">
        <v>3.4223888097655815</v>
      </c>
      <c r="M27" s="11">
        <v>3.5218758129648449</v>
      </c>
      <c r="N27" s="11">
        <v>2.5179384381061389</v>
      </c>
      <c r="O27" s="12"/>
      <c r="P27" s="10"/>
      <c r="R27" s="18">
        <v>35</v>
      </c>
      <c r="S27" s="18"/>
      <c r="T27" s="18">
        <v>38</v>
      </c>
      <c r="U27" s="18">
        <v>14</v>
      </c>
      <c r="V27" s="18">
        <v>7</v>
      </c>
      <c r="W27" s="13">
        <v>6</v>
      </c>
      <c r="X27" s="13">
        <v>5</v>
      </c>
      <c r="Y27" s="13">
        <v>4</v>
      </c>
      <c r="Z27" s="13">
        <v>4</v>
      </c>
      <c r="AA27" s="13">
        <v>4</v>
      </c>
      <c r="AB27" s="13">
        <v>4</v>
      </c>
      <c r="AC27" s="13">
        <v>4</v>
      </c>
      <c r="AD27" s="13">
        <v>4</v>
      </c>
    </row>
    <row r="28" spans="2:30" x14ac:dyDescent="0.35">
      <c r="B28" s="16">
        <v>24</v>
      </c>
      <c r="C28" s="10"/>
      <c r="D28" s="6">
        <v>3.7681014262790216</v>
      </c>
      <c r="E28" s="6">
        <v>3.3845503306270377</v>
      </c>
      <c r="F28" s="6">
        <v>3.5362450384472135</v>
      </c>
      <c r="G28" s="6">
        <v>3.508535865077465</v>
      </c>
      <c r="H28" s="6">
        <v>2.7906347134838874</v>
      </c>
      <c r="I28" s="12"/>
      <c r="J28" s="6">
        <v>3.6230790980528327</v>
      </c>
      <c r="K28" s="6">
        <v>3.6230790980528327</v>
      </c>
      <c r="L28" s="11">
        <v>3.5711883232336503</v>
      </c>
      <c r="M28" s="11">
        <v>3.6750008483111429</v>
      </c>
      <c r="N28" s="11">
        <v>2.6274140223716236</v>
      </c>
      <c r="O28" s="12"/>
      <c r="P28" s="10"/>
      <c r="R28" s="18">
        <v>50</v>
      </c>
      <c r="S28" s="18"/>
      <c r="T28" s="18">
        <v>30</v>
      </c>
      <c r="U28" s="18">
        <v>13</v>
      </c>
      <c r="V28" s="18">
        <v>7</v>
      </c>
      <c r="W28" s="13">
        <v>5</v>
      </c>
      <c r="X28" s="13">
        <v>5</v>
      </c>
      <c r="Y28" s="13">
        <v>4</v>
      </c>
      <c r="Z28" s="13">
        <v>4</v>
      </c>
      <c r="AA28" s="13">
        <v>4</v>
      </c>
      <c r="AB28" s="13">
        <v>4</v>
      </c>
      <c r="AC28" s="13">
        <v>4</v>
      </c>
      <c r="AD28" s="13">
        <v>4</v>
      </c>
    </row>
    <row r="29" spans="2:30" ht="15" thickBot="1" x14ac:dyDescent="0.4">
      <c r="B29" s="16">
        <v>25</v>
      </c>
      <c r="C29" s="10"/>
      <c r="D29" s="6">
        <v>4.0778081181887904</v>
      </c>
      <c r="E29" s="6">
        <v>3.6529658957279945</v>
      </c>
      <c r="F29" s="6">
        <v>3.8072244604180323</v>
      </c>
      <c r="G29" s="6">
        <v>3.7780622267889035</v>
      </c>
      <c r="H29" s="6">
        <v>3.0251636563115034</v>
      </c>
      <c r="I29" s="12"/>
      <c r="J29" s="6">
        <v>3.7740407271383685</v>
      </c>
      <c r="K29" s="6">
        <v>3.7740407271383685</v>
      </c>
      <c r="L29" s="11">
        <v>3.7199878367017196</v>
      </c>
      <c r="M29" s="11">
        <v>3.8281258836574406</v>
      </c>
      <c r="N29" s="11">
        <v>2.7368896066371073</v>
      </c>
      <c r="O29" s="12"/>
      <c r="P29" s="10"/>
      <c r="R29" s="18">
        <v>75</v>
      </c>
      <c r="S29" s="18"/>
      <c r="T29" s="18">
        <v>25</v>
      </c>
      <c r="U29" s="18">
        <v>12</v>
      </c>
      <c r="V29" s="18">
        <v>7</v>
      </c>
      <c r="W29" s="13">
        <v>5</v>
      </c>
      <c r="X29" s="13">
        <v>5</v>
      </c>
      <c r="Y29" s="13">
        <v>4</v>
      </c>
      <c r="Z29" s="13">
        <v>4</v>
      </c>
      <c r="AA29" s="13">
        <v>4</v>
      </c>
      <c r="AB29" s="13">
        <v>4</v>
      </c>
      <c r="AC29" s="13">
        <v>4</v>
      </c>
      <c r="AD29" s="13">
        <v>4</v>
      </c>
    </row>
    <row r="30" spans="2:30" ht="15" thickBot="1" x14ac:dyDescent="0.4">
      <c r="B30" s="16">
        <v>26</v>
      </c>
      <c r="C30" s="10"/>
      <c r="D30" s="6">
        <v>4.1992370493299678</v>
      </c>
      <c r="E30" s="6">
        <v>3.7635508922461058</v>
      </c>
      <c r="F30" s="6">
        <v>3.9240442683705976</v>
      </c>
      <c r="G30" s="6">
        <v>3.8937096430813734</v>
      </c>
      <c r="H30" s="6">
        <v>3.116082684383271</v>
      </c>
      <c r="I30" s="12"/>
      <c r="J30" s="6">
        <v>3.9250023562239043</v>
      </c>
      <c r="K30" s="6">
        <v>3.9250023562239043</v>
      </c>
      <c r="L30" s="11">
        <v>3.8687873501697876</v>
      </c>
      <c r="M30" s="11">
        <v>3.9812509190037391</v>
      </c>
      <c r="N30" s="11">
        <v>2.846365190902592</v>
      </c>
      <c r="O30" s="12"/>
      <c r="P30" s="10"/>
      <c r="R30" s="5" t="s">
        <v>67</v>
      </c>
      <c r="S30" s="20"/>
      <c r="T30" s="20"/>
      <c r="U30" s="20"/>
      <c r="V30" s="20"/>
    </row>
    <row r="31" spans="2:30" x14ac:dyDescent="0.35">
      <c r="B31" s="16">
        <v>27</v>
      </c>
      <c r="C31" s="10"/>
      <c r="D31" s="6">
        <v>4.3206604809745102</v>
      </c>
      <c r="E31" s="6">
        <v>3.8741307467035702</v>
      </c>
      <c r="F31" s="6">
        <v>4.0408591913379794</v>
      </c>
      <c r="G31" s="6">
        <v>4.0093521743886633</v>
      </c>
      <c r="H31" s="6">
        <v>3.2069977814107222</v>
      </c>
      <c r="I31" s="12"/>
      <c r="J31" s="6">
        <v>4.0759639853094374</v>
      </c>
      <c r="K31" s="6">
        <v>4.0759639853094374</v>
      </c>
      <c r="L31" s="11">
        <v>4.0175868636378569</v>
      </c>
      <c r="M31" s="11">
        <v>4.1343759543500358</v>
      </c>
      <c r="N31" s="11">
        <v>2.9558407751680758</v>
      </c>
      <c r="O31" s="12"/>
      <c r="P31" s="10"/>
      <c r="R31" s="18">
        <v>10</v>
      </c>
      <c r="S31" s="19"/>
      <c r="T31" s="19"/>
      <c r="U31" s="19">
        <v>20</v>
      </c>
      <c r="V31" s="19">
        <v>8</v>
      </c>
      <c r="W31" s="13">
        <v>6</v>
      </c>
      <c r="X31" s="13">
        <v>4</v>
      </c>
      <c r="Y31" s="13">
        <v>4</v>
      </c>
      <c r="Z31" s="13">
        <v>4</v>
      </c>
      <c r="AA31" s="13">
        <v>4</v>
      </c>
      <c r="AB31" s="13">
        <v>4</v>
      </c>
      <c r="AC31" s="13">
        <v>4</v>
      </c>
      <c r="AD31" s="13">
        <v>4</v>
      </c>
    </row>
    <row r="32" spans="2:30" x14ac:dyDescent="0.35">
      <c r="B32" s="16">
        <v>28</v>
      </c>
      <c r="C32" s="10"/>
      <c r="D32" s="6">
        <v>4.4422347328410767</v>
      </c>
      <c r="E32" s="6">
        <v>3.9848572926247439</v>
      </c>
      <c r="F32" s="6">
        <v>4.1578489450378608</v>
      </c>
      <c r="G32" s="6">
        <v>4.1251660468841482</v>
      </c>
      <c r="H32" s="6">
        <v>3.298025724968153</v>
      </c>
      <c r="I32" s="12"/>
      <c r="J32" s="6">
        <v>4.2269256143949718</v>
      </c>
      <c r="K32" s="6">
        <v>4.2269256143949718</v>
      </c>
      <c r="L32" s="11">
        <v>4.1663863771059235</v>
      </c>
      <c r="M32" s="11">
        <v>4.2875009896963334</v>
      </c>
      <c r="N32" s="11">
        <v>3.06531635943356</v>
      </c>
      <c r="O32" s="12"/>
      <c r="P32" s="10"/>
      <c r="R32" s="18">
        <v>25</v>
      </c>
      <c r="S32" s="18"/>
      <c r="T32" s="18">
        <v>37</v>
      </c>
      <c r="U32" s="18">
        <v>13</v>
      </c>
      <c r="V32" s="18">
        <v>7</v>
      </c>
      <c r="W32" s="13">
        <v>5</v>
      </c>
      <c r="X32" s="13">
        <v>4</v>
      </c>
      <c r="Y32" s="13">
        <v>4</v>
      </c>
      <c r="Z32" s="13">
        <v>4</v>
      </c>
      <c r="AA32" s="13">
        <v>4</v>
      </c>
      <c r="AB32" s="13">
        <v>4</v>
      </c>
      <c r="AC32" s="13">
        <v>4</v>
      </c>
      <c r="AD32" s="13">
        <v>4</v>
      </c>
    </row>
    <row r="33" spans="2:30" x14ac:dyDescent="0.35">
      <c r="B33" s="16">
        <v>29</v>
      </c>
      <c r="C33" s="10"/>
      <c r="D33" s="6">
        <v>5.4185764465983262</v>
      </c>
      <c r="E33" s="6">
        <v>4.8122500104849815</v>
      </c>
      <c r="F33" s="6">
        <v>4.9750345886449425</v>
      </c>
      <c r="G33" s="6">
        <v>4.9398810855157498</v>
      </c>
      <c r="H33" s="6">
        <v>4.041018553197925</v>
      </c>
      <c r="I33" s="12"/>
      <c r="J33" s="6">
        <v>4.3778872434805098</v>
      </c>
      <c r="K33" s="6">
        <v>4.3778872434805098</v>
      </c>
      <c r="L33" s="11">
        <v>4.3151858905739937</v>
      </c>
      <c r="M33" s="11">
        <v>4.4406260250426319</v>
      </c>
      <c r="N33" s="11">
        <v>3.1747919436990437</v>
      </c>
      <c r="O33" s="12"/>
      <c r="P33" s="10"/>
      <c r="R33" s="18">
        <v>35</v>
      </c>
      <c r="S33" s="18"/>
      <c r="T33" s="18">
        <v>29</v>
      </c>
      <c r="U33" s="18">
        <v>12</v>
      </c>
      <c r="V33" s="18">
        <v>6</v>
      </c>
      <c r="W33" s="13">
        <v>5</v>
      </c>
      <c r="X33" s="13">
        <v>4</v>
      </c>
      <c r="Y33" s="13">
        <v>4</v>
      </c>
      <c r="Z33" s="13">
        <v>4</v>
      </c>
      <c r="AA33" s="13">
        <v>4</v>
      </c>
      <c r="AB33" s="13">
        <v>4</v>
      </c>
      <c r="AC33" s="13">
        <v>4</v>
      </c>
      <c r="AD33" s="13">
        <v>4</v>
      </c>
    </row>
    <row r="34" spans="2:30" x14ac:dyDescent="0.35">
      <c r="B34" s="16">
        <v>30</v>
      </c>
      <c r="C34" s="10"/>
      <c r="D34" s="6">
        <v>5.5698323163889052</v>
      </c>
      <c r="E34" s="6">
        <v>4.9478903725520071</v>
      </c>
      <c r="F34" s="6">
        <v>5.116409488639734</v>
      </c>
      <c r="G34" s="6">
        <v>5.0800306136529594</v>
      </c>
      <c r="H34" s="6">
        <v>4.1546829166343953</v>
      </c>
      <c r="I34" s="12"/>
      <c r="J34" s="6">
        <v>4.5288488725660416</v>
      </c>
      <c r="K34" s="6">
        <v>4.5288488725660416</v>
      </c>
      <c r="L34" s="11">
        <v>4.4639854040420639</v>
      </c>
      <c r="M34" s="11">
        <v>4.5937510603889304</v>
      </c>
      <c r="N34" s="11">
        <v>3.2842675279645293</v>
      </c>
      <c r="O34" s="12"/>
      <c r="P34" s="10"/>
      <c r="R34" s="18">
        <v>50</v>
      </c>
      <c r="S34" s="18"/>
      <c r="T34" s="18">
        <v>22</v>
      </c>
      <c r="U34" s="18">
        <v>11</v>
      </c>
      <c r="V34" s="18">
        <v>6</v>
      </c>
      <c r="W34" s="13">
        <v>5</v>
      </c>
      <c r="X34" s="13">
        <v>4</v>
      </c>
      <c r="Y34" s="13">
        <v>4</v>
      </c>
      <c r="Z34" s="13">
        <v>4</v>
      </c>
      <c r="AA34" s="13">
        <v>4</v>
      </c>
      <c r="AB34" s="13">
        <v>4</v>
      </c>
      <c r="AC34" s="13">
        <v>4</v>
      </c>
      <c r="AD34" s="13">
        <v>4</v>
      </c>
    </row>
    <row r="35" spans="2:30" ht="15" thickBot="1" x14ac:dyDescent="0.4">
      <c r="B35" s="16">
        <v>31</v>
      </c>
      <c r="C35" s="10"/>
      <c r="D35" s="6">
        <v>5.7210836875777789</v>
      </c>
      <c r="E35" s="6">
        <v>5.0835265032620853</v>
      </c>
      <c r="F35" s="6">
        <v>5.2577803850087017</v>
      </c>
      <c r="G35" s="6">
        <v>5.220176138164339</v>
      </c>
      <c r="H35" s="6">
        <v>4.2683440640062313</v>
      </c>
      <c r="I35" s="12"/>
      <c r="J35" s="6">
        <v>4.6798105016515779</v>
      </c>
      <c r="K35" s="6">
        <v>4.6798105016515779</v>
      </c>
      <c r="L35" s="11">
        <v>4.6127849175101332</v>
      </c>
      <c r="M35" s="11">
        <v>4.7468760957352272</v>
      </c>
      <c r="N35" s="11">
        <v>3.3937431122300135</v>
      </c>
      <c r="O35" s="12"/>
      <c r="P35" s="10"/>
      <c r="R35" s="18">
        <v>75</v>
      </c>
      <c r="S35" s="18"/>
      <c r="T35" s="18">
        <v>21</v>
      </c>
      <c r="U35" s="18">
        <v>10</v>
      </c>
      <c r="V35" s="18">
        <v>6</v>
      </c>
      <c r="W35" s="13">
        <v>5</v>
      </c>
      <c r="X35" s="13">
        <v>4</v>
      </c>
      <c r="Y35" s="13">
        <v>4</v>
      </c>
      <c r="Z35" s="13">
        <v>4</v>
      </c>
      <c r="AA35" s="13">
        <v>4</v>
      </c>
      <c r="AB35" s="13">
        <v>4</v>
      </c>
      <c r="AC35" s="13">
        <v>4</v>
      </c>
      <c r="AD35" s="13">
        <v>4</v>
      </c>
    </row>
    <row r="36" spans="2:30" ht="15" thickBot="1" x14ac:dyDescent="0.4">
      <c r="B36" s="16">
        <v>32</v>
      </c>
      <c r="C36" s="10"/>
      <c r="D36" s="6">
        <v>5.8723307648895133</v>
      </c>
      <c r="E36" s="6">
        <v>5.2191585906236728</v>
      </c>
      <c r="F36" s="6">
        <v>5.3991474585565769</v>
      </c>
      <c r="G36" s="6">
        <v>5.3603178398546243</v>
      </c>
      <c r="H36" s="6">
        <v>4.3820021415881971</v>
      </c>
      <c r="I36" s="12"/>
      <c r="J36" s="6">
        <v>4.8307721307371123</v>
      </c>
      <c r="K36" s="6">
        <v>4.8307721307371123</v>
      </c>
      <c r="L36" s="11">
        <v>4.7615844309782016</v>
      </c>
      <c r="M36" s="11">
        <v>4.9000011310815221</v>
      </c>
      <c r="N36" s="11">
        <v>3.5032186964954972</v>
      </c>
      <c r="O36" s="12"/>
      <c r="P36" s="10"/>
      <c r="R36" s="1"/>
      <c r="S36" s="20"/>
      <c r="T36" s="20"/>
      <c r="U36" s="20"/>
      <c r="V36" s="20"/>
    </row>
    <row r="37" spans="2:30" x14ac:dyDescent="0.35">
      <c r="B37" s="16">
        <v>33</v>
      </c>
      <c r="C37" s="10"/>
      <c r="D37" s="6">
        <v>6.0235737370724252</v>
      </c>
      <c r="E37" s="6">
        <v>5.3547868079734657</v>
      </c>
      <c r="F37" s="6">
        <v>5.5405108759784936</v>
      </c>
      <c r="G37" s="6">
        <v>5.5004558854189547</v>
      </c>
      <c r="H37" s="6">
        <v>4.495657284240111</v>
      </c>
      <c r="I37" s="12"/>
      <c r="J37" s="6">
        <v>4.981733759822645</v>
      </c>
      <c r="K37" s="6">
        <v>4.981733759822645</v>
      </c>
      <c r="L37" s="11">
        <v>4.9103839444462682</v>
      </c>
      <c r="M37" s="11">
        <v>5.0531261664278215</v>
      </c>
      <c r="N37" s="11">
        <v>3.6126942807609819</v>
      </c>
      <c r="O37" s="12"/>
      <c r="P37" s="10"/>
      <c r="R37" s="18"/>
      <c r="S37" s="19"/>
      <c r="T37" s="19"/>
      <c r="U37" s="19"/>
      <c r="V37" s="19"/>
      <c r="W37" s="13"/>
      <c r="X37" s="13"/>
      <c r="Y37" s="13"/>
      <c r="Z37" s="13"/>
      <c r="AA37" s="13"/>
      <c r="AB37" s="13"/>
      <c r="AC37" s="13"/>
      <c r="AD37" s="13"/>
    </row>
    <row r="38" spans="2:30" x14ac:dyDescent="0.35">
      <c r="B38" s="16">
        <v>34</v>
      </c>
      <c r="D38" s="6">
        <v>6.1748127785913969</v>
      </c>
      <c r="E38" s="6">
        <v>5.4904113155310066</v>
      </c>
      <c r="F38" s="6">
        <v>5.6818707913550215</v>
      </c>
      <c r="G38" s="6">
        <v>5.6405904289378972</v>
      </c>
      <c r="H38" s="6">
        <v>4.6093096166163283</v>
      </c>
      <c r="I38" s="12"/>
      <c r="J38" s="6">
        <v>5.1326953889081812</v>
      </c>
      <c r="K38" s="6">
        <v>5.1326953889081812</v>
      </c>
      <c r="L38" s="11">
        <v>5.0591834579143384</v>
      </c>
      <c r="M38" s="11">
        <v>5.2062512017741183</v>
      </c>
      <c r="N38" s="11">
        <v>3.7221698650264661</v>
      </c>
      <c r="O38" s="12"/>
      <c r="R38" s="18"/>
      <c r="S38" s="18"/>
      <c r="T38" s="18"/>
      <c r="U38" s="18"/>
      <c r="V38" s="18"/>
      <c r="W38" s="13"/>
      <c r="X38" s="13"/>
      <c r="Y38" s="13"/>
      <c r="Z38" s="13"/>
      <c r="AA38" s="13"/>
      <c r="AB38" s="13"/>
      <c r="AC38" s="13"/>
      <c r="AD38" s="13"/>
    </row>
    <row r="39" spans="2:30" x14ac:dyDescent="0.35">
      <c r="B39" s="16">
        <v>35</v>
      </c>
      <c r="D39" s="6">
        <v>6.3260480510968184</v>
      </c>
      <c r="E39" s="6">
        <v>5.6260322617476612</v>
      </c>
      <c r="F39" s="6">
        <v>5.82322734744948</v>
      </c>
      <c r="G39" s="6">
        <v>5.780721613174765</v>
      </c>
      <c r="H39" s="6">
        <v>4.7229592542153256</v>
      </c>
      <c r="I39" s="12"/>
      <c r="J39" s="6">
        <v>5.2836570179937201</v>
      </c>
      <c r="K39" s="6">
        <v>5.2836570179937201</v>
      </c>
      <c r="L39" s="11">
        <v>5.207982971382406</v>
      </c>
      <c r="M39" s="11">
        <v>5.3593762371204159</v>
      </c>
      <c r="N39" s="11">
        <v>3.8316454492919498</v>
      </c>
      <c r="O39" s="12"/>
      <c r="R39" s="18"/>
      <c r="S39" s="18"/>
      <c r="T39" s="18"/>
      <c r="U39" s="18"/>
      <c r="V39" s="18"/>
      <c r="W39" s="13"/>
      <c r="X39" s="13"/>
      <c r="Y39" s="13"/>
      <c r="Z39" s="13"/>
      <c r="AA39" s="13"/>
      <c r="AB39" s="13"/>
      <c r="AC39" s="13"/>
      <c r="AD39" s="13"/>
    </row>
    <row r="40" spans="2:30" x14ac:dyDescent="0.35">
      <c r="B40" s="16">
        <v>36</v>
      </c>
      <c r="D40" s="6">
        <v>6.4772797047048432</v>
      </c>
      <c r="E40" s="6">
        <v>5.7616497844823433</v>
      </c>
      <c r="F40" s="6">
        <v>5.9645806768385725</v>
      </c>
      <c r="G40" s="6">
        <v>5.9208495707062676</v>
      </c>
      <c r="H40" s="6">
        <v>4.836606304294401</v>
      </c>
      <c r="I40" s="12"/>
      <c r="J40" s="6">
        <v>5.434618647079251</v>
      </c>
      <c r="K40" s="6">
        <v>5.434618647079251</v>
      </c>
      <c r="L40" s="11">
        <v>5.3567824848504744</v>
      </c>
      <c r="M40" s="11">
        <v>5.5125012724667117</v>
      </c>
      <c r="N40" s="11">
        <v>3.9411210335574354</v>
      </c>
      <c r="O40" s="12"/>
      <c r="R40" s="18"/>
      <c r="S40" s="18"/>
      <c r="T40" s="18"/>
      <c r="U40" s="18"/>
      <c r="V40" s="18"/>
      <c r="W40" s="13"/>
      <c r="X40" s="13"/>
      <c r="Y40" s="13"/>
      <c r="Z40" s="13"/>
      <c r="AA40" s="13"/>
      <c r="AB40" s="13"/>
      <c r="AC40" s="13"/>
      <c r="AD40" s="13"/>
    </row>
    <row r="41" spans="2:30" x14ac:dyDescent="0.35">
      <c r="B41" s="16">
        <v>37</v>
      </c>
      <c r="D41" s="6">
        <v>6.6285078791177074</v>
      </c>
      <c r="E41" s="6">
        <v>5.8972640120303659</v>
      </c>
      <c r="F41" s="6">
        <v>6.1059309029018589</v>
      </c>
      <c r="G41" s="6">
        <v>6.0609744249119704</v>
      </c>
      <c r="H41" s="6">
        <v>4.950250866670169</v>
      </c>
      <c r="I41" s="12"/>
      <c r="J41" s="6">
        <v>5.5855802761647881</v>
      </c>
      <c r="K41" s="6">
        <v>5.5855802761647881</v>
      </c>
      <c r="L41" s="11">
        <v>5.5055819983185454</v>
      </c>
      <c r="M41" s="11">
        <v>5.6656263078130102</v>
      </c>
      <c r="N41" s="11">
        <v>4.0505966178229205</v>
      </c>
      <c r="O41" s="12"/>
      <c r="R41" s="18"/>
      <c r="S41" s="18"/>
      <c r="T41" s="18"/>
      <c r="U41" s="18"/>
      <c r="V41" s="18"/>
      <c r="W41" s="13"/>
      <c r="X41" s="13"/>
      <c r="Y41" s="13"/>
      <c r="Z41" s="13"/>
      <c r="AA41" s="13"/>
      <c r="AB41" s="13"/>
      <c r="AC41" s="13"/>
      <c r="AD41" s="13"/>
    </row>
    <row r="42" spans="2:30" x14ac:dyDescent="0.35">
      <c r="B42" s="16">
        <v>38</v>
      </c>
      <c r="D42" s="6">
        <v>6.7797327046079294</v>
      </c>
      <c r="E42" s="6">
        <v>6.0328750640272837</v>
      </c>
      <c r="F42" s="6">
        <v>6.2472781406909412</v>
      </c>
      <c r="G42" s="6">
        <v>6.201096290843469</v>
      </c>
      <c r="H42" s="6">
        <v>5.0638930344217492</v>
      </c>
      <c r="I42" s="12"/>
      <c r="J42" s="6">
        <v>5.7365419052503244</v>
      </c>
      <c r="K42" s="6">
        <v>5.7365419052503244</v>
      </c>
      <c r="L42" s="11">
        <v>5.6543815117866121</v>
      </c>
      <c r="M42" s="11">
        <v>5.8187513431593096</v>
      </c>
      <c r="N42" s="11">
        <v>4.1600722020884033</v>
      </c>
      <c r="O42" s="12"/>
    </row>
    <row r="43" spans="2:30" x14ac:dyDescent="0.35">
      <c r="B43" s="16">
        <v>39</v>
      </c>
      <c r="D43" s="6">
        <v>6.9309543028860627</v>
      </c>
      <c r="E43" s="6">
        <v>6.168483052245775</v>
      </c>
      <c r="F43" s="6">
        <v>6.3886224976958204</v>
      </c>
      <c r="G43" s="6">
        <v>6.341215275990761</v>
      </c>
      <c r="H43" s="6">
        <v>5.177532894510775</v>
      </c>
      <c r="I43" s="12"/>
      <c r="J43" s="6">
        <v>5.8875035343358553</v>
      </c>
      <c r="K43" s="6">
        <v>5.8875035343358553</v>
      </c>
      <c r="L43" s="11">
        <v>5.8031810252546832</v>
      </c>
      <c r="M43" s="11">
        <v>5.9718763785056082</v>
      </c>
      <c r="N43" s="11">
        <v>4.2695477863538871</v>
      </c>
      <c r="O43" s="12"/>
    </row>
    <row r="44" spans="2:30" x14ac:dyDescent="0.35">
      <c r="B44" s="16">
        <v>40</v>
      </c>
      <c r="D44" s="6">
        <v>7.0821727878683625</v>
      </c>
      <c r="E44" s="6">
        <v>6.3040880813006552</v>
      </c>
      <c r="F44" s="6">
        <v>6.5299640745228924</v>
      </c>
      <c r="G44" s="6">
        <v>6.4813314809602423</v>
      </c>
      <c r="H44" s="6">
        <v>5.2911705283299053</v>
      </c>
      <c r="I44" s="12"/>
      <c r="J44" s="6">
        <v>6.0384651634213888</v>
      </c>
      <c r="K44" s="6">
        <v>6.0384651634213888</v>
      </c>
      <c r="L44" s="11">
        <v>5.9519805387227507</v>
      </c>
      <c r="M44" s="11">
        <v>6.1250014138519058</v>
      </c>
      <c r="N44" s="11">
        <v>4.3790233706193709</v>
      </c>
      <c r="O44" s="12"/>
    </row>
    <row r="45" spans="2:30" x14ac:dyDescent="0.35">
      <c r="B45" s="16">
        <v>41</v>
      </c>
      <c r="D45" s="6">
        <v>7.233388266358225</v>
      </c>
      <c r="E45" s="6">
        <v>6.4396902492746362</v>
      </c>
      <c r="F45" s="6">
        <v>6.6713029654967313</v>
      </c>
      <c r="G45" s="6">
        <v>6.6214450000764931</v>
      </c>
      <c r="H45" s="6">
        <v>5.4048060121896633</v>
      </c>
      <c r="I45" s="12"/>
      <c r="J45" s="6">
        <v>6.1894267925069242</v>
      </c>
      <c r="K45" s="6">
        <v>6.1894267925069242</v>
      </c>
      <c r="L45" s="11">
        <v>6.1007800521908182</v>
      </c>
      <c r="M45" s="11">
        <v>6.2781264491982007</v>
      </c>
      <c r="N45" s="11">
        <v>4.4884989548848582</v>
      </c>
      <c r="O45" s="12"/>
    </row>
    <row r="46" spans="2:30" x14ac:dyDescent="0.35">
      <c r="B46" s="16">
        <v>42</v>
      </c>
      <c r="D46" s="6">
        <v>7.3846008386528244</v>
      </c>
      <c r="E46" s="6">
        <v>6.575289648275449</v>
      </c>
      <c r="F46" s="6">
        <v>6.8126392591958806</v>
      </c>
      <c r="G46" s="6">
        <v>6.7615559219180552</v>
      </c>
      <c r="H46" s="6">
        <v>5.51843941775192</v>
      </c>
      <c r="I46" s="12"/>
      <c r="J46" s="6">
        <v>6.3403884215924577</v>
      </c>
      <c r="K46" s="6">
        <v>6.3403884215924577</v>
      </c>
      <c r="L46" s="11">
        <v>6.2495795656588866</v>
      </c>
      <c r="M46" s="11">
        <v>6.4312514845444992</v>
      </c>
      <c r="N46" s="11">
        <v>4.5979745391503402</v>
      </c>
      <c r="O46" s="12"/>
    </row>
    <row r="47" spans="2:30" x14ac:dyDescent="0.35">
      <c r="B47" s="16">
        <v>43</v>
      </c>
      <c r="D47" s="6">
        <v>7.5358105990848276</v>
      </c>
      <c r="E47" s="6">
        <v>6.7108863649333559</v>
      </c>
      <c r="F47" s="6">
        <v>6.9539730389312755</v>
      </c>
      <c r="G47" s="6">
        <v>6.9016643297958638</v>
      </c>
      <c r="H47" s="6">
        <v>5.6320708124169467</v>
      </c>
      <c r="I47" s="12"/>
      <c r="J47" s="6">
        <v>6.4913500506779922</v>
      </c>
      <c r="K47" s="6">
        <v>6.4913500506779922</v>
      </c>
      <c r="L47" s="11">
        <v>6.3983790791269568</v>
      </c>
      <c r="M47" s="11">
        <v>6.584376519890796</v>
      </c>
      <c r="N47" s="11">
        <v>4.7074501234158257</v>
      </c>
      <c r="O47" s="12"/>
    </row>
    <row r="48" spans="2:30" x14ac:dyDescent="0.35">
      <c r="B48" s="16">
        <v>44</v>
      </c>
      <c r="D48" s="6">
        <v>7.6870176365074991</v>
      </c>
      <c r="E48" s="6">
        <v>6.8464804808466022</v>
      </c>
      <c r="F48" s="6">
        <v>7.095304383174641</v>
      </c>
      <c r="G48" s="6">
        <v>7.0417703021816447</v>
      </c>
      <c r="H48" s="6">
        <v>5.7457002596699969</v>
      </c>
      <c r="I48" s="12"/>
      <c r="J48" s="6">
        <v>6.6423116797635293</v>
      </c>
      <c r="K48" s="6">
        <v>6.6423116797635293</v>
      </c>
      <c r="L48" s="11">
        <v>6.5471785925950243</v>
      </c>
      <c r="M48" s="11">
        <v>6.7375015552370945</v>
      </c>
      <c r="N48" s="11">
        <v>4.8169257076813103</v>
      </c>
      <c r="O48" s="12"/>
    </row>
    <row r="49" spans="2:15" x14ac:dyDescent="0.35">
      <c r="B49" s="16">
        <v>45</v>
      </c>
      <c r="D49" s="6">
        <v>7.8382220347301779</v>
      </c>
      <c r="E49" s="6">
        <v>6.9820720729813441</v>
      </c>
      <c r="F49" s="6">
        <v>7.2366333659431099</v>
      </c>
      <c r="G49" s="6">
        <v>7.1818739130925264</v>
      </c>
      <c r="H49" s="6">
        <v>5.8593278193924485</v>
      </c>
      <c r="I49" s="12"/>
      <c r="J49" s="6">
        <v>6.793273308849062</v>
      </c>
      <c r="K49" s="6">
        <v>6.793273308849062</v>
      </c>
      <c r="L49" s="11">
        <v>6.695978106063091</v>
      </c>
      <c r="M49" s="11">
        <v>6.8906265905833886</v>
      </c>
      <c r="N49" s="11">
        <v>4.9264012919467923</v>
      </c>
      <c r="O49" s="12"/>
    </row>
    <row r="50" spans="2:15" x14ac:dyDescent="0.35">
      <c r="B50" s="16">
        <v>46</v>
      </c>
      <c r="D50" s="6">
        <v>7.9894238729102529</v>
      </c>
      <c r="E50" s="6">
        <v>7.117661214031652</v>
      </c>
      <c r="F50" s="6">
        <v>7.3779600571454029</v>
      </c>
      <c r="G50" s="6">
        <v>7.3219752324372305</v>
      </c>
      <c r="H50" s="6">
        <v>5.9729535481419136</v>
      </c>
      <c r="I50" s="12"/>
      <c r="J50" s="6">
        <v>6.9442349379345982</v>
      </c>
      <c r="K50" s="6">
        <v>6.9442349379345982</v>
      </c>
      <c r="L50" s="11">
        <v>6.8447776195311629</v>
      </c>
      <c r="M50" s="11">
        <v>7.0437516259296888</v>
      </c>
      <c r="N50" s="11">
        <v>5.0358768762122779</v>
      </c>
      <c r="O50" s="12"/>
    </row>
    <row r="51" spans="2:15" x14ac:dyDescent="0.35">
      <c r="B51" s="16">
        <v>47</v>
      </c>
      <c r="D51" s="6">
        <v>8.1406232259068574</v>
      </c>
      <c r="E51" s="6">
        <v>7.2532479727442771</v>
      </c>
      <c r="F51" s="6">
        <v>7.519284522894166</v>
      </c>
      <c r="G51" s="6">
        <v>7.4620743263284108</v>
      </c>
      <c r="H51" s="6">
        <v>6.0865774994048785</v>
      </c>
      <c r="I51" s="12"/>
      <c r="J51" s="6">
        <v>7.0951965670201345</v>
      </c>
      <c r="K51" s="6">
        <v>7.0951965670201345</v>
      </c>
      <c r="L51" s="11">
        <v>6.9935771329992331</v>
      </c>
      <c r="M51" s="11">
        <v>7.1968766612759874</v>
      </c>
      <c r="N51" s="11">
        <v>5.1453524604777607</v>
      </c>
      <c r="O51" s="12"/>
    </row>
    <row r="52" spans="2:15" x14ac:dyDescent="0.35">
      <c r="B52" s="16">
        <v>48</v>
      </c>
      <c r="D52" s="6">
        <v>8.2918201646006704</v>
      </c>
      <c r="E52" s="6">
        <v>7.38883241421237</v>
      </c>
      <c r="F52" s="6">
        <v>7.6606068257884603</v>
      </c>
      <c r="G52" s="6">
        <v>7.6021712573651152</v>
      </c>
      <c r="H52" s="6">
        <v>6.2001997238252855</v>
      </c>
      <c r="I52" s="12"/>
      <c r="J52" s="6">
        <v>7.2461581961056654</v>
      </c>
      <c r="K52" s="6">
        <v>7.2461581961056654</v>
      </c>
      <c r="L52" s="11">
        <v>7.1423766464673006</v>
      </c>
      <c r="M52" s="11">
        <v>7.350001696622285</v>
      </c>
      <c r="N52" s="11">
        <v>5.2548280447432472</v>
      </c>
      <c r="O52" s="12"/>
    </row>
    <row r="53" spans="2:15" x14ac:dyDescent="0.35">
      <c r="B53" s="16">
        <v>49</v>
      </c>
      <c r="D53" s="6">
        <v>8.4430147561837838</v>
      </c>
      <c r="E53" s="6">
        <v>7.5244146001416894</v>
      </c>
      <c r="F53" s="6">
        <v>7.8019270251697108</v>
      </c>
      <c r="G53" s="6">
        <v>7.7422660848887794</v>
      </c>
      <c r="H53" s="6">
        <v>6.3138202694115719</v>
      </c>
      <c r="I53" s="12"/>
      <c r="J53" s="6">
        <v>7.3971198251912043</v>
      </c>
      <c r="K53" s="6">
        <v>7.3971198251912043</v>
      </c>
      <c r="L53" s="11">
        <v>7.291176159935369</v>
      </c>
      <c r="M53" s="11">
        <v>7.5031267319685853</v>
      </c>
      <c r="N53" s="11">
        <v>5.3643036290087291</v>
      </c>
      <c r="O53" s="12"/>
    </row>
    <row r="54" spans="2:15" x14ac:dyDescent="0.35">
      <c r="B54" s="16">
        <v>50</v>
      </c>
      <c r="D54" s="6">
        <v>8.5942070644229922</v>
      </c>
      <c r="E54" s="6">
        <v>7.6599945890923484</v>
      </c>
      <c r="F54" s="6">
        <v>7.9432451773542594</v>
      </c>
      <c r="G54" s="6">
        <v>7.8823588652157408</v>
      </c>
      <c r="H54" s="6">
        <v>6.4274391817248135</v>
      </c>
      <c r="I54" s="12"/>
      <c r="J54" s="6">
        <v>7.5480814542767369</v>
      </c>
      <c r="K54" s="6">
        <v>7.5480814542767369</v>
      </c>
      <c r="L54" s="11">
        <v>7.4399756734034375</v>
      </c>
      <c r="M54" s="11">
        <v>7.6562517673148811</v>
      </c>
      <c r="N54" s="11">
        <v>5.4737792132742138</v>
      </c>
      <c r="O54" s="12"/>
    </row>
    <row r="55" spans="2:15" x14ac:dyDescent="0.35">
      <c r="B55" s="16">
        <v>51</v>
      </c>
      <c r="D55" s="6">
        <v>8.7453971498993592</v>
      </c>
      <c r="E55" s="6">
        <v>7.7955724366988717</v>
      </c>
      <c r="F55" s="6">
        <v>8.0845613358449278</v>
      </c>
      <c r="G55" s="6">
        <v>8.0224496518488202</v>
      </c>
      <c r="H55" s="6">
        <v>6.5410565040499158</v>
      </c>
      <c r="I55" s="12"/>
      <c r="J55" s="6">
        <v>7.6990430833622723</v>
      </c>
      <c r="K55" s="6">
        <v>7.6990430833622723</v>
      </c>
      <c r="L55" s="11">
        <v>7.5887751868715068</v>
      </c>
      <c r="M55" s="11">
        <v>7.8093768026611761</v>
      </c>
      <c r="N55" s="11">
        <v>5.5832547975397011</v>
      </c>
      <c r="O55" s="12"/>
    </row>
    <row r="56" spans="2:15" x14ac:dyDescent="0.35">
      <c r="B56" s="16">
        <v>52</v>
      </c>
      <c r="D56" s="6">
        <v>8.8965850702266867</v>
      </c>
      <c r="E56" s="6">
        <v>7.9311481958707981</v>
      </c>
      <c r="F56" s="6">
        <v>8.2258755515239752</v>
      </c>
      <c r="G56" s="6">
        <v>8.1625384956702849</v>
      </c>
      <c r="H56" s="6">
        <v>6.6546722775516667</v>
      </c>
      <c r="I56" s="12"/>
      <c r="J56" s="6">
        <v>7.8500047124478085</v>
      </c>
      <c r="K56" s="6">
        <v>7.8500047124478085</v>
      </c>
      <c r="L56" s="11">
        <v>7.7375747003395752</v>
      </c>
      <c r="M56" s="11">
        <v>7.9625018380074772</v>
      </c>
      <c r="N56" s="11">
        <v>5.692730381805184</v>
      </c>
      <c r="O56" s="12"/>
    </row>
    <row r="57" spans="2:15" x14ac:dyDescent="0.35">
      <c r="B57" s="16">
        <v>53</v>
      </c>
      <c r="D57" s="6">
        <v>9.0477708802510737</v>
      </c>
      <c r="E57" s="6">
        <v>8.0667219169759523</v>
      </c>
      <c r="F57" s="6">
        <v>8.3671878728293443</v>
      </c>
      <c r="G57" s="6">
        <v>8.3026254451180659</v>
      </c>
      <c r="H57" s="6">
        <v>6.7682865414173614</v>
      </c>
      <c r="I57" s="12"/>
      <c r="J57" s="6">
        <v>8.0009663415333439</v>
      </c>
      <c r="K57" s="6">
        <v>8.0009663415333439</v>
      </c>
      <c r="L57" s="11">
        <v>7.8863742138076445</v>
      </c>
      <c r="M57" s="11">
        <v>8.1156268733537722</v>
      </c>
      <c r="N57" s="11">
        <v>5.8022059660706677</v>
      </c>
      <c r="O57" s="12"/>
    </row>
    <row r="58" spans="2:15" x14ac:dyDescent="0.35">
      <c r="B58" s="16">
        <v>54</v>
      </c>
      <c r="D58" s="6">
        <v>9.1989546322335816</v>
      </c>
      <c r="E58" s="6">
        <v>8.2022936480081956</v>
      </c>
      <c r="F58" s="6">
        <v>8.5084983459159584</v>
      </c>
      <c r="G58" s="6">
        <v>8.4427105463470866</v>
      </c>
      <c r="H58" s="6">
        <v>6.8818993329872891</v>
      </c>
      <c r="I58" s="12"/>
      <c r="J58" s="6">
        <v>8.1519279706188748</v>
      </c>
      <c r="K58" s="6">
        <v>8.1519279706188748</v>
      </c>
      <c r="L58" s="11">
        <v>8.0351737272757138</v>
      </c>
      <c r="M58" s="11">
        <v>8.2687519087000716</v>
      </c>
      <c r="N58" s="11">
        <v>5.9116815503361506</v>
      </c>
      <c r="O58" s="12"/>
    </row>
    <row r="59" spans="2:15" x14ac:dyDescent="0.35">
      <c r="B59" s="16">
        <v>55</v>
      </c>
      <c r="D59" s="6">
        <v>9.3501363760176428</v>
      </c>
      <c r="E59" s="6">
        <v>8.3378634347411538</v>
      </c>
      <c r="F59" s="6">
        <v>8.6498070148035779</v>
      </c>
      <c r="G59" s="6">
        <v>8.5827938433771234</v>
      </c>
      <c r="H59" s="6">
        <v>6.9955106878743516</v>
      </c>
      <c r="I59" s="12"/>
      <c r="J59" s="6">
        <v>8.3028895997044092</v>
      </c>
      <c r="K59" s="6">
        <v>8.3028895997044092</v>
      </c>
      <c r="L59" s="11">
        <v>8.1839732407437804</v>
      </c>
      <c r="M59" s="11">
        <v>8.4218769440463674</v>
      </c>
      <c r="N59" s="11">
        <v>6.0211571346016353</v>
      </c>
      <c r="O59" s="12"/>
    </row>
    <row r="60" spans="2:15" x14ac:dyDescent="0.35">
      <c r="B60" s="16">
        <v>56</v>
      </c>
      <c r="D60" s="6">
        <v>9.5013161591827924</v>
      </c>
      <c r="E60" s="6">
        <v>8.4734313208694196</v>
      </c>
      <c r="F60" s="6">
        <v>8.7911139215125988</v>
      </c>
      <c r="G60" s="6">
        <v>8.722875378228558</v>
      </c>
      <c r="H60" s="6">
        <v>7.1091206400739129</v>
      </c>
      <c r="I60" s="12"/>
      <c r="J60" s="6">
        <v>8.4538512287899437</v>
      </c>
      <c r="K60" s="6">
        <v>8.4538512287899437</v>
      </c>
      <c r="L60" s="11">
        <v>8.332772754211847</v>
      </c>
      <c r="M60" s="11">
        <v>8.5750019793926651</v>
      </c>
      <c r="N60" s="11">
        <v>6.1306327188671199</v>
      </c>
      <c r="O60" s="12"/>
    </row>
    <row r="61" spans="2:15" x14ac:dyDescent="0.35">
      <c r="B61" s="16">
        <v>57</v>
      </c>
      <c r="D61" s="6">
        <v>9.65249402718608</v>
      </c>
      <c r="E61" s="6">
        <v>8.6089973481383915</v>
      </c>
      <c r="F61" s="6">
        <v>8.932419106188906</v>
      </c>
      <c r="G61" s="6">
        <v>8.8629551910472806</v>
      </c>
      <c r="H61" s="6">
        <v>7.2227292220648236</v>
      </c>
      <c r="I61" s="12"/>
      <c r="J61" s="6">
        <v>8.6048128578754817</v>
      </c>
      <c r="K61" s="6">
        <v>8.6048128578754817</v>
      </c>
      <c r="L61" s="11">
        <v>8.4815722676799208</v>
      </c>
      <c r="M61" s="11">
        <v>8.7281270147389645</v>
      </c>
      <c r="N61" s="11">
        <v>6.2401083031326054</v>
      </c>
      <c r="O61" s="12"/>
    </row>
    <row r="62" spans="2:15" x14ac:dyDescent="0.35">
      <c r="B62" s="16">
        <v>58</v>
      </c>
      <c r="D62" s="6">
        <v>9.8036700234922964</v>
      </c>
      <c r="E62" s="6">
        <v>8.7445615564638945</v>
      </c>
      <c r="F62" s="6">
        <v>9.0737226072189152</v>
      </c>
      <c r="G62" s="6">
        <v>9.0030333202196999</v>
      </c>
      <c r="H62" s="6">
        <v>7.33633646490249</v>
      </c>
      <c r="I62" s="12"/>
      <c r="J62" s="6">
        <v>8.7557744869610179</v>
      </c>
      <c r="K62" s="6">
        <v>8.7557744869610179</v>
      </c>
      <c r="L62" s="11">
        <v>8.6303717811479874</v>
      </c>
      <c r="M62" s="11">
        <v>8.8812520500852639</v>
      </c>
      <c r="N62" s="11">
        <v>6.3495838873980874</v>
      </c>
      <c r="O62" s="12"/>
    </row>
    <row r="63" spans="2:15" x14ac:dyDescent="0.35">
      <c r="B63" s="16">
        <v>59</v>
      </c>
      <c r="D63" s="6">
        <v>9.9548441896941142</v>
      </c>
      <c r="E63" s="6">
        <v>8.8801239840424948</v>
      </c>
      <c r="F63" s="6">
        <v>9.2150244613356431</v>
      </c>
      <c r="G63" s="6">
        <v>9.1431098024788451</v>
      </c>
      <c r="H63" s="6">
        <v>7.4499423983046684</v>
      </c>
      <c r="I63" s="12"/>
      <c r="J63" s="6">
        <v>8.906736116046547</v>
      </c>
      <c r="K63" s="6">
        <v>8.906736116046547</v>
      </c>
      <c r="L63" s="11">
        <v>8.7791712946160505</v>
      </c>
      <c r="M63" s="11">
        <v>9.0343770854315526</v>
      </c>
      <c r="N63" s="11">
        <v>6.4590594716635739</v>
      </c>
      <c r="O63" s="12"/>
    </row>
    <row r="64" spans="2:15" x14ac:dyDescent="0.35">
      <c r="B64" s="16">
        <v>60</v>
      </c>
      <c r="D64" s="6">
        <v>10.106850520937778</v>
      </c>
      <c r="E64" s="6">
        <v>9.0164947284829999</v>
      </c>
      <c r="F64" s="6">
        <v>9.357283910556653</v>
      </c>
      <c r="G64" s="6">
        <v>9.2841252255930584</v>
      </c>
      <c r="H64" s="6">
        <v>7.5641701054682695</v>
      </c>
      <c r="I64" s="12"/>
      <c r="J64" s="6">
        <v>9.0576977451320833</v>
      </c>
      <c r="K64" s="6">
        <v>9.0576977451320833</v>
      </c>
      <c r="L64" s="11">
        <v>8.9279708080841278</v>
      </c>
      <c r="M64" s="11">
        <v>9.1875021207778591</v>
      </c>
      <c r="N64" s="11">
        <v>6.5685350559290585</v>
      </c>
      <c r="O64" s="12"/>
    </row>
    <row r="65" spans="2:20" x14ac:dyDescent="0.35">
      <c r="B65" s="16">
        <v>61</v>
      </c>
      <c r="D65" s="6">
        <v>10.258855092037404</v>
      </c>
      <c r="E65" s="6">
        <v>9.1528637533544828</v>
      </c>
      <c r="F65" s="6">
        <v>9.4995417737107637</v>
      </c>
      <c r="G65" s="6">
        <v>9.4251390626403726</v>
      </c>
      <c r="H65" s="6">
        <v>7.6783965531264737</v>
      </c>
      <c r="I65" s="12"/>
      <c r="J65" s="6">
        <v>9.2086593742176195</v>
      </c>
      <c r="K65" s="6">
        <v>9.2086593742176195</v>
      </c>
      <c r="L65" s="11">
        <v>9.0767703215521944</v>
      </c>
      <c r="M65" s="11">
        <v>9.340627156124155</v>
      </c>
      <c r="N65" s="11">
        <v>6.6780106401945414</v>
      </c>
      <c r="O65" s="12"/>
      <c r="Q65" s="15"/>
      <c r="R65" s="15"/>
      <c r="S65" s="15"/>
      <c r="T65" s="15"/>
    </row>
    <row r="66" spans="2:20" x14ac:dyDescent="0.35">
      <c r="B66" s="16">
        <v>62</v>
      </c>
      <c r="D66" s="6">
        <v>10.410857939602684</v>
      </c>
      <c r="E66" s="6">
        <v>9.2892310922773831</v>
      </c>
      <c r="F66" s="6">
        <v>9.6417980831302152</v>
      </c>
      <c r="G66" s="6">
        <v>9.5661513459530241</v>
      </c>
      <c r="H66" s="6">
        <v>7.7926217674367466</v>
      </c>
      <c r="I66" s="12"/>
      <c r="J66" s="6">
        <v>9.3596210033031539</v>
      </c>
      <c r="K66" s="6">
        <v>9.3596210033031539</v>
      </c>
      <c r="L66" s="11">
        <v>9.2255698350202664</v>
      </c>
      <c r="M66" s="11">
        <v>9.4937521914704508</v>
      </c>
      <c r="N66" s="11">
        <v>6.787486224460026</v>
      </c>
      <c r="O66" s="12"/>
      <c r="Q66" s="15"/>
      <c r="R66" s="15"/>
      <c r="S66" s="15"/>
      <c r="T66" s="15"/>
    </row>
    <row r="67" spans="2:20" x14ac:dyDescent="0.35">
      <c r="B67" s="16">
        <v>63</v>
      </c>
      <c r="D67" s="6">
        <v>10.562859098768122</v>
      </c>
      <c r="E67" s="6">
        <v>9.4255967775174234</v>
      </c>
      <c r="F67" s="6">
        <v>9.7840528698444214</v>
      </c>
      <c r="G67" s="6">
        <v>9.7071621065604425</v>
      </c>
      <c r="H67" s="6">
        <v>7.9068457735025417</v>
      </c>
      <c r="I67" s="12"/>
      <c r="J67" s="6">
        <v>9.5105826323886902</v>
      </c>
      <c r="K67" s="6">
        <v>9.5105826323886902</v>
      </c>
      <c r="L67" s="11">
        <v>9.3743693484883313</v>
      </c>
      <c r="M67" s="11">
        <v>9.6468772268167449</v>
      </c>
      <c r="N67" s="11">
        <v>6.8969618087255089</v>
      </c>
      <c r="O67" s="12"/>
      <c r="Q67" s="15"/>
      <c r="R67" s="15"/>
      <c r="S67" s="15"/>
      <c r="T67" s="15"/>
    </row>
    <row r="68" spans="2:20" x14ac:dyDescent="0.35">
      <c r="B68" s="16">
        <v>64</v>
      </c>
      <c r="D68" s="6">
        <v>10.714858603274966</v>
      </c>
      <c r="E68" s="6">
        <v>9.5619608400608112</v>
      </c>
      <c r="F68" s="6">
        <v>9.926306163652356</v>
      </c>
      <c r="G68" s="6">
        <v>9.8481713742615717</v>
      </c>
      <c r="H68" s="6">
        <v>8.0210685954318013</v>
      </c>
      <c r="I68" s="12"/>
      <c r="J68" s="6">
        <v>9.6615442614742246</v>
      </c>
      <c r="K68" s="6">
        <v>9.6615442614742246</v>
      </c>
      <c r="L68" s="11">
        <v>9.5231688619564032</v>
      </c>
      <c r="M68" s="11">
        <v>9.8000022621630443</v>
      </c>
      <c r="N68" s="11">
        <v>7.0064373929909944</v>
      </c>
      <c r="O68" s="12"/>
      <c r="Q68" s="15"/>
      <c r="R68" s="15"/>
      <c r="S68" s="15"/>
      <c r="T68" s="15"/>
    </row>
    <row r="69" spans="2:20" x14ac:dyDescent="0.35">
      <c r="B69" s="16">
        <v>65</v>
      </c>
      <c r="D69" s="6">
        <v>10.866856485547322</v>
      </c>
      <c r="E69" s="6">
        <v>9.698323309684163</v>
      </c>
      <c r="F69" s="6">
        <v>10.068557993189692</v>
      </c>
      <c r="G69" s="6">
        <v>9.9891791776921171</v>
      </c>
      <c r="H69" s="6">
        <v>8.135290256391416</v>
      </c>
      <c r="I69" s="12"/>
      <c r="J69" s="6">
        <v>9.8125058905597591</v>
      </c>
      <c r="K69" s="6">
        <v>9.8125058905597591</v>
      </c>
      <c r="L69" s="11">
        <v>9.6719683754244663</v>
      </c>
      <c r="M69" s="11">
        <v>9.9531272975093472</v>
      </c>
      <c r="N69" s="11">
        <v>7.1159129772564809</v>
      </c>
      <c r="O69" s="12"/>
      <c r="Q69" s="15"/>
      <c r="R69" s="15"/>
      <c r="S69" s="15"/>
      <c r="T69" s="15"/>
    </row>
    <row r="70" spans="2:20" x14ac:dyDescent="0.35">
      <c r="B70" s="16">
        <v>66</v>
      </c>
      <c r="D70" s="6">
        <v>11.018852776763016</v>
      </c>
      <c r="E70" s="6">
        <v>9.8346842150196121</v>
      </c>
      <c r="F70" s="6">
        <v>10.210808385991506</v>
      </c>
      <c r="G70" s="6">
        <v>10.130185544387132</v>
      </c>
      <c r="H70" s="6">
        <v>8.2495107786578092</v>
      </c>
      <c r="I70" s="12"/>
      <c r="J70" s="6">
        <v>9.96346751964529</v>
      </c>
      <c r="K70" s="6">
        <v>9.96346751964529</v>
      </c>
      <c r="L70" s="11">
        <v>9.8207678888925365</v>
      </c>
      <c r="M70" s="11">
        <v>10.106252332855643</v>
      </c>
      <c r="N70" s="11">
        <v>7.2253885615219637</v>
      </c>
      <c r="O70" s="12"/>
      <c r="Q70" s="15"/>
      <c r="R70" s="15"/>
      <c r="S70" s="15"/>
      <c r="T70" s="15"/>
    </row>
    <row r="71" spans="2:20" x14ac:dyDescent="0.35">
      <c r="B71" s="16">
        <v>67</v>
      </c>
      <c r="D71" s="6">
        <v>11.170847506919721</v>
      </c>
      <c r="E71" s="6">
        <v>9.971043583615435</v>
      </c>
      <c r="F71" s="6">
        <v>10.353057368550527</v>
      </c>
      <c r="G71" s="6">
        <v>10.271190500839356</v>
      </c>
      <c r="H71" s="6">
        <v>8.3637301836641598</v>
      </c>
      <c r="I71" s="12"/>
      <c r="J71" s="6">
        <v>10.114429148730832</v>
      </c>
      <c r="K71" s="6">
        <v>10.114429148730832</v>
      </c>
      <c r="L71" s="11">
        <v>9.9695674023606067</v>
      </c>
      <c r="M71" s="11">
        <v>10.259377368201941</v>
      </c>
      <c r="N71" s="11">
        <v>7.3348641457874502</v>
      </c>
      <c r="O71" s="12"/>
      <c r="Q71" s="15"/>
      <c r="R71" s="15"/>
      <c r="S71" s="15"/>
      <c r="T71" s="15"/>
    </row>
    <row r="72" spans="2:20" x14ac:dyDescent="0.35">
      <c r="B72" s="16">
        <v>68</v>
      </c>
      <c r="D72" s="6">
        <v>11.322840704896469</v>
      </c>
      <c r="E72" s="6">
        <v>10.107401441992677</v>
      </c>
      <c r="F72" s="6">
        <v>10.495304966371616</v>
      </c>
      <c r="G72" s="6">
        <v>10.412194072553646</v>
      </c>
      <c r="H72" s="6">
        <v>8.477948492044419</v>
      </c>
      <c r="I72" s="12"/>
      <c r="J72" s="6">
        <v>10.265390777816366</v>
      </c>
      <c r="K72" s="6">
        <v>10.265390777816366</v>
      </c>
      <c r="L72" s="11">
        <v>10.118366915828677</v>
      </c>
      <c r="M72" s="11">
        <v>10.412502403548238</v>
      </c>
      <c r="N72" s="11">
        <v>7.4443397300529321</v>
      </c>
      <c r="O72" s="12"/>
      <c r="Q72" s="15"/>
      <c r="R72" s="15"/>
      <c r="S72" s="15"/>
      <c r="T72" s="15"/>
    </row>
    <row r="73" spans="2:20" x14ac:dyDescent="0.35">
      <c r="B73" s="16">
        <v>69</v>
      </c>
      <c r="D73" s="6">
        <v>11.474832398511269</v>
      </c>
      <c r="E73" s="6">
        <v>10.243757815697942</v>
      </c>
      <c r="F73" s="6">
        <v>10.637551204022545</v>
      </c>
      <c r="G73" s="6">
        <v>10.553196284097782</v>
      </c>
      <c r="H73" s="6">
        <v>8.5921657236744338</v>
      </c>
      <c r="I73" s="12"/>
      <c r="J73" s="6">
        <v>10.416352406901899</v>
      </c>
      <c r="K73" s="6">
        <v>10.416352406901899</v>
      </c>
      <c r="L73" s="11">
        <v>10.267166429296742</v>
      </c>
      <c r="M73" s="11">
        <v>10.565627438894532</v>
      </c>
      <c r="N73" s="11">
        <v>7.5538153143184168</v>
      </c>
      <c r="O73" s="12"/>
      <c r="Q73" s="15"/>
      <c r="R73" s="15"/>
      <c r="S73" s="15"/>
      <c r="T73" s="15"/>
    </row>
    <row r="74" spans="2:20" x14ac:dyDescent="0.35">
      <c r="B74" s="16">
        <v>70</v>
      </c>
      <c r="D74" s="6">
        <v>11.626822614574873</v>
      </c>
      <c r="E74" s="6">
        <v>10.380112729352822</v>
      </c>
      <c r="F74" s="6">
        <v>10.779796105181513</v>
      </c>
      <c r="G74" s="6">
        <v>10.694197159149956</v>
      </c>
      <c r="H74" s="6">
        <v>8.7063818977103402</v>
      </c>
      <c r="I74" s="12"/>
      <c r="J74" s="6">
        <v>10.56731403598744</v>
      </c>
      <c r="K74" s="6">
        <v>10.56731403598744</v>
      </c>
      <c r="L74" s="11">
        <v>10.415965942764812</v>
      </c>
      <c r="M74" s="11">
        <v>10.718752474240834</v>
      </c>
      <c r="N74" s="11">
        <v>7.6632908985839006</v>
      </c>
      <c r="O74" s="12"/>
      <c r="Q74" s="15"/>
      <c r="R74" s="15"/>
      <c r="S74" s="15"/>
      <c r="T74" s="15"/>
    </row>
    <row r="75" spans="2:20" x14ac:dyDescent="0.35">
      <c r="B75" s="16">
        <v>71</v>
      </c>
      <c r="D75" s="6">
        <v>11.778811378941057</v>
      </c>
      <c r="E75" s="6">
        <v>10.51646620670013</v>
      </c>
      <c r="F75" s="6">
        <v>10.922039692681585</v>
      </c>
      <c r="G75" s="6">
        <v>10.835196720543228</v>
      </c>
      <c r="H75" s="6">
        <v>8.8205970326245726</v>
      </c>
      <c r="I75" s="12"/>
      <c r="J75" s="6">
        <v>10.718275665072968</v>
      </c>
      <c r="K75" s="6">
        <v>10.718275665072968</v>
      </c>
      <c r="L75" s="11">
        <v>10.56476545623288</v>
      </c>
      <c r="M75" s="11">
        <v>10.871877509587133</v>
      </c>
      <c r="N75" s="11">
        <v>7.7727664828493861</v>
      </c>
      <c r="O75" s="12"/>
      <c r="P75" s="14"/>
      <c r="Q75" s="15"/>
      <c r="R75" s="15"/>
      <c r="S75" s="15"/>
      <c r="T75" s="15"/>
    </row>
    <row r="76" spans="2:20" x14ac:dyDescent="0.35">
      <c r="B76" s="16">
        <v>72</v>
      </c>
      <c r="D76" s="6">
        <v>11.930798716553866</v>
      </c>
      <c r="E76" s="6">
        <v>10.652818270647161</v>
      </c>
      <c r="F76" s="6">
        <v>11.06428198855235</v>
      </c>
      <c r="G76" s="6">
        <v>10.976194990307199</v>
      </c>
      <c r="H76" s="6">
        <v>8.9348111462395199</v>
      </c>
      <c r="I76" s="12"/>
      <c r="J76" s="6">
        <v>10.869237294158502</v>
      </c>
      <c r="K76" s="6">
        <v>10.869237294158502</v>
      </c>
      <c r="L76" s="11">
        <v>10.713564969700949</v>
      </c>
      <c r="M76" s="11">
        <v>11.025002544933427</v>
      </c>
      <c r="N76" s="11">
        <v>7.8822420671148707</v>
      </c>
      <c r="O76" s="12"/>
    </row>
    <row r="77" spans="2:20" x14ac:dyDescent="0.35">
      <c r="B77" s="16">
        <v>73</v>
      </c>
      <c r="D77" s="6">
        <v>12.082784651491743</v>
      </c>
      <c r="E77" s="6">
        <v>10.789168943306317</v>
      </c>
      <c r="F77" s="6">
        <v>11.206523014058947</v>
      </c>
      <c r="G77" s="6">
        <v>11.117191989707001</v>
      </c>
      <c r="H77" s="6">
        <v>9.0490242557591056</v>
      </c>
      <c r="I77" s="12"/>
      <c r="J77" s="6">
        <v>11.020198923244038</v>
      </c>
      <c r="K77" s="6">
        <v>11.020198923244038</v>
      </c>
      <c r="L77" s="11">
        <v>10.862364483169019</v>
      </c>
      <c r="M77" s="11">
        <v>11.178127580279728</v>
      </c>
      <c r="N77" s="11">
        <v>7.9917176513803554</v>
      </c>
      <c r="O77" s="12"/>
    </row>
    <row r="78" spans="2:20" x14ac:dyDescent="0.35">
      <c r="B78" s="16">
        <v>74</v>
      </c>
      <c r="D78" s="6">
        <v>12.234769207009</v>
      </c>
      <c r="E78" s="6">
        <v>10.925518246033151</v>
      </c>
      <c r="F78" s="6">
        <v>11.348762789738684</v>
      </c>
      <c r="G78" s="6">
        <v>11.258187739279945</v>
      </c>
      <c r="H78" s="6">
        <v>9.163236377798464</v>
      </c>
      <c r="I78" s="12"/>
      <c r="J78" s="6">
        <v>11.171160552329576</v>
      </c>
      <c r="K78" s="6">
        <v>11.171160552329576</v>
      </c>
      <c r="L78" s="11">
        <v>11.011163996637091</v>
      </c>
      <c r="M78" s="11">
        <v>11.33125261562602</v>
      </c>
      <c r="N78" s="11">
        <v>8.1011932356458409</v>
      </c>
      <c r="O78" s="12"/>
    </row>
    <row r="79" spans="2:20" x14ac:dyDescent="0.35">
      <c r="B79" s="16">
        <v>75</v>
      </c>
      <c r="D79" s="6">
        <v>12.386752405574828</v>
      </c>
      <c r="E79" s="6">
        <v>11.061866199462214</v>
      </c>
      <c r="F79" s="6">
        <v>11.491001335435472</v>
      </c>
      <c r="G79" s="6">
        <v>11.39918225886993</v>
      </c>
      <c r="H79" s="6">
        <v>9.2774475284117077</v>
      </c>
      <c r="I79" s="12"/>
      <c r="J79" s="6">
        <v>11.322122181415109</v>
      </c>
      <c r="K79" s="6">
        <v>11.322122181415109</v>
      </c>
      <c r="L79" s="11">
        <v>11.159963510105159</v>
      </c>
      <c r="M79" s="11">
        <v>11.484377650972323</v>
      </c>
      <c r="N79" s="11">
        <v>8.2106688199113229</v>
      </c>
      <c r="O79" s="12"/>
    </row>
    <row r="80" spans="2:20" x14ac:dyDescent="0.35">
      <c r="B80" s="16">
        <v>76</v>
      </c>
      <c r="D80" s="6">
        <v>12.538734268909865</v>
      </c>
      <c r="E80" s="6">
        <v>11.198212823540622</v>
      </c>
      <c r="F80" s="6">
        <v>11.633238670332126</v>
      </c>
      <c r="G80" s="6">
        <v>11.540175567659787</v>
      </c>
      <c r="H80" s="6">
        <v>9.3916577231181346</v>
      </c>
      <c r="I80" s="12"/>
      <c r="J80" s="6">
        <v>11.473083810500651</v>
      </c>
      <c r="K80" s="6">
        <v>11.473083810500651</v>
      </c>
      <c r="L80" s="11">
        <v>11.308763023573224</v>
      </c>
      <c r="M80" s="11">
        <v>11.637502686318619</v>
      </c>
      <c r="N80" s="11">
        <v>8.3201444041768067</v>
      </c>
      <c r="O80" s="12"/>
    </row>
    <row r="81" spans="2:15" x14ac:dyDescent="0.35">
      <c r="B81" s="16">
        <v>77</v>
      </c>
      <c r="D81" s="6">
        <v>12.690714818020679</v>
      </c>
      <c r="E81" s="6">
        <v>11.334558137559716</v>
      </c>
      <c r="F81" s="6">
        <v>11.775474812980825</v>
      </c>
      <c r="G81" s="6">
        <v>11.681167684201695</v>
      </c>
      <c r="H81" s="6">
        <v>9.5058669769268498</v>
      </c>
      <c r="I81" s="12"/>
      <c r="J81" s="6">
        <v>11.624045439586178</v>
      </c>
      <c r="K81" s="6">
        <v>11.624045439586178</v>
      </c>
      <c r="L81" s="11">
        <v>11.457562537041296</v>
      </c>
      <c r="M81" s="11">
        <v>11.790627721664915</v>
      </c>
      <c r="N81" s="11">
        <v>8.429619988442294</v>
      </c>
      <c r="O81" s="12"/>
    </row>
    <row r="82" spans="2:15" x14ac:dyDescent="0.35">
      <c r="B82" s="16">
        <v>78</v>
      </c>
      <c r="D82" s="6">
        <v>12.842694073232181</v>
      </c>
      <c r="E82" s="6">
        <v>11.470902160184853</v>
      </c>
      <c r="F82" s="6">
        <v>11.917709781331753</v>
      </c>
      <c r="G82" s="6">
        <v>11.822158626445825</v>
      </c>
      <c r="H82" s="6">
        <v>9.6200753043599043</v>
      </c>
      <c r="I82" s="12"/>
      <c r="J82" s="6">
        <v>11.775007068671711</v>
      </c>
      <c r="K82" s="6">
        <v>11.775007068671711</v>
      </c>
      <c r="L82" s="11">
        <v>11.60636205050937</v>
      </c>
      <c r="M82" s="11">
        <v>11.943752757011216</v>
      </c>
      <c r="N82" s="11">
        <v>8.539095572707776</v>
      </c>
      <c r="O82" s="12"/>
    </row>
    <row r="83" spans="2:15" x14ac:dyDescent="0.35">
      <c r="B83" s="16">
        <v>79</v>
      </c>
      <c r="D83" s="6">
        <v>12.994672054218242</v>
      </c>
      <c r="E83" s="6">
        <v>11.607244909483477</v>
      </c>
      <c r="F83" s="6">
        <v>12.05994359276008</v>
      </c>
      <c r="G83" s="6">
        <v>11.963148411767349</v>
      </c>
      <c r="H83" s="6">
        <v>9.734282719474189</v>
      </c>
      <c r="I83" s="12"/>
      <c r="J83" s="6">
        <v>11.925968697757249</v>
      </c>
      <c r="K83" s="6">
        <v>11.925968697757249</v>
      </c>
      <c r="L83" s="11">
        <v>11.755161563977437</v>
      </c>
      <c r="M83" s="11">
        <v>12.09687779235751</v>
      </c>
      <c r="N83" s="11">
        <v>8.6485711569732597</v>
      </c>
      <c r="O83" s="12"/>
    </row>
    <row r="84" spans="2:15" x14ac:dyDescent="0.35">
      <c r="B84" s="16">
        <v>80</v>
      </c>
      <c r="D84" s="6">
        <v>13.146648780030475</v>
      </c>
      <c r="E84" s="6">
        <v>11.743586402951628</v>
      </c>
      <c r="F84" s="6">
        <v>12.202176264091451</v>
      </c>
      <c r="G84" s="6">
        <v>12.104137056991929</v>
      </c>
      <c r="H84" s="6">
        <v>9.8484892358819991</v>
      </c>
      <c r="I84" s="12"/>
      <c r="J84" s="6">
        <v>12.076930326842781</v>
      </c>
      <c r="K84" s="6">
        <v>12.076930326842781</v>
      </c>
      <c r="L84" s="11">
        <v>11.903961077445505</v>
      </c>
      <c r="M84" s="11">
        <v>12.250002827703812</v>
      </c>
      <c r="N84" s="11">
        <v>8.7580467412387435</v>
      </c>
      <c r="O84" s="12"/>
    </row>
    <row r="85" spans="2:15" x14ac:dyDescent="0.35">
      <c r="B85" s="16">
        <v>81</v>
      </c>
      <c r="D85" s="6">
        <v>13.298624269125455</v>
      </c>
      <c r="E85" s="6">
        <v>11.879926657538869</v>
      </c>
      <c r="F85" s="6">
        <v>12.344407811625997</v>
      </c>
      <c r="G85" s="6">
        <v>12.245124578419675</v>
      </c>
      <c r="H85" s="6">
        <v>9.9626948667704625</v>
      </c>
      <c r="I85" s="12"/>
      <c r="J85" s="6">
        <v>12.227891955928317</v>
      </c>
      <c r="K85" s="6">
        <v>12.227891955928317</v>
      </c>
      <c r="L85" s="11">
        <v>12.05276059091357</v>
      </c>
      <c r="M85" s="11">
        <v>12.403127863050107</v>
      </c>
      <c r="N85" s="11">
        <v>8.8675223255042326</v>
      </c>
      <c r="O85" s="12"/>
    </row>
    <row r="86" spans="2:15" x14ac:dyDescent="0.35">
      <c r="B86" s="16">
        <v>82</v>
      </c>
      <c r="D86" s="6">
        <v>13.450598539390427</v>
      </c>
      <c r="E86" s="6">
        <v>12.016265689671904</v>
      </c>
      <c r="F86" s="6">
        <v>12.486638251161038</v>
      </c>
      <c r="G86" s="6">
        <v>12.386110991847929</v>
      </c>
      <c r="H86" s="6">
        <v>10.076899624919948</v>
      </c>
      <c r="I86" s="12"/>
      <c r="J86" s="6">
        <v>12.378853585013852</v>
      </c>
      <c r="K86" s="6">
        <v>12.378853585013852</v>
      </c>
      <c r="L86" s="11">
        <v>12.201560104381638</v>
      </c>
      <c r="M86" s="11">
        <v>12.556252898396403</v>
      </c>
      <c r="N86" s="11">
        <v>8.9769979097697163</v>
      </c>
      <c r="O86" s="12"/>
    </row>
    <row r="87" spans="2:15" x14ac:dyDescent="0.35">
      <c r="B87" s="16">
        <v>83</v>
      </c>
      <c r="D87" s="6">
        <v>13.602571608167597</v>
      </c>
      <c r="E87" s="6">
        <v>12.152603515276926</v>
      </c>
      <c r="F87" s="6">
        <v>12.628867598012532</v>
      </c>
      <c r="G87" s="6">
        <v>12.527096312592613</v>
      </c>
      <c r="H87" s="6">
        <v>10.191103522721372</v>
      </c>
      <c r="I87" s="12"/>
      <c r="J87" s="6">
        <v>12.529815214099381</v>
      </c>
      <c r="K87" s="6">
        <v>12.529815214099381</v>
      </c>
      <c r="L87" s="11">
        <v>12.350359617849708</v>
      </c>
      <c r="M87" s="11">
        <v>12.709377933742704</v>
      </c>
      <c r="N87" s="11">
        <v>9.0864734940351966</v>
      </c>
      <c r="O87" s="12"/>
    </row>
    <row r="88" spans="2:15" x14ac:dyDescent="0.35">
      <c r="B88" s="16">
        <v>84</v>
      </c>
      <c r="D88" s="6">
        <v>13.754543492277081</v>
      </c>
      <c r="E88" s="6">
        <v>12.288940149800679</v>
      </c>
      <c r="F88" s="6">
        <v>12.771095867035335</v>
      </c>
      <c r="G88" s="6">
        <v>12.668080555508633</v>
      </c>
      <c r="H88" s="6">
        <v>10.305306572192638</v>
      </c>
      <c r="I88" s="12"/>
      <c r="J88" s="6">
        <v>12.680776843184921</v>
      </c>
      <c r="K88" s="6">
        <v>12.680776843184921</v>
      </c>
      <c r="L88" s="11">
        <v>12.499159131317775</v>
      </c>
      <c r="M88" s="11">
        <v>12.862502969089002</v>
      </c>
      <c r="N88" s="11">
        <v>9.1959490783006839</v>
      </c>
      <c r="O88" s="12"/>
    </row>
    <row r="89" spans="2:15" x14ac:dyDescent="0.35">
      <c r="B89" s="16">
        <v>85</v>
      </c>
      <c r="D89" s="6">
        <v>13.906514208038685</v>
      </c>
      <c r="E89" s="6">
        <v>12.425275608230397</v>
      </c>
      <c r="F89" s="6">
        <v>12.913323072642475</v>
      </c>
      <c r="G89" s="6">
        <v>12.809063735008973</v>
      </c>
      <c r="H89" s="6">
        <v>10.419508784994166</v>
      </c>
      <c r="I89" s="12"/>
      <c r="J89" s="6">
        <v>12.831738472270453</v>
      </c>
      <c r="K89" s="6">
        <v>12.831738472270453</v>
      </c>
      <c r="L89" s="11">
        <v>12.647958644785845</v>
      </c>
      <c r="M89" s="11">
        <v>13.015628004435305</v>
      </c>
      <c r="N89" s="11">
        <v>9.3054246625661694</v>
      </c>
      <c r="O89" s="12"/>
    </row>
    <row r="90" spans="2:15" x14ac:dyDescent="0.35">
      <c r="B90" s="16">
        <v>86</v>
      </c>
      <c r="D90" s="6">
        <v>14.058483771292449</v>
      </c>
      <c r="E90" s="6">
        <v>12.561609905112789</v>
      </c>
      <c r="F90" s="6">
        <v>13.055549228823264</v>
      </c>
      <c r="G90" s="6">
        <v>12.950045865082965</v>
      </c>
      <c r="H90" s="6">
        <v>10.533710172443593</v>
      </c>
      <c r="I90" s="12"/>
      <c r="J90" s="6">
        <v>12.982700101355984</v>
      </c>
      <c r="K90" s="6">
        <v>12.982700101355984</v>
      </c>
      <c r="L90" s="11">
        <v>12.796758158253919</v>
      </c>
      <c r="M90" s="11">
        <v>13.168753039781596</v>
      </c>
      <c r="N90" s="11">
        <v>9.4149002468316532</v>
      </c>
      <c r="O90" s="12"/>
    </row>
    <row r="91" spans="2:15" x14ac:dyDescent="0.35">
      <c r="B91" s="16">
        <v>87</v>
      </c>
      <c r="D91" s="6">
        <v>14.210452197418203</v>
      </c>
      <c r="E91" s="6">
        <v>12.697943054571875</v>
      </c>
      <c r="F91" s="6">
        <v>13.197774349160543</v>
      </c>
      <c r="G91" s="6">
        <v>13.091026959313453</v>
      </c>
      <c r="H91" s="6">
        <v>10.647910745529748</v>
      </c>
      <c r="I91" s="12"/>
      <c r="J91" s="6">
        <v>13.133661730441528</v>
      </c>
      <c r="K91" s="6">
        <v>13.133661730441528</v>
      </c>
      <c r="L91" s="11">
        <v>12.945557671721986</v>
      </c>
      <c r="M91" s="11">
        <v>13.321878075127891</v>
      </c>
      <c r="N91" s="11">
        <v>9.5243758310971369</v>
      </c>
      <c r="O91" s="12"/>
    </row>
    <row r="92" spans="2:15" x14ac:dyDescent="0.35">
      <c r="B92" s="16">
        <v>88</v>
      </c>
      <c r="D92" s="6">
        <v>14.362419501354056</v>
      </c>
      <c r="E92" s="6">
        <v>12.83427507032604</v>
      </c>
      <c r="F92" s="6">
        <v>13.339998446847078</v>
      </c>
      <c r="G92" s="6">
        <v>13.23200703089319</v>
      </c>
      <c r="H92" s="6">
        <v>10.762110514925835</v>
      </c>
      <c r="I92" s="12"/>
      <c r="J92" s="6">
        <v>13.284623359527064</v>
      </c>
      <c r="K92" s="6">
        <v>13.284623359527064</v>
      </c>
      <c r="L92" s="11">
        <v>13.094357185190049</v>
      </c>
      <c r="M92" s="11">
        <v>13.475003110474191</v>
      </c>
      <c r="N92" s="11">
        <v>9.6338514153626225</v>
      </c>
      <c r="O92" s="12"/>
    </row>
    <row r="93" spans="2:15" x14ac:dyDescent="0.35">
      <c r="B93" s="16">
        <v>89</v>
      </c>
      <c r="D93" s="6">
        <v>14.514385697613935</v>
      </c>
      <c r="E93" s="6">
        <v>12.970605965704141</v>
      </c>
      <c r="F93" s="6">
        <v>13.482221534701017</v>
      </c>
      <c r="G93" s="6">
        <v>13.372986092640328</v>
      </c>
      <c r="H93" s="6">
        <v>10.876309491001988</v>
      </c>
      <c r="I93" s="12"/>
      <c r="J93" s="6">
        <v>13.435584988612593</v>
      </c>
      <c r="K93" s="6">
        <v>13.435584988612593</v>
      </c>
      <c r="L93" s="11">
        <v>13.243156698658114</v>
      </c>
      <c r="M93" s="11">
        <v>13.628128145820495</v>
      </c>
      <c r="N93" s="11">
        <v>9.7433269996281062</v>
      </c>
      <c r="O93" s="12"/>
    </row>
    <row r="94" spans="2:15" x14ac:dyDescent="0.35">
      <c r="B94" s="16">
        <v>90</v>
      </c>
      <c r="D94" s="6">
        <v>14.666350800304324</v>
      </c>
      <c r="E94" s="6">
        <v>13.106935753660824</v>
      </c>
      <c r="F94" s="6">
        <v>13.624443625180623</v>
      </c>
      <c r="G94" s="6">
        <v>13.513964157013143</v>
      </c>
      <c r="H94" s="6">
        <v>10.99050768383721</v>
      </c>
      <c r="I94" s="12"/>
      <c r="J94" s="6">
        <v>13.586546617698129</v>
      </c>
      <c r="K94" s="6">
        <v>13.586546617698129</v>
      </c>
      <c r="L94" s="11">
        <v>13.391956212126185</v>
      </c>
      <c r="M94" s="11">
        <v>13.781253181166781</v>
      </c>
      <c r="N94" s="11">
        <v>9.85280258389359</v>
      </c>
      <c r="O94" s="12"/>
    </row>
    <row r="95" spans="2:15" x14ac:dyDescent="0.35">
      <c r="B95" s="16">
        <v>91</v>
      </c>
      <c r="D95" s="6">
        <v>14.818314823139996</v>
      </c>
      <c r="E95" s="6">
        <v>13.24326444679104</v>
      </c>
      <c r="F95" s="6">
        <v>13.766664730398276</v>
      </c>
      <c r="G95" s="6">
        <v>13.654941236124003</v>
      </c>
      <c r="H95" s="6">
        <v>11.104705103230673</v>
      </c>
      <c r="I95" s="12"/>
      <c r="J95" s="6">
        <v>13.737508246783664</v>
      </c>
      <c r="K95" s="6">
        <v>13.737508246783664</v>
      </c>
      <c r="L95" s="11">
        <v>13.540755725594256</v>
      </c>
      <c r="M95" s="11">
        <v>13.934378216513085</v>
      </c>
      <c r="N95" s="11">
        <v>9.9622781681590791</v>
      </c>
      <c r="O95" s="12"/>
    </row>
    <row r="96" spans="2:15" x14ac:dyDescent="0.35">
      <c r="B96" s="16">
        <v>92</v>
      </c>
      <c r="D96" s="6">
        <v>14.970277779459176</v>
      </c>
      <c r="E96" s="6">
        <v>13.379592057343933</v>
      </c>
      <c r="F96" s="6">
        <v>13.908884862133771</v>
      </c>
      <c r="G96" s="6">
        <v>13.795917341752693</v>
      </c>
      <c r="H96" s="6">
        <v>11.218901758712462</v>
      </c>
      <c r="I96" s="12"/>
      <c r="J96" s="6">
        <v>13.888469875869198</v>
      </c>
      <c r="K96" s="6">
        <v>13.888469875869198</v>
      </c>
      <c r="L96" s="11">
        <v>13.689555239062328</v>
      </c>
      <c r="M96" s="11">
        <v>14.087503251859385</v>
      </c>
      <c r="N96" s="11">
        <v>10.071753752424559</v>
      </c>
      <c r="O96" s="12"/>
    </row>
    <row r="97" spans="2:15" x14ac:dyDescent="0.35">
      <c r="B97" s="16">
        <v>93</v>
      </c>
      <c r="D97" s="6">
        <v>15.122239682237799</v>
      </c>
      <c r="E97" s="6">
        <v>13.515918597235908</v>
      </c>
      <c r="F97" s="6">
        <v>14.051104031846922</v>
      </c>
      <c r="G97" s="6">
        <v>13.936892485359056</v>
      </c>
      <c r="H97" s="6">
        <v>11.333097659553822</v>
      </c>
      <c r="I97" s="12"/>
      <c r="J97" s="6">
        <v>14.039431504954736</v>
      </c>
      <c r="K97" s="6">
        <v>14.039431504954736</v>
      </c>
      <c r="L97" s="11">
        <v>13.8383547525304</v>
      </c>
      <c r="M97" s="11">
        <v>14.240628287205684</v>
      </c>
      <c r="N97" s="11">
        <v>10.181229336690047</v>
      </c>
      <c r="O97" s="12"/>
    </row>
    <row r="98" spans="2:15" x14ac:dyDescent="0.35">
      <c r="B98" s="16">
        <v>94</v>
      </c>
      <c r="D98" s="6">
        <v>15.274200544103158</v>
      </c>
      <c r="E98" s="6">
        <v>13.652244078063234</v>
      </c>
      <c r="F98" s="6">
        <v>14.193322250689691</v>
      </c>
      <c r="G98" s="6">
        <v>14.077866678095026</v>
      </c>
      <c r="H98" s="6">
        <v>11.447292814776898</v>
      </c>
      <c r="I98" s="12"/>
      <c r="J98" s="6">
        <v>14.190393134040271</v>
      </c>
      <c r="K98" s="6">
        <v>14.190393134040271</v>
      </c>
      <c r="L98" s="11">
        <v>13.98715426599847</v>
      </c>
      <c r="M98" s="11">
        <v>14.393753322551982</v>
      </c>
      <c r="N98" s="11">
        <v>10.290704920955525</v>
      </c>
      <c r="O98" s="12"/>
    </row>
    <row r="99" spans="2:15" x14ac:dyDescent="0.35">
      <c r="B99" s="16">
        <v>95</v>
      </c>
      <c r="D99" s="6">
        <v>15.426160377346863</v>
      </c>
      <c r="E99" s="6">
        <v>13.788568511113899</v>
      </c>
      <c r="F99" s="6">
        <v>14.33553952951754</v>
      </c>
      <c r="G99" s="6">
        <v>14.218839930816078</v>
      </c>
      <c r="H99" s="6">
        <v>11.561487233164</v>
      </c>
      <c r="I99" s="12"/>
      <c r="J99" s="6">
        <v>14.341354763125803</v>
      </c>
      <c r="K99" s="6">
        <v>14.341354763125803</v>
      </c>
      <c r="L99" s="11">
        <v>14.135953779466531</v>
      </c>
      <c r="M99" s="11">
        <v>14.546878357898272</v>
      </c>
      <c r="N99" s="11">
        <v>10.400180505221011</v>
      </c>
      <c r="O99" s="12"/>
    </row>
    <row r="100" spans="2:15" x14ac:dyDescent="0.35">
      <c r="B100" s="16">
        <v>96</v>
      </c>
      <c r="D100" s="6">
        <v>15.578119193937239</v>
      </c>
      <c r="E100" s="6">
        <v>13.924891907378985</v>
      </c>
      <c r="F100" s="6">
        <v>14.477755878900423</v>
      </c>
      <c r="G100" s="6">
        <v>14.35981225409216</v>
      </c>
      <c r="H100" s="6">
        <v>11.675680923266423</v>
      </c>
      <c r="I100" s="12"/>
      <c r="J100" s="6">
        <v>14.492316392211338</v>
      </c>
      <c r="K100" s="6">
        <v>14.492316392211338</v>
      </c>
      <c r="L100" s="11">
        <v>14.284753292934607</v>
      </c>
      <c r="M100" s="11">
        <v>14.700003393244577</v>
      </c>
      <c r="N100" s="11">
        <v>10.509656089486496</v>
      </c>
      <c r="O100" s="12"/>
    </row>
    <row r="101" spans="2:15" x14ac:dyDescent="0.35">
      <c r="B101" s="16">
        <v>97</v>
      </c>
      <c r="D101" s="6">
        <v>15.730077005531056</v>
      </c>
      <c r="E101" s="6">
        <v>14.061214277563469</v>
      </c>
      <c r="F101" s="6">
        <v>14.61997130913314</v>
      </c>
      <c r="G101" s="6">
        <v>14.500783658218085</v>
      </c>
      <c r="H101" s="6">
        <v>11.789873893412896</v>
      </c>
      <c r="I101" s="12"/>
      <c r="J101" s="6">
        <v>14.643278021296874</v>
      </c>
      <c r="K101" s="6">
        <v>14.643278021296874</v>
      </c>
      <c r="L101" s="11">
        <v>14.433552806402671</v>
      </c>
      <c r="M101" s="11">
        <v>14.853128428590873</v>
      </c>
      <c r="N101" s="11">
        <v>10.619131673751978</v>
      </c>
      <c r="O101" s="12"/>
    </row>
    <row r="102" spans="2:15" x14ac:dyDescent="0.35">
      <c r="B102" s="16">
        <v>98</v>
      </c>
      <c r="D102" s="6">
        <v>15.882033823484814</v>
      </c>
      <c r="E102" s="6">
        <v>14.19753563209656</v>
      </c>
      <c r="F102" s="6">
        <v>14.762185830245315</v>
      </c>
      <c r="G102" s="6">
        <v>14.641754153223459</v>
      </c>
      <c r="H102" s="6">
        <v>11.904066151717579</v>
      </c>
      <c r="I102" s="12"/>
      <c r="J102" s="6">
        <v>14.794239650382409</v>
      </c>
      <c r="K102" s="6">
        <v>14.794239650382409</v>
      </c>
      <c r="L102" s="11">
        <v>14.58235231987074</v>
      </c>
      <c r="M102" s="11">
        <v>15.006253463937174</v>
      </c>
      <c r="N102" s="11">
        <v>10.728607258017462</v>
      </c>
      <c r="O102" s="12"/>
    </row>
    <row r="103" spans="2:15" x14ac:dyDescent="0.35">
      <c r="B103" s="16">
        <v>99</v>
      </c>
      <c r="D103" s="6">
        <v>16.033989658865448</v>
      </c>
      <c r="E103" s="6">
        <v>14.333855981141568</v>
      </c>
      <c r="F103" s="6">
        <v>14.904399452010813</v>
      </c>
      <c r="G103" s="6">
        <v>14.782723748882162</v>
      </c>
      <c r="H103" s="6">
        <v>12.018257706087724</v>
      </c>
      <c r="I103" s="12"/>
      <c r="J103" s="6">
        <v>14.945201279467947</v>
      </c>
      <c r="K103" s="6">
        <v>14.945201279467947</v>
      </c>
      <c r="L103" s="11">
        <v>14.731151833338808</v>
      </c>
      <c r="M103" s="11">
        <v>15.159378499283468</v>
      </c>
      <c r="N103" s="11">
        <v>10.838082842282949</v>
      </c>
      <c r="O103" s="12"/>
    </row>
    <row r="104" spans="2:15" x14ac:dyDescent="0.35">
      <c r="B104" s="16">
        <v>100</v>
      </c>
      <c r="D104" s="6">
        <v>16.185713788304881</v>
      </c>
      <c r="E104" s="6">
        <v>14.46996344027894</v>
      </c>
      <c r="F104" s="6">
        <v>15.046408408566773</v>
      </c>
      <c r="G104" s="6">
        <v>14.923488679331337</v>
      </c>
      <c r="H104" s="6">
        <v>12.132283705728957</v>
      </c>
      <c r="I104" s="12"/>
      <c r="J104" s="6">
        <v>15.096162908553479</v>
      </c>
      <c r="K104" s="6">
        <v>15.096162908553479</v>
      </c>
      <c r="L104" s="11">
        <v>14.879951346806882</v>
      </c>
      <c r="M104" s="11">
        <v>15.312503534629769</v>
      </c>
      <c r="N104" s="11">
        <v>10.947558426548429</v>
      </c>
      <c r="O104" s="12"/>
    </row>
    <row r="105" spans="2:15" x14ac:dyDescent="0.35">
      <c r="B105" s="16">
        <v>101</v>
      </c>
      <c r="D105" s="6">
        <v>16.33766769063239</v>
      </c>
      <c r="E105" s="6">
        <v>14.606281807820464</v>
      </c>
      <c r="F105" s="6">
        <v>15.188620259982352</v>
      </c>
      <c r="G105" s="6">
        <v>15.064456504640123</v>
      </c>
      <c r="H105" s="6">
        <v>12.246473875160477</v>
      </c>
      <c r="I105" s="12"/>
      <c r="J105" s="6">
        <v>15.247124537639012</v>
      </c>
      <c r="K105" s="6">
        <v>15.247124537639012</v>
      </c>
      <c r="L105" s="11">
        <v>15.028750860274954</v>
      </c>
      <c r="M105" s="11">
        <v>15.465628569976062</v>
      </c>
      <c r="N105" s="11">
        <v>11.057034010813918</v>
      </c>
      <c r="O105" s="12"/>
    </row>
    <row r="106" spans="2:15" x14ac:dyDescent="0.35">
      <c r="B106" s="16">
        <v>102</v>
      </c>
      <c r="D106" s="6">
        <v>16.489620641950154</v>
      </c>
      <c r="E106" s="6">
        <v>14.742599198860084</v>
      </c>
      <c r="F106" s="6">
        <v>15.330831239926814</v>
      </c>
      <c r="G106" s="6">
        <v>15.205423458477776</v>
      </c>
      <c r="H106" s="6">
        <v>12.360663363209344</v>
      </c>
      <c r="I106" s="12"/>
      <c r="J106" s="6">
        <v>15.398086166724553</v>
      </c>
      <c r="K106" s="6">
        <v>15.398086166724553</v>
      </c>
      <c r="L106" s="11">
        <v>15.177550373743019</v>
      </c>
      <c r="M106" s="11">
        <v>15.618753605322361</v>
      </c>
      <c r="N106" s="11">
        <v>11.166509595079402</v>
      </c>
      <c r="O106" s="12"/>
    </row>
    <row r="107" spans="2:15" x14ac:dyDescent="0.35">
      <c r="B107" s="16">
        <v>103</v>
      </c>
      <c r="D107" s="6">
        <v>16.641572652264639</v>
      </c>
      <c r="E107" s="6">
        <v>14.878915622587206</v>
      </c>
      <c r="F107" s="6">
        <v>15.473041357237468</v>
      </c>
      <c r="G107" s="6">
        <v>15.346389549681639</v>
      </c>
      <c r="H107" s="6">
        <v>12.474852177025175</v>
      </c>
      <c r="I107" s="12"/>
      <c r="J107" s="6">
        <v>15.549047795810084</v>
      </c>
      <c r="K107" s="6">
        <v>15.549047795810084</v>
      </c>
      <c r="L107" s="11">
        <v>15.326349887211082</v>
      </c>
      <c r="M107" s="11">
        <v>15.77187864066866</v>
      </c>
      <c r="N107" s="11">
        <v>11.275985179344888</v>
      </c>
      <c r="O107" s="12"/>
    </row>
    <row r="108" spans="2:15" x14ac:dyDescent="0.35">
      <c r="B108" s="16">
        <v>104</v>
      </c>
      <c r="D108" s="6">
        <v>16.79352373133954</v>
      </c>
      <c r="E108" s="6">
        <v>15.015231087968335</v>
      </c>
      <c r="F108" s="6">
        <v>15.61525062053725</v>
      </c>
      <c r="G108" s="6">
        <v>15.487354786874631</v>
      </c>
      <c r="H108" s="6">
        <v>12.589040323584069</v>
      </c>
      <c r="I108" s="12"/>
      <c r="J108" s="6">
        <v>15.700009424895621</v>
      </c>
      <c r="K108" s="6">
        <v>15.700009424895621</v>
      </c>
      <c r="L108" s="11">
        <v>15.475149400679154</v>
      </c>
      <c r="M108" s="11">
        <v>15.92500367601496</v>
      </c>
      <c r="N108" s="11">
        <v>11.38546076361037</v>
      </c>
      <c r="O108" s="12"/>
    </row>
    <row r="109" spans="2:15" x14ac:dyDescent="0.35">
      <c r="B109" s="16">
        <v>105</v>
      </c>
      <c r="D109" s="6">
        <v>16.945473888704004</v>
      </c>
      <c r="E109" s="6">
        <v>15.151545603754522</v>
      </c>
      <c r="F109" s="6">
        <v>15.757459038241908</v>
      </c>
      <c r="G109" s="6">
        <v>15.628319178472486</v>
      </c>
      <c r="H109" s="6">
        <v>12.703227809694551</v>
      </c>
      <c r="I109" s="12"/>
      <c r="J109" s="6">
        <v>15.850971053981153</v>
      </c>
      <c r="K109" s="6">
        <v>15.850971053981153</v>
      </c>
      <c r="L109" s="11">
        <v>15.623948914147222</v>
      </c>
      <c r="M109" s="11">
        <v>16.078128711361256</v>
      </c>
      <c r="N109" s="11">
        <v>11.494936347875857</v>
      </c>
      <c r="O109" s="12"/>
    </row>
    <row r="110" spans="2:15" x14ac:dyDescent="0.35">
      <c r="B110" s="16">
        <v>106</v>
      </c>
      <c r="D110" s="6">
        <v>17.096342757046681</v>
      </c>
      <c r="E110" s="6">
        <v>15.286809835945927</v>
      </c>
      <c r="F110" s="6">
        <v>15.898423944202252</v>
      </c>
      <c r="G110" s="6">
        <v>15.768064230029239</v>
      </c>
      <c r="H110" s="6">
        <v>12.816607477739355</v>
      </c>
      <c r="I110" s="12"/>
      <c r="J110" s="6">
        <v>16.001932683066688</v>
      </c>
      <c r="K110" s="6">
        <v>16.001932683066688</v>
      </c>
      <c r="L110" s="11">
        <v>15.772748427615291</v>
      </c>
      <c r="M110" s="11">
        <v>16.231253746707551</v>
      </c>
      <c r="N110" s="11">
        <v>11.604411932141341</v>
      </c>
      <c r="O110" s="12"/>
    </row>
    <row r="111" spans="2:15" x14ac:dyDescent="0.35">
      <c r="B111" s="16">
        <v>107</v>
      </c>
      <c r="D111" s="6">
        <v>17.248291103929031</v>
      </c>
      <c r="E111" s="6">
        <v>15.42312248479562</v>
      </c>
      <c r="F111" s="6">
        <v>16.040630700420451</v>
      </c>
      <c r="G111" s="6">
        <v>15.909026960140634</v>
      </c>
      <c r="H111" s="6">
        <v>12.930793666524357</v>
      </c>
      <c r="I111" s="12"/>
      <c r="J111" s="6">
        <v>16.152894312152227</v>
      </c>
      <c r="K111" s="6">
        <v>16.152894312152227</v>
      </c>
      <c r="L111" s="11">
        <v>15.921547941083364</v>
      </c>
      <c r="M111" s="11">
        <v>16.38437878205384</v>
      </c>
      <c r="N111" s="11">
        <v>11.713887516406825</v>
      </c>
      <c r="O111" s="12"/>
    </row>
    <row r="112" spans="2:15" x14ac:dyDescent="0.35">
      <c r="B112" s="16">
        <v>108</v>
      </c>
      <c r="D112" s="6">
        <v>17.400238556357195</v>
      </c>
      <c r="E112" s="6">
        <v>15.559434209081088</v>
      </c>
      <c r="F112" s="6">
        <v>16.182836635115176</v>
      </c>
      <c r="G112" s="6">
        <v>16.049988868728569</v>
      </c>
      <c r="H112" s="6">
        <v>13.044979214335408</v>
      </c>
      <c r="I112" s="12"/>
      <c r="J112" s="6">
        <v>16.30385594123776</v>
      </c>
      <c r="K112" s="6">
        <v>16.30385594123776</v>
      </c>
      <c r="L112" s="11">
        <v>16.070347454551435</v>
      </c>
      <c r="M112" s="11">
        <v>16.537503817400147</v>
      </c>
      <c r="N112" s="11">
        <v>11.823363100672307</v>
      </c>
      <c r="O112" s="12"/>
    </row>
    <row r="113" spans="2:15" x14ac:dyDescent="0.35">
      <c r="B113" s="16">
        <v>109</v>
      </c>
      <c r="D113" s="6">
        <v>17.552185122996779</v>
      </c>
      <c r="E113" s="6">
        <v>15.695745016760419</v>
      </c>
      <c r="F113" s="6">
        <v>16.325041755939587</v>
      </c>
      <c r="G113" s="6">
        <v>16.190949963446169</v>
      </c>
      <c r="H113" s="6">
        <v>13.159164127364063</v>
      </c>
      <c r="I113" s="12"/>
      <c r="J113" s="6">
        <v>16.454817570323296</v>
      </c>
      <c r="K113" s="6">
        <v>16.454817570323296</v>
      </c>
      <c r="L113" s="11">
        <v>16.219146968019498</v>
      </c>
      <c r="M113" s="11">
        <v>16.690628852746446</v>
      </c>
      <c r="N113" s="11">
        <v>11.932838684937796</v>
      </c>
      <c r="O113" s="12"/>
    </row>
    <row r="114" spans="2:15" x14ac:dyDescent="0.35">
      <c r="B114" s="16">
        <v>110</v>
      </c>
      <c r="D114" s="6">
        <v>17.704101454823959</v>
      </c>
      <c r="E114" s="6">
        <v>15.832026401606386</v>
      </c>
      <c r="F114" s="6">
        <v>16.467212302615589</v>
      </c>
      <c r="G114" s="6">
        <v>16.331877140855145</v>
      </c>
      <c r="H114" s="6">
        <v>13.273326478259213</v>
      </c>
      <c r="I114" s="12"/>
      <c r="J114" s="6">
        <v>16.605779199408826</v>
      </c>
      <c r="K114" s="6">
        <v>16.605779199408826</v>
      </c>
      <c r="L114" s="11">
        <v>16.367946481487571</v>
      </c>
      <c r="M114" s="11">
        <v>16.843753888092742</v>
      </c>
      <c r="N114" s="11">
        <v>12.042314269203276</v>
      </c>
      <c r="O114" s="12"/>
    </row>
    <row r="115" spans="2:15" x14ac:dyDescent="0.35">
      <c r="B115" s="16">
        <v>111</v>
      </c>
      <c r="D115" s="6">
        <v>17.857097268253007</v>
      </c>
      <c r="E115" s="6">
        <v>15.969356194009148</v>
      </c>
      <c r="F115" s="6">
        <v>16.610624698606603</v>
      </c>
      <c r="G115" s="6">
        <v>16.474021995875926</v>
      </c>
      <c r="H115" s="6">
        <v>13.388295351864096</v>
      </c>
      <c r="I115" s="12"/>
      <c r="J115" s="6">
        <v>16.756740828494362</v>
      </c>
      <c r="K115" s="6">
        <v>16.756740828494362</v>
      </c>
      <c r="L115" s="11">
        <v>16.516745994955627</v>
      </c>
      <c r="M115" s="11">
        <v>16.996878923439041</v>
      </c>
      <c r="N115" s="11">
        <v>12.15178985346876</v>
      </c>
      <c r="O115" s="12"/>
    </row>
    <row r="116" spans="2:15" x14ac:dyDescent="0.35">
      <c r="B116" s="16">
        <v>112</v>
      </c>
      <c r="D116" s="6">
        <v>18.010092210409955</v>
      </c>
      <c r="E116" s="6">
        <v>16.106685079200805</v>
      </c>
      <c r="F116" s="6">
        <v>16.754036292342661</v>
      </c>
      <c r="G116" s="6">
        <v>16.616166048641745</v>
      </c>
      <c r="H116" s="6">
        <v>13.503263600986404</v>
      </c>
      <c r="I116" s="12"/>
      <c r="J116" s="6">
        <v>16.907702457579894</v>
      </c>
      <c r="K116" s="6">
        <v>16.907702457579894</v>
      </c>
      <c r="L116" s="11">
        <v>16.665545508423701</v>
      </c>
      <c r="M116" s="11">
        <v>17.150003958785337</v>
      </c>
      <c r="N116" s="11">
        <v>12.261265437734245</v>
      </c>
      <c r="O116" s="12"/>
    </row>
    <row r="117" spans="2:15" x14ac:dyDescent="0.35">
      <c r="B117" s="16">
        <v>113</v>
      </c>
      <c r="D117" s="6">
        <v>18.163086289202685</v>
      </c>
      <c r="E117" s="6">
        <v>16.244013064443532</v>
      </c>
      <c r="F117" s="6">
        <v>16.897447090807685</v>
      </c>
      <c r="G117" s="6">
        <v>16.758309306136546</v>
      </c>
      <c r="H117" s="6">
        <v>13.618231231276265</v>
      </c>
      <c r="I117" s="12"/>
      <c r="J117" s="6">
        <v>17.058664086665431</v>
      </c>
      <c r="K117" s="6">
        <v>17.058664086665431</v>
      </c>
      <c r="L117" s="11">
        <v>16.814345021891771</v>
      </c>
      <c r="M117" s="11">
        <v>17.30312899413164</v>
      </c>
      <c r="N117" s="11">
        <v>12.370741021999732</v>
      </c>
      <c r="O117" s="12"/>
    </row>
    <row r="118" spans="2:15" x14ac:dyDescent="0.35">
      <c r="B118" s="16">
        <v>114</v>
      </c>
      <c r="D118" s="6">
        <v>18.314999178051838</v>
      </c>
      <c r="E118" s="6">
        <v>16.380290869288007</v>
      </c>
      <c r="F118" s="6">
        <v>17.039614468767834</v>
      </c>
      <c r="G118" s="6">
        <v>16.899233314829651</v>
      </c>
      <c r="H118" s="6">
        <v>13.732391114515137</v>
      </c>
      <c r="I118" s="12"/>
      <c r="J118" s="6">
        <v>17.209625715750967</v>
      </c>
      <c r="K118" s="6">
        <v>17.209625715750967</v>
      </c>
      <c r="L118" s="11">
        <v>16.963144535359845</v>
      </c>
      <c r="M118" s="11">
        <v>17.45625402947794</v>
      </c>
      <c r="N118" s="11">
        <v>12.480216606265214</v>
      </c>
      <c r="O118" s="12"/>
    </row>
    <row r="119" spans="2:15" x14ac:dyDescent="0.35">
      <c r="B119" s="16">
        <v>115</v>
      </c>
      <c r="D119" s="6">
        <v>18.467991558495925</v>
      </c>
      <c r="E119" s="6">
        <v>16.51761708273742</v>
      </c>
      <c r="F119" s="6">
        <v>17.18302370237987</v>
      </c>
      <c r="G119" s="6">
        <v>17.041375007471459</v>
      </c>
      <c r="H119" s="6">
        <v>13.847357527454779</v>
      </c>
      <c r="I119" s="12"/>
      <c r="J119" s="6">
        <v>17.360587344836507</v>
      </c>
      <c r="K119" s="6">
        <v>17.360587344836507</v>
      </c>
      <c r="L119" s="11">
        <v>17.111944048827912</v>
      </c>
      <c r="M119" s="11">
        <v>17.609379064824239</v>
      </c>
      <c r="N119" s="11">
        <v>12.5896921905307</v>
      </c>
      <c r="O119" s="12"/>
    </row>
    <row r="120" spans="2:15" x14ac:dyDescent="0.35">
      <c r="B120" s="16">
        <v>116</v>
      </c>
      <c r="D120" s="6">
        <v>18.620983098271356</v>
      </c>
      <c r="E120" s="6">
        <v>16.654942417080328</v>
      </c>
      <c r="F120" s="6">
        <v>17.326432160764718</v>
      </c>
      <c r="G120" s="6">
        <v>17.183515924886059</v>
      </c>
      <c r="H120" s="6">
        <v>13.962323337777832</v>
      </c>
      <c r="I120" s="12"/>
      <c r="J120" s="6">
        <v>17.51154897392205</v>
      </c>
      <c r="K120" s="6">
        <v>17.51154897392205</v>
      </c>
      <c r="L120" s="11">
        <v>17.260743562295982</v>
      </c>
      <c r="M120" s="11">
        <v>17.762504100170531</v>
      </c>
      <c r="N120" s="11">
        <v>12.699167774796182</v>
      </c>
      <c r="O120" s="12"/>
    </row>
    <row r="121" spans="2:15" x14ac:dyDescent="0.35">
      <c r="B121" s="16">
        <v>117</v>
      </c>
      <c r="D121" s="6">
        <v>18.773973804617818</v>
      </c>
      <c r="E121" s="6">
        <v>16.792266878965307</v>
      </c>
      <c r="F121" s="6">
        <v>17.46983985031617</v>
      </c>
      <c r="G121" s="6">
        <v>17.325656073467282</v>
      </c>
      <c r="H121" s="6">
        <v>14.077288550657066</v>
      </c>
      <c r="I121" s="12"/>
      <c r="J121" s="6">
        <v>17.662510603007579</v>
      </c>
      <c r="K121" s="6">
        <v>17.662510603007579</v>
      </c>
      <c r="L121" s="11">
        <v>17.409543075764049</v>
      </c>
      <c r="M121" s="11">
        <v>17.915629135516827</v>
      </c>
      <c r="N121" s="11">
        <v>12.808643359061666</v>
      </c>
      <c r="O121" s="12"/>
    </row>
    <row r="122" spans="2:15" x14ac:dyDescent="0.35">
      <c r="B122" s="16">
        <v>118</v>
      </c>
      <c r="D122" s="6">
        <v>18.925883371607625</v>
      </c>
      <c r="E122" s="6">
        <v>16.928541215037441</v>
      </c>
      <c r="F122" s="6">
        <v>17.612004166527758</v>
      </c>
      <c r="G122" s="6">
        <v>17.46657702041183</v>
      </c>
      <c r="H122" s="6">
        <v>14.191446052778414</v>
      </c>
      <c r="I122" s="12"/>
      <c r="J122" s="6">
        <v>17.813472232093112</v>
      </c>
      <c r="K122" s="6">
        <v>17.813472232093112</v>
      </c>
      <c r="L122" s="11">
        <v>17.558342589232115</v>
      </c>
      <c r="M122" s="11">
        <v>18.068754170863116</v>
      </c>
      <c r="N122" s="11">
        <v>12.918118943327151</v>
      </c>
      <c r="O122" s="12"/>
    </row>
    <row r="123" spans="2:15" x14ac:dyDescent="0.35">
      <c r="B123" s="16">
        <v>119</v>
      </c>
      <c r="D123" s="6">
        <v>19.078872437551759</v>
      </c>
      <c r="E123" s="6">
        <v>17.065863958343989</v>
      </c>
      <c r="F123" s="6">
        <v>17.755410342402119</v>
      </c>
      <c r="G123" s="6">
        <v>17.608715655315972</v>
      </c>
      <c r="H123" s="6">
        <v>14.306410089709782</v>
      </c>
      <c r="I123" s="12"/>
      <c r="J123" s="6">
        <v>17.964433861178641</v>
      </c>
      <c r="K123" s="6">
        <v>17.964433861178641</v>
      </c>
      <c r="L123" s="11">
        <v>17.707142102700185</v>
      </c>
      <c r="M123" s="11">
        <v>18.221879206209422</v>
      </c>
      <c r="N123" s="11">
        <v>13.027594527592642</v>
      </c>
      <c r="O123" s="12"/>
    </row>
    <row r="124" spans="2:15" x14ac:dyDescent="0.35">
      <c r="B124" s="16">
        <v>120</v>
      </c>
      <c r="D124" s="6">
        <v>19.231860690876406</v>
      </c>
      <c r="E124" s="6">
        <v>17.203185848302965</v>
      </c>
      <c r="F124" s="6">
        <v>17.898815767821254</v>
      </c>
      <c r="G124" s="6">
        <v>17.750853539764854</v>
      </c>
      <c r="H124" s="6">
        <v>14.421373544065602</v>
      </c>
      <c r="I124" s="12"/>
      <c r="J124" s="6">
        <v>18.115395490264174</v>
      </c>
      <c r="K124" s="6">
        <v>18.115395490264174</v>
      </c>
      <c r="L124" s="11">
        <v>17.855941616168259</v>
      </c>
      <c r="M124" s="11">
        <v>18.375004241555725</v>
      </c>
      <c r="N124" s="11">
        <v>13.137070111858119</v>
      </c>
      <c r="O124" s="12"/>
    </row>
    <row r="125" spans="2:15" x14ac:dyDescent="0.35">
      <c r="B125" s="16">
        <v>121</v>
      </c>
      <c r="D125" s="6">
        <v>19.384848138229607</v>
      </c>
      <c r="E125" s="6">
        <v>17.340506891019544</v>
      </c>
      <c r="F125" s="6">
        <v>18.042220448656398</v>
      </c>
      <c r="G125" s="6">
        <v>17.892990679629765</v>
      </c>
      <c r="H125" s="6">
        <v>14.536336420595834</v>
      </c>
      <c r="I125" s="12"/>
      <c r="J125" s="6">
        <v>18.266357119349721</v>
      </c>
      <c r="K125" s="6">
        <v>18.266357119349721</v>
      </c>
      <c r="L125" s="11">
        <v>18.004741129636322</v>
      </c>
      <c r="M125" s="11">
        <v>18.528129276902018</v>
      </c>
      <c r="N125" s="11">
        <v>13.24654569612361</v>
      </c>
      <c r="O125" s="12"/>
    </row>
    <row r="126" spans="2:15" x14ac:dyDescent="0.35">
      <c r="B126" s="16">
        <v>122</v>
      </c>
      <c r="D126" s="6">
        <v>19.53675449440879</v>
      </c>
      <c r="E126" s="6">
        <v>17.476777860300775</v>
      </c>
      <c r="F126" s="6">
        <v>18.184381801193311</v>
      </c>
      <c r="G126" s="6">
        <v>18.033908662899655</v>
      </c>
      <c r="H126" s="6">
        <v>14.650491620943475</v>
      </c>
      <c r="I126" s="12"/>
      <c r="J126" s="6">
        <v>18.417318748435246</v>
      </c>
      <c r="K126" s="6">
        <v>18.417318748435246</v>
      </c>
      <c r="L126" s="11">
        <v>18.153540643104403</v>
      </c>
      <c r="M126" s="11">
        <v>18.681254312248317</v>
      </c>
      <c r="N126" s="11">
        <v>13.356021280389092</v>
      </c>
      <c r="O126" s="12"/>
    </row>
    <row r="127" spans="2:15" x14ac:dyDescent="0.35">
      <c r="B127" s="16">
        <v>123</v>
      </c>
      <c r="D127" s="6">
        <v>19.689740354568166</v>
      </c>
      <c r="E127" s="6">
        <v>17.614097233302886</v>
      </c>
      <c r="F127" s="6">
        <v>18.327785015343064</v>
      </c>
      <c r="G127" s="6">
        <v>18.176044336079158</v>
      </c>
      <c r="H127" s="6">
        <v>14.765453359543097</v>
      </c>
      <c r="I127" s="12"/>
      <c r="J127" s="6">
        <v>18.568280377520786</v>
      </c>
      <c r="K127" s="6">
        <v>18.568280377520786</v>
      </c>
      <c r="L127" s="11">
        <v>18.302340156572466</v>
      </c>
      <c r="M127" s="11">
        <v>18.834379347594616</v>
      </c>
      <c r="N127" s="11">
        <v>13.465496864654572</v>
      </c>
      <c r="O127" s="12"/>
    </row>
    <row r="128" spans="2:15" x14ac:dyDescent="0.35">
      <c r="B128" s="16">
        <v>124</v>
      </c>
      <c r="D128" s="6">
        <v>19.842725427891867</v>
      </c>
      <c r="E128" s="6">
        <v>17.75141577663593</v>
      </c>
      <c r="F128" s="6">
        <v>18.471187501808782</v>
      </c>
      <c r="G128" s="6">
        <v>18.318179281574643</v>
      </c>
      <c r="H128" s="6">
        <v>14.880414533989576</v>
      </c>
      <c r="I128" s="12"/>
      <c r="J128" s="6">
        <v>18.719242006606319</v>
      </c>
      <c r="K128" s="6">
        <v>18.719242006606319</v>
      </c>
      <c r="L128" s="11">
        <v>18.45113967004054</v>
      </c>
      <c r="M128" s="11">
        <v>18.987504382940916</v>
      </c>
      <c r="N128" s="11">
        <v>13.574972448920059</v>
      </c>
      <c r="O128" s="12"/>
    </row>
    <row r="129" spans="2:15" x14ac:dyDescent="0.35">
      <c r="B129" s="16">
        <v>125</v>
      </c>
      <c r="D129" s="6">
        <v>19.995709720501733</v>
      </c>
      <c r="E129" s="6">
        <v>17.888733495921887</v>
      </c>
      <c r="F129" s="6">
        <v>18.614589265997083</v>
      </c>
      <c r="G129" s="6">
        <v>18.460313504792708</v>
      </c>
      <c r="H129" s="6">
        <v>14.995375148656933</v>
      </c>
      <c r="I129" s="12"/>
      <c r="J129" s="6">
        <v>18.870203635691855</v>
      </c>
      <c r="K129" s="6">
        <v>18.870203635691855</v>
      </c>
      <c r="L129" s="11">
        <v>18.599939183508599</v>
      </c>
      <c r="M129" s="11">
        <v>19.140629418287208</v>
      </c>
      <c r="N129" s="11">
        <v>13.684448033185543</v>
      </c>
      <c r="O129" s="12"/>
    </row>
    <row r="130" spans="2:15" x14ac:dyDescent="0.35">
      <c r="B130" s="16">
        <v>126</v>
      </c>
      <c r="D130" s="6">
        <v>20.147612967983523</v>
      </c>
      <c r="E130" s="6">
        <v>18.025001192187705</v>
      </c>
      <c r="F130" s="6">
        <v>18.75674774504175</v>
      </c>
      <c r="G130" s="6">
        <v>18.601228614570342</v>
      </c>
      <c r="H130" s="6">
        <v>15.109528120190291</v>
      </c>
      <c r="I130" s="12"/>
      <c r="J130" s="6">
        <v>19.021165264777391</v>
      </c>
      <c r="K130" s="6">
        <v>19.021165264777391</v>
      </c>
      <c r="L130" s="11">
        <v>18.748738696976673</v>
      </c>
      <c r="M130" s="11">
        <v>19.2937544536335</v>
      </c>
      <c r="N130" s="11">
        <v>13.793923617451021</v>
      </c>
      <c r="O130" s="12"/>
    </row>
    <row r="131" spans="2:15" x14ac:dyDescent="0.35">
      <c r="B131" s="16">
        <v>127</v>
      </c>
      <c r="D131" s="6">
        <v>20.300595722395478</v>
      </c>
      <c r="E131" s="6">
        <v>18.162317286754487</v>
      </c>
      <c r="F131" s="6">
        <v>18.900148085815903</v>
      </c>
      <c r="G131" s="6">
        <v>18.743361414374263</v>
      </c>
      <c r="H131" s="6">
        <v>15.22448763193438</v>
      </c>
      <c r="I131" s="12"/>
      <c r="J131" s="6">
        <v>19.172126893862927</v>
      </c>
      <c r="K131" s="6">
        <v>19.172126893862927</v>
      </c>
      <c r="L131" s="11">
        <v>18.897538210444743</v>
      </c>
      <c r="M131" s="11">
        <v>19.446879488979807</v>
      </c>
      <c r="N131" s="11">
        <v>13.903399201716509</v>
      </c>
      <c r="O131" s="12"/>
    </row>
    <row r="132" spans="2:15" x14ac:dyDescent="0.35">
      <c r="B132" s="16">
        <v>128</v>
      </c>
      <c r="D132" s="6">
        <v>20.453577713738245</v>
      </c>
      <c r="E132" s="6">
        <v>18.299632573478128</v>
      </c>
      <c r="F132" s="6">
        <v>19.043547719895702</v>
      </c>
      <c r="G132" s="6">
        <v>18.885493507483829</v>
      </c>
      <c r="H132" s="6">
        <v>15.33944659650637</v>
      </c>
      <c r="I132" s="12"/>
      <c r="J132" s="6">
        <v>19.323088522948456</v>
      </c>
      <c r="K132" s="6">
        <v>19.323088522948456</v>
      </c>
      <c r="L132" s="11">
        <v>19.046337723912806</v>
      </c>
      <c r="M132" s="11">
        <v>19.600004524326099</v>
      </c>
      <c r="N132" s="11">
        <v>14.012874785982001</v>
      </c>
      <c r="O132" s="12"/>
    </row>
    <row r="133" spans="2:15" x14ac:dyDescent="0.35">
      <c r="B133" s="16">
        <v>129</v>
      </c>
      <c r="D133" s="6">
        <v>20.606558947664023</v>
      </c>
      <c r="E133" s="6">
        <v>18.436947057549311</v>
      </c>
      <c r="F133" s="6">
        <v>19.186946652272926</v>
      </c>
      <c r="G133" s="6">
        <v>19.027624898890799</v>
      </c>
      <c r="H133" s="6">
        <v>15.45440501794474</v>
      </c>
      <c r="I133" s="12"/>
      <c r="J133" s="6">
        <v>19.474050152033996</v>
      </c>
      <c r="K133" s="6">
        <v>19.474050152033996</v>
      </c>
      <c r="L133" s="11">
        <v>19.19513723738088</v>
      </c>
      <c r="M133" s="11">
        <v>19.753129559672395</v>
      </c>
      <c r="N133" s="11">
        <v>14.122350370247476</v>
      </c>
      <c r="O133" s="12"/>
    </row>
    <row r="134" spans="2:15" x14ac:dyDescent="0.35">
      <c r="B134" s="16">
        <v>130</v>
      </c>
      <c r="D134" s="6">
        <v>20.758459180601374</v>
      </c>
      <c r="E134" s="6">
        <v>18.573211567264924</v>
      </c>
      <c r="F134" s="6">
        <v>19.329102340977553</v>
      </c>
      <c r="G134" s="6">
        <v>19.168537218328385</v>
      </c>
      <c r="H134" s="6">
        <v>15.568555827935686</v>
      </c>
      <c r="I134" s="12"/>
      <c r="J134" s="6">
        <v>19.625011781119529</v>
      </c>
      <c r="K134" s="6">
        <v>19.625011781119529</v>
      </c>
      <c r="L134" s="11">
        <v>19.34393675084895</v>
      </c>
      <c r="M134" s="11">
        <v>19.906254595018702</v>
      </c>
      <c r="N134" s="11">
        <v>14.231825954512965</v>
      </c>
      <c r="O134" s="12"/>
    </row>
    <row r="135" spans="2:15" x14ac:dyDescent="0.35">
      <c r="B135" s="16">
        <v>131</v>
      </c>
      <c r="D135" s="6">
        <v>20.911438921565111</v>
      </c>
      <c r="E135" s="6">
        <v>18.71052446815921</v>
      </c>
      <c r="F135" s="6">
        <v>19.472499889891186</v>
      </c>
      <c r="G135" s="6">
        <v>19.310667226271796</v>
      </c>
      <c r="H135" s="6">
        <v>15.683513178771603</v>
      </c>
      <c r="I135" s="12"/>
      <c r="J135" s="6">
        <v>19.775973410205061</v>
      </c>
      <c r="K135" s="6">
        <v>19.775973410205061</v>
      </c>
      <c r="L135" s="11">
        <v>19.492736264317017</v>
      </c>
      <c r="M135" s="11">
        <v>20.059379630365001</v>
      </c>
      <c r="N135" s="11">
        <v>14.341301538778447</v>
      </c>
      <c r="O135" s="12"/>
    </row>
    <row r="136" spans="2:15" x14ac:dyDescent="0.35">
      <c r="B136" s="16">
        <v>132</v>
      </c>
      <c r="D136" s="6">
        <v>21.064417921423132</v>
      </c>
      <c r="E136" s="6">
        <v>18.847836581380466</v>
      </c>
      <c r="F136" s="6">
        <v>19.615896751507737</v>
      </c>
      <c r="G136" s="6">
        <v>19.452796546918098</v>
      </c>
      <c r="H136" s="6">
        <v>15.798469998128224</v>
      </c>
      <c r="I136" s="12"/>
      <c r="J136" s="6">
        <v>19.926935039290591</v>
      </c>
      <c r="K136" s="6">
        <v>19.926935039290591</v>
      </c>
      <c r="L136" s="11">
        <v>19.641535777785087</v>
      </c>
      <c r="M136" s="11">
        <v>20.212504665711293</v>
      </c>
      <c r="N136" s="11">
        <v>14.450777123043935</v>
      </c>
      <c r="O136" s="12"/>
    </row>
    <row r="137" spans="2:15" x14ac:dyDescent="0.35">
      <c r="B137" s="16">
        <v>133</v>
      </c>
      <c r="D137" s="6">
        <v>21.217396185406926</v>
      </c>
      <c r="E137" s="6">
        <v>18.985147911733019</v>
      </c>
      <c r="F137" s="6">
        <v>19.759292930447412</v>
      </c>
      <c r="G137" s="6">
        <v>19.594925184887554</v>
      </c>
      <c r="H137" s="6">
        <v>15.913426289743425</v>
      </c>
      <c r="I137" s="12"/>
      <c r="J137" s="6">
        <v>20.077896668376138</v>
      </c>
      <c r="K137" s="6">
        <v>20.077896668376138</v>
      </c>
      <c r="L137" s="11">
        <v>19.79033529125315</v>
      </c>
      <c r="M137" s="11">
        <v>20.365629701057593</v>
      </c>
      <c r="N137" s="11">
        <v>14.560252707309417</v>
      </c>
      <c r="O137" s="12"/>
    </row>
    <row r="138" spans="2:15" x14ac:dyDescent="0.35">
      <c r="B138" s="16">
        <v>134</v>
      </c>
      <c r="D138" s="6">
        <v>21.369293490835052</v>
      </c>
      <c r="E138" s="6">
        <v>19.121409314827069</v>
      </c>
      <c r="F138" s="6">
        <v>19.901445905678095</v>
      </c>
      <c r="G138" s="6">
        <v>19.735834790851197</v>
      </c>
      <c r="H138" s="6">
        <v>16.027575000378214</v>
      </c>
      <c r="I138" s="12"/>
      <c r="J138" s="6">
        <v>20.228858297461667</v>
      </c>
      <c r="K138" s="6">
        <v>20.228858297461667</v>
      </c>
      <c r="L138" s="11">
        <v>19.939134804721224</v>
      </c>
      <c r="M138" s="11">
        <v>20.518754736403881</v>
      </c>
      <c r="N138" s="11">
        <v>14.669728291574907</v>
      </c>
      <c r="O138" s="12"/>
    </row>
    <row r="139" spans="2:15" x14ac:dyDescent="0.35">
      <c r="B139" s="16">
        <v>135</v>
      </c>
      <c r="D139" s="6">
        <v>21.522270303724561</v>
      </c>
      <c r="E139" s="6">
        <v>19.258719100451923</v>
      </c>
      <c r="F139" s="6">
        <v>20.04484073813018</v>
      </c>
      <c r="G139" s="6">
        <v>19.877962082333045</v>
      </c>
      <c r="H139" s="6">
        <v>16.142530251305288</v>
      </c>
      <c r="I139" s="12"/>
      <c r="J139" s="6">
        <v>20.379819926547203</v>
      </c>
      <c r="K139" s="6">
        <v>20.379819926547203</v>
      </c>
      <c r="L139" s="11">
        <v>20.087934318189291</v>
      </c>
      <c r="M139" s="11">
        <v>20.671879771750181</v>
      </c>
      <c r="N139" s="11">
        <v>14.779203875840388</v>
      </c>
      <c r="O139" s="12"/>
    </row>
    <row r="140" spans="2:15" x14ac:dyDescent="0.35">
      <c r="B140" s="16">
        <v>136</v>
      </c>
      <c r="D140" s="6">
        <v>21.675246395854636</v>
      </c>
      <c r="E140" s="6">
        <v>19.396028117088715</v>
      </c>
      <c r="F140" s="6">
        <v>20.188234901254216</v>
      </c>
      <c r="G140" s="6">
        <v>20.020088704486845</v>
      </c>
      <c r="H140" s="6">
        <v>16.257484985290393</v>
      </c>
      <c r="I140" s="12"/>
      <c r="J140" s="6">
        <v>20.530781555632739</v>
      </c>
      <c r="K140" s="6">
        <v>20.530781555632739</v>
      </c>
      <c r="L140" s="11">
        <v>20.236733831657364</v>
      </c>
      <c r="M140" s="11">
        <v>20.825004807096484</v>
      </c>
      <c r="N140" s="11">
        <v>14.88867946010587</v>
      </c>
      <c r="O140" s="12"/>
    </row>
    <row r="141" spans="2:15" x14ac:dyDescent="0.35">
      <c r="B141" s="16">
        <v>137</v>
      </c>
      <c r="D141" s="6">
        <v>21.82822177207861</v>
      </c>
      <c r="E141" s="6">
        <v>19.533336369194512</v>
      </c>
      <c r="F141" s="6">
        <v>20.331628399336466</v>
      </c>
      <c r="G141" s="6">
        <v>20.162214661598863</v>
      </c>
      <c r="H141" s="6">
        <v>16.372439205801214</v>
      </c>
      <c r="I141" s="12"/>
      <c r="J141" s="6">
        <v>20.681743184718265</v>
      </c>
      <c r="K141" s="6">
        <v>20.681743184718265</v>
      </c>
      <c r="L141" s="11">
        <v>20.385533345125431</v>
      </c>
      <c r="M141" s="11">
        <v>20.978129842442787</v>
      </c>
      <c r="N141" s="11">
        <v>14.99815504437135</v>
      </c>
      <c r="O141" s="12"/>
    </row>
    <row r="142" spans="2:15" x14ac:dyDescent="0.35">
      <c r="B142" s="16">
        <v>138</v>
      </c>
      <c r="D142" s="6">
        <v>21.980116230646235</v>
      </c>
      <c r="E142" s="6">
        <v>19.669594739730627</v>
      </c>
      <c r="F142" s="6">
        <v>20.473778732319001</v>
      </c>
      <c r="G142" s="6">
        <v>20.303121625314361</v>
      </c>
      <c r="H142" s="6">
        <v>16.486585874702993</v>
      </c>
      <c r="I142" s="12"/>
      <c r="J142" s="6">
        <v>20.832704813803808</v>
      </c>
      <c r="K142" s="6">
        <v>20.832704813803808</v>
      </c>
      <c r="L142" s="11">
        <v>20.534332858593491</v>
      </c>
      <c r="M142" s="11">
        <v>21.131254877789072</v>
      </c>
      <c r="N142" s="11">
        <v>15.107630628636842</v>
      </c>
      <c r="O142" s="12"/>
    </row>
    <row r="143" spans="2:15" x14ac:dyDescent="0.35">
      <c r="B143" s="16">
        <v>139</v>
      </c>
      <c r="D143" s="6">
        <v>22.133090194616539</v>
      </c>
      <c r="E143" s="6">
        <v>19.806901482777906</v>
      </c>
      <c r="F143" s="6">
        <v>20.617170918216143</v>
      </c>
      <c r="G143" s="6">
        <v>20.445246270241277</v>
      </c>
      <c r="H143" s="6">
        <v>16.601539082277117</v>
      </c>
      <c r="I143" s="12"/>
      <c r="J143" s="6">
        <v>20.983666442889348</v>
      </c>
      <c r="K143" s="6">
        <v>20.983666442889348</v>
      </c>
      <c r="L143" s="11">
        <v>20.683132372061554</v>
      </c>
      <c r="M143" s="11">
        <v>21.284379913135371</v>
      </c>
      <c r="N143" s="11">
        <v>15.217106212902324</v>
      </c>
      <c r="O143" s="12"/>
    </row>
    <row r="144" spans="2:15" x14ac:dyDescent="0.35">
      <c r="B144" s="16">
        <v>140</v>
      </c>
      <c r="D144" s="6">
        <v>22.286063456718427</v>
      </c>
      <c r="E144" s="6">
        <v>19.944207474185689</v>
      </c>
      <c r="F144" s="6">
        <v>20.760562451469063</v>
      </c>
      <c r="G144" s="6">
        <v>20.587370262523955</v>
      </c>
      <c r="H144" s="6">
        <v>16.716491786406838</v>
      </c>
      <c r="I144" s="12"/>
      <c r="J144" s="6">
        <v>21.13462807197488</v>
      </c>
      <c r="K144" s="6">
        <v>21.13462807197488</v>
      </c>
      <c r="L144" s="11">
        <v>20.831931885529624</v>
      </c>
      <c r="M144" s="11">
        <v>21.437504948481678</v>
      </c>
      <c r="N144" s="11">
        <v>15.32658179716781</v>
      </c>
      <c r="O144" s="12"/>
    </row>
    <row r="145" spans="2:15" x14ac:dyDescent="0.35">
      <c r="B145" s="16">
        <v>141</v>
      </c>
      <c r="D145" s="6">
        <v>22.439036021464315</v>
      </c>
      <c r="E145" s="6">
        <v>20.081512718097898</v>
      </c>
      <c r="F145" s="6">
        <v>20.903953336062909</v>
      </c>
      <c r="G145" s="6">
        <v>20.729493606147571</v>
      </c>
      <c r="H145" s="6">
        <v>16.83144399031621</v>
      </c>
      <c r="I145" s="12"/>
      <c r="J145" s="6">
        <v>21.28558970106041</v>
      </c>
      <c r="K145" s="6">
        <v>21.28558970106041</v>
      </c>
      <c r="L145" s="11">
        <v>20.980731398997694</v>
      </c>
      <c r="M145" s="11">
        <v>21.590629983827974</v>
      </c>
      <c r="N145" s="11">
        <v>15.436057381433296</v>
      </c>
      <c r="O145" s="12"/>
    </row>
    <row r="146" spans="2:15" x14ac:dyDescent="0.35">
      <c r="B146" s="16">
        <v>142</v>
      </c>
      <c r="D146" s="6">
        <v>22.59092770807105</v>
      </c>
      <c r="E146" s="6">
        <v>20.217768124860015</v>
      </c>
      <c r="F146" s="6">
        <v>21.046101092945722</v>
      </c>
      <c r="G146" s="6">
        <v>20.87039799376333</v>
      </c>
      <c r="H146" s="6">
        <v>16.945588671000419</v>
      </c>
      <c r="I146" s="12"/>
      <c r="J146" s="6">
        <v>21.436551330145942</v>
      </c>
      <c r="K146" s="6">
        <v>21.436551330145942</v>
      </c>
      <c r="L146" s="11">
        <v>21.129530912465778</v>
      </c>
      <c r="M146" s="11">
        <v>21.743755019174269</v>
      </c>
      <c r="N146" s="11">
        <v>15.545532965698781</v>
      </c>
      <c r="O146" s="12"/>
    </row>
    <row r="147" spans="2:15" x14ac:dyDescent="0.35">
      <c r="B147" s="16">
        <v>143</v>
      </c>
      <c r="D147" s="6">
        <v>22.743898896674473</v>
      </c>
      <c r="E147" s="6">
        <v>20.355071892876406</v>
      </c>
      <c r="F147" s="6">
        <v>21.189490697246484</v>
      </c>
      <c r="G147" s="6">
        <v>21.012520057093869</v>
      </c>
      <c r="H147" s="6">
        <v>17.060539887774421</v>
      </c>
      <c r="I147" s="12"/>
      <c r="J147" s="6">
        <v>21.587512959231486</v>
      </c>
      <c r="K147" s="6">
        <v>21.587512959231486</v>
      </c>
      <c r="L147" s="11">
        <v>21.278330425933834</v>
      </c>
      <c r="M147" s="11">
        <v>21.896880054520555</v>
      </c>
      <c r="N147" s="11">
        <v>15.65500854996426</v>
      </c>
      <c r="O147" s="12"/>
    </row>
    <row r="148" spans="2:15" x14ac:dyDescent="0.35">
      <c r="B148" s="16">
        <v>144</v>
      </c>
      <c r="D148" s="6">
        <v>22.896869400986926</v>
      </c>
      <c r="E148" s="6">
        <v>20.492374925395527</v>
      </c>
      <c r="F148" s="6">
        <v>21.332879664426731</v>
      </c>
      <c r="G148" s="6">
        <v>21.154641483303887</v>
      </c>
      <c r="H148" s="6">
        <v>17.175490613662994</v>
      </c>
      <c r="I148" s="12"/>
      <c r="J148" s="6">
        <v>21.738474588317015</v>
      </c>
      <c r="K148" s="6">
        <v>21.738474588317015</v>
      </c>
      <c r="L148" s="11">
        <v>21.427129939401905</v>
      </c>
      <c r="M148" s="11">
        <v>22.050005089866865</v>
      </c>
      <c r="N148" s="11">
        <v>15.764484134229747</v>
      </c>
      <c r="O148" s="12"/>
    </row>
    <row r="149" spans="2:15" x14ac:dyDescent="0.35">
      <c r="B149" s="16">
        <v>145</v>
      </c>
      <c r="D149" s="6">
        <v>23.049839225212494</v>
      </c>
      <c r="E149" s="6">
        <v>20.629677226278112</v>
      </c>
      <c r="F149" s="6">
        <v>21.476267998199312</v>
      </c>
      <c r="G149" s="6">
        <v>21.296762276106218</v>
      </c>
      <c r="H149" s="6">
        <v>17.290440851669942</v>
      </c>
      <c r="I149" s="12"/>
      <c r="J149" s="6">
        <v>21.889436217402555</v>
      </c>
      <c r="K149" s="6">
        <v>21.889436217402555</v>
      </c>
      <c r="L149" s="11">
        <v>21.575929452869964</v>
      </c>
      <c r="M149" s="11">
        <v>22.203130125213161</v>
      </c>
      <c r="N149" s="11">
        <v>15.873959718495234</v>
      </c>
      <c r="O149" s="12"/>
    </row>
    <row r="150" spans="2:15" x14ac:dyDescent="0.35">
      <c r="B150" s="16">
        <v>146</v>
      </c>
      <c r="D150" s="6">
        <v>23.201728209566781</v>
      </c>
      <c r="E150" s="6">
        <v>20.76592973328281</v>
      </c>
      <c r="F150" s="6">
        <v>21.618413240546122</v>
      </c>
      <c r="G150" s="6">
        <v>21.437664149185998</v>
      </c>
      <c r="H150" s="6">
        <v>17.40458359394291</v>
      </c>
      <c r="I150" s="12"/>
      <c r="J150" s="6">
        <v>22.040397846488091</v>
      </c>
      <c r="K150" s="6">
        <v>22.040397846488091</v>
      </c>
      <c r="L150" s="11">
        <v>21.724728966338049</v>
      </c>
      <c r="M150" s="11">
        <v>22.356255160559463</v>
      </c>
      <c r="N150" s="11">
        <v>15.983435302760711</v>
      </c>
      <c r="O150" s="12"/>
    </row>
    <row r="151" spans="2:15" x14ac:dyDescent="0.35">
      <c r="B151" s="16">
        <v>147</v>
      </c>
      <c r="D151" s="6">
        <v>23.354696691292894</v>
      </c>
      <c r="E151" s="6">
        <v>20.903230589165606</v>
      </c>
      <c r="F151" s="6">
        <v>21.761800323737823</v>
      </c>
      <c r="G151" s="6">
        <v>21.579783691407467</v>
      </c>
      <c r="H151" s="6">
        <v>17.519532868852274</v>
      </c>
      <c r="I151" s="12"/>
      <c r="J151" s="6">
        <v>22.191359475573623</v>
      </c>
      <c r="K151" s="6">
        <v>22.191359475573623</v>
      </c>
      <c r="L151" s="11">
        <v>21.873528479806115</v>
      </c>
      <c r="M151" s="11">
        <v>22.509380195905756</v>
      </c>
      <c r="N151" s="11">
        <v>16.092910887026207</v>
      </c>
      <c r="O151" s="12"/>
    </row>
    <row r="152" spans="2:15" x14ac:dyDescent="0.35">
      <c r="B152" s="16">
        <v>148</v>
      </c>
      <c r="D152" s="6">
        <v>23.507664505116349</v>
      </c>
      <c r="E152" s="6">
        <v>21.040530724601279</v>
      </c>
      <c r="F152" s="6">
        <v>21.905186784282492</v>
      </c>
      <c r="G152" s="6">
        <v>21.721902610981914</v>
      </c>
      <c r="H152" s="6">
        <v>17.634481664585575</v>
      </c>
      <c r="I152" s="12"/>
      <c r="J152" s="6">
        <v>22.342321104659156</v>
      </c>
      <c r="K152" s="6">
        <v>22.342321104659156</v>
      </c>
      <c r="L152" s="11">
        <v>22.022327993274192</v>
      </c>
      <c r="M152" s="11">
        <v>22.662505231252055</v>
      </c>
      <c r="N152" s="11">
        <v>16.202386471291693</v>
      </c>
      <c r="O152" s="12"/>
    </row>
    <row r="153" spans="2:15" x14ac:dyDescent="0.35">
      <c r="B153" s="16">
        <v>149</v>
      </c>
      <c r="D153" s="6">
        <v>23.660631654961541</v>
      </c>
      <c r="E153" s="6">
        <v>21.177830143193752</v>
      </c>
      <c r="F153" s="6">
        <v>22.048572625646024</v>
      </c>
      <c r="G153" s="6">
        <v>21.864020911375199</v>
      </c>
      <c r="H153" s="6">
        <v>17.749429983946783</v>
      </c>
      <c r="I153" s="12"/>
      <c r="J153" s="6">
        <v>22.493282733744692</v>
      </c>
      <c r="K153" s="6">
        <v>22.493282733744692</v>
      </c>
      <c r="L153" s="11">
        <v>22.171127506742259</v>
      </c>
      <c r="M153" s="11">
        <v>22.815630266598355</v>
      </c>
      <c r="N153" s="11">
        <v>16.311862055557167</v>
      </c>
      <c r="O153" s="12"/>
    </row>
    <row r="154" spans="2:15" x14ac:dyDescent="0.35">
      <c r="B154" s="16">
        <v>150</v>
      </c>
      <c r="D154" s="6">
        <v>23.812518002070618</v>
      </c>
      <c r="E154" s="6">
        <v>21.314079810140399</v>
      </c>
      <c r="F154" s="6">
        <v>22.190715410868766</v>
      </c>
      <c r="G154" s="6">
        <v>22.004920327330904</v>
      </c>
      <c r="H154" s="6">
        <v>17.863570834255921</v>
      </c>
      <c r="I154" s="12"/>
      <c r="J154" s="6">
        <v>22.644244362830229</v>
      </c>
      <c r="K154" s="6">
        <v>22.644244362830229</v>
      </c>
      <c r="L154" s="11">
        <v>22.319927020210322</v>
      </c>
      <c r="M154" s="11">
        <v>22.96875530194465</v>
      </c>
      <c r="N154" s="11">
        <v>16.421337639822653</v>
      </c>
      <c r="O154" s="12"/>
    </row>
    <row r="155" spans="2:15" x14ac:dyDescent="0.35">
      <c r="B155" s="16">
        <v>151</v>
      </c>
      <c r="D155" s="6">
        <v>23.965483840821111</v>
      </c>
      <c r="E155" s="6">
        <v>21.451377812573572</v>
      </c>
      <c r="F155" s="6">
        <v>22.33410002938685</v>
      </c>
      <c r="G155" s="6">
        <v>22.147037404878759</v>
      </c>
      <c r="H155" s="6">
        <v>17.978518212958083</v>
      </c>
      <c r="I155" s="12"/>
      <c r="J155" s="6">
        <v>22.795205991915758</v>
      </c>
      <c r="K155" s="6">
        <v>22.795205991915758</v>
      </c>
      <c r="L155" s="11">
        <v>22.468726533678392</v>
      </c>
      <c r="M155" s="11">
        <v>23.121880337290953</v>
      </c>
      <c r="N155" s="11">
        <v>16.530813224088138</v>
      </c>
      <c r="O155" s="12"/>
    </row>
    <row r="156" spans="2:15" x14ac:dyDescent="0.35">
      <c r="B156" s="16">
        <v>152</v>
      </c>
      <c r="D156" s="6">
        <v>24.118449026977707</v>
      </c>
      <c r="E156" s="6">
        <v>21.588675108618379</v>
      </c>
      <c r="F156" s="6">
        <v>22.477484038778005</v>
      </c>
      <c r="G156" s="6">
        <v>22.289153873299664</v>
      </c>
      <c r="H156" s="6">
        <v>18.093465123422213</v>
      </c>
      <c r="I156" s="12"/>
      <c r="J156" s="6">
        <v>22.946167621001305</v>
      </c>
      <c r="K156" s="6">
        <v>22.946167621001305</v>
      </c>
      <c r="L156" s="11">
        <v>22.617526047146452</v>
      </c>
      <c r="M156" s="11">
        <v>23.275005372637246</v>
      </c>
      <c r="N156" s="11">
        <v>16.640288808353624</v>
      </c>
      <c r="O156" s="12"/>
    </row>
    <row r="157" spans="2:15" x14ac:dyDescent="0.35">
      <c r="B157" s="16">
        <v>153</v>
      </c>
      <c r="D157" s="6">
        <v>24.271413564210505</v>
      </c>
      <c r="E157" s="6">
        <v>21.7259717016453</v>
      </c>
      <c r="F157" s="6">
        <v>22.620867442283551</v>
      </c>
      <c r="G157" s="6">
        <v>22.431269735834977</v>
      </c>
      <c r="H157" s="6">
        <v>18.208411568270634</v>
      </c>
      <c r="I157" s="12"/>
      <c r="J157" s="6">
        <v>23.097129250086827</v>
      </c>
      <c r="K157" s="6">
        <v>23.097129250086827</v>
      </c>
      <c r="L157" s="11">
        <v>22.766325560614522</v>
      </c>
      <c r="M157" s="11">
        <v>23.428130407983542</v>
      </c>
      <c r="N157" s="11">
        <v>16.74976439261911</v>
      </c>
      <c r="O157" s="12"/>
    </row>
    <row r="158" spans="2:15" x14ac:dyDescent="0.35">
      <c r="B158" s="16">
        <v>154</v>
      </c>
      <c r="D158" s="6">
        <v>24.423297334812872</v>
      </c>
      <c r="E158" s="6">
        <v>21.862218584312931</v>
      </c>
      <c r="F158" s="6">
        <v>22.763007824024026</v>
      </c>
      <c r="G158" s="6">
        <v>22.572166748308415</v>
      </c>
      <c r="H158" s="6">
        <v>18.322550570013302</v>
      </c>
      <c r="I158" s="12"/>
      <c r="J158" s="6">
        <v>23.248090879172366</v>
      </c>
      <c r="K158" s="6">
        <v>23.248090879172366</v>
      </c>
      <c r="L158" s="11">
        <v>22.915125074082596</v>
      </c>
      <c r="M158" s="11">
        <v>23.581255443329841</v>
      </c>
      <c r="N158" s="11">
        <v>16.859239976884592</v>
      </c>
      <c r="O158" s="12"/>
    </row>
    <row r="159" spans="2:15" x14ac:dyDescent="0.35">
      <c r="B159" s="16">
        <v>155</v>
      </c>
      <c r="D159" s="6">
        <v>24.576260590320466</v>
      </c>
      <c r="E159" s="6">
        <v>21.999513788151955</v>
      </c>
      <c r="F159" s="6">
        <v>22.906390030622131</v>
      </c>
      <c r="G159" s="6">
        <v>22.714281413936305</v>
      </c>
      <c r="H159" s="6">
        <v>18.437496095187051</v>
      </c>
      <c r="I159" s="12"/>
      <c r="J159" s="6">
        <v>23.399052508257903</v>
      </c>
      <c r="K159" s="6">
        <v>23.399052508257903</v>
      </c>
      <c r="L159" s="11">
        <v>23.063924587550673</v>
      </c>
      <c r="M159" s="11">
        <v>23.734380478676147</v>
      </c>
      <c r="N159" s="11">
        <v>16.968715561150077</v>
      </c>
      <c r="O159" s="12"/>
    </row>
    <row r="160" spans="2:15" x14ac:dyDescent="0.35">
      <c r="B160" s="16">
        <v>156</v>
      </c>
      <c r="D160" s="6">
        <v>24.729223207560423</v>
      </c>
      <c r="E160" s="6">
        <v>22.136808298759121</v>
      </c>
      <c r="F160" s="6">
        <v>23.049771640745703</v>
      </c>
      <c r="G160" s="6">
        <v>22.856395483089624</v>
      </c>
      <c r="H160" s="6">
        <v>18.552441162358807</v>
      </c>
      <c r="I160" s="12"/>
      <c r="J160" s="6">
        <v>23.550014137343435</v>
      </c>
      <c r="K160" s="6">
        <v>23.550014137343435</v>
      </c>
      <c r="L160" s="11">
        <v>23.21272410101875</v>
      </c>
      <c r="M160" s="11">
        <v>23.88750551402244</v>
      </c>
      <c r="N160" s="11">
        <v>17.078191145415559</v>
      </c>
      <c r="O160" s="12"/>
    </row>
    <row r="161" spans="2:15" x14ac:dyDescent="0.35">
      <c r="B161" s="16">
        <v>157</v>
      </c>
      <c r="D161" s="6">
        <v>24.882185189971075</v>
      </c>
      <c r="E161" s="6">
        <v>22.274102119291989</v>
      </c>
      <c r="F161" s="6">
        <v>23.19315265743133</v>
      </c>
      <c r="G161" s="6">
        <v>22.998508958805015</v>
      </c>
      <c r="H161" s="6">
        <v>18.667385773985263</v>
      </c>
      <c r="I161" s="12"/>
      <c r="J161" s="6">
        <v>23.700975766428979</v>
      </c>
      <c r="K161" s="6">
        <v>23.700975766428979</v>
      </c>
      <c r="L161" s="11">
        <v>23.361523614486813</v>
      </c>
      <c r="M161" s="11">
        <v>24.040630549368739</v>
      </c>
      <c r="N161" s="11">
        <v>17.187666729681048</v>
      </c>
      <c r="O161" s="12"/>
    </row>
    <row r="162" spans="2:15" x14ac:dyDescent="0.35">
      <c r="B162" s="16">
        <v>158</v>
      </c>
      <c r="D162" s="6">
        <v>25.034066440918672</v>
      </c>
      <c r="E162" s="6">
        <v>22.410346269890539</v>
      </c>
      <c r="F162" s="6">
        <v>23.335290685898993</v>
      </c>
      <c r="G162" s="6">
        <v>23.139403618005645</v>
      </c>
      <c r="H162" s="6">
        <v>18.781522967781953</v>
      </c>
      <c r="I162" s="12"/>
      <c r="J162" s="6">
        <v>23.851937395514504</v>
      </c>
      <c r="K162" s="6">
        <v>23.851937395514504</v>
      </c>
      <c r="L162" s="11">
        <v>23.510323127954884</v>
      </c>
      <c r="M162" s="11">
        <v>24.193755584715039</v>
      </c>
      <c r="N162" s="11">
        <v>17.297142313946527</v>
      </c>
      <c r="O162" s="12"/>
    </row>
    <row r="163" spans="2:15" x14ac:dyDescent="0.35">
      <c r="B163" s="16">
        <v>159</v>
      </c>
      <c r="D163" s="6">
        <v>25.187027169118377</v>
      </c>
      <c r="E163" s="6">
        <v>22.547638726503223</v>
      </c>
      <c r="F163" s="6">
        <v>23.478670529976714</v>
      </c>
      <c r="G163" s="6">
        <v>23.281515921113122</v>
      </c>
      <c r="H163" s="6">
        <v>18.896466679392553</v>
      </c>
      <c r="I163" s="12"/>
      <c r="J163" s="6">
        <v>24.002899024600044</v>
      </c>
      <c r="K163" s="6">
        <v>24.002899024600044</v>
      </c>
      <c r="L163" s="11">
        <v>23.659122641422936</v>
      </c>
      <c r="M163" s="11">
        <v>24.346880620061331</v>
      </c>
      <c r="N163" s="11">
        <v>17.406617898212012</v>
      </c>
      <c r="O163" s="12"/>
    </row>
    <row r="164" spans="2:15" x14ac:dyDescent="0.35">
      <c r="B164" s="16">
        <v>160</v>
      </c>
      <c r="D164" s="6">
        <v>25.339987272480222</v>
      </c>
      <c r="E164" s="6">
        <v>22.684930502217256</v>
      </c>
      <c r="F164" s="6">
        <v>23.622049789440538</v>
      </c>
      <c r="G164" s="6">
        <v>23.423627639606721</v>
      </c>
      <c r="H164" s="6">
        <v>19.011409942596714</v>
      </c>
      <c r="I164" s="12"/>
      <c r="J164" s="6">
        <v>24.15386065368558</v>
      </c>
      <c r="K164" s="6">
        <v>24.15386065368558</v>
      </c>
      <c r="L164" s="11">
        <v>23.80792215489101</v>
      </c>
      <c r="M164" s="11">
        <v>24.500005655407627</v>
      </c>
      <c r="N164" s="11">
        <v>17.516093482477494</v>
      </c>
      <c r="O164" s="12"/>
    </row>
    <row r="165" spans="2:15" x14ac:dyDescent="0.35">
      <c r="B165" s="16">
        <v>161</v>
      </c>
      <c r="D165" s="6">
        <v>25.492946754230754</v>
      </c>
      <c r="E165" s="6">
        <v>22.822221599995721</v>
      </c>
      <c r="F165" s="6">
        <v>23.765428467140055</v>
      </c>
      <c r="G165" s="6">
        <v>23.565738776336008</v>
      </c>
      <c r="H165" s="6">
        <v>19.126352759699778</v>
      </c>
      <c r="I165" s="12"/>
      <c r="J165" s="6">
        <v>24.304822282771106</v>
      </c>
      <c r="K165" s="6">
        <v>24.304822282771106</v>
      </c>
      <c r="L165" s="11">
        <v>23.956721668359076</v>
      </c>
      <c r="M165" s="11">
        <v>24.653130690753926</v>
      </c>
      <c r="N165" s="11">
        <v>17.62556906674298</v>
      </c>
      <c r="O165" s="12"/>
    </row>
    <row r="166" spans="2:15" x14ac:dyDescent="0.35">
      <c r="B166" s="16">
        <v>162</v>
      </c>
      <c r="D166" s="6">
        <v>25.644825538828634</v>
      </c>
      <c r="E166" s="6">
        <v>22.958463067477766</v>
      </c>
      <c r="F166" s="6">
        <v>23.907564189411836</v>
      </c>
      <c r="G166" s="6">
        <v>23.706631129340735</v>
      </c>
      <c r="H166" s="6">
        <v>19.240488183636657</v>
      </c>
      <c r="I166" s="12"/>
      <c r="J166" s="6">
        <v>24.455783911856653</v>
      </c>
      <c r="K166" s="6">
        <v>24.455783911856653</v>
      </c>
      <c r="L166" s="11">
        <v>24.105521181827147</v>
      </c>
      <c r="M166" s="11">
        <v>24.806255726100229</v>
      </c>
      <c r="N166" s="11">
        <v>17.735044651008469</v>
      </c>
      <c r="O166" s="12"/>
    </row>
    <row r="167" spans="2:15" x14ac:dyDescent="0.35">
      <c r="B167" s="16">
        <v>163</v>
      </c>
      <c r="D167" s="6">
        <v>25.797783792187278</v>
      </c>
      <c r="E167" s="6">
        <v>23.09575282504694</v>
      </c>
      <c r="F167" s="6">
        <v>24.050941717305804</v>
      </c>
      <c r="G167" s="6">
        <v>23.848741116264492</v>
      </c>
      <c r="H167" s="6">
        <v>19.355430119171452</v>
      </c>
      <c r="I167" s="12"/>
      <c r="J167" s="6">
        <v>24.606745540942185</v>
      </c>
      <c r="K167" s="6">
        <v>24.606745540942185</v>
      </c>
      <c r="L167" s="11">
        <v>24.25432069529521</v>
      </c>
      <c r="M167" s="11">
        <v>24.959380761446525</v>
      </c>
      <c r="N167" s="11">
        <v>17.844520235273951</v>
      </c>
      <c r="O167" s="12"/>
    </row>
    <row r="168" spans="2:15" x14ac:dyDescent="0.35">
      <c r="B168" s="16">
        <v>164</v>
      </c>
      <c r="D168" s="6">
        <v>25.950741433318022</v>
      </c>
      <c r="E168" s="6">
        <v>23.233041913297804</v>
      </c>
      <c r="F168" s="6">
        <v>24.194318671722545</v>
      </c>
      <c r="G168" s="6">
        <v>23.990850529710983</v>
      </c>
      <c r="H168" s="6">
        <v>19.470371615309553</v>
      </c>
      <c r="I168" s="12"/>
      <c r="J168" s="6">
        <v>24.757707170027722</v>
      </c>
      <c r="K168" s="6">
        <v>24.757707170027722</v>
      </c>
      <c r="L168" s="11">
        <v>24.403120208763291</v>
      </c>
      <c r="M168" s="11">
        <v>25.112505796792814</v>
      </c>
      <c r="N168" s="11">
        <v>17.953995819539433</v>
      </c>
      <c r="O168" s="12"/>
    </row>
    <row r="169" spans="2:15" x14ac:dyDescent="0.35">
      <c r="B169" s="16">
        <v>165</v>
      </c>
      <c r="D169" s="6">
        <v>26.103698465253444</v>
      </c>
      <c r="E169" s="6">
        <v>23.370330335015286</v>
      </c>
      <c r="F169" s="6">
        <v>24.337695055340262</v>
      </c>
      <c r="G169" s="6">
        <v>24.132959372358471</v>
      </c>
      <c r="H169" s="6">
        <v>19.585312674217715</v>
      </c>
      <c r="I169" s="12"/>
      <c r="J169" s="6">
        <v>24.908668799113247</v>
      </c>
      <c r="K169" s="6">
        <v>24.908668799113247</v>
      </c>
      <c r="L169" s="11">
        <v>24.551919722231361</v>
      </c>
      <c r="M169" s="11">
        <v>25.265630832139117</v>
      </c>
      <c r="N169" s="11">
        <v>18.063471403804918</v>
      </c>
      <c r="O169" s="12"/>
    </row>
    <row r="170" spans="2:15" x14ac:dyDescent="0.35">
      <c r="B170" s="16">
        <v>166</v>
      </c>
      <c r="D170" s="6">
        <v>26.255574833561898</v>
      </c>
      <c r="E170" s="6">
        <v>23.506569165353643</v>
      </c>
      <c r="F170" s="6">
        <v>24.479828515627467</v>
      </c>
      <c r="G170" s="6">
        <v>24.273849463378639</v>
      </c>
      <c r="H170" s="6">
        <v>19.699446364062695</v>
      </c>
      <c r="I170" s="12"/>
      <c r="J170" s="6">
        <v>25.059630428198769</v>
      </c>
      <c r="K170" s="6">
        <v>25.059630428198769</v>
      </c>
      <c r="L170" s="11">
        <v>24.700719235699424</v>
      </c>
      <c r="M170" s="11">
        <v>25.418755867485427</v>
      </c>
      <c r="N170" s="11">
        <v>18.1729469880704</v>
      </c>
      <c r="O170" s="12"/>
    </row>
    <row r="171" spans="2:15" x14ac:dyDescent="0.35">
      <c r="B171" s="16">
        <v>167</v>
      </c>
      <c r="D171" s="6">
        <v>26.408530661371987</v>
      </c>
      <c r="E171" s="6">
        <v>23.643856269146973</v>
      </c>
      <c r="F171" s="6">
        <v>24.623203770870909</v>
      </c>
      <c r="G171" s="6">
        <v>24.415957177651851</v>
      </c>
      <c r="H171" s="6">
        <v>19.814386558740928</v>
      </c>
      <c r="I171" s="12"/>
      <c r="J171" s="6">
        <v>25.210592057284323</v>
      </c>
      <c r="K171" s="6">
        <v>25.210592057284323</v>
      </c>
      <c r="L171" s="11">
        <v>24.849518749167498</v>
      </c>
      <c r="M171" s="11">
        <v>25.571880902831719</v>
      </c>
      <c r="N171" s="11">
        <v>18.282422572335889</v>
      </c>
      <c r="O171" s="12"/>
    </row>
    <row r="172" spans="2:15" x14ac:dyDescent="0.35">
      <c r="B172" s="16">
        <v>168</v>
      </c>
      <c r="D172" s="6">
        <v>26.561485888812694</v>
      </c>
      <c r="E172" s="6">
        <v>23.781142714512228</v>
      </c>
      <c r="F172" s="6">
        <v>24.766578463110093</v>
      </c>
      <c r="G172" s="6">
        <v>24.5580643289208</v>
      </c>
      <c r="H172" s="6">
        <v>19.929326322495349</v>
      </c>
      <c r="I172" s="12"/>
      <c r="J172" s="6">
        <v>25.361553686369856</v>
      </c>
      <c r="K172" s="6">
        <v>25.361553686369856</v>
      </c>
      <c r="L172" s="11">
        <v>24.998318262635557</v>
      </c>
      <c r="M172" s="11">
        <v>25.725005938178018</v>
      </c>
      <c r="N172" s="11">
        <v>18.391898156601378</v>
      </c>
      <c r="O172" s="12"/>
    </row>
    <row r="173" spans="2:15" x14ac:dyDescent="0.35">
      <c r="B173" s="16">
        <v>169</v>
      </c>
      <c r="D173" s="6">
        <v>26.714440518738542</v>
      </c>
      <c r="E173" s="6">
        <v>23.918428504070906</v>
      </c>
      <c r="F173" s="6">
        <v>24.909952594866034</v>
      </c>
      <c r="G173" s="6">
        <v>24.700170919706494</v>
      </c>
      <c r="H173" s="6">
        <v>20.044265657365479</v>
      </c>
      <c r="I173" s="12"/>
      <c r="J173" s="6">
        <v>25.512515315455399</v>
      </c>
      <c r="K173" s="6">
        <v>25.512515315455399</v>
      </c>
      <c r="L173" s="11">
        <v>25.147117776103634</v>
      </c>
      <c r="M173" s="11">
        <v>25.878130973524307</v>
      </c>
      <c r="N173" s="11">
        <v>18.50137374086685</v>
      </c>
      <c r="O173" s="12"/>
    </row>
    <row r="174" spans="2:15" x14ac:dyDescent="0.35">
      <c r="B174" s="16">
        <v>170</v>
      </c>
      <c r="D174" s="6">
        <v>26.866314517843186</v>
      </c>
      <c r="E174" s="6">
        <v>24.054664740506535</v>
      </c>
      <c r="F174" s="6">
        <v>25.052083834752786</v>
      </c>
      <c r="G174" s="6">
        <v>24.841058790326223</v>
      </c>
      <c r="H174" s="6">
        <v>20.158397646760957</v>
      </c>
      <c r="I174" s="12"/>
      <c r="J174" s="6">
        <v>25.663476944540918</v>
      </c>
      <c r="K174" s="6">
        <v>25.663476944540918</v>
      </c>
      <c r="L174" s="11">
        <v>25.295917289571697</v>
      </c>
      <c r="M174" s="11">
        <v>26.031256008870617</v>
      </c>
      <c r="N174" s="11">
        <v>18.610849325132346</v>
      </c>
      <c r="O174" s="12"/>
    </row>
    <row r="175" spans="2:15" x14ac:dyDescent="0.35">
      <c r="B175" s="16">
        <v>171</v>
      </c>
      <c r="D175" s="6">
        <v>27.019267966485366</v>
      </c>
      <c r="E175" s="6">
        <v>24.191949233117636</v>
      </c>
      <c r="F175" s="6">
        <v>25.195456858307303</v>
      </c>
      <c r="G175" s="6">
        <v>24.983164272910493</v>
      </c>
      <c r="H175" s="6">
        <v>20.273336133721411</v>
      </c>
      <c r="I175" s="12"/>
      <c r="J175" s="6">
        <v>25.814438573626454</v>
      </c>
      <c r="K175" s="6">
        <v>25.814438573626454</v>
      </c>
      <c r="L175" s="11">
        <v>25.444716803039764</v>
      </c>
      <c r="M175" s="11">
        <v>26.184381044216906</v>
      </c>
      <c r="N175" s="11">
        <v>18.720324909397828</v>
      </c>
      <c r="O175" s="12"/>
    </row>
    <row r="176" spans="2:15" x14ac:dyDescent="0.35">
      <c r="B176" s="16">
        <v>172</v>
      </c>
      <c r="D176" s="6">
        <v>27.172220825926473</v>
      </c>
      <c r="E176" s="6">
        <v>24.32923307755707</v>
      </c>
      <c r="F176" s="6">
        <v>25.33882932872098</v>
      </c>
      <c r="G176" s="6">
        <v>25.125269202353937</v>
      </c>
      <c r="H176" s="6">
        <v>20.388274197737765</v>
      </c>
      <c r="I176" s="12"/>
      <c r="J176" s="6">
        <v>25.965400202711983</v>
      </c>
      <c r="K176" s="6">
        <v>25.965400202711983</v>
      </c>
      <c r="L176" s="11">
        <v>25.593516316507841</v>
      </c>
      <c r="M176" s="11">
        <v>26.337506079563198</v>
      </c>
      <c r="N176" s="11">
        <v>18.829800493663306</v>
      </c>
      <c r="O176" s="12"/>
    </row>
    <row r="177" spans="2:15" x14ac:dyDescent="0.35">
      <c r="B177" s="16">
        <v>173</v>
      </c>
      <c r="D177" s="6">
        <v>27.325173098857313</v>
      </c>
      <c r="E177" s="6">
        <v>24.466516276295948</v>
      </c>
      <c r="F177" s="6">
        <v>25.482201248370213</v>
      </c>
      <c r="G177" s="6">
        <v>25.267373581032938</v>
      </c>
      <c r="H177" s="6">
        <v>20.503211840732543</v>
      </c>
      <c r="I177" s="12"/>
      <c r="J177" s="6">
        <v>26.11636183179753</v>
      </c>
      <c r="K177" s="6">
        <v>26.11636183179753</v>
      </c>
      <c r="L177" s="11">
        <v>25.742315829975894</v>
      </c>
      <c r="M177" s="11">
        <v>26.49063111490949</v>
      </c>
      <c r="N177" s="11">
        <v>18.939276077928792</v>
      </c>
      <c r="O177" s="12"/>
    </row>
    <row r="178" spans="2:15" x14ac:dyDescent="0.35">
      <c r="B178" s="16">
        <v>174</v>
      </c>
      <c r="D178" s="6">
        <v>27.477044773110695</v>
      </c>
      <c r="E178" s="6">
        <v>24.602749959559922</v>
      </c>
      <c r="F178" s="6">
        <v>25.624330307026973</v>
      </c>
      <c r="G178" s="6">
        <v>25.408259270422651</v>
      </c>
      <c r="H178" s="6">
        <v>20.617342161368214</v>
      </c>
      <c r="I178" s="12"/>
      <c r="J178" s="6">
        <v>26.26732346088307</v>
      </c>
      <c r="K178" s="6">
        <v>26.26732346088307</v>
      </c>
      <c r="L178" s="11">
        <v>25.891115343443982</v>
      </c>
      <c r="M178" s="11">
        <v>26.643756150255797</v>
      </c>
      <c r="N178" s="11">
        <v>19.048751662194277</v>
      </c>
      <c r="O178" s="12"/>
    </row>
    <row r="179" spans="2:15" x14ac:dyDescent="0.35">
      <c r="B179" s="16">
        <v>175</v>
      </c>
      <c r="D179" s="6">
        <v>27.629995886289084</v>
      </c>
      <c r="E179" s="6">
        <v>24.740031881124384</v>
      </c>
      <c r="F179" s="6">
        <v>25.767701137490331</v>
      </c>
      <c r="G179" s="6">
        <v>25.550362559915776</v>
      </c>
      <c r="H179" s="6">
        <v>20.732278971837296</v>
      </c>
      <c r="I179" s="12"/>
      <c r="J179" s="6">
        <v>26.418285089968595</v>
      </c>
      <c r="K179" s="6">
        <v>26.418285089968595</v>
      </c>
      <c r="L179" s="11">
        <v>26.039914856912038</v>
      </c>
      <c r="M179" s="11">
        <v>26.796881185602103</v>
      </c>
      <c r="N179" s="11">
        <v>19.158227246459766</v>
      </c>
      <c r="O179" s="12"/>
    </row>
    <row r="180" spans="2:15" x14ac:dyDescent="0.35">
      <c r="B180" s="16">
        <v>176</v>
      </c>
      <c r="D180" s="6">
        <v>27.782946420799465</v>
      </c>
      <c r="E180" s="6">
        <v>24.877313164190227</v>
      </c>
      <c r="F180" s="6">
        <v>25.91107142411521</v>
      </c>
      <c r="G180" s="6">
        <v>25.692465305570426</v>
      </c>
      <c r="H180" s="6">
        <v>20.847215366888076</v>
      </c>
      <c r="I180" s="12"/>
      <c r="J180" s="6">
        <v>26.569246719054128</v>
      </c>
      <c r="K180" s="6">
        <v>26.569246719054128</v>
      </c>
      <c r="L180" s="11">
        <v>26.188714370380108</v>
      </c>
      <c r="M180" s="11">
        <v>26.950006220948396</v>
      </c>
      <c r="N180" s="11">
        <v>19.267702830725252</v>
      </c>
      <c r="O180" s="12"/>
    </row>
    <row r="181" spans="2:15" x14ac:dyDescent="0.35">
      <c r="B181" s="16">
        <v>177</v>
      </c>
      <c r="D181" s="6">
        <v>27.93589637918177</v>
      </c>
      <c r="E181" s="6">
        <v>25.014593811089952</v>
      </c>
      <c r="F181" s="6">
        <v>26.054441169144813</v>
      </c>
      <c r="G181" s="6">
        <v>25.834567509629785</v>
      </c>
      <c r="H181" s="6">
        <v>20.962151348335329</v>
      </c>
      <c r="I181" s="12"/>
      <c r="J181" s="6">
        <v>26.720208348139675</v>
      </c>
      <c r="K181" s="6">
        <v>26.720208348139675</v>
      </c>
      <c r="L181" s="11">
        <v>26.337513883848175</v>
      </c>
      <c r="M181" s="11">
        <v>27.103131256294695</v>
      </c>
      <c r="N181" s="11">
        <v>19.377178414990745</v>
      </c>
      <c r="O181" s="12"/>
    </row>
    <row r="182" spans="2:15" x14ac:dyDescent="0.35">
      <c r="B182" s="16">
        <v>178</v>
      </c>
      <c r="D182" s="6">
        <v>28.087765770420422</v>
      </c>
      <c r="E182" s="6">
        <v>25.150824979602852</v>
      </c>
      <c r="F182" s="6">
        <v>26.196568083520003</v>
      </c>
      <c r="G182" s="6">
        <v>25.975451054737949</v>
      </c>
      <c r="H182" s="6">
        <v>21.076280030103248</v>
      </c>
      <c r="I182" s="12"/>
      <c r="J182" s="6">
        <v>26.871169977225197</v>
      </c>
      <c r="K182" s="6">
        <v>26.871169977225197</v>
      </c>
      <c r="L182" s="11">
        <v>26.486313397316248</v>
      </c>
      <c r="M182" s="11">
        <v>27.256256291640995</v>
      </c>
      <c r="N182" s="11">
        <v>19.48665399925622</v>
      </c>
      <c r="O182" s="12"/>
    </row>
    <row r="183" spans="2:15" x14ac:dyDescent="0.35">
      <c r="B183" s="16">
        <v>179</v>
      </c>
      <c r="D183" s="6">
        <v>28.24071458937394</v>
      </c>
      <c r="E183" s="6">
        <v>25.288104367992361</v>
      </c>
      <c r="F183" s="6">
        <v>26.339936757312778</v>
      </c>
      <c r="G183" s="6">
        <v>26.117552187560491</v>
      </c>
      <c r="H183" s="6">
        <v>21.191215193545943</v>
      </c>
      <c r="I183" s="12"/>
      <c r="J183" s="6">
        <v>27.02213160631073</v>
      </c>
      <c r="K183" s="6">
        <v>27.02213160631073</v>
      </c>
      <c r="L183" s="11">
        <v>26.635112910784322</v>
      </c>
      <c r="M183" s="11">
        <v>27.409381326987276</v>
      </c>
      <c r="N183" s="11">
        <v>19.596129583521702</v>
      </c>
      <c r="O183" s="12"/>
    </row>
    <row r="184" spans="2:15" x14ac:dyDescent="0.35">
      <c r="B184" s="16">
        <v>180</v>
      </c>
      <c r="D184" s="6">
        <v>28.393662839606744</v>
      </c>
      <c r="E184" s="6">
        <v>25.425383127018318</v>
      </c>
      <c r="F184" s="6">
        <v>26.483304896052143</v>
      </c>
      <c r="G184" s="6">
        <v>26.259652785329617</v>
      </c>
      <c r="H184" s="6">
        <v>21.306149948677646</v>
      </c>
      <c r="I184" s="12"/>
      <c r="J184" s="6">
        <v>27.173093235396266</v>
      </c>
      <c r="K184" s="6">
        <v>27.173093235396266</v>
      </c>
      <c r="L184" s="11">
        <v>26.783912424252375</v>
      </c>
      <c r="M184" s="11">
        <v>27.562506362333586</v>
      </c>
      <c r="N184" s="11">
        <v>19.705605167787187</v>
      </c>
      <c r="O184" s="12"/>
    </row>
    <row r="185" spans="2:15" x14ac:dyDescent="0.35">
      <c r="B185" s="16">
        <v>181</v>
      </c>
      <c r="D185" s="6">
        <v>28.546610523519433</v>
      </c>
      <c r="E185" s="6">
        <v>25.562661258885303</v>
      </c>
      <c r="F185" s="6">
        <v>26.626672501858234</v>
      </c>
      <c r="G185" s="6">
        <v>26.401752850165451</v>
      </c>
      <c r="H185" s="6">
        <v>21.421084297213575</v>
      </c>
      <c r="I185" s="12"/>
      <c r="J185" s="6">
        <v>27.324054864481816</v>
      </c>
      <c r="K185" s="6">
        <v>27.324054864481816</v>
      </c>
      <c r="L185" s="11">
        <v>26.932711937720462</v>
      </c>
      <c r="M185" s="11">
        <v>27.715631397679893</v>
      </c>
      <c r="N185" s="11">
        <v>19.815080752052676</v>
      </c>
      <c r="O185" s="12"/>
    </row>
    <row r="186" spans="2:15" x14ac:dyDescent="0.35">
      <c r="B186" s="16">
        <v>182</v>
      </c>
      <c r="D186" s="6">
        <v>28.698477671259393</v>
      </c>
      <c r="E186" s="6">
        <v>25.698889948936579</v>
      </c>
      <c r="F186" s="6">
        <v>26.76879730685086</v>
      </c>
      <c r="G186" s="6">
        <v>26.542634285891065</v>
      </c>
      <c r="H186" s="6">
        <v>21.535211368347738</v>
      </c>
      <c r="I186" s="12"/>
      <c r="J186" s="6">
        <v>27.475016493567335</v>
      </c>
      <c r="K186" s="6">
        <v>27.475016493567335</v>
      </c>
      <c r="L186" s="11">
        <v>27.081511451188518</v>
      </c>
      <c r="M186" s="11">
        <v>27.868756433026192</v>
      </c>
      <c r="N186" s="11">
        <v>19.924556336318158</v>
      </c>
      <c r="O186" s="12"/>
    </row>
    <row r="187" spans="2:15" x14ac:dyDescent="0.35">
      <c r="B187" s="16">
        <v>183</v>
      </c>
      <c r="D187" s="6">
        <v>28.851424234952141</v>
      </c>
      <c r="E187" s="6">
        <v>25.836166839933771</v>
      </c>
      <c r="F187" s="6">
        <v>26.912163858384641</v>
      </c>
      <c r="G187" s="6">
        <v>26.68473329645462</v>
      </c>
      <c r="H187" s="6">
        <v>21.650144912603743</v>
      </c>
      <c r="I187" s="12"/>
      <c r="J187" s="6">
        <v>27.625978122652878</v>
      </c>
      <c r="K187" s="6">
        <v>27.625978122652878</v>
      </c>
      <c r="L187" s="11">
        <v>27.230310964656599</v>
      </c>
      <c r="M187" s="11">
        <v>28.021881468372467</v>
      </c>
      <c r="N187" s="11">
        <v>20.03403192058364</v>
      </c>
      <c r="O187" s="12"/>
    </row>
    <row r="188" spans="2:15" x14ac:dyDescent="0.35">
      <c r="B188" s="16">
        <v>184</v>
      </c>
      <c r="D188" s="6">
        <v>29.004370239330271</v>
      </c>
      <c r="E188" s="6">
        <v>25.973443110205483</v>
      </c>
      <c r="F188" s="6">
        <v>27.055529883172117</v>
      </c>
      <c r="G188" s="6">
        <v>26.826831780271839</v>
      </c>
      <c r="H188" s="6">
        <v>21.765078055269367</v>
      </c>
      <c r="I188" s="12"/>
      <c r="J188" s="6">
        <v>27.776939751738407</v>
      </c>
      <c r="K188" s="6">
        <v>27.776939751738407</v>
      </c>
      <c r="L188" s="11">
        <v>27.379110478124673</v>
      </c>
      <c r="M188" s="11">
        <v>28.17500650371878</v>
      </c>
      <c r="N188" s="11">
        <v>20.143507504849126</v>
      </c>
      <c r="O188" s="12"/>
    </row>
    <row r="189" spans="2:15" x14ac:dyDescent="0.35">
      <c r="B189" s="16">
        <v>185</v>
      </c>
      <c r="D189" s="6">
        <v>29.157315686665552</v>
      </c>
      <c r="E189" s="6">
        <v>26.110718761837997</v>
      </c>
      <c r="F189" s="6">
        <v>27.198895383219615</v>
      </c>
      <c r="G189" s="6">
        <v>26.968929739349115</v>
      </c>
      <c r="H189" s="6">
        <v>21.880010797967774</v>
      </c>
      <c r="I189" s="12"/>
      <c r="J189" s="6">
        <v>27.927901380823936</v>
      </c>
      <c r="K189" s="6">
        <v>27.927901380823936</v>
      </c>
      <c r="L189" s="11">
        <v>27.527909991592736</v>
      </c>
      <c r="M189" s="11">
        <v>28.328131539065073</v>
      </c>
      <c r="N189" s="11">
        <v>20.252983089114593</v>
      </c>
      <c r="O189" s="12"/>
    </row>
    <row r="190" spans="2:15" x14ac:dyDescent="0.35">
      <c r="B190" s="16">
        <v>186</v>
      </c>
      <c r="D190" s="6">
        <v>29.309180628278586</v>
      </c>
      <c r="E190" s="6">
        <v>26.246945007747911</v>
      </c>
      <c r="F190" s="6">
        <v>27.341018111834959</v>
      </c>
      <c r="G190" s="6">
        <v>27.109809098697394</v>
      </c>
      <c r="H190" s="6">
        <v>21.994136285170118</v>
      </c>
      <c r="I190" s="12"/>
      <c r="J190" s="6">
        <v>28.078863009909476</v>
      </c>
      <c r="K190" s="6">
        <v>28.078863009909476</v>
      </c>
      <c r="L190" s="11">
        <v>27.676709505060803</v>
      </c>
      <c r="M190" s="11">
        <v>28.481256574411379</v>
      </c>
      <c r="N190" s="11">
        <v>20.362458673380097</v>
      </c>
      <c r="O190" s="12"/>
    </row>
    <row r="191" spans="2:15" x14ac:dyDescent="0.35">
      <c r="B191" s="16">
        <v>187</v>
      </c>
      <c r="D191" s="6">
        <v>29.462124973571733</v>
      </c>
      <c r="E191" s="6">
        <v>26.38421943520418</v>
      </c>
      <c r="F191" s="6">
        <v>27.484382573664092</v>
      </c>
      <c r="G191" s="6">
        <v>27.251906019556291</v>
      </c>
      <c r="H191" s="6">
        <v>22.109068236576586</v>
      </c>
      <c r="I191" s="12"/>
      <c r="J191" s="6">
        <v>28.229824638995023</v>
      </c>
      <c r="K191" s="6">
        <v>28.229824638995023</v>
      </c>
      <c r="L191" s="11">
        <v>27.825509018528862</v>
      </c>
      <c r="M191" s="11">
        <v>28.634381609757664</v>
      </c>
      <c r="N191" s="11">
        <v>20.471934257645579</v>
      </c>
      <c r="O191" s="12"/>
    </row>
    <row r="192" spans="2:15" x14ac:dyDescent="0.35">
      <c r="B192" s="16">
        <v>188</v>
      </c>
      <c r="D192" s="6">
        <v>29.616148708675265</v>
      </c>
      <c r="E192" s="6">
        <v>26.522542025343608</v>
      </c>
      <c r="F192" s="6">
        <v>27.628988754582377</v>
      </c>
      <c r="G192" s="6">
        <v>27.39522048780119</v>
      </c>
      <c r="H192" s="6">
        <v>22.224806642165024</v>
      </c>
      <c r="I192" s="12"/>
      <c r="J192" s="6">
        <v>28.380786268080545</v>
      </c>
      <c r="K192" s="6">
        <v>28.380786268080545</v>
      </c>
      <c r="L192" s="11">
        <v>27.974308531996947</v>
      </c>
      <c r="M192" s="11">
        <v>28.787506645103978</v>
      </c>
      <c r="N192" s="11">
        <v>20.581409841911054</v>
      </c>
      <c r="O192" s="12"/>
    </row>
    <row r="193" spans="2:15" x14ac:dyDescent="0.35">
      <c r="B193" s="16">
        <v>189</v>
      </c>
      <c r="D193" s="6">
        <v>29.770171884719019</v>
      </c>
      <c r="E193" s="6">
        <v>26.66086399086868</v>
      </c>
      <c r="F193" s="6">
        <v>27.773594407717294</v>
      </c>
      <c r="G193" s="6">
        <v>27.538534428262661</v>
      </c>
      <c r="H193" s="6">
        <v>22.340544646269585</v>
      </c>
      <c r="I193" s="12"/>
      <c r="J193" s="6">
        <v>28.531747897166081</v>
      </c>
      <c r="K193" s="6">
        <v>28.531747897166081</v>
      </c>
      <c r="L193" s="11">
        <v>28.123108045465003</v>
      </c>
      <c r="M193" s="11">
        <v>28.940631680450259</v>
      </c>
      <c r="N193" s="11">
        <v>20.690885426176553</v>
      </c>
      <c r="O193" s="12"/>
    </row>
    <row r="194" spans="2:15" x14ac:dyDescent="0.35">
      <c r="B194" s="16">
        <v>190</v>
      </c>
      <c r="D194" s="6">
        <v>29.923114574512141</v>
      </c>
      <c r="E194" s="6">
        <v>26.798136572675791</v>
      </c>
      <c r="F194" s="6">
        <v>27.916957307878768</v>
      </c>
      <c r="G194" s="6">
        <v>27.680629787453881</v>
      </c>
      <c r="H194" s="6">
        <v>22.45547540886604</v>
      </c>
      <c r="I194" s="12"/>
      <c r="J194" s="6">
        <v>28.682709526251617</v>
      </c>
      <c r="K194" s="6">
        <v>28.682709526251617</v>
      </c>
      <c r="L194" s="11">
        <v>28.27190755893308</v>
      </c>
      <c r="M194" s="11">
        <v>29.093756715796555</v>
      </c>
      <c r="N194" s="11">
        <v>20.800361010442039</v>
      </c>
      <c r="O194" s="12"/>
    </row>
    <row r="195" spans="2:15" x14ac:dyDescent="0.35">
      <c r="B195" s="16">
        <v>191</v>
      </c>
      <c r="D195" s="6">
        <v>30.077136644232798</v>
      </c>
      <c r="E195" s="6">
        <v>26.93645730188631</v>
      </c>
      <c r="F195" s="6">
        <v>28.061561916502026</v>
      </c>
      <c r="G195" s="6">
        <v>27.823942683403711</v>
      </c>
      <c r="H195" s="6">
        <v>22.571212618469492</v>
      </c>
      <c r="I195" s="12"/>
      <c r="J195" s="6">
        <v>28.833671155337157</v>
      </c>
      <c r="K195" s="6">
        <v>28.833671155337157</v>
      </c>
      <c r="L195" s="11">
        <v>28.420707072401161</v>
      </c>
      <c r="M195" s="11">
        <v>29.246881751142862</v>
      </c>
      <c r="N195" s="11">
        <v>20.909836594707514</v>
      </c>
      <c r="O195" s="12"/>
    </row>
    <row r="196" spans="2:15" x14ac:dyDescent="0.35">
      <c r="B196" s="16">
        <v>192</v>
      </c>
      <c r="D196" s="6">
        <v>30.231158161182282</v>
      </c>
      <c r="E196" s="6">
        <v>27.074777412257593</v>
      </c>
      <c r="F196" s="6">
        <v>28.206166002895696</v>
      </c>
      <c r="G196" s="6">
        <v>27.967255057123936</v>
      </c>
      <c r="H196" s="6">
        <v>22.686949431082233</v>
      </c>
      <c r="I196" s="12"/>
      <c r="J196" s="6">
        <v>28.984632784422679</v>
      </c>
      <c r="K196" s="6">
        <v>28.984632784422679</v>
      </c>
      <c r="L196" s="11">
        <v>28.569506585869217</v>
      </c>
      <c r="M196" s="11">
        <v>29.400006786489158</v>
      </c>
      <c r="N196" s="11">
        <v>21.019312178972999</v>
      </c>
      <c r="O196" s="12"/>
    </row>
    <row r="197" spans="2:15" x14ac:dyDescent="0.35">
      <c r="B197" s="16">
        <v>193</v>
      </c>
      <c r="D197" s="6">
        <v>30.385179127402235</v>
      </c>
      <c r="E197" s="6">
        <v>27.213096905664603</v>
      </c>
      <c r="F197" s="6">
        <v>28.350769568862912</v>
      </c>
      <c r="G197" s="6">
        <v>28.110566910417734</v>
      </c>
      <c r="H197" s="6">
        <v>22.802685848163073</v>
      </c>
      <c r="I197" s="12"/>
      <c r="J197" s="6">
        <v>29.135594413508237</v>
      </c>
      <c r="K197" s="6">
        <v>29.135594413508237</v>
      </c>
      <c r="L197" s="11">
        <v>28.718306099337294</v>
      </c>
      <c r="M197" s="11">
        <v>29.55313182183545</v>
      </c>
      <c r="N197" s="11">
        <v>21.128787763238485</v>
      </c>
      <c r="O197" s="12"/>
    </row>
    <row r="198" spans="2:15" x14ac:dyDescent="0.35">
      <c r="B198" s="16">
        <v>194</v>
      </c>
      <c r="D198" s="6">
        <v>30.538119637300738</v>
      </c>
      <c r="E198" s="6">
        <v>27.350367051123804</v>
      </c>
      <c r="F198" s="6">
        <v>28.494130410825264</v>
      </c>
      <c r="G198" s="6">
        <v>28.252660211409847</v>
      </c>
      <c r="H198" s="6">
        <v>22.917615045271869</v>
      </c>
      <c r="I198" s="12"/>
      <c r="J198" s="6">
        <v>29.286556042593755</v>
      </c>
      <c r="K198" s="6">
        <v>29.286556042593755</v>
      </c>
      <c r="L198" s="11">
        <v>28.867105612805354</v>
      </c>
      <c r="M198" s="11">
        <v>29.706256857181756</v>
      </c>
      <c r="N198" s="11">
        <v>21.23826334750396</v>
      </c>
      <c r="O198" s="12"/>
    </row>
    <row r="199" spans="2:15" x14ac:dyDescent="0.35">
      <c r="B199" s="16">
        <v>195</v>
      </c>
      <c r="D199" s="7">
        <v>30.692139513533803</v>
      </c>
      <c r="E199" s="7">
        <v>27.488685323218593</v>
      </c>
      <c r="F199" s="7">
        <v>28.638732946708366</v>
      </c>
      <c r="G199" s="7">
        <v>28.395971034619507</v>
      </c>
      <c r="H199" s="7">
        <v>23.03335067952375</v>
      </c>
      <c r="J199" s="7">
        <v>29.437517671679281</v>
      </c>
      <c r="K199" s="7">
        <v>29.437517671679281</v>
      </c>
      <c r="L199" s="7">
        <v>29.015905126273431</v>
      </c>
      <c r="M199" s="7">
        <v>29.859381892528056</v>
      </c>
      <c r="N199" s="7">
        <v>21.347738931769456</v>
      </c>
    </row>
    <row r="200" spans="2:15" x14ac:dyDescent="0.35">
      <c r="B200" s="16">
        <v>196</v>
      </c>
      <c r="D200" s="7">
        <v>30.846158845005633</v>
      </c>
      <c r="E200" s="7">
        <v>27.627002983830042</v>
      </c>
      <c r="F200" s="7">
        <v>28.783334967435923</v>
      </c>
      <c r="G200" s="7">
        <v>28.539281342673629</v>
      </c>
      <c r="H200" s="7">
        <v>23.149085922507954</v>
      </c>
      <c r="J200" s="7">
        <v>29.588479300764824</v>
      </c>
      <c r="K200" s="7">
        <v>29.588479300764824</v>
      </c>
      <c r="L200" s="7">
        <v>29.164704639741487</v>
      </c>
      <c r="M200" s="7">
        <v>30.012506927874355</v>
      </c>
      <c r="N200" s="7">
        <v>21.457214516034931</v>
      </c>
    </row>
    <row r="201" spans="2:15" x14ac:dyDescent="0.35">
      <c r="B201" s="16">
        <v>197</v>
      </c>
      <c r="D201" s="7">
        <v>31.000177633654928</v>
      </c>
      <c r="E201" s="7">
        <v>27.765320034738586</v>
      </c>
      <c r="F201" s="7">
        <v>28.927936474720159</v>
      </c>
      <c r="G201" s="7">
        <v>28.682591137284415</v>
      </c>
      <c r="H201" s="7">
        <v>23.264820775609735</v>
      </c>
      <c r="J201" s="7">
        <v>29.739440929850364</v>
      </c>
      <c r="K201" s="7">
        <v>29.739440929850364</v>
      </c>
      <c r="L201" s="7">
        <v>29.313504153209561</v>
      </c>
      <c r="M201" s="7">
        <v>30.165631963220648</v>
      </c>
      <c r="N201" s="7">
        <v>21.56669010030042</v>
      </c>
    </row>
    <row r="202" spans="2:15" x14ac:dyDescent="0.35">
      <c r="B202" s="16">
        <v>198</v>
      </c>
      <c r="D202" s="7">
        <v>31.153115995496275</v>
      </c>
      <c r="E202" s="7">
        <v>27.902587773087784</v>
      </c>
      <c r="F202" s="7">
        <v>29.071295286601039</v>
      </c>
      <c r="G202" s="7">
        <v>28.824682408195045</v>
      </c>
      <c r="H202" s="7">
        <v>23.379748429978651</v>
      </c>
      <c r="J202" s="7">
        <v>29.890402558935904</v>
      </c>
      <c r="K202" s="7">
        <v>29.890402558935904</v>
      </c>
      <c r="L202" s="7">
        <v>29.462303666677634</v>
      </c>
      <c r="M202" s="7">
        <v>30.318756998566943</v>
      </c>
      <c r="N202" s="7">
        <v>21.676165684565902</v>
      </c>
    </row>
    <row r="203" spans="2:15" x14ac:dyDescent="0.35">
      <c r="B203" s="16">
        <v>199</v>
      </c>
      <c r="D203" s="7">
        <v>31.307133709671128</v>
      </c>
      <c r="E203" s="7">
        <v>28.040903616929942</v>
      </c>
      <c r="F203" s="7">
        <v>29.215895777501117</v>
      </c>
      <c r="G203" s="7">
        <v>28.967991186421724</v>
      </c>
      <c r="H203" s="7">
        <v>23.495482511335062</v>
      </c>
      <c r="J203" s="7">
        <v>30.041364188021433</v>
      </c>
      <c r="K203" s="7">
        <v>30.041364188021433</v>
      </c>
      <c r="L203" s="7">
        <v>29.611103180145683</v>
      </c>
      <c r="M203" s="7">
        <v>30.471882033913243</v>
      </c>
      <c r="N203" s="7">
        <v>21.785641268831391</v>
      </c>
    </row>
    <row r="204" spans="2:15" x14ac:dyDescent="0.35">
      <c r="B204" s="16">
        <v>200</v>
      </c>
      <c r="D204" s="7">
        <v>31.461150886693741</v>
      </c>
      <c r="E204" s="7">
        <v>28.179218856276481</v>
      </c>
      <c r="F204" s="7">
        <v>29.360495759965659</v>
      </c>
      <c r="G204" s="7">
        <v>29.111299456212819</v>
      </c>
      <c r="H204" s="7">
        <v>23.611216206860419</v>
      </c>
      <c r="J204" s="7">
        <v>30.192325817106962</v>
      </c>
      <c r="K204" s="7">
        <v>30.192325817106962</v>
      </c>
      <c r="L204" s="7">
        <v>29.759902693613775</v>
      </c>
      <c r="M204" s="7">
        <v>30.625007069259546</v>
      </c>
      <c r="N204" s="7">
        <v>21.895116853096873</v>
      </c>
    </row>
    <row r="205" spans="2:15" x14ac:dyDescent="0.35">
      <c r="B205" s="16">
        <v>201</v>
      </c>
      <c r="D205" s="7">
        <v>31.615167528407049</v>
      </c>
      <c r="E205" s="7">
        <v>28.317533492819862</v>
      </c>
      <c r="F205" s="7">
        <v>29.505095235622274</v>
      </c>
      <c r="G205" s="7">
        <v>29.254607219195989</v>
      </c>
      <c r="H205" s="7">
        <v>23.726949517871518</v>
      </c>
      <c r="J205" s="7">
        <v>30.343287446192495</v>
      </c>
      <c r="K205" s="7">
        <v>30.343287446192495</v>
      </c>
      <c r="L205" s="7">
        <v>29.908702207081824</v>
      </c>
      <c r="M205" s="7">
        <v>30.778132104605838</v>
      </c>
      <c r="N205" s="7">
        <v>22.004592437362362</v>
      </c>
    </row>
    <row r="206" spans="2:15" x14ac:dyDescent="0.35">
      <c r="B206" s="16">
        <v>202</v>
      </c>
      <c r="D206" s="7">
        <v>31.768103772439144</v>
      </c>
      <c r="E206" s="7">
        <v>28.454798851837172</v>
      </c>
      <c r="F206" s="7">
        <v>29.648452044135425</v>
      </c>
      <c r="G206" s="7">
        <v>29.396696486738925</v>
      </c>
      <c r="H206" s="7">
        <v>23.84187565111252</v>
      </c>
      <c r="J206" s="7">
        <v>30.494249075278038</v>
      </c>
      <c r="K206" s="7">
        <v>30.494249075278038</v>
      </c>
      <c r="L206" s="7">
        <v>30.057501720549915</v>
      </c>
      <c r="M206" s="7">
        <v>30.931257139952134</v>
      </c>
      <c r="N206" s="7">
        <v>22.11406802162784</v>
      </c>
    </row>
    <row r="207" spans="2:15" x14ac:dyDescent="0.35">
      <c r="B207" s="16">
        <v>203</v>
      </c>
      <c r="D207" s="7">
        <v>31.922119354423675</v>
      </c>
      <c r="E207" s="7">
        <v>28.593112294855821</v>
      </c>
      <c r="F207" s="7">
        <v>29.793050516430672</v>
      </c>
      <c r="G207" s="7">
        <v>29.540003246360712</v>
      </c>
      <c r="H207" s="7">
        <v>23.957608200913931</v>
      </c>
      <c r="J207" s="7">
        <v>30.645210704363574</v>
      </c>
      <c r="K207" s="7">
        <v>30.645210704363574</v>
      </c>
      <c r="L207" s="7">
        <v>30.206301234017978</v>
      </c>
      <c r="M207" s="7">
        <v>31.08438217529843</v>
      </c>
      <c r="N207" s="7">
        <v>22.223543605893326</v>
      </c>
    </row>
    <row r="208" spans="2:15" x14ac:dyDescent="0.35">
      <c r="B208" s="16">
        <v>204</v>
      </c>
      <c r="D208" s="7">
        <v>32.076134406491661</v>
      </c>
      <c r="E208" s="7">
        <v>28.731425140023745</v>
      </c>
      <c r="F208" s="7">
        <v>29.937648486680676</v>
      </c>
      <c r="G208" s="7">
        <v>29.683309503937274</v>
      </c>
      <c r="H208" s="7">
        <v>24.07334037005419</v>
      </c>
      <c r="J208" s="7">
        <v>30.79617233344911</v>
      </c>
      <c r="K208" s="7">
        <v>30.79617233344911</v>
      </c>
      <c r="L208" s="7">
        <v>30.355100747486041</v>
      </c>
      <c r="M208" s="7">
        <v>31.237507210644726</v>
      </c>
      <c r="N208" s="7">
        <v>22.333019190158804</v>
      </c>
    </row>
    <row r="209" spans="2:14" x14ac:dyDescent="0.35">
      <c r="B209" s="16">
        <v>205</v>
      </c>
      <c r="D209" s="7">
        <v>32.230148930396702</v>
      </c>
      <c r="E209" s="7">
        <v>28.869737388951371</v>
      </c>
      <c r="F209" s="7">
        <v>30.082245956434111</v>
      </c>
      <c r="G209" s="7">
        <v>29.826615261017288</v>
      </c>
      <c r="H209" s="7">
        <v>24.189072159786186</v>
      </c>
      <c r="J209" s="7">
        <v>30.947133962534636</v>
      </c>
      <c r="K209" s="7">
        <v>30.947133962534636</v>
      </c>
      <c r="L209" s="7">
        <v>30.503900260954115</v>
      </c>
      <c r="M209" s="7">
        <v>31.390632245991032</v>
      </c>
      <c r="N209" s="7">
        <v>22.442494774424297</v>
      </c>
    </row>
    <row r="210" spans="2:14" x14ac:dyDescent="0.35">
      <c r="B210" s="16">
        <v>206</v>
      </c>
      <c r="D210" s="7">
        <v>32.383083085386815</v>
      </c>
      <c r="E210" s="7">
        <v>29.007000395055147</v>
      </c>
      <c r="F210" s="7">
        <v>30.225600786985648</v>
      </c>
      <c r="G210" s="7">
        <v>29.968702550598596</v>
      </c>
      <c r="H210" s="7">
        <v>24.303996792453351</v>
      </c>
      <c r="J210" s="7">
        <v>31.098095591620169</v>
      </c>
      <c r="K210" s="7">
        <v>31.098095591620169</v>
      </c>
      <c r="L210" s="7">
        <v>30.652699774422175</v>
      </c>
      <c r="M210" s="7">
        <v>31.543757281337331</v>
      </c>
      <c r="N210" s="7">
        <v>22.551970358689783</v>
      </c>
    </row>
    <row r="211" spans="2:14" x14ac:dyDescent="0.35">
      <c r="B211" s="16">
        <v>207</v>
      </c>
      <c r="D211" s="7">
        <v>32.537096563593963</v>
      </c>
      <c r="E211" s="7">
        <v>29.14531146334329</v>
      </c>
      <c r="F211" s="7">
        <v>30.370197265769285</v>
      </c>
      <c r="G211" s="7">
        <v>30.112007316708794</v>
      </c>
      <c r="H211" s="7">
        <v>24.419727831000721</v>
      </c>
      <c r="J211" s="7">
        <v>31.249057220705712</v>
      </c>
      <c r="K211" s="7">
        <v>31.249057220705712</v>
      </c>
      <c r="L211" s="7">
        <v>30.801499287890252</v>
      </c>
      <c r="M211" s="7">
        <v>31.696882316683627</v>
      </c>
      <c r="N211" s="7">
        <v>22.661445942955275</v>
      </c>
    </row>
    <row r="212" spans="2:14" x14ac:dyDescent="0.35">
      <c r="B212" s="16">
        <v>208</v>
      </c>
      <c r="D212" s="7">
        <v>32.691109518772087</v>
      </c>
      <c r="E212" s="7">
        <v>29.283621940105842</v>
      </c>
      <c r="F212" s="7">
        <v>30.514793248590436</v>
      </c>
      <c r="G212" s="7">
        <v>30.255311586856518</v>
      </c>
      <c r="H212" s="7">
        <v>24.535458493808026</v>
      </c>
      <c r="J212" s="7">
        <v>31.400018849791248</v>
      </c>
      <c r="K212" s="7">
        <v>31.400018849791248</v>
      </c>
      <c r="L212" s="7">
        <v>30.950298801358315</v>
      </c>
      <c r="M212" s="7">
        <v>31.85000735202993</v>
      </c>
      <c r="N212" s="7">
        <v>22.770921527220743</v>
      </c>
    </row>
    <row r="213" spans="2:14" x14ac:dyDescent="0.35">
      <c r="B213" s="16">
        <v>209</v>
      </c>
      <c r="D213" s="7">
        <v>32.845121952591384</v>
      </c>
      <c r="E213" s="7">
        <v>29.421931826876637</v>
      </c>
      <c r="F213" s="7">
        <v>30.659388736924175</v>
      </c>
      <c r="G213" s="7">
        <v>30.398615362516818</v>
      </c>
      <c r="H213" s="7">
        <v>24.651188782068594</v>
      </c>
      <c r="J213" s="7">
        <v>31.550980478876777</v>
      </c>
      <c r="K213" s="7">
        <v>31.550980478876777</v>
      </c>
      <c r="L213" s="7">
        <v>31.099098314826389</v>
      </c>
      <c r="M213" s="7">
        <v>32.003132387376212</v>
      </c>
      <c r="N213" s="7">
        <v>22.880397111486229</v>
      </c>
    </row>
    <row r="214" spans="2:14" x14ac:dyDescent="0.35">
      <c r="B214" s="16">
        <v>210</v>
      </c>
      <c r="D214" s="7">
        <v>32.998054045925585</v>
      </c>
      <c r="E214" s="7">
        <v>29.55919250521686</v>
      </c>
      <c r="F214" s="7">
        <v>30.80274161370042</v>
      </c>
      <c r="G214" s="7">
        <v>30.540700698322841</v>
      </c>
      <c r="H214" s="7">
        <v>24.766111933729157</v>
      </c>
      <c r="J214" s="7">
        <v>31.701942107962321</v>
      </c>
      <c r="K214" s="7">
        <v>31.701942107962321</v>
      </c>
      <c r="L214" s="7">
        <v>31.247897828294448</v>
      </c>
      <c r="M214" s="7">
        <v>32.156257422722518</v>
      </c>
      <c r="N214" s="7">
        <v>22.989872695751718</v>
      </c>
    </row>
    <row r="215" spans="2:14" x14ac:dyDescent="0.35">
      <c r="B215" s="16">
        <v>211</v>
      </c>
      <c r="D215" s="7">
        <v>33.152065447410763</v>
      </c>
      <c r="E215" s="7">
        <v>29.697501223620765</v>
      </c>
      <c r="F215" s="7">
        <v>30.947336122866709</v>
      </c>
      <c r="G215" s="7">
        <v>30.684003494815673</v>
      </c>
      <c r="H215" s="7">
        <v>24.881841480353408</v>
      </c>
      <c r="J215" s="7">
        <v>31.852903737047846</v>
      </c>
      <c r="K215" s="7">
        <v>31.852903737047846</v>
      </c>
      <c r="L215" s="7">
        <v>31.396697341762518</v>
      </c>
      <c r="M215" s="7">
        <v>32.309382458068818</v>
      </c>
      <c r="N215" s="7">
        <v>23.099348280017217</v>
      </c>
    </row>
    <row r="216" spans="2:14" x14ac:dyDescent="0.35">
      <c r="B216" s="16">
        <v>212</v>
      </c>
      <c r="D216" s="7">
        <v>33.306076332429228</v>
      </c>
      <c r="E216" s="7">
        <v>29.835809356525559</v>
      </c>
      <c r="F216" s="7">
        <v>31.091930141866083</v>
      </c>
      <c r="G216" s="7">
        <v>30.827305801141595</v>
      </c>
      <c r="H216" s="7">
        <v>24.997570655926328</v>
      </c>
      <c r="J216" s="7">
        <v>32.003865366133383</v>
      </c>
      <c r="K216" s="7">
        <v>32.003865366133383</v>
      </c>
      <c r="L216" s="7">
        <v>31.545496855230589</v>
      </c>
      <c r="M216" s="7">
        <v>32.462507493415103</v>
      </c>
      <c r="N216" s="7">
        <v>23.208823864282689</v>
      </c>
    </row>
    <row r="217" spans="2:14" x14ac:dyDescent="0.35">
      <c r="B217" s="16">
        <v>213</v>
      </c>
      <c r="D217" s="7">
        <v>33.460086702573271</v>
      </c>
      <c r="E217" s="7">
        <v>29.974116905393544</v>
      </c>
      <c r="F217" s="7">
        <v>31.236523672104809</v>
      </c>
      <c r="G217" s="7">
        <v>30.970607618706886</v>
      </c>
      <c r="H217" s="7">
        <v>25.113299461585637</v>
      </c>
      <c r="J217" s="7">
        <v>32.154826995218912</v>
      </c>
      <c r="K217" s="7">
        <v>32.154826995218912</v>
      </c>
      <c r="L217" s="7">
        <v>31.694296368698655</v>
      </c>
      <c r="M217" s="7">
        <v>32.615632528761402</v>
      </c>
      <c r="N217" s="7">
        <v>23.318299448548167</v>
      </c>
    </row>
    <row r="218" spans="2:14" x14ac:dyDescent="0.35">
      <c r="B218" s="16">
        <v>214</v>
      </c>
      <c r="D218" s="7">
        <v>33.613016760347641</v>
      </c>
      <c r="E218" s="7">
        <v>30.111375279935487</v>
      </c>
      <c r="F218" s="7">
        <v>31.379874618152805</v>
      </c>
      <c r="G218" s="7">
        <v>31.112691023784659</v>
      </c>
      <c r="H218" s="7">
        <v>25.228221150885087</v>
      </c>
      <c r="J218" s="7">
        <v>32.305788624304455</v>
      </c>
      <c r="K218" s="7">
        <v>32.305788624304455</v>
      </c>
      <c r="L218" s="7">
        <v>31.843095882166736</v>
      </c>
      <c r="M218" s="7">
        <v>32.768757564107702</v>
      </c>
      <c r="N218" s="7">
        <v>23.427775032813656</v>
      </c>
    </row>
    <row r="219" spans="2:14" x14ac:dyDescent="0.35">
      <c r="B219" s="16">
        <v>215</v>
      </c>
      <c r="D219" s="7">
        <v>33.767026110897689</v>
      </c>
      <c r="E219" s="7">
        <v>30.249681672136457</v>
      </c>
      <c r="F219" s="7">
        <v>31.524467180475646</v>
      </c>
      <c r="G219" s="7">
        <v>31.255991873434063</v>
      </c>
      <c r="H219" s="7">
        <v>25.343949224010835</v>
      </c>
      <c r="J219" s="7">
        <v>32.456750253389991</v>
      </c>
      <c r="K219" s="7">
        <v>32.456750253389991</v>
      </c>
      <c r="L219" s="7">
        <v>31.991895395634799</v>
      </c>
      <c r="M219" s="7">
        <v>32.921882599454015</v>
      </c>
      <c r="N219" s="7">
        <v>23.537250617079138</v>
      </c>
    </row>
    <row r="220" spans="2:14" x14ac:dyDescent="0.35">
      <c r="B220" s="16">
        <v>216</v>
      </c>
      <c r="D220" s="7">
        <v>33.921034951239264</v>
      </c>
      <c r="E220" s="7">
        <v>30.387987484585587</v>
      </c>
      <c r="F220" s="7">
        <v>31.669059258158651</v>
      </c>
      <c r="G220" s="7">
        <v>31.399292238443646</v>
      </c>
      <c r="H220" s="7">
        <v>25.459676930556746</v>
      </c>
      <c r="J220" s="7">
        <v>32.607711882475527</v>
      </c>
      <c r="K220" s="7">
        <v>32.607711882475527</v>
      </c>
      <c r="L220" s="7">
        <v>32.140694909102876</v>
      </c>
      <c r="M220" s="7">
        <v>33.075007634800301</v>
      </c>
      <c r="N220" s="7">
        <v>23.646726201344617</v>
      </c>
    </row>
    <row r="221" spans="2:14" x14ac:dyDescent="0.35">
      <c r="B221" s="16">
        <v>217</v>
      </c>
      <c r="D221" s="7">
        <v>34.075043282891741</v>
      </c>
      <c r="E221" s="7">
        <v>30.526292718678167</v>
      </c>
      <c r="F221" s="7">
        <v>31.813650852543617</v>
      </c>
      <c r="G221" s="7">
        <v>31.54259212015517</v>
      </c>
      <c r="H221" s="7">
        <v>25.575404271608395</v>
      </c>
      <c r="J221" s="7">
        <v>32.758673511561064</v>
      </c>
      <c r="K221" s="7">
        <v>32.758673511561064</v>
      </c>
      <c r="L221" s="7">
        <v>32.289494422570954</v>
      </c>
      <c r="M221" s="7">
        <v>33.228132670146607</v>
      </c>
      <c r="N221" s="7">
        <v>23.756201785610109</v>
      </c>
    </row>
    <row r="222" spans="2:14" x14ac:dyDescent="0.35">
      <c r="B222" s="16">
        <v>218</v>
      </c>
      <c r="D222" s="7">
        <v>34.227648570438667</v>
      </c>
      <c r="E222" s="7">
        <v>30.663235382941963</v>
      </c>
      <c r="F222" s="7">
        <v>31.956628617372999</v>
      </c>
      <c r="G222" s="7">
        <v>31.684309569251678</v>
      </c>
      <c r="H222" s="7">
        <v>25.690083373625814</v>
      </c>
      <c r="J222" s="7">
        <v>32.9096351406466</v>
      </c>
      <c r="K222" s="7">
        <v>32.9096351406466</v>
      </c>
      <c r="L222" s="7">
        <v>32.438293936039003</v>
      </c>
      <c r="M222" s="7">
        <v>33.381257705492899</v>
      </c>
      <c r="N222" s="7">
        <v>23.865677369875598</v>
      </c>
    </row>
    <row r="223" spans="2:14" x14ac:dyDescent="0.35">
      <c r="B223" s="16">
        <v>219</v>
      </c>
      <c r="D223" s="7">
        <v>34.381655896283497</v>
      </c>
      <c r="E223" s="7">
        <v>30.801539473650191</v>
      </c>
      <c r="F223" s="7">
        <v>32.101219256208076</v>
      </c>
      <c r="G223" s="7">
        <v>31.827608495413322</v>
      </c>
      <c r="H223" s="7">
        <v>25.805809992005585</v>
      </c>
      <c r="J223" s="7">
        <v>33.060596769732136</v>
      </c>
      <c r="K223" s="7">
        <v>33.060596769732136</v>
      </c>
      <c r="L223" s="7">
        <v>32.587093449507087</v>
      </c>
      <c r="M223" s="7">
        <v>33.534382740839192</v>
      </c>
      <c r="N223" s="7">
        <v>23.97515295414107</v>
      </c>
    </row>
    <row r="224" spans="2:14" x14ac:dyDescent="0.35">
      <c r="B224" s="16">
        <v>220</v>
      </c>
      <c r="D224" s="7">
        <v>34.535662717893402</v>
      </c>
      <c r="E224" s="7">
        <v>30.939842990092416</v>
      </c>
      <c r="F224" s="7">
        <v>32.245809415678913</v>
      </c>
      <c r="G224" s="7">
        <v>31.970906942210721</v>
      </c>
      <c r="H224" s="7">
        <v>25.921536248073615</v>
      </c>
      <c r="J224" s="7">
        <v>33.211558398817665</v>
      </c>
      <c r="K224" s="7">
        <v>33.211558398817665</v>
      </c>
      <c r="L224" s="7">
        <v>32.735892962975143</v>
      </c>
      <c r="M224" s="7">
        <v>33.687507776185491</v>
      </c>
      <c r="N224" s="7">
        <v>24.084628538406562</v>
      </c>
    </row>
    <row r="225" spans="2:14" x14ac:dyDescent="0.35">
      <c r="B225" s="16">
        <v>221</v>
      </c>
      <c r="D225" s="7">
        <v>34.689669036719401</v>
      </c>
      <c r="E225" s="7">
        <v>31.078145933601107</v>
      </c>
      <c r="F225" s="7">
        <v>32.390399097066947</v>
      </c>
      <c r="G225" s="7">
        <v>32.114204910925316</v>
      </c>
      <c r="H225" s="7">
        <v>26.037262142866606</v>
      </c>
      <c r="J225" s="7">
        <v>33.362520027903201</v>
      </c>
      <c r="K225" s="7">
        <v>33.362520027903201</v>
      </c>
      <c r="L225" s="7">
        <v>32.88469247644322</v>
      </c>
      <c r="M225" s="7">
        <v>33.840632811531783</v>
      </c>
      <c r="N225" s="7">
        <v>24.194104122672055</v>
      </c>
    </row>
    <row r="226" spans="2:14" x14ac:dyDescent="0.35">
      <c r="B226" s="16">
        <v>222</v>
      </c>
      <c r="D226" s="7">
        <v>34.842272345434552</v>
      </c>
      <c r="E226" s="7">
        <v>31.215086349246004</v>
      </c>
      <c r="F226" s="7">
        <v>32.533374982211996</v>
      </c>
      <c r="G226" s="7">
        <v>32.255920480337501</v>
      </c>
      <c r="H226" s="7">
        <v>26.15193982311137</v>
      </c>
      <c r="J226" s="7">
        <v>33.513481656988731</v>
      </c>
      <c r="K226" s="7">
        <v>33.513481656988731</v>
      </c>
      <c r="L226" s="7">
        <v>33.033491989911269</v>
      </c>
      <c r="M226" s="7">
        <v>33.99375784687809</v>
      </c>
      <c r="N226" s="7">
        <v>24.303579706937526</v>
      </c>
    </row>
    <row r="227" spans="2:14" x14ac:dyDescent="0.35">
      <c r="B227" s="16">
        <v>223</v>
      </c>
      <c r="D227" s="7">
        <v>34.996277670062589</v>
      </c>
      <c r="E227" s="7">
        <v>31.353388160032129</v>
      </c>
      <c r="F227" s="7">
        <v>32.677963718303403</v>
      </c>
      <c r="G227" s="7">
        <v>32.399217503755452</v>
      </c>
      <c r="H227" s="7">
        <v>26.267665003527579</v>
      </c>
      <c r="J227" s="7">
        <v>33.664443286074267</v>
      </c>
      <c r="K227" s="7">
        <v>33.664443286074267</v>
      </c>
      <c r="L227" s="7">
        <v>33.182291503379354</v>
      </c>
      <c r="M227" s="7">
        <v>34.146882882224396</v>
      </c>
      <c r="N227" s="7">
        <v>24.413055291203026</v>
      </c>
    </row>
    <row r="228" spans="2:14" x14ac:dyDescent="0.35">
      <c r="B228" s="16">
        <v>224</v>
      </c>
      <c r="D228" s="7">
        <v>35.15028249616234</v>
      </c>
      <c r="E228" s="7">
        <v>31.491689401792851</v>
      </c>
      <c r="F228" s="7">
        <v>32.822551980070401</v>
      </c>
      <c r="G228" s="7">
        <v>32.542514052849015</v>
      </c>
      <c r="H228" s="7">
        <v>26.383389825709376</v>
      </c>
      <c r="J228" s="7">
        <v>33.815404915159796</v>
      </c>
      <c r="K228" s="7">
        <v>33.815404915159796</v>
      </c>
      <c r="L228" s="7">
        <v>33.331091016847409</v>
      </c>
      <c r="M228" s="7">
        <v>34.300007917570682</v>
      </c>
      <c r="N228" s="7">
        <v>24.522530875468497</v>
      </c>
    </row>
    <row r="229" spans="2:14" x14ac:dyDescent="0.35">
      <c r="B229" s="16">
        <v>225</v>
      </c>
      <c r="D229" s="7">
        <v>35.30428682512067</v>
      </c>
      <c r="E229" s="7">
        <v>31.629990075801842</v>
      </c>
      <c r="F229" s="7">
        <v>32.967139768737873</v>
      </c>
      <c r="G229" s="7">
        <v>32.685810128843059</v>
      </c>
      <c r="H229" s="7">
        <v>26.499114290647697</v>
      </c>
      <c r="J229" s="7">
        <v>33.966366544245346</v>
      </c>
      <c r="K229" s="7">
        <v>33.966366544245346</v>
      </c>
      <c r="L229" s="7">
        <v>33.479890530315487</v>
      </c>
      <c r="M229" s="7">
        <v>34.453132952916995</v>
      </c>
      <c r="N229" s="7">
        <v>24.63200645973399</v>
      </c>
    </row>
    <row r="230" spans="2:14" x14ac:dyDescent="0.35">
      <c r="B230" s="16">
        <v>226</v>
      </c>
      <c r="D230" s="7">
        <v>35.456888177704343</v>
      </c>
      <c r="E230" s="7">
        <v>31.766928263674703</v>
      </c>
      <c r="F230" s="7">
        <v>33.110113794246587</v>
      </c>
      <c r="G230" s="7">
        <v>32.82752383861893</v>
      </c>
      <c r="H230" s="7">
        <v>26.613790565339094</v>
      </c>
      <c r="J230" s="7">
        <v>34.117328173330876</v>
      </c>
      <c r="K230" s="7">
        <v>34.117328173330876</v>
      </c>
      <c r="L230" s="7">
        <v>33.628690043783543</v>
      </c>
      <c r="M230" s="7">
        <v>34.60625798826328</v>
      </c>
      <c r="N230" s="7">
        <v>24.741482043999472</v>
      </c>
    </row>
    <row r="231" spans="2:14" x14ac:dyDescent="0.35">
      <c r="B231" s="16">
        <v>227</v>
      </c>
      <c r="D231" s="7">
        <v>35.610891523561449</v>
      </c>
      <c r="E231" s="7">
        <v>31.905227815151754</v>
      </c>
      <c r="F231" s="7">
        <v>33.254700647417586</v>
      </c>
      <c r="G231" s="7">
        <v>32.970818979116473</v>
      </c>
      <c r="H231" s="7">
        <v>26.729514323829161</v>
      </c>
      <c r="J231" s="7">
        <v>34.268289802416412</v>
      </c>
      <c r="K231" s="7">
        <v>34.268289802416412</v>
      </c>
      <c r="L231" s="7">
        <v>33.777489557251634</v>
      </c>
      <c r="M231" s="7">
        <v>34.75938302360958</v>
      </c>
      <c r="N231" s="7">
        <v>24.85095762826495</v>
      </c>
    </row>
    <row r="232" spans="2:14" x14ac:dyDescent="0.35">
      <c r="B232" s="16">
        <v>228</v>
      </c>
      <c r="D232" s="7">
        <v>35.764894376346376</v>
      </c>
      <c r="E232" s="7">
        <v>32.043526802614046</v>
      </c>
      <c r="F232" s="7">
        <v>33.399287031082807</v>
      </c>
      <c r="G232" s="7">
        <v>33.114113650108273</v>
      </c>
      <c r="H232" s="7">
        <v>26.845237727983196</v>
      </c>
      <c r="J232" s="7">
        <v>34.419251431501941</v>
      </c>
      <c r="K232" s="7">
        <v>34.419251431501941</v>
      </c>
      <c r="L232" s="7">
        <v>33.926289070719697</v>
      </c>
      <c r="M232" s="7">
        <v>34.912508058955879</v>
      </c>
      <c r="N232" s="7">
        <v>24.96043321253044</v>
      </c>
    </row>
    <row r="233" spans="2:14" x14ac:dyDescent="0.35">
      <c r="B233" s="16">
        <v>229</v>
      </c>
      <c r="D233" s="7">
        <v>35.918896737385793</v>
      </c>
      <c r="E233" s="7">
        <v>32.181825227279937</v>
      </c>
      <c r="F233" s="7">
        <v>33.543872946413956</v>
      </c>
      <c r="G233" s="7">
        <v>33.257407852765979</v>
      </c>
      <c r="H233" s="7">
        <v>26.960960778749104</v>
      </c>
      <c r="J233" s="7">
        <v>34.570213060587477</v>
      </c>
      <c r="K233" s="7">
        <v>34.570213060587477</v>
      </c>
      <c r="L233" s="7">
        <v>34.07508858418776</v>
      </c>
      <c r="M233" s="7">
        <v>35.065633094302164</v>
      </c>
      <c r="N233" s="7">
        <v>25.069908796795918</v>
      </c>
    </row>
    <row r="234" spans="2:14" x14ac:dyDescent="0.35">
      <c r="B234" s="16">
        <v>230</v>
      </c>
      <c r="D234" s="7">
        <v>36.071496155543947</v>
      </c>
      <c r="E234" s="7">
        <v>32.318761207314367</v>
      </c>
      <c r="F234" s="7">
        <v>33.686845131456231</v>
      </c>
      <c r="G234" s="7">
        <v>33.399119722075383</v>
      </c>
      <c r="H234" s="7">
        <v>27.075635663395929</v>
      </c>
      <c r="J234" s="7">
        <v>34.72117468967302</v>
      </c>
      <c r="K234" s="7">
        <v>34.72117468967302</v>
      </c>
      <c r="L234" s="7">
        <v>34.223888097655838</v>
      </c>
      <c r="M234" s="7">
        <v>35.218758129648478</v>
      </c>
      <c r="N234" s="7">
        <v>25.179384381061407</v>
      </c>
    </row>
    <row r="235" spans="2:14" x14ac:dyDescent="0.35">
      <c r="B235" s="16">
        <v>231</v>
      </c>
      <c r="D235" s="7">
        <v>36.225497544097003</v>
      </c>
      <c r="E235" s="7">
        <v>32.457058519196444</v>
      </c>
      <c r="F235" s="7">
        <v>33.83143012066553</v>
      </c>
      <c r="G235" s="7">
        <v>33.542412998611248</v>
      </c>
      <c r="H235" s="7">
        <v>27.191358015297869</v>
      </c>
      <c r="J235" s="7">
        <v>34.872136318758557</v>
      </c>
      <c r="K235" s="7">
        <v>34.872136318758557</v>
      </c>
      <c r="L235" s="7">
        <v>34.372687611123908</v>
      </c>
      <c r="M235" s="7">
        <v>35.37188316499477</v>
      </c>
      <c r="N235" s="7">
        <v>25.288859965326882</v>
      </c>
    </row>
    <row r="236" spans="2:14" x14ac:dyDescent="0.35">
      <c r="B236" s="16">
        <v>232</v>
      </c>
      <c r="D236" s="7">
        <v>36.379498444798621</v>
      </c>
      <c r="E236" s="7">
        <v>32.595355271858239</v>
      </c>
      <c r="F236" s="7">
        <v>33.97601464497982</v>
      </c>
      <c r="G236" s="7">
        <v>33.685705810252124</v>
      </c>
      <c r="H236" s="7">
        <v>27.307080016593968</v>
      </c>
      <c r="J236" s="7">
        <v>35.023097947844107</v>
      </c>
      <c r="K236" s="7">
        <v>35.023097947844107</v>
      </c>
      <c r="L236" s="7">
        <v>34.521487124591978</v>
      </c>
      <c r="M236" s="7">
        <v>35.52500820034107</v>
      </c>
      <c r="N236" s="7">
        <v>25.398335549592364</v>
      </c>
    </row>
    <row r="237" spans="2:14" x14ac:dyDescent="0.35">
      <c r="B237" s="16">
        <v>233</v>
      </c>
      <c r="D237" s="7">
        <v>36.533498858918897</v>
      </c>
      <c r="E237" s="7">
        <v>32.733651466466114</v>
      </c>
      <c r="F237" s="7">
        <v>34.120598705520827</v>
      </c>
      <c r="G237" s="7">
        <v>33.828998158119688</v>
      </c>
      <c r="H237" s="7">
        <v>27.422801668191688</v>
      </c>
      <c r="J237" s="7">
        <v>35.174059576929615</v>
      </c>
      <c r="K237" s="7">
        <v>35.174059576929615</v>
      </c>
      <c r="L237" s="7">
        <v>34.670286638060041</v>
      </c>
      <c r="M237" s="7">
        <v>35.678133235687369</v>
      </c>
      <c r="N237" s="7">
        <v>25.50781113385786</v>
      </c>
    </row>
    <row r="238" spans="2:14" x14ac:dyDescent="0.35">
      <c r="B238" s="16">
        <v>234</v>
      </c>
      <c r="D238" s="7">
        <v>36.68609636342299</v>
      </c>
      <c r="E238" s="7">
        <v>32.870585257737567</v>
      </c>
      <c r="F238" s="7">
        <v>34.263569068441228</v>
      </c>
      <c r="G238" s="7">
        <v>33.970708205307197</v>
      </c>
      <c r="H238" s="7">
        <v>27.537475177635081</v>
      </c>
      <c r="J238" s="7">
        <v>35.325021206015165</v>
      </c>
      <c r="K238" s="7">
        <v>35.325021206015165</v>
      </c>
      <c r="L238" s="7">
        <v>34.819086151528104</v>
      </c>
      <c r="M238" s="7">
        <v>35.831258271033661</v>
      </c>
      <c r="N238" s="7">
        <v>25.617286718123335</v>
      </c>
    </row>
    <row r="239" spans="2:14" x14ac:dyDescent="0.35">
      <c r="B239" s="16">
        <v>235</v>
      </c>
      <c r="D239" s="7">
        <v>36.840095815218724</v>
      </c>
      <c r="E239" s="7">
        <v>33.008880348893733</v>
      </c>
      <c r="F239" s="7">
        <v>34.408152211834889</v>
      </c>
      <c r="G239" s="7">
        <v>34.113999636027444</v>
      </c>
      <c r="H239" s="7">
        <v>27.653196137629418</v>
      </c>
      <c r="J239" s="7">
        <v>35.47598283510068</v>
      </c>
      <c r="K239" s="7">
        <v>35.47598283510068</v>
      </c>
      <c r="L239" s="7">
        <v>34.967885664996174</v>
      </c>
      <c r="M239" s="7">
        <v>35.984383306379961</v>
      </c>
      <c r="N239" s="7">
        <v>25.726762302388831</v>
      </c>
    </row>
    <row r="240" spans="2:14" x14ac:dyDescent="0.35">
      <c r="B240" s="16">
        <v>236</v>
      </c>
      <c r="D240" s="7">
        <v>36.994094784162343</v>
      </c>
      <c r="E240" s="7">
        <v>33.147174885420753</v>
      </c>
      <c r="F240" s="7">
        <v>34.552734894748795</v>
      </c>
      <c r="G240" s="7">
        <v>34.257290606267915</v>
      </c>
      <c r="H240" s="7">
        <v>27.768916750589948</v>
      </c>
      <c r="J240" s="7">
        <v>35.626944464186231</v>
      </c>
      <c r="K240" s="7">
        <v>35.626944464186231</v>
      </c>
      <c r="L240" s="7">
        <v>35.116685178464259</v>
      </c>
      <c r="M240" s="7">
        <v>36.137508341726246</v>
      </c>
      <c r="N240" s="7">
        <v>25.836237886654303</v>
      </c>
    </row>
    <row r="241" spans="2:14" x14ac:dyDescent="0.35">
      <c r="B241" s="16">
        <v>237</v>
      </c>
      <c r="D241" s="7">
        <v>37.148093271470692</v>
      </c>
      <c r="E241" s="7">
        <v>33.285468868436055</v>
      </c>
      <c r="F241" s="7">
        <v>34.697317118257558</v>
      </c>
      <c r="G241" s="7">
        <v>34.400581117103251</v>
      </c>
      <c r="H241" s="7">
        <v>27.884637017386009</v>
      </c>
      <c r="J241" s="7">
        <v>35.77790609327176</v>
      </c>
      <c r="K241" s="7">
        <v>35.77790609327176</v>
      </c>
      <c r="L241" s="7">
        <v>35.265484691932308</v>
      </c>
      <c r="M241" s="7">
        <v>36.290633377072552</v>
      </c>
      <c r="N241" s="7">
        <v>25.945713470919788</v>
      </c>
    </row>
    <row r="242" spans="2:14" x14ac:dyDescent="0.35">
      <c r="B242" s="16">
        <v>238</v>
      </c>
      <c r="D242" s="7">
        <v>37.300688882213223</v>
      </c>
      <c r="E242" s="7">
        <v>33.42240048921272</v>
      </c>
      <c r="F242" s="7">
        <v>34.840285676624298</v>
      </c>
      <c r="G242" s="7">
        <v>34.542289359737104</v>
      </c>
      <c r="H242" s="7">
        <v>27.999309165839048</v>
      </c>
      <c r="J242" s="7">
        <v>35.928867722357303</v>
      </c>
      <c r="K242" s="7">
        <v>35.928867722357303</v>
      </c>
      <c r="L242" s="7">
        <v>35.414284205400392</v>
      </c>
      <c r="M242" s="7">
        <v>36.443758412418866</v>
      </c>
      <c r="N242" s="7">
        <v>26.055189055185284</v>
      </c>
    </row>
    <row r="243" spans="2:14" x14ac:dyDescent="0.35">
      <c r="B243" s="16">
        <v>239</v>
      </c>
      <c r="D243" s="7">
        <v>37.454686416932404</v>
      </c>
      <c r="E243" s="7">
        <v>33.560693377716802</v>
      </c>
      <c r="F243" s="7">
        <v>34.984866991583651</v>
      </c>
      <c r="G243" s="7">
        <v>34.685578962023023</v>
      </c>
      <c r="H243" s="7">
        <v>28.115028747987605</v>
      </c>
      <c r="J243" s="7">
        <v>36.079829351442839</v>
      </c>
      <c r="K243" s="7">
        <v>36.079829351442839</v>
      </c>
      <c r="L243" s="7">
        <v>35.563083718868455</v>
      </c>
      <c r="M243" s="7">
        <v>36.596883447765158</v>
      </c>
      <c r="N243" s="7">
        <v>26.164664639450752</v>
      </c>
    </row>
    <row r="244" spans="2:14" x14ac:dyDescent="0.35">
      <c r="B244" s="16">
        <v>240</v>
      </c>
      <c r="D244" s="7">
        <v>37.608683473590425</v>
      </c>
      <c r="E244" s="7">
        <v>33.698985715991441</v>
      </c>
      <c r="F244" s="7">
        <v>35.129447850294383</v>
      </c>
      <c r="G244" s="7">
        <v>34.828868108060313</v>
      </c>
      <c r="H244" s="7">
        <v>28.230747986525451</v>
      </c>
      <c r="J244" s="7">
        <v>36.230790980528354</v>
      </c>
      <c r="K244" s="7">
        <v>36.230790980528354</v>
      </c>
      <c r="L244" s="7">
        <v>35.711883232336533</v>
      </c>
      <c r="M244" s="7">
        <v>36.750008483111458</v>
      </c>
      <c r="N244" s="7">
        <v>26.274140223716245</v>
      </c>
    </row>
    <row r="245" spans="2:14" x14ac:dyDescent="0.35">
      <c r="B245" s="16">
        <v>241</v>
      </c>
      <c r="D245" s="7">
        <v>37.762680053353776</v>
      </c>
      <c r="E245" s="7">
        <v>33.837277505107949</v>
      </c>
      <c r="F245" s="7">
        <v>35.274028253786717</v>
      </c>
      <c r="G245" s="7">
        <v>34.972156798879219</v>
      </c>
      <c r="H245" s="7">
        <v>28.34646688228603</v>
      </c>
      <c r="J245" s="7">
        <v>36.381752609613905</v>
      </c>
      <c r="K245" s="7">
        <v>36.381752609613905</v>
      </c>
      <c r="L245" s="7">
        <v>35.860682745804617</v>
      </c>
      <c r="M245" s="7">
        <v>36.90313351845775</v>
      </c>
      <c r="N245" s="7">
        <v>26.383615807981727</v>
      </c>
    </row>
    <row r="246" spans="2:14" x14ac:dyDescent="0.35">
      <c r="B246" s="16">
        <v>242</v>
      </c>
      <c r="D246" s="7">
        <v>37.915273789399293</v>
      </c>
      <c r="E246" s="7">
        <v>33.97420697289774</v>
      </c>
      <c r="F246" s="7">
        <v>35.416995024436879</v>
      </c>
      <c r="G246" s="7">
        <v>35.113863253796517</v>
      </c>
      <c r="H246" s="7">
        <v>28.461137683370207</v>
      </c>
      <c r="J246" s="7">
        <v>36.532714238699441</v>
      </c>
      <c r="K246" s="7">
        <v>36.532714238699441</v>
      </c>
      <c r="L246" s="7">
        <v>36.009482259272652</v>
      </c>
      <c r="M246" s="7">
        <v>37.056258553804049</v>
      </c>
      <c r="N246" s="7">
        <v>26.493091392247234</v>
      </c>
    </row>
    <row r="247" spans="2:14" x14ac:dyDescent="0.35">
      <c r="B247" s="16">
        <v>243</v>
      </c>
      <c r="D247" s="7">
        <v>38.06926942590713</v>
      </c>
      <c r="E247" s="7">
        <v>34.11249767607454</v>
      </c>
      <c r="F247" s="7">
        <v>35.561574527622923</v>
      </c>
      <c r="G247" s="7">
        <v>35.257151044309119</v>
      </c>
      <c r="H247" s="7">
        <v>28.576855901152125</v>
      </c>
      <c r="J247" s="7">
        <v>36.683675867784977</v>
      </c>
      <c r="K247" s="7">
        <v>36.683675867784977</v>
      </c>
      <c r="L247" s="7">
        <v>36.158281772740736</v>
      </c>
      <c r="M247" s="7">
        <v>37.209383589150349</v>
      </c>
      <c r="N247" s="7">
        <v>26.602566976512694</v>
      </c>
    </row>
    <row r="248" spans="2:14" x14ac:dyDescent="0.35">
      <c r="B248" s="16">
        <v>244</v>
      </c>
      <c r="D248" s="7">
        <v>38.223264588948169</v>
      </c>
      <c r="E248" s="7">
        <v>34.250787833241112</v>
      </c>
      <c r="F248" s="7">
        <v>35.706153578617887</v>
      </c>
      <c r="G248" s="7">
        <v>35.400438382630654</v>
      </c>
      <c r="H248" s="7">
        <v>28.69257377860594</v>
      </c>
      <c r="J248" s="7">
        <v>36.834637496870513</v>
      </c>
      <c r="K248" s="7">
        <v>36.834637496870513</v>
      </c>
      <c r="L248" s="7">
        <v>36.307081286208813</v>
      </c>
      <c r="M248" s="7">
        <v>37.362508624496641</v>
      </c>
      <c r="N248" s="7">
        <v>26.71204256077819</v>
      </c>
    </row>
    <row r="249" spans="2:14" x14ac:dyDescent="0.35">
      <c r="B249" s="16">
        <v>245</v>
      </c>
      <c r="D249" s="7">
        <v>38.377259279641571</v>
      </c>
      <c r="E249" s="7">
        <v>34.389077445425308</v>
      </c>
      <c r="F249" s="7">
        <v>35.850732178410247</v>
      </c>
      <c r="G249" s="7">
        <v>35.543725269749586</v>
      </c>
      <c r="H249" s="7">
        <v>28.808291316531321</v>
      </c>
      <c r="J249" s="7">
        <v>36.985599125956035</v>
      </c>
      <c r="K249" s="7">
        <v>36.985599125956035</v>
      </c>
      <c r="L249" s="7">
        <v>36.455880799676876</v>
      </c>
      <c r="M249" s="7">
        <v>37.515633659842948</v>
      </c>
      <c r="N249" s="7">
        <v>26.821518145043676</v>
      </c>
    </row>
    <row r="250" spans="2:14" x14ac:dyDescent="0.35">
      <c r="B250" s="16">
        <v>246</v>
      </c>
      <c r="D250" s="7">
        <v>38.529851159274216</v>
      </c>
      <c r="E250" s="7">
        <v>34.526004777019487</v>
      </c>
      <c r="F250" s="7">
        <v>35.993697177491683</v>
      </c>
      <c r="G250" s="7">
        <v>35.685429953098158</v>
      </c>
      <c r="H250" s="7">
        <v>28.922960783310643</v>
      </c>
      <c r="J250" s="7">
        <v>37.136560755041586</v>
      </c>
      <c r="K250" s="7">
        <v>37.136560755041586</v>
      </c>
      <c r="L250" s="7">
        <v>36.604680313144939</v>
      </c>
      <c r="M250" s="7">
        <v>37.66875869518924</v>
      </c>
      <c r="N250" s="7">
        <v>26.930993729309151</v>
      </c>
    </row>
    <row r="251" spans="2:14" x14ac:dyDescent="0.35">
      <c r="B251" s="16">
        <v>247</v>
      </c>
      <c r="D251" s="7">
        <v>38.683844915666768</v>
      </c>
      <c r="E251" s="7">
        <v>34.664293311487477</v>
      </c>
      <c r="F251" s="7">
        <v>36.138274884886116</v>
      </c>
      <c r="G251" s="7">
        <v>35.828715947819163</v>
      </c>
      <c r="H251" s="7">
        <v>29.038677649655437</v>
      </c>
      <c r="J251" s="7">
        <v>37.287522384127108</v>
      </c>
      <c r="K251" s="7">
        <v>37.287522384127108</v>
      </c>
      <c r="L251" s="7">
        <v>36.753479826612995</v>
      </c>
      <c r="M251" s="7">
        <v>37.821883730535539</v>
      </c>
      <c r="N251" s="7">
        <v>27.040469313574647</v>
      </c>
    </row>
    <row r="252" spans="2:14" x14ac:dyDescent="0.35">
      <c r="B252" s="16">
        <v>248</v>
      </c>
      <c r="D252" s="7">
        <v>38.837838203001475</v>
      </c>
      <c r="E252" s="7">
        <v>34.802581303994238</v>
      </c>
      <c r="F252" s="7">
        <v>36.282852143983334</v>
      </c>
      <c r="G252" s="7">
        <v>35.97200149424296</v>
      </c>
      <c r="H252" s="7">
        <v>29.154394178822312</v>
      </c>
      <c r="J252" s="7">
        <v>37.438484013212651</v>
      </c>
      <c r="K252" s="7">
        <v>37.438484013212651</v>
      </c>
      <c r="L252" s="7">
        <v>36.90227934008108</v>
      </c>
      <c r="M252" s="7">
        <v>37.975008765881839</v>
      </c>
      <c r="N252" s="7">
        <v>27.149944897840122</v>
      </c>
    </row>
    <row r="253" spans="2:14" x14ac:dyDescent="0.35">
      <c r="B253" s="16">
        <v>249</v>
      </c>
      <c r="D253" s="7">
        <v>38.991831022352862</v>
      </c>
      <c r="E253" s="7">
        <v>34.940868755526544</v>
      </c>
      <c r="F253" s="7">
        <v>36.427428955732289</v>
      </c>
      <c r="G253" s="7">
        <v>36.115286593318451</v>
      </c>
      <c r="H253" s="7">
        <v>29.270110371579037</v>
      </c>
      <c r="J253" s="7">
        <v>37.589445642298188</v>
      </c>
      <c r="K253" s="7">
        <v>37.589445642298188</v>
      </c>
      <c r="L253" s="7">
        <v>37.051078853549136</v>
      </c>
      <c r="M253" s="7">
        <v>38.128133801228117</v>
      </c>
      <c r="N253" s="7">
        <v>27.259420482105615</v>
      </c>
    </row>
    <row r="254" spans="2:14" x14ac:dyDescent="0.35">
      <c r="B254" s="16">
        <v>250</v>
      </c>
      <c r="D254" s="7">
        <v>39.14442106312039</v>
      </c>
      <c r="E254" s="7">
        <v>35.077793967040016</v>
      </c>
      <c r="F254" s="7">
        <v>36.570392198742503</v>
      </c>
      <c r="G254" s="7">
        <v>36.256989520595766</v>
      </c>
      <c r="H254" s="7">
        <v>29.384778516591265</v>
      </c>
      <c r="J254" s="7">
        <v>37.740407271383717</v>
      </c>
      <c r="K254" s="7">
        <v>37.740407271383717</v>
      </c>
      <c r="L254" s="7">
        <v>37.19987836701722</v>
      </c>
      <c r="M254" s="7">
        <v>38.281258836574416</v>
      </c>
      <c r="N254" s="7">
        <v>27.368896066371093</v>
      </c>
    </row>
    <row r="255" spans="2:14" x14ac:dyDescent="0.35">
      <c r="B255" s="16">
        <v>251</v>
      </c>
      <c r="D255" s="7">
        <v>39.298412956767791</v>
      </c>
      <c r="E255" s="7">
        <v>35.216080348751071</v>
      </c>
      <c r="F255" s="7">
        <v>36.714968125686013</v>
      </c>
      <c r="G255" s="7">
        <v>36.400273734865848</v>
      </c>
      <c r="H255" s="7">
        <v>29.500494043909839</v>
      </c>
      <c r="J255" s="7">
        <v>37.891368900469246</v>
      </c>
      <c r="K255" s="7">
        <v>37.891368900469246</v>
      </c>
      <c r="L255" s="7">
        <v>37.348677880485269</v>
      </c>
      <c r="M255" s="7">
        <v>38.434383871920694</v>
      </c>
      <c r="N255" s="7">
        <v>27.478371650636568</v>
      </c>
    </row>
    <row r="256" spans="2:14" x14ac:dyDescent="0.35">
      <c r="B256" s="16">
        <v>252</v>
      </c>
      <c r="D256" s="7">
        <v>39.452404385591258</v>
      </c>
      <c r="E256" s="7">
        <v>35.35436619238908</v>
      </c>
      <c r="F256" s="7">
        <v>36.859543608071469</v>
      </c>
      <c r="G256" s="7">
        <v>36.543557504577898</v>
      </c>
      <c r="H256" s="7">
        <v>29.616209237075598</v>
      </c>
      <c r="J256" s="7">
        <v>38.042330529554782</v>
      </c>
      <c r="K256" s="7">
        <v>38.042330529554782</v>
      </c>
      <c r="L256" s="7">
        <v>37.497477393953353</v>
      </c>
      <c r="M256" s="7">
        <v>38.587508907267015</v>
      </c>
      <c r="N256" s="7">
        <v>27.587847234902046</v>
      </c>
    </row>
    <row r="257" spans="2:14" x14ac:dyDescent="0.35">
      <c r="B257" s="16">
        <v>253</v>
      </c>
      <c r="D257" s="7">
        <v>39.606395350623018</v>
      </c>
      <c r="E257" s="7">
        <v>35.492651498901999</v>
      </c>
      <c r="F257" s="7">
        <v>37.004118646810561</v>
      </c>
      <c r="G257" s="7">
        <v>36.686840830643547</v>
      </c>
      <c r="H257" s="7">
        <v>29.731924096826088</v>
      </c>
      <c r="J257" s="7">
        <v>38.193292158640318</v>
      </c>
      <c r="K257" s="7">
        <v>38.193292158640318</v>
      </c>
      <c r="L257" s="7">
        <v>37.646276907421431</v>
      </c>
      <c r="M257" s="7">
        <v>38.740633942613336</v>
      </c>
      <c r="N257" s="7">
        <v>27.69732281916755</v>
      </c>
    </row>
    <row r="258" spans="2:14" x14ac:dyDescent="0.35">
      <c r="B258" s="16">
        <v>254</v>
      </c>
      <c r="D258" s="7">
        <v>39.758983569377641</v>
      </c>
      <c r="E258" s="7">
        <v>35.629574605811001</v>
      </c>
      <c r="F258" s="7">
        <v>37.14708014863276</v>
      </c>
      <c r="G258" s="7">
        <v>36.828542016732854</v>
      </c>
      <c r="H258" s="7">
        <v>29.846590932112058</v>
      </c>
      <c r="J258" s="7">
        <v>38.344253787725862</v>
      </c>
      <c r="K258" s="7">
        <v>38.344253787725862</v>
      </c>
      <c r="L258" s="7">
        <v>37.795076420889494</v>
      </c>
      <c r="M258" s="7">
        <v>38.893758977959621</v>
      </c>
      <c r="N258" s="7">
        <v>27.806798403433024</v>
      </c>
    </row>
    <row r="259" spans="2:14" x14ac:dyDescent="0.35">
      <c r="B259" s="16">
        <v>255</v>
      </c>
      <c r="D259" s="7">
        <v>39.912973616964322</v>
      </c>
      <c r="E259" s="7">
        <v>35.767858850087187</v>
      </c>
      <c r="F259" s="7">
        <v>37.291654309860327</v>
      </c>
      <c r="G259" s="7">
        <v>36.971824465286993</v>
      </c>
      <c r="H259" s="7">
        <v>29.962305132325323</v>
      </c>
      <c r="J259" s="7">
        <v>38.495215416811384</v>
      </c>
      <c r="K259" s="7">
        <v>38.495215416811384</v>
      </c>
      <c r="L259" s="7">
        <v>37.943875934357564</v>
      </c>
      <c r="M259" s="7">
        <v>39.04688401330592</v>
      </c>
      <c r="N259" s="7">
        <v>27.916273987698506</v>
      </c>
    </row>
    <row r="260" spans="2:14" x14ac:dyDescent="0.35">
      <c r="B260" s="16">
        <v>256</v>
      </c>
      <c r="D260" s="7">
        <v>40.06696320379541</v>
      </c>
      <c r="E260" s="7">
        <v>35.906142560026474</v>
      </c>
      <c r="F260" s="7">
        <v>37.436228030122891</v>
      </c>
      <c r="G260" s="7">
        <v>37.115106472876107</v>
      </c>
      <c r="H260" s="7">
        <v>30.078019001292599</v>
      </c>
      <c r="J260" s="7">
        <v>38.64617704589692</v>
      </c>
      <c r="K260" s="7">
        <v>38.64617704589692</v>
      </c>
      <c r="L260" s="7">
        <v>38.092675447825634</v>
      </c>
      <c r="M260" s="7">
        <v>39.20000904865222</v>
      </c>
      <c r="N260" s="7">
        <v>28.025749571964003</v>
      </c>
    </row>
    <row r="261" spans="2:14" x14ac:dyDescent="0.35">
      <c r="B261" s="16">
        <v>257</v>
      </c>
      <c r="D261" s="7">
        <v>40.220952330863184</v>
      </c>
      <c r="E261" s="7">
        <v>36.044425736540184</v>
      </c>
      <c r="F261" s="7">
        <v>37.580801310296771</v>
      </c>
      <c r="G261" s="7">
        <v>37.258388040376559</v>
      </c>
      <c r="H261" s="7">
        <v>30.193732539722898</v>
      </c>
      <c r="J261" s="7">
        <v>38.797138674982435</v>
      </c>
      <c r="K261" s="7">
        <v>38.797138674982435</v>
      </c>
      <c r="L261" s="7">
        <v>38.24147496129369</v>
      </c>
      <c r="M261" s="7">
        <v>39.353134083998512</v>
      </c>
      <c r="N261" s="7">
        <v>28.135225156229481</v>
      </c>
    </row>
    <row r="262" spans="2:14" x14ac:dyDescent="0.35">
      <c r="B262" s="16">
        <v>258</v>
      </c>
      <c r="D262" s="7">
        <v>40.373538743799649</v>
      </c>
      <c r="E262" s="7">
        <v>36.181346753717072</v>
      </c>
      <c r="F262" s="7">
        <v>37.723761085233463</v>
      </c>
      <c r="G262" s="7">
        <v>37.400087499580394</v>
      </c>
      <c r="H262" s="7">
        <v>30.308398076853635</v>
      </c>
      <c r="J262" s="7">
        <v>38.948100304067992</v>
      </c>
      <c r="K262" s="7">
        <v>38.948100304067992</v>
      </c>
      <c r="L262" s="7">
        <v>38.39027447476176</v>
      </c>
      <c r="M262" s="7">
        <v>39.506259119344811</v>
      </c>
      <c r="N262" s="7">
        <v>28.244700740494952</v>
      </c>
    </row>
    <row r="263" spans="2:14" x14ac:dyDescent="0.35">
      <c r="B263" s="16">
        <v>259</v>
      </c>
      <c r="D263" s="7">
        <v>40.527526961361453</v>
      </c>
      <c r="E263" s="7">
        <v>36.319628875284927</v>
      </c>
      <c r="F263" s="7">
        <v>37.868333494907326</v>
      </c>
      <c r="G263" s="7">
        <v>37.543368196580829</v>
      </c>
      <c r="H263" s="7">
        <v>30.424110961419178</v>
      </c>
      <c r="J263" s="7">
        <v>39.099061933153536</v>
      </c>
      <c r="K263" s="7">
        <v>39.099061933153536</v>
      </c>
      <c r="L263" s="7">
        <v>38.539073988229816</v>
      </c>
      <c r="M263" s="7">
        <v>39.659384154691089</v>
      </c>
      <c r="N263" s="7">
        <v>28.354176324760449</v>
      </c>
    </row>
    <row r="264" spans="2:14" x14ac:dyDescent="0.35">
      <c r="B264" s="16">
        <v>260</v>
      </c>
      <c r="D264" s="7">
        <v>40.681514722079463</v>
      </c>
      <c r="E264" s="7">
        <v>36.457910466108309</v>
      </c>
      <c r="F264" s="7">
        <v>38.012905467070965</v>
      </c>
      <c r="G264" s="7">
        <v>37.686648456071026</v>
      </c>
      <c r="H264" s="7">
        <v>30.539823517533684</v>
      </c>
      <c r="J264" s="7">
        <v>39.250023562239058</v>
      </c>
      <c r="K264" s="7">
        <v>39.250023562239058</v>
      </c>
      <c r="L264" s="7">
        <v>38.687873501697901</v>
      </c>
      <c r="M264" s="7">
        <v>39.812509190037403</v>
      </c>
      <c r="N264" s="7">
        <v>28.463651909025945</v>
      </c>
    </row>
    <row r="265" spans="2:14" x14ac:dyDescent="0.35">
      <c r="B265" s="16">
        <v>261</v>
      </c>
      <c r="D265" s="7">
        <v>40.835502026908102</v>
      </c>
      <c r="E265" s="7">
        <v>36.596191527063702</v>
      </c>
      <c r="F265" s="7">
        <v>38.157477002567219</v>
      </c>
      <c r="G265" s="7">
        <v>37.829928278893881</v>
      </c>
      <c r="H265" s="7">
        <v>30.655535745879124</v>
      </c>
      <c r="J265" s="7">
        <v>39.40098519132458</v>
      </c>
      <c r="K265" s="7">
        <v>39.40098519132458</v>
      </c>
      <c r="L265" s="7">
        <v>38.836673015165971</v>
      </c>
      <c r="M265" s="7">
        <v>39.965634225383681</v>
      </c>
      <c r="N265" s="7">
        <v>28.57312749329142</v>
      </c>
    </row>
    <row r="266" spans="2:14" x14ac:dyDescent="0.35">
      <c r="B266" s="16">
        <v>262</v>
      </c>
      <c r="D266" s="7">
        <v>40.988086649598827</v>
      </c>
      <c r="E266" s="7">
        <v>36.733110468809443</v>
      </c>
      <c r="F266" s="7">
        <v>38.300435064371435</v>
      </c>
      <c r="G266" s="7">
        <v>37.971626024965218</v>
      </c>
      <c r="H266" s="7">
        <v>30.770199995981105</v>
      </c>
      <c r="J266" s="7">
        <v>39.55194682041013</v>
      </c>
      <c r="K266" s="7">
        <v>39.55194682041013</v>
      </c>
      <c r="L266" s="7">
        <v>38.985472528634034</v>
      </c>
      <c r="M266" s="7">
        <v>40.118759260730002</v>
      </c>
      <c r="N266" s="7">
        <v>28.682603077556895</v>
      </c>
    </row>
    <row r="267" spans="2:14" x14ac:dyDescent="0.35">
      <c r="B267" s="16">
        <v>263</v>
      </c>
      <c r="D267" s="7">
        <v>41.142073052557997</v>
      </c>
      <c r="E267" s="7">
        <v>36.871390481831909</v>
      </c>
      <c r="F267" s="7">
        <v>38.445005736111931</v>
      </c>
      <c r="G267" s="7">
        <v>38.114904984032265</v>
      </c>
      <c r="H267" s="7">
        <v>30.885911575917994</v>
      </c>
      <c r="J267" s="7">
        <v>39.702908449495652</v>
      </c>
      <c r="K267" s="7">
        <v>39.702908449495652</v>
      </c>
      <c r="L267" s="7">
        <v>39.134272042102097</v>
      </c>
      <c r="M267" s="7">
        <v>40.27188429607628</v>
      </c>
      <c r="N267" s="7">
        <v>28.792078661822384</v>
      </c>
    </row>
    <row r="268" spans="2:14" x14ac:dyDescent="0.35">
      <c r="B268" s="16">
        <v>264</v>
      </c>
      <c r="D268" s="7">
        <v>41.296059002436849</v>
      </c>
      <c r="E268" s="7">
        <v>37.00966996756609</v>
      </c>
      <c r="F268" s="7">
        <v>38.589575973665916</v>
      </c>
      <c r="G268" s="7">
        <v>38.258183508912808</v>
      </c>
      <c r="H268" s="7">
        <v>31.001622830092867</v>
      </c>
      <c r="J268" s="7">
        <v>39.853870078581181</v>
      </c>
      <c r="K268" s="7">
        <v>39.853870078581181</v>
      </c>
      <c r="L268" s="7">
        <v>39.283071555570174</v>
      </c>
      <c r="M268" s="7">
        <v>40.425009331422586</v>
      </c>
      <c r="N268" s="7">
        <v>28.901554246087869</v>
      </c>
    </row>
    <row r="269" spans="2:14" x14ac:dyDescent="0.35">
      <c r="B269" s="16">
        <v>265</v>
      </c>
      <c r="D269" s="7">
        <v>41.450044500154021</v>
      </c>
      <c r="E269" s="7">
        <v>37.147948926855591</v>
      </c>
      <c r="F269" s="7">
        <v>38.734145777844716</v>
      </c>
      <c r="G269" s="7">
        <v>38.401461600418173</v>
      </c>
      <c r="H269" s="7">
        <v>31.117333759162047</v>
      </c>
      <c r="J269" s="7">
        <v>40.004831707666739</v>
      </c>
      <c r="K269" s="7">
        <v>40.004831707666739</v>
      </c>
      <c r="L269" s="7">
        <v>39.431871069038237</v>
      </c>
      <c r="M269" s="7">
        <v>40.578134366768872</v>
      </c>
      <c r="N269" s="7">
        <v>29.011029830353355</v>
      </c>
    </row>
    <row r="270" spans="2:14" x14ac:dyDescent="0.35">
      <c r="B270" s="16">
        <v>266</v>
      </c>
      <c r="D270" s="7">
        <v>41.603460453307143</v>
      </c>
      <c r="E270" s="7">
        <v>37.28567476349285</v>
      </c>
      <c r="F270" s="7">
        <v>38.87806049699914</v>
      </c>
      <c r="G270" s="7">
        <v>38.544097349590523</v>
      </c>
      <c r="H270" s="7">
        <v>31.232619174707072</v>
      </c>
      <c r="J270" s="7">
        <v>40.155793336752275</v>
      </c>
      <c r="K270" s="7">
        <v>40.155793336752275</v>
      </c>
      <c r="L270" s="7">
        <v>39.580670582506301</v>
      </c>
      <c r="M270" s="7">
        <v>40.731259402115185</v>
      </c>
      <c r="N270" s="7">
        <v>29.120505414618833</v>
      </c>
    </row>
    <row r="271" spans="2:14" x14ac:dyDescent="0.35">
      <c r="B271" s="16">
        <v>267</v>
      </c>
      <c r="D271" s="7">
        <v>41.757445052296653</v>
      </c>
      <c r="E271" s="7">
        <v>37.423952676128778</v>
      </c>
      <c r="F271" s="7">
        <v>39.022629439705227</v>
      </c>
      <c r="G271" s="7">
        <v>38.687374579623196</v>
      </c>
      <c r="H271" s="7">
        <v>31.348329457583105</v>
      </c>
      <c r="J271" s="7">
        <v>40.306754965837804</v>
      </c>
      <c r="K271" s="7">
        <v>40.306754965837804</v>
      </c>
      <c r="L271" s="7">
        <v>39.729470095974378</v>
      </c>
      <c r="M271" s="7">
        <v>40.884384437461506</v>
      </c>
      <c r="N271" s="7">
        <v>29.229980998884322</v>
      </c>
    </row>
    <row r="272" spans="2:14" x14ac:dyDescent="0.35">
      <c r="B272" s="16">
        <v>268</v>
      </c>
      <c r="D272" s="7">
        <v>41.911429201828795</v>
      </c>
      <c r="E272" s="7">
        <v>37.562230064803614</v>
      </c>
      <c r="F272" s="7">
        <v>39.167197951424519</v>
      </c>
      <c r="G272" s="7">
        <v>38.830651378669025</v>
      </c>
      <c r="H272" s="7">
        <v>31.464039417285711</v>
      </c>
      <c r="J272" s="7">
        <v>40.457716594923333</v>
      </c>
      <c r="K272" s="7">
        <v>40.457716594923333</v>
      </c>
      <c r="L272" s="7">
        <v>39.878269609442448</v>
      </c>
      <c r="M272" s="7">
        <v>41.037509472807763</v>
      </c>
      <c r="N272" s="7">
        <v>29.339456583149815</v>
      </c>
    </row>
    <row r="273" spans="2:14" x14ac:dyDescent="0.35">
      <c r="B273" s="16">
        <v>269</v>
      </c>
      <c r="D273" s="7">
        <v>42.06541290278826</v>
      </c>
      <c r="E273" s="7">
        <v>37.700506930329688</v>
      </c>
      <c r="F273" s="7">
        <v>39.311766032938245</v>
      </c>
      <c r="G273" s="7">
        <v>38.973927747509308</v>
      </c>
      <c r="H273" s="7">
        <v>31.579749054446982</v>
      </c>
      <c r="J273" s="7">
        <v>40.608678224008848</v>
      </c>
      <c r="K273" s="7">
        <v>40.608678224008848</v>
      </c>
      <c r="L273" s="7">
        <v>40.027069122910504</v>
      </c>
      <c r="M273" s="7">
        <v>41.190634508154076</v>
      </c>
      <c r="N273" s="7">
        <v>29.448932167415286</v>
      </c>
    </row>
    <row r="274" spans="2:14" x14ac:dyDescent="0.35">
      <c r="B274" s="16">
        <v>270</v>
      </c>
      <c r="D274" s="7">
        <v>42.218827074208264</v>
      </c>
      <c r="E274" s="7">
        <v>37.838230691378513</v>
      </c>
      <c r="F274" s="7">
        <v>39.455679044036778</v>
      </c>
      <c r="G274" s="7">
        <v>39.116561788625759</v>
      </c>
      <c r="H274" s="7">
        <v>31.69503318889927</v>
      </c>
      <c r="J274" s="7">
        <v>40.759639853094406</v>
      </c>
      <c r="K274" s="7">
        <v>40.759639853094406</v>
      </c>
      <c r="L274" s="7">
        <v>40.175868636378574</v>
      </c>
      <c r="M274" s="7">
        <v>41.343759543500354</v>
      </c>
      <c r="N274" s="7">
        <v>29.558407751680772</v>
      </c>
    </row>
    <row r="275" spans="2:14" x14ac:dyDescent="0.35">
      <c r="B275" s="16">
        <v>271</v>
      </c>
      <c r="D275" s="7">
        <v>42.372809883517867</v>
      </c>
      <c r="E275" s="7">
        <v>37.976506516750938</v>
      </c>
      <c r="F275" s="7">
        <v>39.60024627032864</v>
      </c>
      <c r="G275" s="7">
        <v>39.2598373022442</v>
      </c>
      <c r="H275" s="7">
        <v>31.810742184924425</v>
      </c>
      <c r="J275" s="7">
        <v>40.910601482179942</v>
      </c>
      <c r="K275" s="7">
        <v>40.910601482179942</v>
      </c>
      <c r="L275" s="7">
        <v>40.324668149846637</v>
      </c>
      <c r="M275" s="7">
        <v>41.49688457884664</v>
      </c>
      <c r="N275" s="7">
        <v>29.667883335946257</v>
      </c>
    </row>
    <row r="276" spans="2:14" x14ac:dyDescent="0.35">
      <c r="B276" s="16">
        <v>272</v>
      </c>
      <c r="D276" s="7">
        <v>42.526792246859777</v>
      </c>
      <c r="E276" s="7">
        <v>38.114781821366932</v>
      </c>
      <c r="F276" s="7">
        <v>39.744813068715622</v>
      </c>
      <c r="G276" s="7">
        <v>39.403112387957727</v>
      </c>
      <c r="H276" s="7">
        <v>31.926450860269512</v>
      </c>
      <c r="J276" s="7">
        <v>41.061563111265478</v>
      </c>
      <c r="K276" s="7">
        <v>41.061563111265478</v>
      </c>
      <c r="L276" s="7">
        <v>40.473467663314729</v>
      </c>
      <c r="M276" s="7">
        <v>41.650009614192967</v>
      </c>
      <c r="N276" s="7">
        <v>29.777358920211736</v>
      </c>
    </row>
    <row r="277" spans="2:14" x14ac:dyDescent="0.35">
      <c r="B277" s="16">
        <v>273</v>
      </c>
      <c r="D277" s="7">
        <v>42.680774165086447</v>
      </c>
      <c r="E277" s="7">
        <v>38.253056606009316</v>
      </c>
      <c r="F277" s="7">
        <v>39.889379439950481</v>
      </c>
      <c r="G277" s="7">
        <v>39.5463870465192</v>
      </c>
      <c r="H277" s="7">
        <v>32.042159215543542</v>
      </c>
      <c r="J277" s="7">
        <v>41.212524740351007</v>
      </c>
      <c r="K277" s="7">
        <v>41.212524740351007</v>
      </c>
      <c r="L277" s="7">
        <v>40.622267176782778</v>
      </c>
      <c r="M277" s="7">
        <v>41.803134649539274</v>
      </c>
      <c r="N277" s="7">
        <v>29.886834504477221</v>
      </c>
    </row>
    <row r="278" spans="2:14" x14ac:dyDescent="0.35">
      <c r="B278" s="16">
        <v>274</v>
      </c>
      <c r="D278" s="7">
        <v>42.834186568668379</v>
      </c>
      <c r="E278" s="7">
        <v>38.390778304230238</v>
      </c>
      <c r="F278" s="7">
        <v>40.033290755264723</v>
      </c>
      <c r="G278" s="7">
        <v>39.689019391851318</v>
      </c>
      <c r="H278" s="7">
        <v>32.157442078831082</v>
      </c>
      <c r="J278" s="7">
        <v>41.363486369436529</v>
      </c>
      <c r="K278" s="7">
        <v>41.363486369436529</v>
      </c>
      <c r="L278" s="7">
        <v>40.771066690250841</v>
      </c>
      <c r="M278" s="7">
        <v>41.956259684885566</v>
      </c>
      <c r="N278" s="7">
        <v>29.9963100887427</v>
      </c>
    </row>
    <row r="279" spans="2:14" x14ac:dyDescent="0.35">
      <c r="B279" s="16">
        <v>275</v>
      </c>
      <c r="D279" s="7">
        <v>42.988167602064912</v>
      </c>
      <c r="E279" s="7">
        <v>38.529052054981861</v>
      </c>
      <c r="F279" s="7">
        <v>40.177856277300705</v>
      </c>
      <c r="G279" s="7">
        <v>39.832293201213886</v>
      </c>
      <c r="H279" s="7">
        <v>32.273149797841725</v>
      </c>
      <c r="J279" s="7">
        <v>41.514447998522073</v>
      </c>
      <c r="K279" s="7">
        <v>41.514447998522073</v>
      </c>
      <c r="L279" s="7">
        <v>40.919866203718911</v>
      </c>
      <c r="M279" s="7">
        <v>42.109384720231851</v>
      </c>
      <c r="N279" s="7">
        <v>30.105785673008192</v>
      </c>
    </row>
    <row r="280" spans="2:14" x14ac:dyDescent="0.35">
      <c r="B280" s="16">
        <v>276</v>
      </c>
      <c r="D280" s="7">
        <v>43.142148192856936</v>
      </c>
      <c r="E280" s="7">
        <v>38.667325288065648</v>
      </c>
      <c r="F280" s="7">
        <v>40.322421374402005</v>
      </c>
      <c r="G280" s="7">
        <v>39.975566585641751</v>
      </c>
      <c r="H280" s="7">
        <v>32.388857198575238</v>
      </c>
      <c r="J280" s="7">
        <v>41.665409627607602</v>
      </c>
      <c r="K280" s="7">
        <v>41.665409627607602</v>
      </c>
      <c r="L280" s="7">
        <v>41.068665717186974</v>
      </c>
      <c r="M280" s="7">
        <v>42.262509755578144</v>
      </c>
      <c r="N280" s="7">
        <v>30.215261257273678</v>
      </c>
    </row>
    <row r="281" spans="2:14" x14ac:dyDescent="0.35">
      <c r="B281" s="16">
        <v>277</v>
      </c>
      <c r="D281" s="7">
        <v>43.296128341866222</v>
      </c>
      <c r="E281" s="7">
        <v>38.805598004236188</v>
      </c>
      <c r="F281" s="7">
        <v>40.466986047294348</v>
      </c>
      <c r="G281" s="7">
        <v>40.118839545860681</v>
      </c>
      <c r="H281" s="7">
        <v>32.504564281618762</v>
      </c>
      <c r="J281" s="7">
        <v>41.816371256693138</v>
      </c>
      <c r="K281" s="7">
        <v>41.816371256693138</v>
      </c>
      <c r="L281" s="7">
        <v>41.217465230655044</v>
      </c>
      <c r="M281" s="7">
        <v>42.415634790924443</v>
      </c>
      <c r="N281" s="7">
        <v>30.324736841539153</v>
      </c>
    </row>
    <row r="282" spans="2:14" x14ac:dyDescent="0.35">
      <c r="B282" s="16">
        <v>278</v>
      </c>
      <c r="D282" s="7">
        <v>43.449538991002207</v>
      </c>
      <c r="E282" s="7">
        <v>38.943317651927849</v>
      </c>
      <c r="F282" s="7">
        <v>40.610895678651644</v>
      </c>
      <c r="G282" s="7">
        <v>40.261470207235895</v>
      </c>
      <c r="H282" s="7">
        <v>32.619845883310155</v>
      </c>
      <c r="J282" s="7">
        <v>41.967332885778696</v>
      </c>
      <c r="K282" s="7">
        <v>41.967332885778696</v>
      </c>
      <c r="L282" s="7">
        <v>41.366264744123107</v>
      </c>
      <c r="M282" s="7">
        <v>42.568759826270735</v>
      </c>
      <c r="N282" s="7">
        <v>30.434212425804642</v>
      </c>
    </row>
    <row r="283" spans="2:14" x14ac:dyDescent="0.35">
      <c r="B283" s="16">
        <v>279</v>
      </c>
      <c r="D283" s="7">
        <v>43.603518261756108</v>
      </c>
      <c r="E283" s="7">
        <v>39.081589340245586</v>
      </c>
      <c r="F283" s="7">
        <v>40.75545950815166</v>
      </c>
      <c r="G283" s="7">
        <v>40.40474232406244</v>
      </c>
      <c r="H283" s="7">
        <v>32.735552334787897</v>
      </c>
      <c r="J283" s="7">
        <v>42.11829451486421</v>
      </c>
      <c r="K283" s="7">
        <v>42.11829451486421</v>
      </c>
      <c r="L283" s="7">
        <v>41.515064257591185</v>
      </c>
      <c r="M283" s="7">
        <v>42.721884861617028</v>
      </c>
      <c r="N283" s="7">
        <v>30.543688010070131</v>
      </c>
    </row>
    <row r="284" spans="2:14" x14ac:dyDescent="0.35">
      <c r="B284" s="16">
        <v>280</v>
      </c>
      <c r="D284" s="7">
        <v>43.757497093148416</v>
      </c>
      <c r="E284" s="7">
        <v>39.219860513873563</v>
      </c>
      <c r="F284" s="7">
        <v>40.900022915580998</v>
      </c>
      <c r="G284" s="7">
        <v>40.548014018818343</v>
      </c>
      <c r="H284" s="7">
        <v>32.851258470305609</v>
      </c>
      <c r="J284" s="7">
        <v>42.269256143949761</v>
      </c>
      <c r="K284" s="7">
        <v>42.269256143949761</v>
      </c>
      <c r="L284" s="7">
        <v>41.663863771059248</v>
      </c>
      <c r="M284" s="7">
        <v>42.875009896963348</v>
      </c>
      <c r="N284" s="7">
        <v>30.653163594335613</v>
      </c>
    </row>
    <row r="285" spans="2:14" x14ac:dyDescent="0.35">
      <c r="B285" s="16">
        <v>281</v>
      </c>
      <c r="D285" s="7">
        <v>43.911475485971863</v>
      </c>
      <c r="E285" s="7">
        <v>39.358131173539803</v>
      </c>
      <c r="F285" s="7">
        <v>41.044585901639756</v>
      </c>
      <c r="G285" s="7">
        <v>40.691285292203688</v>
      </c>
      <c r="H285" s="7">
        <v>32.966964290429601</v>
      </c>
      <c r="J285" s="7">
        <v>42.420217773035283</v>
      </c>
      <c r="K285" s="7">
        <v>42.420217773035283</v>
      </c>
      <c r="L285" s="7">
        <v>41.812663284527332</v>
      </c>
      <c r="M285" s="7">
        <v>43.028134932309655</v>
      </c>
      <c r="N285" s="7">
        <v>30.762639178601098</v>
      </c>
    </row>
    <row r="286" spans="2:14" x14ac:dyDescent="0.35">
      <c r="B286" s="16">
        <v>282</v>
      </c>
      <c r="D286" s="7">
        <v>44.064884393576243</v>
      </c>
      <c r="E286" s="7">
        <v>39.495848782562028</v>
      </c>
      <c r="F286" s="7">
        <v>41.18849386044554</v>
      </c>
      <c r="G286" s="7">
        <v>40.833914281027397</v>
      </c>
      <c r="H286" s="7">
        <v>33.082244639752069</v>
      </c>
      <c r="J286" s="7">
        <v>42.571179402120812</v>
      </c>
      <c r="K286" s="7">
        <v>42.571179402120812</v>
      </c>
      <c r="L286" s="7">
        <v>41.961462797995374</v>
      </c>
      <c r="M286" s="7">
        <v>43.181259967655933</v>
      </c>
      <c r="N286" s="7">
        <v>30.872114762866577</v>
      </c>
    </row>
    <row r="287" spans="2:14" x14ac:dyDescent="0.35">
      <c r="B287" s="16">
        <v>283</v>
      </c>
      <c r="D287" s="7">
        <v>44.218861914486084</v>
      </c>
      <c r="E287" s="7">
        <v>39.634118420199378</v>
      </c>
      <c r="F287" s="7">
        <v>41.333056008712781</v>
      </c>
      <c r="G287" s="7">
        <v>40.977184716621203</v>
      </c>
      <c r="H287" s="7">
        <v>33.197949832841459</v>
      </c>
      <c r="J287" s="7">
        <v>42.722141031206341</v>
      </c>
      <c r="K287" s="7">
        <v>42.722141031206341</v>
      </c>
      <c r="L287" s="7">
        <v>42.110262311463451</v>
      </c>
      <c r="M287" s="7">
        <v>43.334385003002232</v>
      </c>
      <c r="N287" s="7">
        <v>30.981590347132066</v>
      </c>
    </row>
    <row r="288" spans="2:14" x14ac:dyDescent="0.35">
      <c r="B288" s="16">
        <v>284</v>
      </c>
      <c r="D288" s="7">
        <v>44.372838999163044</v>
      </c>
      <c r="E288" s="7">
        <v>39.772387546020269</v>
      </c>
      <c r="F288" s="7">
        <v>41.477617737672531</v>
      </c>
      <c r="G288" s="7">
        <v>41.120454732907511</v>
      </c>
      <c r="H288" s="7">
        <v>33.313654712206258</v>
      </c>
      <c r="J288" s="7">
        <v>42.873102660291885</v>
      </c>
      <c r="K288" s="7">
        <v>42.873102660291885</v>
      </c>
      <c r="L288" s="7">
        <v>42.259061824931536</v>
      </c>
      <c r="M288" s="7">
        <v>43.487510038348532</v>
      </c>
      <c r="N288" s="7">
        <v>31.091065931397555</v>
      </c>
    </row>
    <row r="289" spans="2:14" x14ac:dyDescent="0.35">
      <c r="B289" s="16">
        <v>285</v>
      </c>
      <c r="D289" s="7">
        <v>44.526815648372128</v>
      </c>
      <c r="E289" s="7">
        <v>39.91065616072715</v>
      </c>
      <c r="F289" s="7">
        <v>41.622179048000355</v>
      </c>
      <c r="G289" s="7">
        <v>41.263724330561885</v>
      </c>
      <c r="H289" s="7">
        <v>33.429359278393001</v>
      </c>
      <c r="J289" s="7">
        <v>43.024064289377435</v>
      </c>
      <c r="K289" s="7">
        <v>43.024064289377435</v>
      </c>
      <c r="L289" s="7">
        <v>42.407861338399606</v>
      </c>
      <c r="M289" s="7">
        <v>43.640635073694824</v>
      </c>
      <c r="N289" s="7">
        <v>31.200541515663026</v>
      </c>
    </row>
    <row r="290" spans="2:14" x14ac:dyDescent="0.35">
      <c r="B290" s="16">
        <v>286</v>
      </c>
      <c r="D290" s="7">
        <v>44.680222826904938</v>
      </c>
      <c r="E290" s="7">
        <v>40.048371742522654</v>
      </c>
      <c r="F290" s="7">
        <v>41.766085345258901</v>
      </c>
      <c r="G290" s="7">
        <v>41.406351657838357</v>
      </c>
      <c r="H290" s="7">
        <v>33.544638384249211</v>
      </c>
      <c r="J290" s="7">
        <v>43.175025918462957</v>
      </c>
      <c r="K290" s="7">
        <v>43.175025918462957</v>
      </c>
      <c r="L290" s="7">
        <v>42.556660851867669</v>
      </c>
      <c r="M290" s="7">
        <v>43.793760109041088</v>
      </c>
      <c r="N290" s="7">
        <v>31.310017099928512</v>
      </c>
    </row>
    <row r="291" spans="2:14" x14ac:dyDescent="0.35">
      <c r="B291" s="16">
        <v>287</v>
      </c>
      <c r="D291" s="7">
        <v>44.83419861032079</v>
      </c>
      <c r="E291" s="7">
        <v>40.186639340821245</v>
      </c>
      <c r="F291" s="7">
        <v>41.910645823200419</v>
      </c>
      <c r="G291" s="7">
        <v>41.549620423106418</v>
      </c>
      <c r="H291" s="7">
        <v>33.660342327774309</v>
      </c>
      <c r="J291" s="7">
        <v>43.325987547548486</v>
      </c>
      <c r="K291" s="7">
        <v>43.325987547548486</v>
      </c>
      <c r="L291" s="7">
        <v>42.705460365335732</v>
      </c>
      <c r="M291" s="7">
        <v>43.946885144387416</v>
      </c>
      <c r="N291" s="7">
        <v>31.419492684194001</v>
      </c>
    </row>
    <row r="292" spans="2:14" x14ac:dyDescent="0.35">
      <c r="B292" s="16">
        <v>288</v>
      </c>
      <c r="D292" s="7">
        <v>44.98817396052371</v>
      </c>
      <c r="E292" s="7">
        <v>40.32490643007678</v>
      </c>
      <c r="F292" s="7">
        <v>42.055205884501568</v>
      </c>
      <c r="G292" s="7">
        <v>41.692888771734182</v>
      </c>
      <c r="H292" s="7">
        <v>33.776045959732535</v>
      </c>
      <c r="J292" s="7">
        <v>43.476949176634015</v>
      </c>
      <c r="K292" s="7">
        <v>43.476949176634015</v>
      </c>
      <c r="L292" s="7">
        <v>42.854259878803795</v>
      </c>
      <c r="M292" s="7">
        <v>44.100010179733715</v>
      </c>
      <c r="N292" s="7">
        <v>31.528968268459483</v>
      </c>
    </row>
    <row r="293" spans="2:14" x14ac:dyDescent="0.35">
      <c r="B293" s="16">
        <v>289</v>
      </c>
      <c r="D293" s="7">
        <v>45.142148878252321</v>
      </c>
      <c r="E293" s="7">
        <v>40.46317301096753</v>
      </c>
      <c r="F293" s="7">
        <v>42.199765529814663</v>
      </c>
      <c r="G293" s="7">
        <v>41.836156704373828</v>
      </c>
      <c r="H293" s="7">
        <v>33.891749280651645</v>
      </c>
      <c r="J293" s="7">
        <v>43.627910805719523</v>
      </c>
      <c r="K293" s="7">
        <v>43.627910805719523</v>
      </c>
      <c r="L293" s="7">
        <v>43.003059392271872</v>
      </c>
      <c r="M293" s="7">
        <v>44.253135215080029</v>
      </c>
      <c r="N293" s="7">
        <v>31.638443852724965</v>
      </c>
    </row>
    <row r="294" spans="2:14" x14ac:dyDescent="0.35">
      <c r="B294" s="16">
        <v>290</v>
      </c>
      <c r="D294" s="7">
        <v>45.295554339741507</v>
      </c>
      <c r="E294" s="7">
        <v>40.600886576582042</v>
      </c>
      <c r="F294" s="7">
        <v>42.343670176148514</v>
      </c>
      <c r="G294" s="7">
        <v>41.978782380725583</v>
      </c>
      <c r="H294" s="7">
        <v>34.007027151635469</v>
      </c>
      <c r="J294" s="7">
        <v>43.778872434805102</v>
      </c>
      <c r="K294" s="7">
        <v>43.778872434805102</v>
      </c>
      <c r="L294" s="7">
        <v>43.151858905739921</v>
      </c>
      <c r="M294" s="7">
        <v>44.406260250426321</v>
      </c>
      <c r="N294" s="7">
        <v>31.747919436990454</v>
      </c>
    </row>
    <row r="295" spans="2:14" x14ac:dyDescent="0.35">
      <c r="B295" s="16">
        <v>291</v>
      </c>
      <c r="D295" s="7">
        <v>45.449528397586356</v>
      </c>
      <c r="E295" s="7">
        <v>40.739152146491477</v>
      </c>
      <c r="F295" s="7">
        <v>42.488228994294332</v>
      </c>
      <c r="G295" s="7">
        <v>42.12204948619798</v>
      </c>
      <c r="H295" s="7">
        <v>34.122729854115221</v>
      </c>
      <c r="J295" s="7">
        <v>43.929834063890631</v>
      </c>
      <c r="K295" s="7">
        <v>43.929834063890631</v>
      </c>
      <c r="L295" s="7">
        <v>43.300658419208013</v>
      </c>
      <c r="M295" s="7">
        <v>44.559385285772606</v>
      </c>
      <c r="N295" s="7">
        <v>31.85739502125594</v>
      </c>
    </row>
    <row r="296" spans="2:14" x14ac:dyDescent="0.35">
      <c r="B296" s="16">
        <v>292</v>
      </c>
      <c r="D296" s="7">
        <v>45.603502025134837</v>
      </c>
      <c r="E296" s="7">
        <v>40.877417210036178</v>
      </c>
      <c r="F296" s="7">
        <v>42.632787398375498</v>
      </c>
      <c r="G296" s="7">
        <v>42.265316177605705</v>
      </c>
      <c r="H296" s="7">
        <v>34.238432247111945</v>
      </c>
      <c r="J296" s="7">
        <v>44.080795692976153</v>
      </c>
      <c r="K296" s="7">
        <v>44.080795692976153</v>
      </c>
      <c r="L296" s="7">
        <v>43.449457932676076</v>
      </c>
      <c r="M296" s="7">
        <v>44.712510321118913</v>
      </c>
      <c r="N296" s="7">
        <v>31.966870605521422</v>
      </c>
    </row>
    <row r="297" spans="2:14" x14ac:dyDescent="0.35">
      <c r="B297" s="16">
        <v>293</v>
      </c>
      <c r="D297" s="7">
        <v>45.7574752231004</v>
      </c>
      <c r="E297" s="7">
        <v>41.015681767871378</v>
      </c>
      <c r="F297" s="7">
        <v>42.77734538902218</v>
      </c>
      <c r="G297" s="7">
        <v>42.408582455578937</v>
      </c>
      <c r="H297" s="7">
        <v>34.354134331135441</v>
      </c>
      <c r="J297" s="7">
        <v>44.231757322061682</v>
      </c>
      <c r="K297" s="7">
        <v>44.231757322061682</v>
      </c>
      <c r="L297" s="7">
        <v>43.598257446144139</v>
      </c>
      <c r="M297" s="7">
        <v>44.865635356465212</v>
      </c>
      <c r="N297" s="7">
        <v>32.076346189786904</v>
      </c>
    </row>
    <row r="298" spans="2:14" x14ac:dyDescent="0.35">
      <c r="B298" s="16">
        <v>294</v>
      </c>
      <c r="D298" s="7">
        <v>45.910878979162241</v>
      </c>
      <c r="E298" s="7">
        <v>41.153393327972815</v>
      </c>
      <c r="F298" s="7">
        <v>42.921248394690416</v>
      </c>
      <c r="G298" s="7">
        <v>42.551206491265134</v>
      </c>
      <c r="H298" s="7">
        <v>34.469410975546687</v>
      </c>
      <c r="J298" s="7">
        <v>44.382718951147204</v>
      </c>
      <c r="K298" s="7">
        <v>44.382718951147204</v>
      </c>
      <c r="L298" s="7">
        <v>43.747056959612209</v>
      </c>
      <c r="M298" s="7">
        <v>45.018760391811497</v>
      </c>
      <c r="N298" s="7">
        <v>32.185821774052378</v>
      </c>
    </row>
    <row r="299" spans="2:14" x14ac:dyDescent="0.35">
      <c r="B299" s="16">
        <v>295</v>
      </c>
      <c r="D299" s="7">
        <v>46.064851322952727</v>
      </c>
      <c r="E299" s="7">
        <v>41.291656880069269</v>
      </c>
      <c r="F299" s="7">
        <v>43.065805563211541</v>
      </c>
      <c r="G299" s="7">
        <v>42.694471947112795</v>
      </c>
      <c r="H299" s="7">
        <v>34.585112445209667</v>
      </c>
      <c r="J299" s="7">
        <v>44.533680580232755</v>
      </c>
      <c r="K299" s="7">
        <v>44.533680580232755</v>
      </c>
      <c r="L299" s="7">
        <v>43.895856473080279</v>
      </c>
      <c r="M299" s="7">
        <v>45.17188542715779</v>
      </c>
      <c r="N299" s="7">
        <v>32.295297358317875</v>
      </c>
    </row>
    <row r="300" spans="2:14" x14ac:dyDescent="0.35">
      <c r="B300" s="16">
        <v>296</v>
      </c>
      <c r="D300" s="7">
        <v>46.218823239264729</v>
      </c>
      <c r="E300" s="7">
        <v>41.429919928388827</v>
      </c>
      <c r="F300" s="7">
        <v>43.210362320156619</v>
      </c>
      <c r="G300" s="7">
        <v>42.837736991384475</v>
      </c>
      <c r="H300" s="7">
        <v>34.700813607402985</v>
      </c>
      <c r="J300" s="7">
        <v>44.684642209318305</v>
      </c>
      <c r="K300" s="7">
        <v>44.684642209318305</v>
      </c>
      <c r="L300" s="7">
        <v>44.044655986548364</v>
      </c>
      <c r="M300" s="7">
        <v>45.325010462504082</v>
      </c>
      <c r="N300" s="7">
        <v>32.404772942583364</v>
      </c>
    </row>
    <row r="301" spans="2:14" x14ac:dyDescent="0.35">
      <c r="B301" s="16">
        <v>297</v>
      </c>
      <c r="D301" s="7">
        <v>46.372794728787774</v>
      </c>
      <c r="E301" s="7">
        <v>41.568182473564697</v>
      </c>
      <c r="F301" s="7">
        <v>43.354918666134779</v>
      </c>
      <c r="G301" s="7">
        <v>42.981001624689171</v>
      </c>
      <c r="H301" s="7">
        <v>34.816514462619359</v>
      </c>
      <c r="J301" s="7">
        <v>44.835603838403827</v>
      </c>
      <c r="K301" s="7">
        <v>44.835603838403827</v>
      </c>
      <c r="L301" s="7">
        <v>44.193455500016412</v>
      </c>
      <c r="M301" s="7">
        <v>45.478135497850396</v>
      </c>
      <c r="N301" s="7">
        <v>32.514248526848824</v>
      </c>
    </row>
    <row r="302" spans="2:14" x14ac:dyDescent="0.35">
      <c r="B302" s="16">
        <v>298</v>
      </c>
      <c r="D302" s="7">
        <v>46.526196790646615</v>
      </c>
      <c r="E302" s="7">
        <v>41.705892038460838</v>
      </c>
      <c r="F302" s="7">
        <v>43.498820041050287</v>
      </c>
      <c r="G302" s="7">
        <v>43.123624029622604</v>
      </c>
      <c r="H302" s="7">
        <v>34.931789888477752</v>
      </c>
      <c r="J302" s="7">
        <v>44.986565467489363</v>
      </c>
      <c r="K302" s="7">
        <v>44.986565467489363</v>
      </c>
      <c r="L302" s="7">
        <v>44.342255013484483</v>
      </c>
      <c r="M302" s="7">
        <v>45.631260533196702</v>
      </c>
      <c r="N302" s="7">
        <v>32.623724111114328</v>
      </c>
    </row>
    <row r="303" spans="2:14" x14ac:dyDescent="0.35">
      <c r="B303" s="16">
        <v>299</v>
      </c>
      <c r="D303" s="7">
        <v>46.680167431511912</v>
      </c>
      <c r="E303" s="7">
        <v>41.844153582964822</v>
      </c>
      <c r="F303" s="7">
        <v>43.64337556977555</v>
      </c>
      <c r="G303" s="7">
        <v>43.266887845674397</v>
      </c>
      <c r="H303" s="7">
        <v>35.047490133275687</v>
      </c>
      <c r="J303" s="7">
        <v>45.1375270965749</v>
      </c>
      <c r="K303" s="7">
        <v>45.1375270965749</v>
      </c>
      <c r="L303" s="7">
        <v>44.491054526952574</v>
      </c>
      <c r="M303" s="7">
        <v>45.78438556854298</v>
      </c>
      <c r="N303" s="7">
        <v>32.73319969537981</v>
      </c>
    </row>
    <row r="304" spans="2:14" x14ac:dyDescent="0.35">
      <c r="B304" s="16">
        <v>300</v>
      </c>
      <c r="D304" s="7">
        <v>46.834137647622605</v>
      </c>
      <c r="E304" s="7">
        <v>41.982414626193332</v>
      </c>
      <c r="F304" s="7">
        <v>43.787930689330452</v>
      </c>
      <c r="G304" s="7">
        <v>43.410151252555892</v>
      </c>
      <c r="H304" s="7">
        <v>35.163190072550179</v>
      </c>
      <c r="J304" s="7">
        <v>45.288488725660422</v>
      </c>
      <c r="K304" s="7">
        <v>45.288488725660422</v>
      </c>
      <c r="L304" s="7">
        <v>44.63985404042063</v>
      </c>
      <c r="M304" s="7">
        <v>45.937510603889294</v>
      </c>
      <c r="N304" s="7">
        <v>32.842675279645285</v>
      </c>
    </row>
    <row r="305" spans="2:14" x14ac:dyDescent="0.35">
      <c r="B305" s="16">
        <v>301</v>
      </c>
      <c r="D305" s="7">
        <v>46.988107439645454</v>
      </c>
      <c r="E305" s="7">
        <v>42.120675168758773</v>
      </c>
      <c r="F305" s="7">
        <v>43.932485400303868</v>
      </c>
      <c r="G305" s="7">
        <v>43.55341425085588</v>
      </c>
      <c r="H305" s="7">
        <v>35.278889706777633</v>
      </c>
      <c r="J305" s="7">
        <v>45.439450354745965</v>
      </c>
      <c r="K305" s="7">
        <v>45.439450354745965</v>
      </c>
      <c r="L305" s="7">
        <v>44.788653553888679</v>
      </c>
      <c r="M305" s="7">
        <v>46.090635639235593</v>
      </c>
      <c r="N305" s="7">
        <v>32.952150863910774</v>
      </c>
    </row>
    <row r="306" spans="2:14" x14ac:dyDescent="0.35">
      <c r="B306" s="16">
        <v>302</v>
      </c>
      <c r="D306" s="7">
        <v>47.14150781815178</v>
      </c>
      <c r="E306" s="7">
        <v>42.258382748414149</v>
      </c>
      <c r="F306" s="7">
        <v>44.076385154049404</v>
      </c>
      <c r="G306" s="7">
        <v>43.696035034619321</v>
      </c>
      <c r="H306" s="7">
        <v>35.394163921835812</v>
      </c>
      <c r="J306" s="7">
        <v>45.590411983831501</v>
      </c>
      <c r="K306" s="7">
        <v>45.590411983831501</v>
      </c>
      <c r="L306" s="7">
        <v>44.93745306735677</v>
      </c>
      <c r="M306" s="7">
        <v>46.243760674581864</v>
      </c>
      <c r="N306" s="7">
        <v>33.061626448176263</v>
      </c>
    </row>
    <row r="307" spans="2:14" x14ac:dyDescent="0.35">
      <c r="B307" s="16">
        <v>303</v>
      </c>
      <c r="D307" s="7">
        <v>47.295476766851735</v>
      </c>
      <c r="E307" s="7">
        <v>42.396642295206881</v>
      </c>
      <c r="F307" s="7">
        <v>44.22093905248142</v>
      </c>
      <c r="G307" s="7">
        <v>43.839297220377915</v>
      </c>
      <c r="H307" s="7">
        <v>35.509862949456554</v>
      </c>
      <c r="J307" s="7">
        <v>45.741373612917045</v>
      </c>
      <c r="K307" s="7">
        <v>45.741373612917045</v>
      </c>
      <c r="L307" s="7">
        <v>45.086252580824848</v>
      </c>
      <c r="M307" s="7">
        <v>46.396885709928149</v>
      </c>
      <c r="N307" s="7">
        <v>33.171102032441745</v>
      </c>
    </row>
    <row r="308" spans="2:14" x14ac:dyDescent="0.35">
      <c r="B308" s="16">
        <v>304</v>
      </c>
      <c r="D308" s="7">
        <v>47.449445293431253</v>
      </c>
      <c r="E308" s="7">
        <v>42.534901343143304</v>
      </c>
      <c r="F308" s="7">
        <v>44.365492544069539</v>
      </c>
      <c r="G308" s="7">
        <v>43.982558999292607</v>
      </c>
      <c r="H308" s="7">
        <v>35.625561673435996</v>
      </c>
      <c r="J308" s="7">
        <v>45.892335242002595</v>
      </c>
      <c r="K308" s="7">
        <v>45.892335242002595</v>
      </c>
      <c r="L308" s="7">
        <v>45.23505209429289</v>
      </c>
      <c r="M308" s="7">
        <v>46.550010745274477</v>
      </c>
      <c r="N308" s="7">
        <v>33.280577616707227</v>
      </c>
    </row>
    <row r="309" spans="2:14" x14ac:dyDescent="0.35">
      <c r="B309" s="16">
        <v>305</v>
      </c>
      <c r="D309" s="7">
        <v>47.603413398535437</v>
      </c>
      <c r="E309" s="7">
        <v>42.673159892815796</v>
      </c>
      <c r="F309" s="7">
        <v>44.51004562938347</v>
      </c>
      <c r="G309" s="7">
        <v>44.125820371933074</v>
      </c>
      <c r="H309" s="7">
        <v>35.74126009423501</v>
      </c>
      <c r="J309" s="7">
        <v>46.043296871088089</v>
      </c>
      <c r="K309" s="7">
        <v>46.043296871088089</v>
      </c>
      <c r="L309" s="7">
        <v>45.38385160776096</v>
      </c>
      <c r="M309" s="7">
        <v>46.703135780620762</v>
      </c>
      <c r="N309" s="7">
        <v>33.390053200972723</v>
      </c>
    </row>
    <row r="310" spans="2:14" x14ac:dyDescent="0.35">
      <c r="B310" s="16">
        <v>306</v>
      </c>
      <c r="D310" s="7">
        <v>47.756812104183176</v>
      </c>
      <c r="E310" s="7">
        <v>42.810865496867542</v>
      </c>
      <c r="F310" s="7">
        <v>44.6539437712268</v>
      </c>
      <c r="G310" s="7">
        <v>44.268439543794372</v>
      </c>
      <c r="H310" s="7">
        <v>35.856533105990842</v>
      </c>
      <c r="J310" s="7">
        <v>46.194258500173639</v>
      </c>
      <c r="K310" s="7">
        <v>46.194258500173639</v>
      </c>
      <c r="L310" s="7">
        <v>45.532651121229023</v>
      </c>
      <c r="M310" s="7">
        <v>46.856260815967062</v>
      </c>
      <c r="N310" s="7">
        <v>33.499528785238205</v>
      </c>
    </row>
    <row r="311" spans="2:14" x14ac:dyDescent="0.35">
      <c r="B311" s="16">
        <v>307</v>
      </c>
      <c r="D311" s="7">
        <v>47.910779371125088</v>
      </c>
      <c r="E311" s="7">
        <v>42.949123055506625</v>
      </c>
      <c r="F311" s="7">
        <v>44.798496048557013</v>
      </c>
      <c r="G311" s="7">
        <v>44.41170010845115</v>
      </c>
      <c r="H311" s="7">
        <v>35.972230923870399</v>
      </c>
      <c r="J311" s="7">
        <v>46.345220129259168</v>
      </c>
      <c r="K311" s="7">
        <v>46.345220129259168</v>
      </c>
      <c r="L311" s="7">
        <v>45.681450634697114</v>
      </c>
      <c r="M311" s="7">
        <v>47.009385851313361</v>
      </c>
      <c r="N311" s="7">
        <v>33.609004369503694</v>
      </c>
    </row>
    <row r="312" spans="2:14" x14ac:dyDescent="0.35">
      <c r="B312" s="16">
        <v>308</v>
      </c>
      <c r="D312" s="7">
        <v>48.064746218495252</v>
      </c>
      <c r="E312" s="7">
        <v>43.087380117629912</v>
      </c>
      <c r="F312" s="7">
        <v>44.943047921294173</v>
      </c>
      <c r="G312" s="7">
        <v>44.554960268514854</v>
      </c>
      <c r="H312" s="7">
        <v>36.087928439929648</v>
      </c>
      <c r="J312" s="7">
        <v>46.49618175834469</v>
      </c>
      <c r="K312" s="7">
        <v>46.49618175834469</v>
      </c>
      <c r="L312" s="7">
        <v>45.830250148165163</v>
      </c>
      <c r="M312" s="7">
        <v>47.162510886659653</v>
      </c>
      <c r="N312" s="7">
        <v>33.718479953769169</v>
      </c>
    </row>
    <row r="313" spans="2:14" x14ac:dyDescent="0.35">
      <c r="B313" s="16">
        <v>309</v>
      </c>
      <c r="D313" s="7">
        <v>48.218712646917936</v>
      </c>
      <c r="E313" s="7">
        <v>43.22563668381077</v>
      </c>
      <c r="F313" s="7">
        <v>45.087599389989613</v>
      </c>
      <c r="G313" s="7">
        <v>44.698220024536866</v>
      </c>
      <c r="H313" s="7">
        <v>36.203625654614626</v>
      </c>
      <c r="J313" s="7">
        <v>46.647143387430233</v>
      </c>
      <c r="K313" s="7">
        <v>46.647143387430233</v>
      </c>
      <c r="L313" s="7">
        <v>45.97904966163324</v>
      </c>
      <c r="M313" s="7">
        <v>47.31563592200596</v>
      </c>
      <c r="N313" s="7">
        <v>33.827955538034658</v>
      </c>
    </row>
    <row r="314" spans="2:14" x14ac:dyDescent="0.35">
      <c r="B314" s="16">
        <v>310</v>
      </c>
      <c r="D314" s="7">
        <v>48.372109689860686</v>
      </c>
      <c r="E314" s="7">
        <v>43.363340321583365</v>
      </c>
      <c r="F314" s="7">
        <v>45.231495928898056</v>
      </c>
      <c r="G314" s="7">
        <v>44.840837593463235</v>
      </c>
      <c r="H314" s="7">
        <v>36.318897470322788</v>
      </c>
      <c r="J314" s="7">
        <v>46.798105016515777</v>
      </c>
      <c r="K314" s="7">
        <v>46.798105016515777</v>
      </c>
      <c r="L314" s="7">
        <v>46.127849175101318</v>
      </c>
      <c r="M314" s="7">
        <v>47.468760957352252</v>
      </c>
      <c r="N314" s="7">
        <v>33.937431122300126</v>
      </c>
    </row>
    <row r="315" spans="2:14" x14ac:dyDescent="0.35">
      <c r="B315" s="16">
        <v>311</v>
      </c>
      <c r="D315" s="7">
        <v>48.526075285115411</v>
      </c>
      <c r="E315" s="7">
        <v>43.501595901317344</v>
      </c>
      <c r="F315" s="7">
        <v>45.376046594020607</v>
      </c>
      <c r="G315" s="7">
        <v>44.984096545912337</v>
      </c>
      <c r="H315" s="7">
        <v>36.434594085656734</v>
      </c>
      <c r="J315" s="7">
        <v>46.949066645601306</v>
      </c>
      <c r="K315" s="7">
        <v>46.949066645601306</v>
      </c>
      <c r="L315" s="7">
        <v>46.276648688569367</v>
      </c>
      <c r="M315" s="7">
        <v>47.621885992698552</v>
      </c>
      <c r="N315" s="7">
        <v>34.046906706565629</v>
      </c>
    </row>
    <row r="316" spans="2:14" x14ac:dyDescent="0.35">
      <c r="B316" s="16">
        <v>312</v>
      </c>
      <c r="D316" s="7">
        <v>48.68004046326535</v>
      </c>
      <c r="E316" s="7">
        <v>43.639850986801008</v>
      </c>
      <c r="F316" s="7">
        <v>45.520596856728787</v>
      </c>
      <c r="G316" s="7">
        <v>45.127355095947095</v>
      </c>
      <c r="H316" s="7">
        <v>36.550290400932973</v>
      </c>
      <c r="J316" s="7">
        <v>47.100028274686828</v>
      </c>
      <c r="K316" s="7">
        <v>47.100028274686828</v>
      </c>
      <c r="L316" s="7">
        <v>46.425448202037465</v>
      </c>
      <c r="M316" s="7">
        <v>47.775011028044865</v>
      </c>
      <c r="N316" s="7">
        <v>34.156382290831097</v>
      </c>
    </row>
    <row r="317" spans="2:14" x14ac:dyDescent="0.35">
      <c r="B317" s="16">
        <v>313</v>
      </c>
      <c r="D317" s="7">
        <v>48.834005224914875</v>
      </c>
      <c r="E317" s="7">
        <v>43.778105578589511</v>
      </c>
      <c r="F317" s="7">
        <v>45.665146717556439</v>
      </c>
      <c r="G317" s="7">
        <v>45.270613244101305</v>
      </c>
      <c r="H317" s="7">
        <v>36.665986416583372</v>
      </c>
      <c r="J317" s="7">
        <v>47.250989903772371</v>
      </c>
      <c r="K317" s="7">
        <v>47.250989903772371</v>
      </c>
      <c r="L317" s="7">
        <v>46.574247715505507</v>
      </c>
      <c r="M317" s="7">
        <v>47.92813606339115</v>
      </c>
      <c r="N317" s="7">
        <v>34.265857875096607</v>
      </c>
    </row>
    <row r="318" spans="2:14" x14ac:dyDescent="0.35">
      <c r="B318" s="16">
        <v>314</v>
      </c>
      <c r="D318" s="7">
        <v>48.987400614981013</v>
      </c>
      <c r="E318" s="7">
        <v>43.91580725910886</v>
      </c>
      <c r="F318" s="7">
        <v>45.809041662210021</v>
      </c>
      <c r="G318" s="7">
        <v>45.413229218772777</v>
      </c>
      <c r="H318" s="7">
        <v>36.781257043266208</v>
      </c>
      <c r="J318" s="7">
        <v>47.401951532857893</v>
      </c>
      <c r="K318" s="7">
        <v>47.401951532857893</v>
      </c>
      <c r="L318" s="7">
        <v>46.723047228973591</v>
      </c>
      <c r="M318" s="7">
        <v>48.08126109873745</v>
      </c>
      <c r="N318" s="7">
        <v>34.375333459362068</v>
      </c>
    </row>
    <row r="319" spans="2:14" x14ac:dyDescent="0.35">
      <c r="B319" s="16">
        <v>315</v>
      </c>
      <c r="D319" s="7">
        <v>49.141364548297979</v>
      </c>
      <c r="E319" s="7">
        <v>44.054060868891042</v>
      </c>
      <c r="F319" s="7">
        <v>45.953590723735196</v>
      </c>
      <c r="G319" s="7">
        <v>45.556486567624539</v>
      </c>
      <c r="H319" s="7">
        <v>36.896952463020462</v>
      </c>
      <c r="J319" s="7">
        <v>47.55291316194343</v>
      </c>
      <c r="K319" s="7">
        <v>47.55291316194343</v>
      </c>
      <c r="L319" s="7">
        <v>46.87184674244164</v>
      </c>
      <c r="M319" s="7">
        <v>48.234386134083763</v>
      </c>
      <c r="N319" s="7">
        <v>34.484809043627564</v>
      </c>
    </row>
    <row r="320" spans="2:14" x14ac:dyDescent="0.35">
      <c r="B320" s="16">
        <v>316</v>
      </c>
      <c r="D320" s="7">
        <v>49.295328066898975</v>
      </c>
      <c r="E320" s="7">
        <v>44.19231398661676</v>
      </c>
      <c r="F320" s="7">
        <v>46.098139384955751</v>
      </c>
      <c r="G320" s="7">
        <v>45.699743516171651</v>
      </c>
      <c r="H320" s="7">
        <v>37.012647584423796</v>
      </c>
      <c r="J320" s="7">
        <v>47.703874791028966</v>
      </c>
      <c r="K320" s="7">
        <v>47.703874791028966</v>
      </c>
      <c r="L320" s="7">
        <v>47.020646255909732</v>
      </c>
      <c r="M320" s="7">
        <v>48.387511169430041</v>
      </c>
      <c r="N320" s="7">
        <v>34.594284627893032</v>
      </c>
    </row>
    <row r="321" spans="2:14" x14ac:dyDescent="0.35">
      <c r="B321" s="16">
        <v>317</v>
      </c>
      <c r="D321" s="7">
        <v>49.449291171369381</v>
      </c>
      <c r="E321" s="7">
        <v>44.330566612823567</v>
      </c>
      <c r="F321" s="7">
        <v>46.242687646388667</v>
      </c>
      <c r="G321" s="7">
        <v>45.843000064931125</v>
      </c>
      <c r="H321" s="7">
        <v>37.128342407894522</v>
      </c>
      <c r="J321" s="7">
        <v>47.854836420114488</v>
      </c>
      <c r="K321" s="7">
        <v>47.854836420114488</v>
      </c>
      <c r="L321" s="7">
        <v>47.169445769377766</v>
      </c>
      <c r="M321" s="7">
        <v>48.540636204776334</v>
      </c>
      <c r="N321" s="7">
        <v>34.7037602121585</v>
      </c>
    </row>
    <row r="322" spans="2:14" x14ac:dyDescent="0.35">
      <c r="B322" s="16">
        <v>318</v>
      </c>
      <c r="D322" s="7">
        <v>49.602684918076562</v>
      </c>
      <c r="E322" s="7">
        <v>44.468266344830212</v>
      </c>
      <c r="F322" s="7">
        <v>46.386581005193015</v>
      </c>
      <c r="G322" s="7">
        <v>45.985614453753406</v>
      </c>
      <c r="H322" s="7">
        <v>37.24361185235238</v>
      </c>
      <c r="J322" s="7">
        <v>48.005798049200031</v>
      </c>
      <c r="K322" s="7">
        <v>48.005798049200031</v>
      </c>
      <c r="L322" s="7">
        <v>47.318245282845837</v>
      </c>
      <c r="M322" s="7">
        <v>48.69376124012264</v>
      </c>
      <c r="N322" s="7">
        <v>34.813235796423996</v>
      </c>
    </row>
    <row r="323" spans="2:14" x14ac:dyDescent="0.35">
      <c r="B323" s="16">
        <v>319</v>
      </c>
      <c r="D323" s="7">
        <v>49.756647198897944</v>
      </c>
      <c r="E323" s="7">
        <v>44.606517993331863</v>
      </c>
      <c r="F323" s="7">
        <v>46.531128471459773</v>
      </c>
      <c r="G323" s="7">
        <v>46.128870207346736</v>
      </c>
      <c r="H323" s="7">
        <v>37.359306083273282</v>
      </c>
      <c r="J323" s="7">
        <v>48.15675967828556</v>
      </c>
      <c r="K323" s="7">
        <v>48.15675967828556</v>
      </c>
      <c r="L323" s="7">
        <v>47.467044796313921</v>
      </c>
      <c r="M323" s="7">
        <v>48.846886275468925</v>
      </c>
      <c r="N323" s="7">
        <v>34.922711380689485</v>
      </c>
    </row>
    <row r="324" spans="2:14" x14ac:dyDescent="0.35">
      <c r="B324" s="16">
        <v>320</v>
      </c>
      <c r="D324" s="7">
        <v>49.910609067317431</v>
      </c>
      <c r="E324" s="7">
        <v>44.744769151902119</v>
      </c>
      <c r="F324" s="7">
        <v>46.675675539465658</v>
      </c>
      <c r="G324" s="7">
        <v>46.272125562679165</v>
      </c>
      <c r="H324" s="7">
        <v>37.475000017496711</v>
      </c>
      <c r="J324" s="7">
        <v>48.307721307371096</v>
      </c>
      <c r="K324" s="7">
        <v>48.307721307371096</v>
      </c>
      <c r="L324" s="7">
        <v>47.615844309782005</v>
      </c>
      <c r="M324" s="7">
        <v>49.000011310815218</v>
      </c>
      <c r="N324" s="7">
        <v>35.03218696495496</v>
      </c>
    </row>
    <row r="325" spans="2:14" x14ac:dyDescent="0.35">
      <c r="B325" s="16">
        <v>321</v>
      </c>
      <c r="D325" s="7">
        <v>50.064570523902297</v>
      </c>
      <c r="E325" s="7">
        <v>44.883019821062014</v>
      </c>
      <c r="F325" s="7">
        <v>46.820222209711552</v>
      </c>
      <c r="G325" s="7">
        <v>46.415380520251652</v>
      </c>
      <c r="H325" s="7">
        <v>37.590693655427962</v>
      </c>
      <c r="J325" s="7">
        <v>48.45868293645664</v>
      </c>
      <c r="K325" s="7">
        <v>48.45868293645664</v>
      </c>
      <c r="L325" s="7">
        <v>47.764643823250047</v>
      </c>
      <c r="M325" s="7">
        <v>49.153136346161524</v>
      </c>
      <c r="N325" s="7">
        <v>35.141662549220449</v>
      </c>
    </row>
    <row r="326" spans="2:14" x14ac:dyDescent="0.35">
      <c r="B326" s="16">
        <v>322</v>
      </c>
      <c r="D326" s="7">
        <v>50.217962636471057</v>
      </c>
      <c r="E326" s="7">
        <v>45.020717613023621</v>
      </c>
      <c r="F326" s="7">
        <v>46.964113990809921</v>
      </c>
      <c r="G326" s="7">
        <v>46.557993331367911</v>
      </c>
      <c r="H326" s="7">
        <v>37.705961924248882</v>
      </c>
      <c r="J326" s="7">
        <v>48.609644565542183</v>
      </c>
      <c r="K326" s="7">
        <v>48.609644565542183</v>
      </c>
      <c r="L326" s="7">
        <v>47.91344333671811</v>
      </c>
      <c r="M326" s="7">
        <v>49.306261381507838</v>
      </c>
      <c r="N326" s="7">
        <v>35.251138133485938</v>
      </c>
    </row>
    <row r="327" spans="2:14" x14ac:dyDescent="0.35">
      <c r="B327" s="16">
        <v>323</v>
      </c>
      <c r="D327" s="7">
        <v>50.371923273945114</v>
      </c>
      <c r="E327" s="7">
        <v>45.15896730864597</v>
      </c>
      <c r="F327" s="7">
        <v>47.108659869897657</v>
      </c>
      <c r="G327" s="7">
        <v>46.701247497782212</v>
      </c>
      <c r="H327" s="7">
        <v>37.821654972872857</v>
      </c>
      <c r="J327" s="7">
        <v>48.760606194627719</v>
      </c>
      <c r="K327" s="7">
        <v>48.760606194627719</v>
      </c>
      <c r="L327" s="7">
        <v>48.062242850186195</v>
      </c>
      <c r="M327" s="7">
        <v>49.459386416854116</v>
      </c>
      <c r="N327" s="7">
        <v>35.360613717751399</v>
      </c>
    </row>
    <row r="328" spans="2:14" x14ac:dyDescent="0.35">
      <c r="B328" s="16">
        <v>324</v>
      </c>
      <c r="D328" s="7">
        <v>50.525883501259912</v>
      </c>
      <c r="E328" s="7">
        <v>45.297216516396503</v>
      </c>
      <c r="F328" s="7">
        <v>47.253205352705109</v>
      </c>
      <c r="G328" s="7">
        <v>46.844501267916229</v>
      </c>
      <c r="H328" s="7">
        <v>37.93734772640174</v>
      </c>
      <c r="J328" s="7">
        <v>48.911567823713256</v>
      </c>
      <c r="K328" s="7">
        <v>48.911567823713256</v>
      </c>
      <c r="L328" s="7">
        <v>48.211042363654272</v>
      </c>
      <c r="M328" s="7">
        <v>49.612511452200408</v>
      </c>
      <c r="N328" s="7">
        <v>35.470089302016916</v>
      </c>
    </row>
    <row r="329" spans="2:14" x14ac:dyDescent="0.35">
      <c r="B329" s="16">
        <v>325</v>
      </c>
      <c r="D329" s="7">
        <v>50.679843318965311</v>
      </c>
      <c r="E329" s="7">
        <v>45.435465236780196</v>
      </c>
      <c r="F329" s="7">
        <v>47.397750439717868</v>
      </c>
      <c r="G329" s="7">
        <v>46.987754642255567</v>
      </c>
      <c r="H329" s="7">
        <v>38.053040185228326</v>
      </c>
      <c r="J329" s="7">
        <v>49.062529452798771</v>
      </c>
      <c r="K329" s="7">
        <v>49.062529452798771</v>
      </c>
      <c r="L329" s="7">
        <v>48.359841877122363</v>
      </c>
      <c r="M329" s="7">
        <v>49.765636487546715</v>
      </c>
      <c r="N329" s="7">
        <v>35.579564886282391</v>
      </c>
    </row>
    <row r="330" spans="2:14" x14ac:dyDescent="0.35">
      <c r="B330" s="16">
        <v>326</v>
      </c>
      <c r="D330" s="7">
        <v>50.833233806331897</v>
      </c>
      <c r="E330" s="7">
        <v>45.573161096903291</v>
      </c>
      <c r="F330" s="7">
        <v>47.541640651002297</v>
      </c>
      <c r="G330" s="7">
        <v>47.130365883557928</v>
      </c>
      <c r="H330" s="7">
        <v>38.168307284797137</v>
      </c>
      <c r="J330" s="7">
        <v>49.213491081884328</v>
      </c>
      <c r="K330" s="7">
        <v>49.213491081884328</v>
      </c>
      <c r="L330" s="7">
        <v>48.508641390590391</v>
      </c>
      <c r="M330" s="7">
        <v>49.918761522893021</v>
      </c>
      <c r="N330" s="7">
        <v>35.689040470547852</v>
      </c>
    </row>
    <row r="331" spans="2:14" x14ac:dyDescent="0.35">
      <c r="B331" s="16">
        <v>327</v>
      </c>
      <c r="D331" s="7">
        <v>50.987192809325649</v>
      </c>
      <c r="E331" s="7">
        <v>45.711408847789393</v>
      </c>
      <c r="F331" s="7">
        <v>47.686184950741989</v>
      </c>
      <c r="G331" s="7">
        <v>47.273618470624207</v>
      </c>
      <c r="H331" s="7">
        <v>38.283999157459647</v>
      </c>
      <c r="J331" s="7">
        <v>49.36445271096985</v>
      </c>
      <c r="K331" s="7">
        <v>49.36445271096985</v>
      </c>
      <c r="L331" s="7">
        <v>48.65744090405849</v>
      </c>
      <c r="M331" s="7">
        <v>50.071886558239314</v>
      </c>
      <c r="N331" s="7">
        <v>35.798516054813362</v>
      </c>
    </row>
    <row r="332" spans="2:14" x14ac:dyDescent="0.35">
      <c r="B332" s="16">
        <v>328</v>
      </c>
      <c r="D332" s="7">
        <v>51.141151404334366</v>
      </c>
      <c r="E332" s="7">
        <v>45.849656112800368</v>
      </c>
      <c r="F332" s="7">
        <v>47.830728856121631</v>
      </c>
      <c r="G332" s="7">
        <v>47.416870663330386</v>
      </c>
      <c r="H332" s="7">
        <v>38.399690736580503</v>
      </c>
      <c r="J332" s="7">
        <v>49.515414340055379</v>
      </c>
      <c r="K332" s="7">
        <v>49.515414340055379</v>
      </c>
      <c r="L332" s="7">
        <v>48.806240417526524</v>
      </c>
      <c r="M332" s="7">
        <v>50.225011593585606</v>
      </c>
      <c r="N332" s="7">
        <v>35.907991639078858</v>
      </c>
    </row>
    <row r="333" spans="2:14" x14ac:dyDescent="0.35">
      <c r="B333" s="16">
        <v>329</v>
      </c>
      <c r="D333" s="7">
        <v>51.295109591891247</v>
      </c>
      <c r="E333" s="7">
        <v>45.987902892425907</v>
      </c>
      <c r="F333" s="7">
        <v>47.975272367612071</v>
      </c>
      <c r="G333" s="7">
        <v>47.560122462147405</v>
      </c>
      <c r="H333" s="7">
        <v>38.515382022540692</v>
      </c>
      <c r="J333" s="7">
        <v>49.666375969140908</v>
      </c>
      <c r="K333" s="7">
        <v>49.666375969140908</v>
      </c>
      <c r="L333" s="7">
        <v>48.955039930994616</v>
      </c>
      <c r="M333" s="7">
        <v>50.378136628931905</v>
      </c>
      <c r="N333" s="7">
        <v>36.017467223344326</v>
      </c>
    </row>
    <row r="334" spans="2:14" x14ac:dyDescent="0.35">
      <c r="B334" s="16">
        <v>330</v>
      </c>
      <c r="D334" s="7">
        <v>51.448498462719606</v>
      </c>
      <c r="E334" s="7">
        <v>46.125596828667014</v>
      </c>
      <c r="F334" s="7">
        <v>48.119161016734274</v>
      </c>
      <c r="G334" s="7">
        <v>47.702732141287505</v>
      </c>
      <c r="H334" s="7">
        <v>38.630647959047778</v>
      </c>
      <c r="J334" s="7">
        <v>49.817337598226452</v>
      </c>
      <c r="K334" s="7">
        <v>49.817337598226452</v>
      </c>
      <c r="L334" s="7">
        <v>49.103839444462693</v>
      </c>
      <c r="M334" s="7">
        <v>50.531261664278169</v>
      </c>
      <c r="N334" s="7">
        <v>36.126942807609808</v>
      </c>
    </row>
    <row r="335" spans="2:14" x14ac:dyDescent="0.35">
      <c r="B335" s="16">
        <v>331</v>
      </c>
      <c r="D335" s="7">
        <v>51.602455839830768</v>
      </c>
      <c r="E335" s="7">
        <v>46.263842642712596</v>
      </c>
      <c r="F335" s="7">
        <v>48.26370374471918</v>
      </c>
      <c r="G335" s="7">
        <v>47.845983156598969</v>
      </c>
      <c r="H335" s="7">
        <v>38.746338661891855</v>
      </c>
      <c r="J335" s="7">
        <v>49.968299227312009</v>
      </c>
      <c r="K335" s="7">
        <v>49.968299227312009</v>
      </c>
      <c r="L335" s="7">
        <v>49.252638957930735</v>
      </c>
      <c r="M335" s="7">
        <v>50.684386699624483</v>
      </c>
      <c r="N335" s="7">
        <v>36.236418391875276</v>
      </c>
    </row>
    <row r="336" spans="2:14" x14ac:dyDescent="0.35">
      <c r="B336" s="16">
        <v>332</v>
      </c>
      <c r="D336" s="7">
        <v>51.756412811065623</v>
      </c>
      <c r="E336" s="7">
        <v>46.402087972819558</v>
      </c>
      <c r="F336" s="7">
        <v>48.408246080206318</v>
      </c>
      <c r="G336" s="7">
        <v>47.989233779412679</v>
      </c>
      <c r="H336" s="7">
        <v>38.862029072700956</v>
      </c>
      <c r="J336" s="7">
        <v>50.119260856397517</v>
      </c>
      <c r="K336" s="7">
        <v>50.119260856397517</v>
      </c>
      <c r="L336" s="7">
        <v>49.401438471398812</v>
      </c>
      <c r="M336" s="7">
        <v>50.837511734970782</v>
      </c>
      <c r="N336" s="7">
        <v>36.345893976140758</v>
      </c>
    </row>
    <row r="337" spans="2:14" x14ac:dyDescent="0.35">
      <c r="B337" s="16">
        <v>333</v>
      </c>
      <c r="D337" s="7">
        <v>51.910369376941432</v>
      </c>
      <c r="E337" s="7">
        <v>46.540332819463011</v>
      </c>
      <c r="F337" s="7">
        <v>48.552788023652511</v>
      </c>
      <c r="G337" s="7">
        <v>48.132484010185436</v>
      </c>
      <c r="H337" s="7">
        <v>38.977719191844628</v>
      </c>
      <c r="J337" s="7">
        <v>50.270222485483053</v>
      </c>
      <c r="K337" s="7">
        <v>50.270222485483053</v>
      </c>
      <c r="L337" s="7">
        <v>49.550237984866861</v>
      </c>
      <c r="M337" s="7">
        <v>50.990636770317103</v>
      </c>
      <c r="N337" s="7">
        <v>36.455369560406275</v>
      </c>
    </row>
    <row r="338" spans="2:14" x14ac:dyDescent="0.35">
      <c r="B338" s="16">
        <v>334</v>
      </c>
      <c r="D338" s="7">
        <v>52.063756639634818</v>
      </c>
      <c r="E338" s="7">
        <v>46.678024839539283</v>
      </c>
      <c r="F338" s="7">
        <v>48.696675118033895</v>
      </c>
      <c r="G338" s="7">
        <v>48.275092134584767</v>
      </c>
      <c r="H338" s="7">
        <v>39.092983971294075</v>
      </c>
      <c r="J338" s="7">
        <v>50.42118411456859</v>
      </c>
      <c r="K338" s="7">
        <v>50.42118411456859</v>
      </c>
      <c r="L338" s="7">
        <v>49.699037498334945</v>
      </c>
      <c r="M338" s="7">
        <v>51.143761805663374</v>
      </c>
      <c r="N338" s="7">
        <v>36.56484514467175</v>
      </c>
    </row>
    <row r="339" spans="2:14" x14ac:dyDescent="0.35">
      <c r="B339" s="16">
        <v>335</v>
      </c>
      <c r="D339" s="7">
        <v>52.217712399203229</v>
      </c>
      <c r="E339" s="7">
        <v>46.816268724403166</v>
      </c>
      <c r="F339" s="7">
        <v>48.841216281629379</v>
      </c>
      <c r="G339" s="7">
        <v>48.418341585506802</v>
      </c>
      <c r="H339" s="7">
        <v>39.208673510278508</v>
      </c>
      <c r="J339" s="7">
        <v>50.572145743654133</v>
      </c>
      <c r="K339" s="7">
        <v>50.572145743654133</v>
      </c>
      <c r="L339" s="7">
        <v>49.847837011803001</v>
      </c>
      <c r="M339" s="7">
        <v>51.296886841009687</v>
      </c>
      <c r="N339" s="7">
        <v>36.674320728937225</v>
      </c>
    </row>
    <row r="340" spans="2:14" x14ac:dyDescent="0.35">
      <c r="B340" s="16">
        <v>336</v>
      </c>
      <c r="D340" s="7">
        <v>52.371667754941242</v>
      </c>
      <c r="E340" s="7">
        <v>46.954512127207302</v>
      </c>
      <c r="F340" s="7">
        <v>48.98575705453392</v>
      </c>
      <c r="G340" s="7">
        <v>48.561590645737937</v>
      </c>
      <c r="H340" s="7">
        <v>39.324362758689709</v>
      </c>
      <c r="J340" s="7">
        <v>50.723107372739648</v>
      </c>
      <c r="K340" s="7">
        <v>50.723107372739648</v>
      </c>
      <c r="L340" s="7">
        <v>49.996636525271093</v>
      </c>
      <c r="M340" s="7">
        <v>51.450011876355994</v>
      </c>
      <c r="N340" s="7">
        <v>36.783796313202707</v>
      </c>
    </row>
    <row r="341" spans="2:14" x14ac:dyDescent="0.35">
      <c r="B341" s="16">
        <v>337</v>
      </c>
      <c r="D341" s="7">
        <v>52.525622707350813</v>
      </c>
      <c r="E341" s="7">
        <v>47.09275504841272</v>
      </c>
      <c r="F341" s="7">
        <v>49.130297437190919</v>
      </c>
      <c r="G341" s="7">
        <v>48.704839315721507</v>
      </c>
      <c r="H341" s="7">
        <v>39.440051716886366</v>
      </c>
      <c r="J341" s="7">
        <v>50.874069001825184</v>
      </c>
      <c r="K341" s="7">
        <v>50.874069001825184</v>
      </c>
      <c r="L341" s="7">
        <v>50.145436038739135</v>
      </c>
      <c r="M341" s="7">
        <v>51.603136911702286</v>
      </c>
      <c r="N341" s="7">
        <v>36.893271897468196</v>
      </c>
    </row>
    <row r="342" spans="2:14" x14ac:dyDescent="0.35">
      <c r="B342" s="16">
        <v>338</v>
      </c>
      <c r="D342" s="7">
        <v>52.679008370062576</v>
      </c>
      <c r="E342" s="7">
        <v>47.230445159811794</v>
      </c>
      <c r="F342" s="7">
        <v>49.274182984032251</v>
      </c>
      <c r="G342" s="7">
        <v>48.847445892580723</v>
      </c>
      <c r="H342" s="7">
        <v>39.555315345103743</v>
      </c>
      <c r="J342" s="7">
        <v>51.025030630910749</v>
      </c>
      <c r="K342" s="7">
        <v>51.025030630910749</v>
      </c>
      <c r="L342" s="7">
        <v>50.294235552207226</v>
      </c>
      <c r="M342" s="7">
        <v>51.756261947048586</v>
      </c>
      <c r="N342" s="7">
        <v>37.002747481733678</v>
      </c>
    </row>
    <row r="343" spans="2:14" x14ac:dyDescent="0.35">
      <c r="B343" s="16">
        <v>339</v>
      </c>
      <c r="D343" s="7">
        <v>52.832962520180736</v>
      </c>
      <c r="E343" s="7">
        <v>47.368687122925721</v>
      </c>
      <c r="F343" s="7">
        <v>49.418722590385272</v>
      </c>
      <c r="G343" s="7">
        <v>48.990693786260337</v>
      </c>
      <c r="H343" s="7">
        <v>39.671003726010525</v>
      </c>
      <c r="J343" s="7">
        <v>51.175992259996235</v>
      </c>
      <c r="K343" s="7">
        <v>51.175992259996235</v>
      </c>
      <c r="L343" s="7">
        <v>50.443035065675289</v>
      </c>
      <c r="M343" s="7">
        <v>51.909386982394857</v>
      </c>
      <c r="N343" s="7">
        <v>37.112223065999167</v>
      </c>
    </row>
    <row r="344" spans="2:14" x14ac:dyDescent="0.35">
      <c r="B344" s="16">
        <v>340</v>
      </c>
      <c r="D344" s="7">
        <v>52.986916268454237</v>
      </c>
      <c r="E344" s="7">
        <v>47.50692860580353</v>
      </c>
      <c r="F344" s="7">
        <v>49.563261807801126</v>
      </c>
      <c r="G344" s="7">
        <v>49.133941291002763</v>
      </c>
      <c r="H344" s="7">
        <v>39.786691817762907</v>
      </c>
      <c r="J344" s="7">
        <v>51.326953889081793</v>
      </c>
      <c r="K344" s="7">
        <v>51.326953889081793</v>
      </c>
      <c r="L344" s="7">
        <v>50.591834579143352</v>
      </c>
      <c r="M344" s="7">
        <v>52.062512017741184</v>
      </c>
      <c r="N344" s="7">
        <v>37.221698650264649</v>
      </c>
    </row>
    <row r="345" spans="2:14" x14ac:dyDescent="0.35">
      <c r="B345" s="16">
        <v>341</v>
      </c>
      <c r="D345" s="7">
        <v>53.140869615370313</v>
      </c>
      <c r="E345" s="7">
        <v>47.645169608892672</v>
      </c>
      <c r="F345" s="7">
        <v>49.707800636710125</v>
      </c>
      <c r="G345" s="7">
        <v>49.277188407238292</v>
      </c>
      <c r="H345" s="7">
        <v>39.902379620709034</v>
      </c>
      <c r="J345" s="7">
        <v>51.477915518167315</v>
      </c>
      <c r="K345" s="7">
        <v>51.477915518167315</v>
      </c>
      <c r="L345" s="7">
        <v>50.740634092611423</v>
      </c>
      <c r="M345" s="7">
        <v>52.215637053087455</v>
      </c>
      <c r="N345" s="7">
        <v>37.331174234530131</v>
      </c>
    </row>
    <row r="346" spans="2:14" x14ac:dyDescent="0.35">
      <c r="B346" s="16">
        <v>342</v>
      </c>
      <c r="D346" s="7">
        <v>53.294253686014244</v>
      </c>
      <c r="E346" s="7">
        <v>47.782857818882157</v>
      </c>
      <c r="F346" s="7">
        <v>49.851684643000539</v>
      </c>
      <c r="G346" s="7">
        <v>49.419793443546624</v>
      </c>
      <c r="H346" s="7">
        <v>40.017642103348692</v>
      </c>
      <c r="J346" s="7">
        <v>51.628877147252858</v>
      </c>
      <c r="K346" s="7">
        <v>51.628877147252858</v>
      </c>
      <c r="L346" s="7">
        <v>50.889433606079507</v>
      </c>
      <c r="M346" s="7">
        <v>52.368762088433769</v>
      </c>
      <c r="N346" s="7">
        <v>37.440649818795606</v>
      </c>
    </row>
    <row r="347" spans="2:14" x14ac:dyDescent="0.35">
      <c r="B347" s="16">
        <v>343</v>
      </c>
      <c r="D347" s="7">
        <v>53.448206234537615</v>
      </c>
      <c r="E347" s="7">
        <v>47.921097867460155</v>
      </c>
      <c r="F347" s="7">
        <v>49.996222699048751</v>
      </c>
      <c r="G347" s="7">
        <v>49.563039786921415</v>
      </c>
      <c r="H347" s="7">
        <v>40.133329331790549</v>
      </c>
      <c r="J347" s="7">
        <v>51.779838776338401</v>
      </c>
      <c r="K347" s="7">
        <v>51.779838776338401</v>
      </c>
      <c r="L347" s="7">
        <v>51.038233119547556</v>
      </c>
      <c r="M347" s="7">
        <v>52.52188712378004</v>
      </c>
      <c r="N347" s="7">
        <v>37.550125403061095</v>
      </c>
    </row>
    <row r="348" spans="2:14" x14ac:dyDescent="0.35">
      <c r="B348" s="16">
        <v>344</v>
      </c>
      <c r="D348" s="7">
        <v>53.602158383144229</v>
      </c>
      <c r="E348" s="7">
        <v>48.059337437572566</v>
      </c>
      <c r="F348" s="7">
        <v>50.140760367862441</v>
      </c>
      <c r="G348" s="7">
        <v>49.70628574306167</v>
      </c>
      <c r="H348" s="7">
        <v>40.249016272455464</v>
      </c>
      <c r="J348" s="7">
        <v>51.93080040542393</v>
      </c>
      <c r="K348" s="7">
        <v>51.93080040542393</v>
      </c>
      <c r="L348" s="7">
        <v>51.187032633015626</v>
      </c>
      <c r="M348" s="7">
        <v>52.675012159126361</v>
      </c>
      <c r="N348" s="7">
        <v>37.659600987326577</v>
      </c>
    </row>
    <row r="349" spans="2:14" x14ac:dyDescent="0.35">
      <c r="B349" s="16">
        <v>345</v>
      </c>
      <c r="D349" s="7">
        <v>53.756110132307306</v>
      </c>
      <c r="E349" s="7">
        <v>48.197576529653936</v>
      </c>
      <c r="F349" s="7">
        <v>50.285297649859537</v>
      </c>
      <c r="G349" s="7">
        <v>49.849531312385324</v>
      </c>
      <c r="H349" s="7">
        <v>40.364702925681627</v>
      </c>
      <c r="J349" s="7">
        <v>52.081762034509481</v>
      </c>
      <c r="K349" s="7">
        <v>52.081762034509481</v>
      </c>
      <c r="L349" s="7">
        <v>51.335832146483703</v>
      </c>
      <c r="M349" s="7">
        <v>52.828137194472632</v>
      </c>
      <c r="N349" s="7">
        <v>37.769076571592052</v>
      </c>
    </row>
    <row r="350" spans="2:14" x14ac:dyDescent="0.35">
      <c r="B350" s="16">
        <v>346</v>
      </c>
      <c r="D350" s="7">
        <v>53.90949261856737</v>
      </c>
      <c r="E350" s="7">
        <v>48.335262845290337</v>
      </c>
      <c r="F350" s="7">
        <v>50.429180122385169</v>
      </c>
      <c r="G350" s="7">
        <v>49.992134814928917</v>
      </c>
      <c r="H350" s="7">
        <v>40.47996426823368</v>
      </c>
      <c r="J350" s="7">
        <v>52.232723663594989</v>
      </c>
      <c r="K350" s="7">
        <v>52.232723663594989</v>
      </c>
      <c r="L350" s="7">
        <v>51.484631659951752</v>
      </c>
      <c r="M350" s="7">
        <v>52.981262229818938</v>
      </c>
      <c r="N350" s="7">
        <v>37.878552155857548</v>
      </c>
    </row>
    <row r="351" spans="2:14" x14ac:dyDescent="0.35">
      <c r="B351" s="16">
        <v>347</v>
      </c>
      <c r="D351" s="7">
        <v>54.063443573123791</v>
      </c>
      <c r="E351" s="7">
        <v>48.473500986337505</v>
      </c>
      <c r="F351" s="7">
        <v>50.573716634865235</v>
      </c>
      <c r="G351" s="7">
        <v>50.135379614735506</v>
      </c>
      <c r="H351" s="7">
        <v>40.595650349660687</v>
      </c>
      <c r="J351" s="7">
        <v>52.383685292680518</v>
      </c>
      <c r="K351" s="7">
        <v>52.383685292680518</v>
      </c>
      <c r="L351" s="7">
        <v>51.633431173419822</v>
      </c>
      <c r="M351" s="7">
        <v>53.134387265165238</v>
      </c>
      <c r="N351" s="7">
        <v>37.988027740123044</v>
      </c>
    </row>
    <row r="352" spans="2:14" x14ac:dyDescent="0.35">
      <c r="B352" s="16">
        <v>348</v>
      </c>
      <c r="D352" s="7">
        <v>54.217394129636027</v>
      </c>
      <c r="E352" s="7">
        <v>48.611738650638692</v>
      </c>
      <c r="F352" s="7">
        <v>50.718252761764482</v>
      </c>
      <c r="G352" s="7">
        <v>50.278624028961339</v>
      </c>
      <c r="H352" s="7">
        <v>40.711336144648698</v>
      </c>
      <c r="J352" s="7">
        <v>52.534646921766068</v>
      </c>
      <c r="K352" s="7">
        <v>52.534646921766068</v>
      </c>
      <c r="L352" s="7">
        <v>51.782230686887921</v>
      </c>
      <c r="M352" s="7">
        <v>53.287512300511537</v>
      </c>
      <c r="N352" s="7">
        <v>38.097503324388519</v>
      </c>
    </row>
    <row r="353" spans="2:14" x14ac:dyDescent="0.35">
      <c r="B353" s="16">
        <v>349</v>
      </c>
      <c r="D353" s="7">
        <v>54.371344288563733</v>
      </c>
      <c r="E353" s="7">
        <v>48.749975838616045</v>
      </c>
      <c r="F353" s="7">
        <v>50.862788503488957</v>
      </c>
      <c r="G353" s="7">
        <v>50.421868058012372</v>
      </c>
      <c r="H353" s="7">
        <v>40.827021653526174</v>
      </c>
      <c r="J353" s="7">
        <v>52.68560855085159</v>
      </c>
      <c r="K353" s="7">
        <v>52.68560855085159</v>
      </c>
      <c r="L353" s="7">
        <v>51.931030200355984</v>
      </c>
      <c r="M353" s="7">
        <v>53.440637335857829</v>
      </c>
      <c r="N353" s="7">
        <v>38.206978908653994</v>
      </c>
    </row>
    <row r="354" spans="2:14" x14ac:dyDescent="0.35">
      <c r="B354" s="16">
        <v>350</v>
      </c>
      <c r="D354" s="7">
        <v>54.524725197903159</v>
      </c>
      <c r="E354" s="7">
        <v>48.887660266753265</v>
      </c>
      <c r="F354" s="7">
        <v>51.006669448841116</v>
      </c>
      <c r="G354" s="7">
        <v>50.564470033382484</v>
      </c>
      <c r="H354" s="7">
        <v>40.942281861323124</v>
      </c>
      <c r="J354" s="7">
        <v>52.836570179937155</v>
      </c>
      <c r="K354" s="7">
        <v>52.836570179937155</v>
      </c>
      <c r="L354" s="7">
        <v>52.079829713824033</v>
      </c>
      <c r="M354" s="7">
        <v>53.59376237120415</v>
      </c>
      <c r="N354" s="7">
        <v>38.316454492919497</v>
      </c>
    </row>
  </sheetData>
  <conditionalFormatting sqref="E8:E198">
    <cfRule type="cellIs" dxfId="2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8BA1-3F43-4689-BB6D-5039C9569BF3}">
  <sheetPr codeName="Sheet23">
    <tabColor theme="9" tint="0.79998168889431442"/>
  </sheetPr>
  <dimension ref="A1:AD354"/>
  <sheetViews>
    <sheetView zoomScale="40" zoomScaleNormal="40" workbookViewId="0">
      <selection activeCell="D5" sqref="D5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453125" style="7" customWidth="1"/>
    <col min="16" max="16" width="4.1796875" style="7" customWidth="1"/>
    <col min="17" max="17" width="20.1796875" style="7" customWidth="1"/>
    <col min="18" max="18" width="33.7265625" style="7" customWidth="1"/>
    <col min="19" max="19" width="17.81640625" style="7" bestFit="1" customWidth="1"/>
    <col min="20" max="22" width="20.1796875" style="7" bestFit="1" customWidth="1"/>
    <col min="23" max="30" width="21.7265625" style="7" bestFit="1" customWidth="1"/>
    <col min="31" max="16384" width="9.1796875" style="7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2" t="s">
        <v>25</v>
      </c>
      <c r="D5" s="2" t="s">
        <v>62</v>
      </c>
      <c r="E5" s="3"/>
      <c r="F5" s="3"/>
      <c r="G5" s="3"/>
      <c r="H5" s="3"/>
      <c r="J5" s="2" t="s">
        <v>26</v>
      </c>
      <c r="K5" s="3"/>
      <c r="L5" s="3"/>
      <c r="M5" s="3"/>
      <c r="N5" s="3"/>
      <c r="Q5" s="2" t="s">
        <v>25</v>
      </c>
      <c r="R5" s="2" t="s">
        <v>25</v>
      </c>
      <c r="S5" s="1" t="s">
        <v>34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</row>
    <row r="6" spans="1:30" ht="29.5" thickBot="1" x14ac:dyDescent="0.4">
      <c r="B6" s="1" t="s">
        <v>4</v>
      </c>
      <c r="D6" s="1" t="s">
        <v>30</v>
      </c>
      <c r="E6" s="1" t="s">
        <v>31</v>
      </c>
      <c r="F6" s="1" t="s">
        <v>38</v>
      </c>
      <c r="G6" s="1" t="s">
        <v>43</v>
      </c>
      <c r="H6" s="1" t="s">
        <v>32</v>
      </c>
      <c r="J6" s="1" t="s">
        <v>30</v>
      </c>
      <c r="K6" s="1" t="s">
        <v>31</v>
      </c>
      <c r="L6" s="1" t="s">
        <v>38</v>
      </c>
      <c r="M6" s="1" t="s">
        <v>43</v>
      </c>
      <c r="N6" s="1" t="s">
        <v>32</v>
      </c>
      <c r="Q6" s="1" t="s">
        <v>24</v>
      </c>
      <c r="R6" s="1" t="s">
        <v>22</v>
      </c>
      <c r="S6" s="17">
        <v>1</v>
      </c>
      <c r="T6" s="17">
        <v>3</v>
      </c>
      <c r="U6" s="17">
        <v>5</v>
      </c>
      <c r="V6" s="17">
        <v>8</v>
      </c>
      <c r="W6" s="17">
        <v>10</v>
      </c>
      <c r="X6" s="17">
        <v>13</v>
      </c>
      <c r="Y6" s="17">
        <v>16</v>
      </c>
      <c r="Z6" s="17">
        <v>20</v>
      </c>
      <c r="AA6" s="17">
        <v>25</v>
      </c>
      <c r="AB6" s="17">
        <v>30</v>
      </c>
      <c r="AC6" s="17">
        <v>35</v>
      </c>
      <c r="AD6" s="17">
        <v>40</v>
      </c>
    </row>
    <row r="7" spans="1:30" x14ac:dyDescent="0.35">
      <c r="B7" s="8"/>
      <c r="D7" s="9" t="s">
        <v>1</v>
      </c>
      <c r="E7" s="9" t="s">
        <v>1</v>
      </c>
      <c r="F7" s="9" t="s">
        <v>1</v>
      </c>
      <c r="G7" s="9" t="s">
        <v>1</v>
      </c>
      <c r="H7" s="9" t="s">
        <v>1</v>
      </c>
      <c r="J7" s="9" t="s">
        <v>1</v>
      </c>
      <c r="K7" s="9" t="s">
        <v>1</v>
      </c>
      <c r="L7" s="9" t="s">
        <v>1</v>
      </c>
      <c r="M7" s="9" t="s">
        <v>1</v>
      </c>
      <c r="N7" s="9" t="s">
        <v>1</v>
      </c>
      <c r="Q7" s="21">
        <v>1</v>
      </c>
      <c r="R7" s="18">
        <v>10</v>
      </c>
      <c r="S7" s="18"/>
      <c r="T7" s="45"/>
      <c r="U7" s="45"/>
      <c r="V7" s="45"/>
      <c r="W7" s="13">
        <v>37</v>
      </c>
      <c r="X7" s="13">
        <v>16</v>
      </c>
      <c r="Y7" s="13">
        <v>11</v>
      </c>
      <c r="Z7" s="13">
        <v>7</v>
      </c>
      <c r="AA7" s="13">
        <v>5</v>
      </c>
      <c r="AB7" s="13">
        <v>4</v>
      </c>
      <c r="AC7" s="13">
        <v>4</v>
      </c>
      <c r="AD7" s="13">
        <v>4</v>
      </c>
    </row>
    <row r="8" spans="1:30" x14ac:dyDescent="0.35">
      <c r="B8" s="16">
        <v>4</v>
      </c>
      <c r="C8" s="12"/>
      <c r="D8" s="6">
        <v>0.54749807717961574</v>
      </c>
      <c r="E8" s="6">
        <v>0.50345754465936743</v>
      </c>
      <c r="F8" s="6">
        <v>0.5361787303094171</v>
      </c>
      <c r="G8" s="6">
        <v>0.55265392441820682</v>
      </c>
      <c r="H8" s="6">
        <v>0.40447290834307459</v>
      </c>
      <c r="I8" s="12"/>
      <c r="J8" s="6">
        <v>0.60384651634213915</v>
      </c>
      <c r="K8" s="6">
        <v>0.60384651634213915</v>
      </c>
      <c r="L8" s="11">
        <v>0.5951980538722752</v>
      </c>
      <c r="M8" s="11">
        <v>0.61250014138519027</v>
      </c>
      <c r="N8" s="11">
        <v>0.43790233706193715</v>
      </c>
      <c r="O8" s="12"/>
      <c r="P8" s="10"/>
      <c r="Q8" s="21">
        <v>2</v>
      </c>
      <c r="R8" s="18">
        <v>25</v>
      </c>
      <c r="S8" s="18"/>
      <c r="T8" s="45"/>
      <c r="U8" s="45"/>
      <c r="V8" s="45">
        <v>41</v>
      </c>
      <c r="W8" s="13">
        <v>21</v>
      </c>
      <c r="X8" s="13">
        <v>12</v>
      </c>
      <c r="Y8" s="13">
        <v>9</v>
      </c>
      <c r="Z8" s="13">
        <v>6</v>
      </c>
      <c r="AA8" s="13">
        <v>5</v>
      </c>
      <c r="AB8" s="13">
        <v>4</v>
      </c>
      <c r="AC8" s="13">
        <v>4</v>
      </c>
      <c r="AD8" s="13">
        <v>4</v>
      </c>
    </row>
    <row r="9" spans="1:30" x14ac:dyDescent="0.35">
      <c r="B9" s="16">
        <v>5</v>
      </c>
      <c r="C9" s="12"/>
      <c r="D9" s="6">
        <v>0.7575136238215987</v>
      </c>
      <c r="E9" s="6">
        <v>0.69148518110354251</v>
      </c>
      <c r="F9" s="6">
        <v>0.72907099328490421</v>
      </c>
      <c r="G9" s="6">
        <v>0.74965183343429653</v>
      </c>
      <c r="H9" s="6">
        <v>0.56132272487492252</v>
      </c>
      <c r="I9" s="12"/>
      <c r="J9" s="6">
        <v>0.75480814542767372</v>
      </c>
      <c r="K9" s="6">
        <v>0.75480814542767372</v>
      </c>
      <c r="L9" s="11">
        <v>0.74399756734034406</v>
      </c>
      <c r="M9" s="11">
        <v>0.76562517673148822</v>
      </c>
      <c r="N9" s="11">
        <v>0.54737792132742147</v>
      </c>
      <c r="O9" s="12"/>
      <c r="P9" s="10"/>
      <c r="Q9" s="21">
        <v>3</v>
      </c>
      <c r="R9" s="18">
        <v>35</v>
      </c>
      <c r="S9" s="18"/>
      <c r="T9" s="45"/>
      <c r="U9" s="45"/>
      <c r="V9" s="45">
        <v>33</v>
      </c>
      <c r="W9" s="13">
        <v>18</v>
      </c>
      <c r="X9" s="13">
        <v>12</v>
      </c>
      <c r="Y9" s="13">
        <v>8</v>
      </c>
      <c r="Z9" s="13">
        <v>6</v>
      </c>
      <c r="AA9" s="13">
        <v>5</v>
      </c>
      <c r="AB9" s="13">
        <v>4</v>
      </c>
      <c r="AC9" s="13">
        <v>4</v>
      </c>
      <c r="AD9" s="13">
        <v>4</v>
      </c>
    </row>
    <row r="10" spans="1:30" x14ac:dyDescent="0.35">
      <c r="B10" s="16">
        <v>6</v>
      </c>
      <c r="C10" s="12"/>
      <c r="D10" s="6">
        <v>0.91195879126242274</v>
      </c>
      <c r="E10" s="6">
        <v>0.83199324972672761</v>
      </c>
      <c r="F10" s="6">
        <v>0.87712730082108481</v>
      </c>
      <c r="G10" s="6">
        <v>0.90182332589980574</v>
      </c>
      <c r="H10" s="6">
        <v>0.67585540055690796</v>
      </c>
      <c r="I10" s="12"/>
      <c r="J10" s="6">
        <v>0.90576977451320839</v>
      </c>
      <c r="K10" s="6">
        <v>0.90576977451320839</v>
      </c>
      <c r="L10" s="11">
        <v>0.89279708080841258</v>
      </c>
      <c r="M10" s="11">
        <v>0.91875021207778595</v>
      </c>
      <c r="N10" s="11">
        <v>0.65685350559290601</v>
      </c>
      <c r="O10" s="12"/>
      <c r="P10" s="10"/>
      <c r="Q10" s="22"/>
      <c r="R10" s="18">
        <v>50</v>
      </c>
      <c r="S10" s="18"/>
      <c r="T10" s="45"/>
      <c r="U10" s="45"/>
      <c r="V10" s="45">
        <v>28</v>
      </c>
      <c r="W10" s="13">
        <v>17</v>
      </c>
      <c r="X10" s="13">
        <v>11</v>
      </c>
      <c r="Y10" s="13">
        <v>8</v>
      </c>
      <c r="Z10" s="13">
        <v>6</v>
      </c>
      <c r="AA10" s="13">
        <v>5</v>
      </c>
      <c r="AB10" s="13">
        <v>4</v>
      </c>
      <c r="AC10" s="13">
        <v>4</v>
      </c>
      <c r="AD10" s="13">
        <v>4</v>
      </c>
    </row>
    <row r="11" spans="1:30" ht="15" thickBot="1" x14ac:dyDescent="0.4">
      <c r="B11" s="16">
        <v>7</v>
      </c>
      <c r="C11" s="10"/>
      <c r="D11" s="6">
        <v>1.0557204350183633</v>
      </c>
      <c r="E11" s="6">
        <v>0.96428011302755645</v>
      </c>
      <c r="F11" s="6">
        <v>1.0169623920523743</v>
      </c>
      <c r="G11" s="6">
        <v>1.0457747870476941</v>
      </c>
      <c r="H11" s="6">
        <v>0.78217025905305504</v>
      </c>
      <c r="I11" s="12"/>
      <c r="J11" s="6">
        <v>1.056731403598743</v>
      </c>
      <c r="K11" s="6">
        <v>1.056731403598743</v>
      </c>
      <c r="L11" s="11">
        <v>1.0415965942764811</v>
      </c>
      <c r="M11" s="11">
        <v>1.0718752474240834</v>
      </c>
      <c r="N11" s="11">
        <v>0.76632908985839021</v>
      </c>
      <c r="O11" s="12"/>
      <c r="P11" s="10"/>
      <c r="Q11" s="22"/>
      <c r="R11" s="18">
        <v>75</v>
      </c>
      <c r="S11" s="18"/>
      <c r="T11" s="45"/>
      <c r="U11" s="45">
        <v>232</v>
      </c>
      <c r="V11" s="45">
        <v>25</v>
      </c>
      <c r="W11" s="13">
        <v>16</v>
      </c>
      <c r="X11" s="13">
        <v>10</v>
      </c>
      <c r="Y11" s="13">
        <v>8</v>
      </c>
      <c r="Z11" s="13">
        <v>6</v>
      </c>
      <c r="AA11" s="13">
        <v>5</v>
      </c>
      <c r="AB11" s="13">
        <v>4</v>
      </c>
      <c r="AC11" s="13">
        <v>4</v>
      </c>
      <c r="AD11" s="13">
        <v>4</v>
      </c>
    </row>
    <row r="12" spans="1:30" ht="15" thickBot="1" x14ac:dyDescent="0.4">
      <c r="B12" s="16">
        <v>8</v>
      </c>
      <c r="C12" s="10"/>
      <c r="D12" s="6">
        <v>1.2095321617254462</v>
      </c>
      <c r="E12" s="6">
        <v>1.1042968754523388</v>
      </c>
      <c r="F12" s="6">
        <v>1.1645284999096497</v>
      </c>
      <c r="G12" s="6">
        <v>1.1974568698258112</v>
      </c>
      <c r="H12" s="6">
        <v>0.89621603518606952</v>
      </c>
      <c r="I12" s="12"/>
      <c r="J12" s="6">
        <v>1.2076930326842783</v>
      </c>
      <c r="K12" s="6">
        <v>1.2076930326842783</v>
      </c>
      <c r="L12" s="11">
        <v>1.1903961077445504</v>
      </c>
      <c r="M12" s="11">
        <v>1.2250002827703805</v>
      </c>
      <c r="N12" s="11">
        <v>0.8758046741238743</v>
      </c>
      <c r="O12" s="12"/>
      <c r="P12" s="10"/>
      <c r="Q12" s="10"/>
      <c r="R12" s="5" t="s">
        <v>16</v>
      </c>
      <c r="S12" s="20"/>
      <c r="T12" s="46"/>
      <c r="U12" s="46"/>
      <c r="V12" s="46"/>
    </row>
    <row r="13" spans="1:30" x14ac:dyDescent="0.35">
      <c r="B13" s="16">
        <v>9</v>
      </c>
      <c r="C13" s="10"/>
      <c r="D13" s="6">
        <v>1.359773578406799</v>
      </c>
      <c r="E13" s="6">
        <v>1.2415666707872028</v>
      </c>
      <c r="F13" s="6">
        <v>1.3093486862099448</v>
      </c>
      <c r="G13" s="6">
        <v>1.3463925482743571</v>
      </c>
      <c r="H13" s="6">
        <v>1.0075154714176024</v>
      </c>
      <c r="I13" s="12"/>
      <c r="J13" s="6">
        <v>1.358654661769813</v>
      </c>
      <c r="K13" s="6">
        <v>1.358654661769813</v>
      </c>
      <c r="L13" s="11">
        <v>1.3391956212126186</v>
      </c>
      <c r="M13" s="11">
        <v>1.3781253181166784</v>
      </c>
      <c r="N13" s="11">
        <v>0.98528025838935884</v>
      </c>
      <c r="O13" s="12"/>
      <c r="P13" s="10"/>
      <c r="Q13" s="10"/>
      <c r="R13" s="18">
        <v>10</v>
      </c>
      <c r="S13" s="18"/>
      <c r="T13" s="45"/>
      <c r="U13" s="45"/>
      <c r="V13" s="45"/>
      <c r="W13" s="13">
        <v>26</v>
      </c>
      <c r="X13" s="13">
        <v>14</v>
      </c>
      <c r="Y13" s="13">
        <v>9</v>
      </c>
      <c r="Z13" s="13">
        <v>6</v>
      </c>
      <c r="AA13" s="13">
        <v>4</v>
      </c>
      <c r="AB13" s="13">
        <v>4</v>
      </c>
      <c r="AC13" s="13">
        <v>4</v>
      </c>
      <c r="AD13" s="13">
        <v>4</v>
      </c>
    </row>
    <row r="14" spans="1:30" x14ac:dyDescent="0.35">
      <c r="B14" s="16">
        <v>10</v>
      </c>
      <c r="C14" s="10"/>
      <c r="D14" s="6">
        <v>1.5113268552932568</v>
      </c>
      <c r="E14" s="6">
        <v>1.3798444022447525</v>
      </c>
      <c r="F14" s="6">
        <v>1.4551771520332735</v>
      </c>
      <c r="G14" s="6">
        <v>1.4963367256880233</v>
      </c>
      <c r="H14" s="6">
        <v>1.1198241373274436</v>
      </c>
      <c r="I14" s="12"/>
      <c r="J14" s="6">
        <v>1.5096162908553474</v>
      </c>
      <c r="K14" s="6">
        <v>1.5096162908553474</v>
      </c>
      <c r="L14" s="11">
        <v>1.4879951346806881</v>
      </c>
      <c r="M14" s="11">
        <v>1.5312503534629764</v>
      </c>
      <c r="N14" s="11">
        <v>1.0947558426548429</v>
      </c>
      <c r="O14" s="12"/>
      <c r="P14" s="10"/>
      <c r="Q14" s="10"/>
      <c r="R14" s="18">
        <v>25</v>
      </c>
      <c r="S14" s="18"/>
      <c r="T14" s="45"/>
      <c r="U14" s="45"/>
      <c r="V14" s="45">
        <v>30</v>
      </c>
      <c r="W14" s="13">
        <v>17</v>
      </c>
      <c r="X14" s="13">
        <v>11</v>
      </c>
      <c r="Y14" s="13">
        <v>8</v>
      </c>
      <c r="Z14" s="13">
        <v>6</v>
      </c>
      <c r="AA14" s="13">
        <v>4</v>
      </c>
      <c r="AB14" s="13">
        <v>4</v>
      </c>
      <c r="AC14" s="13">
        <v>4</v>
      </c>
      <c r="AD14" s="13">
        <v>4</v>
      </c>
    </row>
    <row r="15" spans="1:30" x14ac:dyDescent="0.35">
      <c r="B15" s="16">
        <v>11</v>
      </c>
      <c r="C15" s="10"/>
      <c r="D15" s="6">
        <v>1.6616257352540849</v>
      </c>
      <c r="E15" s="6">
        <v>1.517156366117413</v>
      </c>
      <c r="F15" s="6">
        <v>1.6000402634237822</v>
      </c>
      <c r="G15" s="6">
        <v>1.6453155925572875</v>
      </c>
      <c r="H15" s="6">
        <v>1.2311679586310842</v>
      </c>
      <c r="I15" s="12"/>
      <c r="J15" s="6">
        <v>1.6605779199408823</v>
      </c>
      <c r="K15" s="6">
        <v>1.6605779199408823</v>
      </c>
      <c r="L15" s="11">
        <v>1.6367946481487561</v>
      </c>
      <c r="M15" s="11">
        <v>1.6843753888092738</v>
      </c>
      <c r="N15" s="11">
        <v>1.2042314269203276</v>
      </c>
      <c r="O15" s="12"/>
      <c r="P15" s="10"/>
      <c r="Q15" s="10"/>
      <c r="R15" s="18">
        <v>35</v>
      </c>
      <c r="S15" s="18"/>
      <c r="T15" s="45"/>
      <c r="U15" s="45"/>
      <c r="V15" s="45">
        <v>26</v>
      </c>
      <c r="W15" s="13">
        <v>16</v>
      </c>
      <c r="X15" s="13">
        <v>10</v>
      </c>
      <c r="Y15" s="13">
        <v>7</v>
      </c>
      <c r="Z15" s="13">
        <v>6</v>
      </c>
      <c r="AA15" s="13">
        <v>4</v>
      </c>
      <c r="AB15" s="13">
        <v>4</v>
      </c>
      <c r="AC15" s="13">
        <v>4</v>
      </c>
      <c r="AD15" s="13">
        <v>4</v>
      </c>
    </row>
    <row r="16" spans="1:30" x14ac:dyDescent="0.35">
      <c r="B16" s="16">
        <v>12</v>
      </c>
      <c r="C16" s="10"/>
      <c r="D16" s="6">
        <v>1.8089502385430216</v>
      </c>
      <c r="E16" s="6">
        <v>1.6521787100972121</v>
      </c>
      <c r="F16" s="6">
        <v>1.7426134358668766</v>
      </c>
      <c r="G16" s="6">
        <v>1.7920053543590664</v>
      </c>
      <c r="H16" s="6">
        <v>1.340223943935887</v>
      </c>
      <c r="I16" s="12"/>
      <c r="J16" s="6">
        <v>1.8115395490264168</v>
      </c>
      <c r="K16" s="6">
        <v>1.8115395490264168</v>
      </c>
      <c r="L16" s="11">
        <v>1.7855941616168252</v>
      </c>
      <c r="M16" s="11">
        <v>1.8375004241555719</v>
      </c>
      <c r="N16" s="11">
        <v>1.313707011185812</v>
      </c>
      <c r="O16" s="12"/>
      <c r="P16" s="10"/>
      <c r="Q16" s="10"/>
      <c r="R16" s="18">
        <v>50</v>
      </c>
      <c r="S16" s="18"/>
      <c r="T16" s="45"/>
      <c r="U16" s="45"/>
      <c r="V16" s="45">
        <v>23</v>
      </c>
      <c r="W16" s="13">
        <v>15</v>
      </c>
      <c r="X16" s="13">
        <v>10</v>
      </c>
      <c r="Y16" s="13">
        <v>7</v>
      </c>
      <c r="Z16" s="13">
        <v>5</v>
      </c>
      <c r="AA16" s="13">
        <v>4</v>
      </c>
      <c r="AB16" s="13">
        <v>4</v>
      </c>
      <c r="AC16" s="13">
        <v>4</v>
      </c>
      <c r="AD16" s="13">
        <v>4</v>
      </c>
    </row>
    <row r="17" spans="2:30" ht="15" thickBot="1" x14ac:dyDescent="0.4">
      <c r="B17" s="16">
        <v>13</v>
      </c>
      <c r="C17" s="10"/>
      <c r="D17" s="6">
        <v>1.9568158257325552</v>
      </c>
      <c r="E17" s="6">
        <v>1.7876176193394231</v>
      </c>
      <c r="F17" s="6">
        <v>1.8856042223001057</v>
      </c>
      <c r="G17" s="6">
        <v>1.939111896271051</v>
      </c>
      <c r="H17" s="6">
        <v>1.449696117684883</v>
      </c>
      <c r="I17" s="12"/>
      <c r="J17" s="6">
        <v>1.9625011781119526</v>
      </c>
      <c r="K17" s="6">
        <v>1.9625011781119526</v>
      </c>
      <c r="L17" s="11">
        <v>1.934393675084894</v>
      </c>
      <c r="M17" s="11">
        <v>1.9906254595018695</v>
      </c>
      <c r="N17" s="11">
        <v>1.4231825954512962</v>
      </c>
      <c r="O17" s="12"/>
      <c r="P17" s="10"/>
      <c r="Q17" s="10"/>
      <c r="R17" s="18">
        <v>75</v>
      </c>
      <c r="S17" s="18"/>
      <c r="T17" s="45"/>
      <c r="U17" s="45">
        <v>107</v>
      </c>
      <c r="V17" s="45">
        <v>21</v>
      </c>
      <c r="W17" s="13">
        <v>14</v>
      </c>
      <c r="X17" s="13">
        <v>9</v>
      </c>
      <c r="Y17" s="13">
        <v>7</v>
      </c>
      <c r="Z17" s="13">
        <v>5</v>
      </c>
      <c r="AA17" s="13">
        <v>4</v>
      </c>
      <c r="AB17" s="13">
        <v>4</v>
      </c>
      <c r="AC17" s="13">
        <v>4</v>
      </c>
      <c r="AD17" s="13">
        <v>4</v>
      </c>
    </row>
    <row r="18" spans="2:30" ht="15" thickBot="1" x14ac:dyDescent="0.4">
      <c r="B18" s="16">
        <v>14</v>
      </c>
      <c r="C18" s="10"/>
      <c r="D18" s="6">
        <v>2.1041336779382527</v>
      </c>
      <c r="E18" s="6">
        <v>1.9226349606518485</v>
      </c>
      <c r="F18" s="6">
        <v>2.0281739657751432</v>
      </c>
      <c r="G18" s="6">
        <v>2.085797131894338</v>
      </c>
      <c r="H18" s="6">
        <v>1.5587469782151333</v>
      </c>
      <c r="I18" s="12"/>
      <c r="J18" s="6">
        <v>2.1134628071974859</v>
      </c>
      <c r="K18" s="6">
        <v>2.1134628071974859</v>
      </c>
      <c r="L18" s="11">
        <v>2.0831931885529622</v>
      </c>
      <c r="M18" s="11">
        <v>2.1437504948481667</v>
      </c>
      <c r="N18" s="11">
        <v>1.5326581797167804</v>
      </c>
      <c r="O18" s="12"/>
      <c r="P18" s="10"/>
      <c r="Q18" s="10"/>
      <c r="R18" s="5" t="s">
        <v>17</v>
      </c>
      <c r="S18" s="20"/>
      <c r="T18" s="46"/>
      <c r="U18" s="46"/>
      <c r="V18" s="46"/>
    </row>
    <row r="19" spans="2:30" x14ac:dyDescent="0.35">
      <c r="B19" s="16">
        <v>15</v>
      </c>
      <c r="C19" s="10"/>
      <c r="D19" s="6">
        <v>2.2591061143466571</v>
      </c>
      <c r="E19" s="6">
        <v>2.0635397176878771</v>
      </c>
      <c r="F19" s="6">
        <v>2.1766312077290921</v>
      </c>
      <c r="G19" s="6">
        <v>2.2383700854386248</v>
      </c>
      <c r="H19" s="6">
        <v>1.6736860454059816</v>
      </c>
      <c r="I19" s="12"/>
      <c r="J19" s="6">
        <v>2.2644244362830213</v>
      </c>
      <c r="K19" s="6">
        <v>2.2644244362830213</v>
      </c>
      <c r="L19" s="11">
        <v>2.2319927020210324</v>
      </c>
      <c r="M19" s="11">
        <v>2.2968755301944652</v>
      </c>
      <c r="N19" s="11">
        <v>1.6421337639822648</v>
      </c>
      <c r="O19" s="12"/>
      <c r="P19" s="10"/>
      <c r="Q19" s="10"/>
      <c r="R19" s="18">
        <v>10</v>
      </c>
      <c r="S19" s="19"/>
      <c r="T19" s="47"/>
      <c r="U19" s="47"/>
      <c r="V19" s="47">
        <v>30</v>
      </c>
      <c r="W19" s="13">
        <v>15</v>
      </c>
      <c r="X19" s="13">
        <v>9</v>
      </c>
      <c r="Y19" s="13">
        <v>7</v>
      </c>
      <c r="Z19" s="13">
        <v>5</v>
      </c>
      <c r="AA19" s="13">
        <v>4</v>
      </c>
      <c r="AB19" s="13">
        <v>4</v>
      </c>
      <c r="AC19" s="13">
        <v>4</v>
      </c>
      <c r="AD19" s="13">
        <v>4</v>
      </c>
    </row>
    <row r="20" spans="2:30" x14ac:dyDescent="0.35">
      <c r="B20" s="16">
        <v>16</v>
      </c>
      <c r="C20" s="10"/>
      <c r="D20" s="6">
        <v>2.4035274132484723</v>
      </c>
      <c r="E20" s="6">
        <v>2.1963277365321368</v>
      </c>
      <c r="F20" s="6">
        <v>2.316971916472899</v>
      </c>
      <c r="G20" s="6">
        <v>2.3828265496611865</v>
      </c>
      <c r="H20" s="6">
        <v>1.7805088959552684</v>
      </c>
      <c r="I20" s="12"/>
      <c r="J20" s="6">
        <v>2.4153860653685566</v>
      </c>
      <c r="K20" s="6">
        <v>2.4153860653685566</v>
      </c>
      <c r="L20" s="11">
        <v>2.3807922154891008</v>
      </c>
      <c r="M20" s="11">
        <v>2.4500005655407611</v>
      </c>
      <c r="N20" s="11">
        <v>1.7516093482477486</v>
      </c>
      <c r="O20" s="12"/>
      <c r="P20" s="10"/>
      <c r="Q20" s="10"/>
      <c r="R20" s="18">
        <v>25</v>
      </c>
      <c r="S20" s="18"/>
      <c r="T20" s="45"/>
      <c r="U20" s="45">
        <v>133</v>
      </c>
      <c r="V20" s="45">
        <v>18</v>
      </c>
      <c r="W20" s="13">
        <v>12</v>
      </c>
      <c r="X20" s="13">
        <v>8</v>
      </c>
      <c r="Y20" s="13">
        <v>6</v>
      </c>
      <c r="Z20" s="13">
        <v>5</v>
      </c>
      <c r="AA20" s="13">
        <v>4</v>
      </c>
      <c r="AB20" s="13">
        <v>4</v>
      </c>
      <c r="AC20" s="13">
        <v>4</v>
      </c>
      <c r="AD20" s="13">
        <v>4</v>
      </c>
    </row>
    <row r="21" spans="2:30" x14ac:dyDescent="0.35">
      <c r="B21" s="16">
        <v>17</v>
      </c>
      <c r="C21" s="10"/>
      <c r="D21" s="6">
        <v>2.5532293246899407</v>
      </c>
      <c r="E21" s="6">
        <v>2.3331764271171624</v>
      </c>
      <c r="F21" s="6">
        <v>2.4613728083758875</v>
      </c>
      <c r="G21" s="6">
        <v>2.5313440309228601</v>
      </c>
      <c r="H21" s="6">
        <v>1.8913938752294432</v>
      </c>
      <c r="I21" s="12"/>
      <c r="J21" s="6">
        <v>2.5663476944540919</v>
      </c>
      <c r="K21" s="6">
        <v>2.5663476944540919</v>
      </c>
      <c r="L21" s="11">
        <v>2.5295917289571697</v>
      </c>
      <c r="M21" s="11">
        <v>2.6031256008870596</v>
      </c>
      <c r="N21" s="11">
        <v>1.861084932513233</v>
      </c>
      <c r="O21" s="12"/>
      <c r="P21" s="10"/>
      <c r="Q21" s="10"/>
      <c r="R21" s="18">
        <v>35</v>
      </c>
      <c r="S21" s="18"/>
      <c r="T21" s="45"/>
      <c r="U21" s="45">
        <v>75</v>
      </c>
      <c r="V21" s="45">
        <v>17</v>
      </c>
      <c r="W21" s="13">
        <v>11</v>
      </c>
      <c r="X21" s="13">
        <v>7</v>
      </c>
      <c r="Y21" s="13">
        <v>6</v>
      </c>
      <c r="Z21" s="13">
        <v>4</v>
      </c>
      <c r="AA21" s="13">
        <v>4</v>
      </c>
      <c r="AB21" s="13">
        <v>4</v>
      </c>
      <c r="AC21" s="13">
        <v>4</v>
      </c>
      <c r="AD21" s="13">
        <v>4</v>
      </c>
    </row>
    <row r="22" spans="2:30" x14ac:dyDescent="0.35">
      <c r="B22" s="16">
        <v>18</v>
      </c>
      <c r="C22" s="10"/>
      <c r="D22" s="6">
        <v>2.7014112809050936</v>
      </c>
      <c r="E22" s="6">
        <v>2.468858465296023</v>
      </c>
      <c r="F22" s="6">
        <v>2.6046094098855699</v>
      </c>
      <c r="G22" s="6">
        <v>2.6786946762630213</v>
      </c>
      <c r="H22" s="6">
        <v>2.0011094332057184</v>
      </c>
      <c r="I22" s="12"/>
      <c r="J22" s="6">
        <v>2.7173093235396255</v>
      </c>
      <c r="K22" s="6">
        <v>2.7173093235396255</v>
      </c>
      <c r="L22" s="11">
        <v>2.6783912424252372</v>
      </c>
      <c r="M22" s="11">
        <v>2.7562506362333568</v>
      </c>
      <c r="N22" s="11">
        <v>1.9705605167787177</v>
      </c>
      <c r="O22" s="12"/>
      <c r="P22" s="10"/>
      <c r="Q22" s="10"/>
      <c r="R22" s="18">
        <v>50</v>
      </c>
      <c r="S22" s="18"/>
      <c r="T22" s="45"/>
      <c r="U22" s="45">
        <v>53</v>
      </c>
      <c r="V22" s="45">
        <v>15</v>
      </c>
      <c r="W22" s="13">
        <v>11</v>
      </c>
      <c r="X22" s="13">
        <v>7</v>
      </c>
      <c r="Y22" s="13">
        <v>6</v>
      </c>
      <c r="Z22" s="13">
        <v>4</v>
      </c>
      <c r="AA22" s="13">
        <v>4</v>
      </c>
      <c r="AB22" s="13">
        <v>4</v>
      </c>
      <c r="AC22" s="13">
        <v>4</v>
      </c>
      <c r="AD22" s="13">
        <v>4</v>
      </c>
    </row>
    <row r="23" spans="2:30" ht="15" thickBot="1" x14ac:dyDescent="0.4">
      <c r="B23" s="16">
        <v>19</v>
      </c>
      <c r="C23" s="10"/>
      <c r="D23" s="6">
        <v>2.8544003288283908</v>
      </c>
      <c r="E23" s="6">
        <v>2.6082360426998799</v>
      </c>
      <c r="F23" s="6">
        <v>2.7515403178754831</v>
      </c>
      <c r="G23" s="6">
        <v>2.8297412958432715</v>
      </c>
      <c r="H23" s="6">
        <v>2.1145229515207729</v>
      </c>
      <c r="I23" s="12"/>
      <c r="J23" s="6">
        <v>2.8682709526251622</v>
      </c>
      <c r="K23" s="6">
        <v>2.8682709526251622</v>
      </c>
      <c r="L23" s="11">
        <v>2.827190755893306</v>
      </c>
      <c r="M23" s="11">
        <v>2.9093756715796548</v>
      </c>
      <c r="N23" s="11">
        <v>2.0800361010442017</v>
      </c>
      <c r="O23" s="12"/>
      <c r="P23" s="10"/>
      <c r="Q23" s="10"/>
      <c r="R23" s="18">
        <v>75</v>
      </c>
      <c r="S23" s="18"/>
      <c r="T23" s="45"/>
      <c r="U23" s="45">
        <v>42</v>
      </c>
      <c r="V23" s="45">
        <v>14</v>
      </c>
      <c r="W23" s="13">
        <v>10</v>
      </c>
      <c r="X23" s="13">
        <v>7</v>
      </c>
      <c r="Y23" s="13">
        <v>6</v>
      </c>
      <c r="Z23" s="13">
        <v>4</v>
      </c>
      <c r="AA23" s="13">
        <v>4</v>
      </c>
      <c r="AB23" s="13">
        <v>4</v>
      </c>
      <c r="AC23" s="13">
        <v>4</v>
      </c>
      <c r="AD23" s="13">
        <v>4</v>
      </c>
    </row>
    <row r="24" spans="2:30" ht="15" thickBot="1" x14ac:dyDescent="0.4">
      <c r="B24" s="16">
        <v>20</v>
      </c>
      <c r="C24" s="10"/>
      <c r="D24" s="6">
        <v>3.0007258423414438</v>
      </c>
      <c r="E24" s="6">
        <v>2.742487525194929</v>
      </c>
      <c r="F24" s="6">
        <v>2.8933453000745053</v>
      </c>
      <c r="G24" s="6">
        <v>2.9756619896326293</v>
      </c>
      <c r="H24" s="6">
        <v>2.2228107010479961</v>
      </c>
      <c r="I24" s="12"/>
      <c r="J24" s="6">
        <v>3.0192325817106949</v>
      </c>
      <c r="K24" s="6">
        <v>3.0192325817106949</v>
      </c>
      <c r="L24" s="11">
        <v>2.9759902693613758</v>
      </c>
      <c r="M24" s="11">
        <v>3.0625007069259529</v>
      </c>
      <c r="N24" s="11">
        <v>2.1895116853096859</v>
      </c>
      <c r="O24" s="12"/>
      <c r="P24" s="10"/>
      <c r="R24" s="5" t="s">
        <v>66</v>
      </c>
    </row>
    <row r="25" spans="2:30" x14ac:dyDescent="0.35">
      <c r="B25" s="16">
        <v>21</v>
      </c>
      <c r="C25" s="10"/>
      <c r="D25" s="6">
        <v>3.1560816086403216</v>
      </c>
      <c r="E25" s="6">
        <v>2.8836869780014194</v>
      </c>
      <c r="F25" s="6">
        <v>3.0420998253717344</v>
      </c>
      <c r="G25" s="6">
        <v>3.1285305587603336</v>
      </c>
      <c r="H25" s="6">
        <v>2.3380446554977841</v>
      </c>
      <c r="I25" s="12"/>
      <c r="J25" s="6">
        <v>3.1701942107962289</v>
      </c>
      <c r="K25" s="6">
        <v>3.1701942107962289</v>
      </c>
      <c r="L25" s="11">
        <v>3.1247897828294433</v>
      </c>
      <c r="M25" s="11">
        <v>3.2156257422722505</v>
      </c>
      <c r="N25" s="11">
        <v>2.298987269575171</v>
      </c>
      <c r="O25" s="12"/>
      <c r="P25" s="10"/>
      <c r="R25" s="18">
        <v>10</v>
      </c>
      <c r="S25" s="19"/>
      <c r="T25" s="47"/>
      <c r="U25" s="47">
        <v>143</v>
      </c>
      <c r="V25" s="47">
        <v>15</v>
      </c>
      <c r="W25" s="13">
        <v>10</v>
      </c>
      <c r="X25" s="13">
        <v>6</v>
      </c>
      <c r="Y25" s="13">
        <v>5</v>
      </c>
      <c r="Z25" s="13">
        <v>4</v>
      </c>
      <c r="AA25" s="13">
        <v>4</v>
      </c>
      <c r="AB25" s="13">
        <v>4</v>
      </c>
      <c r="AC25" s="13">
        <v>4</v>
      </c>
      <c r="AD25" s="13">
        <v>4</v>
      </c>
    </row>
    <row r="26" spans="2:30" x14ac:dyDescent="0.35">
      <c r="B26" s="16">
        <v>22</v>
      </c>
      <c r="C26" s="10"/>
      <c r="D26" s="6">
        <v>3.3056298327295814</v>
      </c>
      <c r="E26" s="6">
        <v>3.0204169347597212</v>
      </c>
      <c r="F26" s="6">
        <v>3.1863835835879124</v>
      </c>
      <c r="G26" s="6">
        <v>3.276930028566849</v>
      </c>
      <c r="H26" s="6">
        <v>2.448811461179762</v>
      </c>
      <c r="I26" s="12"/>
      <c r="J26" s="6">
        <v>3.3211558398817647</v>
      </c>
      <c r="K26" s="6">
        <v>3.3211558398817647</v>
      </c>
      <c r="L26" s="11">
        <v>3.2735892962975122</v>
      </c>
      <c r="M26" s="11">
        <v>3.3687507776185472</v>
      </c>
      <c r="N26" s="11">
        <v>2.4084628538406552</v>
      </c>
      <c r="O26" s="12"/>
      <c r="P26" s="10"/>
      <c r="R26" s="18">
        <v>25</v>
      </c>
      <c r="S26" s="18"/>
      <c r="T26" s="45"/>
      <c r="U26" s="45">
        <v>34</v>
      </c>
      <c r="V26" s="45">
        <v>12</v>
      </c>
      <c r="W26" s="13">
        <v>8</v>
      </c>
      <c r="X26" s="13">
        <v>6</v>
      </c>
      <c r="Y26" s="13">
        <v>4</v>
      </c>
      <c r="Z26" s="13">
        <v>4</v>
      </c>
      <c r="AA26" s="13">
        <v>4</v>
      </c>
      <c r="AB26" s="13">
        <v>4</v>
      </c>
      <c r="AC26" s="13">
        <v>4</v>
      </c>
      <c r="AD26" s="13">
        <v>4</v>
      </c>
    </row>
    <row r="27" spans="2:30" x14ac:dyDescent="0.35">
      <c r="B27" s="16">
        <v>23</v>
      </c>
      <c r="C27" s="10"/>
      <c r="D27" s="6">
        <v>3.4471006130497504</v>
      </c>
      <c r="E27" s="6">
        <v>3.1509324841324142</v>
      </c>
      <c r="F27" s="6">
        <v>3.3244525107479364</v>
      </c>
      <c r="G27" s="6">
        <v>3.4191153256434719</v>
      </c>
      <c r="H27" s="6">
        <v>2.553364936548721</v>
      </c>
      <c r="I27" s="12"/>
      <c r="J27" s="6">
        <v>3.4721174689672991</v>
      </c>
      <c r="K27" s="6">
        <v>3.4721174689672991</v>
      </c>
      <c r="L27" s="11">
        <v>3.4223888097655815</v>
      </c>
      <c r="M27" s="11">
        <v>3.5218758129648449</v>
      </c>
      <c r="N27" s="11">
        <v>2.5179384381061389</v>
      </c>
      <c r="O27" s="12"/>
      <c r="P27" s="10"/>
      <c r="R27" s="18">
        <v>35</v>
      </c>
      <c r="S27" s="18"/>
      <c r="T27" s="45"/>
      <c r="U27" s="45">
        <v>29</v>
      </c>
      <c r="V27" s="45">
        <v>11</v>
      </c>
      <c r="W27" s="13">
        <v>8</v>
      </c>
      <c r="X27" s="13">
        <v>6</v>
      </c>
      <c r="Y27" s="13">
        <v>4</v>
      </c>
      <c r="Z27" s="13">
        <v>4</v>
      </c>
      <c r="AA27" s="13">
        <v>4</v>
      </c>
      <c r="AB27" s="13">
        <v>4</v>
      </c>
      <c r="AC27" s="13">
        <v>4</v>
      </c>
      <c r="AD27" s="13">
        <v>4</v>
      </c>
    </row>
    <row r="28" spans="2:30" x14ac:dyDescent="0.35">
      <c r="B28" s="16">
        <v>24</v>
      </c>
      <c r="C28" s="10"/>
      <c r="D28" s="6">
        <v>3.6013148011735598</v>
      </c>
      <c r="E28" s="6">
        <v>3.2912528294348427</v>
      </c>
      <c r="F28" s="6">
        <v>3.4723281494782299</v>
      </c>
      <c r="G28" s="6">
        <v>3.57110522764633</v>
      </c>
      <c r="H28" s="6">
        <v>2.6677208408963535</v>
      </c>
      <c r="I28" s="12"/>
      <c r="J28" s="6">
        <v>3.6230790980528327</v>
      </c>
      <c r="K28" s="6">
        <v>3.6230790980528327</v>
      </c>
      <c r="L28" s="11">
        <v>3.5711883232336503</v>
      </c>
      <c r="M28" s="11">
        <v>3.6750008483111429</v>
      </c>
      <c r="N28" s="11">
        <v>2.6274140223716236</v>
      </c>
      <c r="O28" s="12"/>
      <c r="P28" s="10"/>
      <c r="R28" s="18">
        <v>50</v>
      </c>
      <c r="S28" s="18"/>
      <c r="T28" s="45">
        <v>300</v>
      </c>
      <c r="U28" s="45">
        <v>25</v>
      </c>
      <c r="V28" s="45">
        <v>10</v>
      </c>
      <c r="W28" s="13">
        <v>7</v>
      </c>
      <c r="X28" s="13">
        <v>5</v>
      </c>
      <c r="Y28" s="13">
        <v>4</v>
      </c>
      <c r="Z28" s="13">
        <v>4</v>
      </c>
      <c r="AA28" s="13">
        <v>4</v>
      </c>
      <c r="AB28" s="13">
        <v>4</v>
      </c>
      <c r="AC28" s="13">
        <v>4</v>
      </c>
      <c r="AD28" s="13">
        <v>4</v>
      </c>
    </row>
    <row r="29" spans="2:30" ht="15" thickBot="1" x14ac:dyDescent="0.4">
      <c r="B29" s="16">
        <v>25</v>
      </c>
      <c r="C29" s="10"/>
      <c r="D29" s="6">
        <v>3.7470711306167228</v>
      </c>
      <c r="E29" s="6">
        <v>3.4250655204763856</v>
      </c>
      <c r="F29" s="6">
        <v>3.6136952090256966</v>
      </c>
      <c r="G29" s="6">
        <v>3.7165877793420474</v>
      </c>
      <c r="H29" s="6">
        <v>2.7755708429822699</v>
      </c>
      <c r="I29" s="12"/>
      <c r="J29" s="6">
        <v>3.7740407271383685</v>
      </c>
      <c r="K29" s="6">
        <v>3.7740407271383685</v>
      </c>
      <c r="L29" s="11">
        <v>3.7199878367017196</v>
      </c>
      <c r="M29" s="11">
        <v>3.8281258836574406</v>
      </c>
      <c r="N29" s="11">
        <v>2.7368896066371073</v>
      </c>
      <c r="O29" s="12"/>
      <c r="P29" s="10"/>
      <c r="R29" s="18">
        <v>75</v>
      </c>
      <c r="S29" s="18"/>
      <c r="T29" s="45">
        <v>244</v>
      </c>
      <c r="U29" s="45">
        <v>23</v>
      </c>
      <c r="V29" s="45">
        <v>10</v>
      </c>
      <c r="W29" s="13">
        <v>7</v>
      </c>
      <c r="X29" s="13">
        <v>5</v>
      </c>
      <c r="Y29" s="13">
        <v>4</v>
      </c>
      <c r="Z29" s="13">
        <v>4</v>
      </c>
      <c r="AA29" s="13">
        <v>4</v>
      </c>
      <c r="AB29" s="13">
        <v>4</v>
      </c>
      <c r="AC29" s="13">
        <v>4</v>
      </c>
      <c r="AD29" s="13">
        <v>4</v>
      </c>
    </row>
    <row r="30" spans="2:30" ht="15" thickBot="1" x14ac:dyDescent="0.4">
      <c r="B30" s="16">
        <v>26</v>
      </c>
      <c r="C30" s="10"/>
      <c r="D30" s="6">
        <v>3.8998130925714016</v>
      </c>
      <c r="E30" s="6">
        <v>3.5642513277332508</v>
      </c>
      <c r="F30" s="6">
        <v>3.7604353100088228</v>
      </c>
      <c r="G30" s="6">
        <v>3.8674435919155106</v>
      </c>
      <c r="H30" s="6">
        <v>2.8887944484356693</v>
      </c>
      <c r="I30" s="12"/>
      <c r="J30" s="6">
        <v>3.9250023562239043</v>
      </c>
      <c r="K30" s="6">
        <v>3.9250023562239043</v>
      </c>
      <c r="L30" s="11">
        <v>3.8687873501697876</v>
      </c>
      <c r="M30" s="11">
        <v>3.9812509190037391</v>
      </c>
      <c r="N30" s="11">
        <v>2.846365190902592</v>
      </c>
      <c r="O30" s="12"/>
      <c r="P30" s="10"/>
      <c r="R30" s="5" t="s">
        <v>67</v>
      </c>
    </row>
    <row r="31" spans="2:30" x14ac:dyDescent="0.35">
      <c r="B31" s="16">
        <v>27</v>
      </c>
      <c r="C31" s="10"/>
      <c r="D31" s="6">
        <v>4.0496889781930525</v>
      </c>
      <c r="E31" s="6">
        <v>3.701234173670565</v>
      </c>
      <c r="F31" s="6">
        <v>3.9049739711554419</v>
      </c>
      <c r="G31" s="6">
        <v>4.0160962968926039</v>
      </c>
      <c r="H31" s="6">
        <v>2.999813228248366</v>
      </c>
      <c r="I31" s="12"/>
      <c r="J31" s="6">
        <v>4.0759639853094374</v>
      </c>
      <c r="K31" s="6">
        <v>4.0759639853094374</v>
      </c>
      <c r="L31" s="11">
        <v>4.0175868636378569</v>
      </c>
      <c r="M31" s="11">
        <v>4.1343759543500358</v>
      </c>
      <c r="N31" s="11">
        <v>2.9558407751680758</v>
      </c>
      <c r="O31" s="12"/>
      <c r="P31" s="10"/>
      <c r="R31" s="18">
        <v>10</v>
      </c>
      <c r="S31" s="19"/>
      <c r="T31" s="47"/>
      <c r="U31" s="47">
        <v>29</v>
      </c>
      <c r="V31" s="47">
        <v>9</v>
      </c>
      <c r="W31" s="13">
        <v>7</v>
      </c>
      <c r="X31" s="13">
        <v>5</v>
      </c>
      <c r="Y31" s="13">
        <v>4</v>
      </c>
      <c r="Z31" s="13">
        <v>4</v>
      </c>
      <c r="AA31" s="13">
        <v>4</v>
      </c>
      <c r="AB31" s="13">
        <v>4</v>
      </c>
      <c r="AC31" s="13">
        <v>4</v>
      </c>
      <c r="AD31" s="13">
        <v>4</v>
      </c>
    </row>
    <row r="32" spans="2:30" x14ac:dyDescent="0.35">
      <c r="B32" s="16">
        <v>28</v>
      </c>
      <c r="C32" s="10"/>
      <c r="D32" s="6">
        <v>4.1971757705717154</v>
      </c>
      <c r="E32" s="6">
        <v>3.836377181037522</v>
      </c>
      <c r="F32" s="6">
        <v>4.0476714767185999</v>
      </c>
      <c r="G32" s="6">
        <v>4.1629095140461008</v>
      </c>
      <c r="H32" s="6">
        <v>3.1089944281044226</v>
      </c>
      <c r="I32" s="12"/>
      <c r="J32" s="6">
        <v>4.2269256143949718</v>
      </c>
      <c r="K32" s="6">
        <v>4.2269256143949718</v>
      </c>
      <c r="L32" s="11">
        <v>4.1663863771059235</v>
      </c>
      <c r="M32" s="11">
        <v>4.2875009896963334</v>
      </c>
      <c r="N32" s="11">
        <v>3.06531635943356</v>
      </c>
      <c r="O32" s="12"/>
      <c r="P32" s="10"/>
      <c r="R32" s="18">
        <v>25</v>
      </c>
      <c r="S32" s="18"/>
      <c r="T32" s="45">
        <v>215</v>
      </c>
      <c r="U32" s="45">
        <v>18</v>
      </c>
      <c r="V32" s="45">
        <v>8</v>
      </c>
      <c r="W32" s="13">
        <v>6</v>
      </c>
      <c r="X32" s="13">
        <v>4</v>
      </c>
      <c r="Y32" s="13">
        <v>4</v>
      </c>
      <c r="Z32" s="13">
        <v>4</v>
      </c>
      <c r="AA32" s="13">
        <v>4</v>
      </c>
      <c r="AB32" s="13">
        <v>4</v>
      </c>
      <c r="AC32" s="13">
        <v>4</v>
      </c>
      <c r="AD32" s="13">
        <v>4</v>
      </c>
    </row>
    <row r="33" spans="2:30" x14ac:dyDescent="0.35">
      <c r="B33" s="16">
        <v>29</v>
      </c>
      <c r="C33" s="10"/>
      <c r="D33" s="6">
        <v>4.3500765516346824</v>
      </c>
      <c r="E33" s="6">
        <v>3.9756865775577763</v>
      </c>
      <c r="F33" s="6">
        <v>4.1945369190431405</v>
      </c>
      <c r="G33" s="6">
        <v>4.3138889563127005</v>
      </c>
      <c r="H33" s="6">
        <v>3.2223400769003057</v>
      </c>
      <c r="I33" s="12"/>
      <c r="J33" s="6">
        <v>4.3778872434805098</v>
      </c>
      <c r="K33" s="6">
        <v>4.3778872434805098</v>
      </c>
      <c r="L33" s="11">
        <v>4.3151858905739937</v>
      </c>
      <c r="M33" s="11">
        <v>4.4406260250426319</v>
      </c>
      <c r="N33" s="11">
        <v>3.1747919436990437</v>
      </c>
      <c r="O33" s="12"/>
      <c r="P33" s="10"/>
      <c r="R33" s="18">
        <v>35</v>
      </c>
      <c r="S33" s="18"/>
      <c r="T33" s="45">
        <v>93</v>
      </c>
      <c r="U33" s="45">
        <v>16</v>
      </c>
      <c r="V33" s="45">
        <v>8</v>
      </c>
      <c r="W33" s="13">
        <v>5</v>
      </c>
      <c r="X33" s="13">
        <v>4</v>
      </c>
      <c r="Y33" s="13">
        <v>4</v>
      </c>
      <c r="Z33" s="13">
        <v>4</v>
      </c>
      <c r="AA33" s="13">
        <v>4</v>
      </c>
      <c r="AB33" s="13">
        <v>4</v>
      </c>
      <c r="AC33" s="13">
        <v>4</v>
      </c>
      <c r="AD33" s="13">
        <v>4</v>
      </c>
    </row>
    <row r="34" spans="2:30" x14ac:dyDescent="0.35">
      <c r="B34" s="16">
        <v>30</v>
      </c>
      <c r="C34" s="10"/>
      <c r="D34" s="6">
        <v>4.4898424904294494</v>
      </c>
      <c r="E34" s="6">
        <v>4.1048890933934263</v>
      </c>
      <c r="F34" s="6">
        <v>4.3312933335195902</v>
      </c>
      <c r="G34" s="6">
        <v>4.4547620040362492</v>
      </c>
      <c r="H34" s="6">
        <v>3.3255822807530553</v>
      </c>
      <c r="I34" s="12"/>
      <c r="J34" s="6">
        <v>4.5288488725660416</v>
      </c>
      <c r="K34" s="6">
        <v>4.5288488725660416</v>
      </c>
      <c r="L34" s="11">
        <v>4.4639854040420639</v>
      </c>
      <c r="M34" s="11">
        <v>4.5937510603889304</v>
      </c>
      <c r="N34" s="11">
        <v>3.2842675279645293</v>
      </c>
      <c r="O34" s="12"/>
      <c r="P34" s="10"/>
      <c r="R34" s="18">
        <v>50</v>
      </c>
      <c r="S34" s="18"/>
      <c r="T34" s="45">
        <v>63</v>
      </c>
      <c r="U34" s="45">
        <v>15</v>
      </c>
      <c r="V34" s="45">
        <v>7</v>
      </c>
      <c r="W34" s="13">
        <v>6</v>
      </c>
      <c r="X34" s="13">
        <v>4</v>
      </c>
      <c r="Y34" s="13">
        <v>4</v>
      </c>
      <c r="Z34" s="13">
        <v>4</v>
      </c>
      <c r="AA34" s="13">
        <v>4</v>
      </c>
      <c r="AB34" s="13">
        <v>4</v>
      </c>
      <c r="AC34" s="13">
        <v>4</v>
      </c>
      <c r="AD34" s="13">
        <v>4</v>
      </c>
    </row>
    <row r="35" spans="2:30" ht="15" thickBot="1" x14ac:dyDescent="0.4">
      <c r="B35" s="16">
        <v>31</v>
      </c>
      <c r="C35" s="10"/>
      <c r="D35" s="6">
        <v>4.6384196521533765</v>
      </c>
      <c r="E35" s="6">
        <v>4.2408703725195034</v>
      </c>
      <c r="F35" s="6">
        <v>4.4748293786933493</v>
      </c>
      <c r="G35" s="6">
        <v>4.6024137608003466</v>
      </c>
      <c r="H35" s="6">
        <v>3.4356022688835091</v>
      </c>
      <c r="I35" s="12"/>
      <c r="J35" s="6">
        <v>4.6798105016515779</v>
      </c>
      <c r="K35" s="6">
        <v>4.6798105016515779</v>
      </c>
      <c r="L35" s="11">
        <v>4.6127849175101332</v>
      </c>
      <c r="M35" s="11">
        <v>4.7468760957352272</v>
      </c>
      <c r="N35" s="11">
        <v>3.3937431122300135</v>
      </c>
      <c r="O35" s="12"/>
      <c r="P35" s="10"/>
      <c r="R35" s="18">
        <v>75</v>
      </c>
      <c r="S35" s="18"/>
      <c r="T35" s="45">
        <v>49</v>
      </c>
      <c r="U35" s="45">
        <v>14</v>
      </c>
      <c r="V35" s="45">
        <v>7</v>
      </c>
      <c r="W35" s="13">
        <v>5</v>
      </c>
      <c r="X35" s="13">
        <v>4</v>
      </c>
      <c r="Y35" s="13">
        <v>4</v>
      </c>
      <c r="Z35" s="13">
        <v>4</v>
      </c>
      <c r="AA35" s="13">
        <v>4</v>
      </c>
      <c r="AB35" s="13">
        <v>4</v>
      </c>
      <c r="AC35" s="13">
        <v>4</v>
      </c>
      <c r="AD35" s="13">
        <v>4</v>
      </c>
    </row>
    <row r="36" spans="2:30" ht="15" thickBot="1" x14ac:dyDescent="0.4">
      <c r="B36" s="16">
        <v>32</v>
      </c>
      <c r="C36" s="10"/>
      <c r="D36" s="6">
        <v>4.78768837235131</v>
      </c>
      <c r="E36" s="6">
        <v>4.3773856757288447</v>
      </c>
      <c r="F36" s="6">
        <v>4.6189011685173975</v>
      </c>
      <c r="G36" s="6">
        <v>4.7505993311243726</v>
      </c>
      <c r="H36" s="6">
        <v>3.5461540430570264</v>
      </c>
      <c r="I36" s="12"/>
      <c r="J36" s="6">
        <v>4.8307721307371123</v>
      </c>
      <c r="K36" s="6">
        <v>4.8307721307371123</v>
      </c>
      <c r="L36" s="11">
        <v>4.7615844309782016</v>
      </c>
      <c r="M36" s="11">
        <v>4.9000011310815221</v>
      </c>
      <c r="N36" s="11">
        <v>3.5032186964954972</v>
      </c>
      <c r="O36" s="12"/>
      <c r="P36" s="10"/>
      <c r="R36" s="1"/>
      <c r="S36" s="20"/>
      <c r="T36" s="20"/>
      <c r="U36" s="20"/>
      <c r="V36" s="20"/>
    </row>
    <row r="37" spans="2:30" x14ac:dyDescent="0.35">
      <c r="B37" s="16">
        <v>33</v>
      </c>
      <c r="C37" s="10"/>
      <c r="D37" s="6">
        <v>4.9419014042784859</v>
      </c>
      <c r="E37" s="6">
        <v>4.5177019610872868</v>
      </c>
      <c r="F37" s="6">
        <v>4.7667723773588202</v>
      </c>
      <c r="G37" s="6">
        <v>4.9025862515561274</v>
      </c>
      <c r="H37" s="6">
        <v>3.6605093410124709</v>
      </c>
      <c r="I37" s="12"/>
      <c r="J37" s="6">
        <v>4.981733759822645</v>
      </c>
      <c r="K37" s="6">
        <v>4.981733759822645</v>
      </c>
      <c r="L37" s="11">
        <v>4.9103839444462682</v>
      </c>
      <c r="M37" s="11">
        <v>5.0531261664278215</v>
      </c>
      <c r="N37" s="11">
        <v>3.6126942807609819</v>
      </c>
      <c r="O37" s="12"/>
      <c r="P37" s="10"/>
      <c r="R37" s="18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</row>
    <row r="38" spans="2:30" x14ac:dyDescent="0.35">
      <c r="B38" s="16">
        <v>34</v>
      </c>
      <c r="D38" s="6">
        <v>5.0861207262298</v>
      </c>
      <c r="E38" s="6">
        <v>4.6503325462936687</v>
      </c>
      <c r="F38" s="6">
        <v>4.9069593757222778</v>
      </c>
      <c r="G38" s="6">
        <v>5.0468872937500606</v>
      </c>
      <c r="H38" s="6">
        <v>3.7671770131554663</v>
      </c>
      <c r="I38" s="12"/>
      <c r="J38" s="6">
        <v>5.1326953889081812</v>
      </c>
      <c r="K38" s="6">
        <v>5.1326953889081812</v>
      </c>
      <c r="L38" s="11">
        <v>5.0591834579143384</v>
      </c>
      <c r="M38" s="11">
        <v>5.2062512017741183</v>
      </c>
      <c r="N38" s="11">
        <v>3.7221698650264661</v>
      </c>
      <c r="O38" s="12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</row>
    <row r="39" spans="2:30" x14ac:dyDescent="0.35">
      <c r="B39" s="16">
        <v>35</v>
      </c>
      <c r="D39" s="6">
        <v>5.2360460858059801</v>
      </c>
      <c r="E39" s="6">
        <v>4.7873523171380183</v>
      </c>
      <c r="F39" s="6">
        <v>5.051535667106517</v>
      </c>
      <c r="G39" s="6">
        <v>5.1955775850763599</v>
      </c>
      <c r="H39" s="6">
        <v>3.8782339517387094</v>
      </c>
      <c r="I39" s="12"/>
      <c r="J39" s="6">
        <v>5.2836570179937201</v>
      </c>
      <c r="K39" s="6">
        <v>5.2836570179937201</v>
      </c>
      <c r="L39" s="11">
        <v>5.207982971382406</v>
      </c>
      <c r="M39" s="11">
        <v>5.3593762371204159</v>
      </c>
      <c r="N39" s="11">
        <v>3.8316454492919498</v>
      </c>
      <c r="O39" s="12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</row>
    <row r="40" spans="2:30" x14ac:dyDescent="0.35">
      <c r="B40" s="16">
        <v>36</v>
      </c>
      <c r="D40" s="6">
        <v>5.3937611470366731</v>
      </c>
      <c r="E40" s="6">
        <v>4.9303640474456145</v>
      </c>
      <c r="F40" s="6">
        <v>5.2021039850636903</v>
      </c>
      <c r="G40" s="6">
        <v>5.3502599029755959</v>
      </c>
      <c r="H40" s="6">
        <v>3.9952829791971411</v>
      </c>
      <c r="I40" s="12"/>
      <c r="J40" s="6">
        <v>5.434618647079251</v>
      </c>
      <c r="K40" s="6">
        <v>5.434618647079251</v>
      </c>
      <c r="L40" s="11">
        <v>5.3567824848504744</v>
      </c>
      <c r="M40" s="11">
        <v>5.5125012724667117</v>
      </c>
      <c r="N40" s="11">
        <v>3.9411210335574354</v>
      </c>
      <c r="O40" s="12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</row>
    <row r="41" spans="2:30" x14ac:dyDescent="0.35">
      <c r="B41" s="16">
        <v>37</v>
      </c>
      <c r="D41" s="6">
        <v>5.529895523758694</v>
      </c>
      <c r="E41" s="6">
        <v>5.0567721392795146</v>
      </c>
      <c r="F41" s="6">
        <v>5.3360664925512316</v>
      </c>
      <c r="G41" s="6">
        <v>5.488339043710238</v>
      </c>
      <c r="H41" s="6">
        <v>4.0957317560373214</v>
      </c>
      <c r="I41" s="12"/>
      <c r="J41" s="6">
        <v>5.5855802761647881</v>
      </c>
      <c r="K41" s="6">
        <v>5.5855802761647881</v>
      </c>
      <c r="L41" s="11">
        <v>5.5055819983185454</v>
      </c>
      <c r="M41" s="11">
        <v>5.6656263078130102</v>
      </c>
      <c r="N41" s="11">
        <v>4.0505966178229205</v>
      </c>
      <c r="O41" s="12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</row>
    <row r="42" spans="2:30" x14ac:dyDescent="0.35">
      <c r="B42" s="16">
        <v>38</v>
      </c>
      <c r="D42" s="6">
        <v>5.6856997469691084</v>
      </c>
      <c r="E42" s="6">
        <v>5.1983137712129208</v>
      </c>
      <c r="F42" s="6">
        <v>5.4851648381629863</v>
      </c>
      <c r="G42" s="6">
        <v>5.6415513892640528</v>
      </c>
      <c r="H42" s="6">
        <v>4.2113109281509686</v>
      </c>
      <c r="I42" s="12"/>
      <c r="J42" s="6">
        <v>5.7365419052503244</v>
      </c>
      <c r="K42" s="6">
        <v>5.7365419052503244</v>
      </c>
      <c r="L42" s="11">
        <v>5.6543815117866121</v>
      </c>
      <c r="M42" s="11">
        <v>5.8187513431593096</v>
      </c>
      <c r="N42" s="11">
        <v>4.1600722020884033</v>
      </c>
      <c r="O42" s="12"/>
    </row>
    <row r="43" spans="2:30" x14ac:dyDescent="0.35">
      <c r="B43" s="16">
        <v>39</v>
      </c>
      <c r="D43" s="6">
        <v>5.8329814428562825</v>
      </c>
      <c r="E43" s="6">
        <v>5.3332997578646149</v>
      </c>
      <c r="F43" s="6">
        <v>5.6277077841312089</v>
      </c>
      <c r="G43" s="6">
        <v>5.7882081157322434</v>
      </c>
      <c r="H43" s="6">
        <v>4.3203342973082197</v>
      </c>
      <c r="I43" s="12"/>
      <c r="J43" s="6">
        <v>5.8875035343358553</v>
      </c>
      <c r="K43" s="6">
        <v>5.8875035343358553</v>
      </c>
      <c r="L43" s="11">
        <v>5.8031810252546832</v>
      </c>
      <c r="M43" s="11">
        <v>5.9718763785056082</v>
      </c>
      <c r="N43" s="11">
        <v>4.2695477863538871</v>
      </c>
      <c r="O43" s="12"/>
    </row>
    <row r="44" spans="2:30" x14ac:dyDescent="0.35">
      <c r="B44" s="16">
        <v>40</v>
      </c>
      <c r="D44" s="6">
        <v>5.98018884148214</v>
      </c>
      <c r="E44" s="6">
        <v>5.4682259934804458</v>
      </c>
      <c r="F44" s="6">
        <v>5.7701891724710164</v>
      </c>
      <c r="G44" s="6">
        <v>5.9348054789928932</v>
      </c>
      <c r="H44" s="6">
        <v>4.429300745206767</v>
      </c>
      <c r="I44" s="12"/>
      <c r="J44" s="6">
        <v>6.0384651634213888</v>
      </c>
      <c r="K44" s="6">
        <v>6.0384651634213888</v>
      </c>
      <c r="L44" s="11">
        <v>5.9519805387227507</v>
      </c>
      <c r="M44" s="11">
        <v>6.1250014138519058</v>
      </c>
      <c r="N44" s="11">
        <v>4.3790233706193709</v>
      </c>
      <c r="O44" s="12"/>
    </row>
    <row r="45" spans="2:30" x14ac:dyDescent="0.35">
      <c r="B45" s="16">
        <v>41</v>
      </c>
      <c r="D45" s="6">
        <v>6.1329628902336424</v>
      </c>
      <c r="E45" s="6">
        <v>5.6074364191870858</v>
      </c>
      <c r="F45" s="6">
        <v>5.91695648300204</v>
      </c>
      <c r="G45" s="6">
        <v>6.0856867894659779</v>
      </c>
      <c r="H45" s="6">
        <v>4.5425490411255796</v>
      </c>
      <c r="I45" s="12"/>
      <c r="J45" s="6">
        <v>6.1894267925069242</v>
      </c>
      <c r="K45" s="6">
        <v>6.1894267925069242</v>
      </c>
      <c r="L45" s="11">
        <v>6.1007800521908182</v>
      </c>
      <c r="M45" s="11">
        <v>6.2781264491982007</v>
      </c>
      <c r="N45" s="11">
        <v>4.4884989548848582</v>
      </c>
      <c r="O45" s="12"/>
    </row>
    <row r="46" spans="2:30" x14ac:dyDescent="0.35">
      <c r="B46" s="16">
        <v>42</v>
      </c>
      <c r="D46" s="6">
        <v>6.2831339238555834</v>
      </c>
      <c r="E46" s="6">
        <v>5.744644681885223</v>
      </c>
      <c r="F46" s="6">
        <v>6.0617218697446997</v>
      </c>
      <c r="G46" s="6">
        <v>6.2345659567086082</v>
      </c>
      <c r="H46" s="6">
        <v>4.6537950039848868</v>
      </c>
      <c r="I46" s="12"/>
      <c r="J46" s="6">
        <v>6.3403884215924577</v>
      </c>
      <c r="K46" s="6">
        <v>6.3403884215924577</v>
      </c>
      <c r="L46" s="11">
        <v>6.2495795656588866</v>
      </c>
      <c r="M46" s="11">
        <v>6.4312514845444992</v>
      </c>
      <c r="N46" s="11">
        <v>4.5979745391503402</v>
      </c>
      <c r="O46" s="12"/>
    </row>
    <row r="47" spans="2:30" x14ac:dyDescent="0.35">
      <c r="B47" s="16">
        <v>43</v>
      </c>
      <c r="D47" s="6">
        <v>6.4348578722504257</v>
      </c>
      <c r="E47" s="6">
        <v>5.8830471543777412</v>
      </c>
      <c r="F47" s="6">
        <v>6.2076813308971284</v>
      </c>
      <c r="G47" s="6">
        <v>6.3846394178030978</v>
      </c>
      <c r="H47" s="6">
        <v>4.7662355469223048</v>
      </c>
      <c r="I47" s="12"/>
      <c r="J47" s="6">
        <v>6.4913500506779922</v>
      </c>
      <c r="K47" s="6">
        <v>6.4913500506779922</v>
      </c>
      <c r="L47" s="11">
        <v>6.3983790791269568</v>
      </c>
      <c r="M47" s="11">
        <v>6.584376519890796</v>
      </c>
      <c r="N47" s="11">
        <v>4.7074501234158257</v>
      </c>
      <c r="O47" s="12"/>
    </row>
    <row r="48" spans="2:30" x14ac:dyDescent="0.35">
      <c r="B48" s="16">
        <v>44</v>
      </c>
      <c r="D48" s="6">
        <v>6.5770865536790328</v>
      </c>
      <c r="E48" s="6">
        <v>6.0141424901769804</v>
      </c>
      <c r="F48" s="6">
        <v>6.3463314682420258</v>
      </c>
      <c r="G48" s="6">
        <v>6.5274061883950942</v>
      </c>
      <c r="H48" s="6">
        <v>4.8713723118682815</v>
      </c>
      <c r="I48" s="12"/>
      <c r="J48" s="6">
        <v>6.6423116797635293</v>
      </c>
      <c r="K48" s="6">
        <v>6.6423116797635293</v>
      </c>
      <c r="L48" s="11">
        <v>6.5471785925950243</v>
      </c>
      <c r="M48" s="11">
        <v>6.7375015552370945</v>
      </c>
      <c r="N48" s="11">
        <v>4.8169257076813103</v>
      </c>
      <c r="O48" s="12"/>
    </row>
    <row r="49" spans="2:15" x14ac:dyDescent="0.35">
      <c r="B49" s="16">
        <v>45</v>
      </c>
      <c r="D49" s="6">
        <v>6.7291732600500049</v>
      </c>
      <c r="E49" s="6">
        <v>6.1528257849340147</v>
      </c>
      <c r="F49" s="6">
        <v>6.4925733019832448</v>
      </c>
      <c r="G49" s="6">
        <v>6.6777603104300916</v>
      </c>
      <c r="H49" s="6">
        <v>4.9840917420945487</v>
      </c>
      <c r="I49" s="12"/>
      <c r="J49" s="6">
        <v>6.793273308849062</v>
      </c>
      <c r="K49" s="6">
        <v>6.793273308849062</v>
      </c>
      <c r="L49" s="11">
        <v>6.695978106063091</v>
      </c>
      <c r="M49" s="11">
        <v>6.8906265905833886</v>
      </c>
      <c r="N49" s="11">
        <v>4.9264012919467923</v>
      </c>
      <c r="O49" s="12"/>
    </row>
    <row r="50" spans="2:15" x14ac:dyDescent="0.35">
      <c r="B50" s="16">
        <v>46</v>
      </c>
      <c r="D50" s="6">
        <v>6.8786848674886052</v>
      </c>
      <c r="E50" s="6">
        <v>6.2895242555008384</v>
      </c>
      <c r="F50" s="6">
        <v>6.6368274502680533</v>
      </c>
      <c r="G50" s="6">
        <v>6.8261301703052411</v>
      </c>
      <c r="H50" s="6">
        <v>5.094830679698358</v>
      </c>
      <c r="I50" s="12"/>
      <c r="J50" s="6">
        <v>6.9442349379345982</v>
      </c>
      <c r="K50" s="6">
        <v>6.9442349379345982</v>
      </c>
      <c r="L50" s="11">
        <v>6.8447776195311629</v>
      </c>
      <c r="M50" s="11">
        <v>7.0437516259296888</v>
      </c>
      <c r="N50" s="11">
        <v>5.0358768762122779</v>
      </c>
      <c r="O50" s="12"/>
    </row>
    <row r="51" spans="2:15" x14ac:dyDescent="0.35">
      <c r="B51" s="16">
        <v>47</v>
      </c>
      <c r="D51" s="6">
        <v>7.0253002809374081</v>
      </c>
      <c r="E51" s="6">
        <v>6.4239947559372386</v>
      </c>
      <c r="F51" s="6">
        <v>6.7788536355940927</v>
      </c>
      <c r="G51" s="6">
        <v>6.9722721111100334</v>
      </c>
      <c r="H51" s="6">
        <v>5.2033417872722216</v>
      </c>
      <c r="I51" s="12"/>
      <c r="J51" s="6">
        <v>7.0951965670201345</v>
      </c>
      <c r="K51" s="6">
        <v>7.0951965670201345</v>
      </c>
      <c r="L51" s="11">
        <v>6.9935771329992331</v>
      </c>
      <c r="M51" s="11">
        <v>7.1968766612759874</v>
      </c>
      <c r="N51" s="11">
        <v>5.1453524604777607</v>
      </c>
      <c r="O51" s="12"/>
    </row>
    <row r="52" spans="2:15" x14ac:dyDescent="0.35">
      <c r="B52" s="16">
        <v>48</v>
      </c>
      <c r="D52" s="6">
        <v>7.1745436308554726</v>
      </c>
      <c r="E52" s="6">
        <v>6.5604906173895268</v>
      </c>
      <c r="F52" s="6">
        <v>6.9229081694406771</v>
      </c>
      <c r="G52" s="6">
        <v>7.1204389332503988</v>
      </c>
      <c r="H52" s="6">
        <v>5.3138740414570664</v>
      </c>
      <c r="I52" s="12"/>
      <c r="J52" s="6">
        <v>7.2461581961056654</v>
      </c>
      <c r="K52" s="6">
        <v>7.2461581961056654</v>
      </c>
      <c r="L52" s="11">
        <v>7.1423766464673006</v>
      </c>
      <c r="M52" s="11">
        <v>7.350001696622285</v>
      </c>
      <c r="N52" s="11">
        <v>5.2548280447432472</v>
      </c>
      <c r="O52" s="12"/>
    </row>
    <row r="53" spans="2:15" x14ac:dyDescent="0.35">
      <c r="B53" s="16">
        <v>49</v>
      </c>
      <c r="D53" s="6">
        <v>7.328692871129455</v>
      </c>
      <c r="E53" s="6">
        <v>6.7007562693282576</v>
      </c>
      <c r="F53" s="6">
        <v>7.0707296282503984</v>
      </c>
      <c r="G53" s="6">
        <v>7.2723761036504584</v>
      </c>
      <c r="H53" s="6">
        <v>5.4281804094868455</v>
      </c>
      <c r="I53" s="12"/>
      <c r="J53" s="6">
        <v>7.3971198251912043</v>
      </c>
      <c r="K53" s="6">
        <v>7.3971198251912043</v>
      </c>
      <c r="L53" s="11">
        <v>7.291176159935369</v>
      </c>
      <c r="M53" s="11">
        <v>7.5031267319685853</v>
      </c>
      <c r="N53" s="11">
        <v>5.3643036290087291</v>
      </c>
      <c r="O53" s="12"/>
    </row>
    <row r="54" spans="2:15" x14ac:dyDescent="0.35">
      <c r="B54" s="16">
        <v>50</v>
      </c>
      <c r="D54" s="6">
        <v>7.4741738145814427</v>
      </c>
      <c r="E54" s="6">
        <v>6.8343558279637726</v>
      </c>
      <c r="F54" s="6">
        <v>7.2118864504963813</v>
      </c>
      <c r="G54" s="6">
        <v>7.4176469697269152</v>
      </c>
      <c r="H54" s="6">
        <v>5.5358186950430683</v>
      </c>
      <c r="I54" s="12"/>
      <c r="J54" s="6">
        <v>7.5480814542767369</v>
      </c>
      <c r="K54" s="6">
        <v>7.5480814542767369</v>
      </c>
      <c r="L54" s="11">
        <v>7.4399756734034375</v>
      </c>
      <c r="M54" s="11">
        <v>7.6562517673148811</v>
      </c>
      <c r="N54" s="11">
        <v>5.4737792132742138</v>
      </c>
      <c r="O54" s="12"/>
    </row>
    <row r="55" spans="2:15" x14ac:dyDescent="0.35">
      <c r="B55" s="16">
        <v>51</v>
      </c>
      <c r="D55" s="6">
        <v>8.6970731155386058</v>
      </c>
      <c r="E55" s="6">
        <v>7.880423661351001</v>
      </c>
      <c r="F55" s="6">
        <v>8.2185239840055377</v>
      </c>
      <c r="G55" s="6">
        <v>8.4281891304696792</v>
      </c>
      <c r="H55" s="6">
        <v>6.4647135976685561</v>
      </c>
      <c r="I55" s="12"/>
      <c r="J55" s="6">
        <v>7.6990430833622723</v>
      </c>
      <c r="K55" s="6">
        <v>7.6990430833622723</v>
      </c>
      <c r="L55" s="11">
        <v>7.5887751868715068</v>
      </c>
      <c r="M55" s="11">
        <v>7.8093768026611761</v>
      </c>
      <c r="N55" s="11">
        <v>5.5832547975397011</v>
      </c>
      <c r="O55" s="12"/>
    </row>
    <row r="56" spans="2:15" x14ac:dyDescent="0.35">
      <c r="B56" s="16">
        <v>52</v>
      </c>
      <c r="D56" s="6">
        <v>8.8614227838349251</v>
      </c>
      <c r="E56" s="6">
        <v>8.0301780183136557</v>
      </c>
      <c r="F56" s="6">
        <v>8.3749140945118672</v>
      </c>
      <c r="G56" s="6">
        <v>8.5886894868337418</v>
      </c>
      <c r="H56" s="6">
        <v>6.5867187471841921</v>
      </c>
      <c r="I56" s="12"/>
      <c r="J56" s="6">
        <v>7.8500047124478085</v>
      </c>
      <c r="K56" s="6">
        <v>7.8500047124478085</v>
      </c>
      <c r="L56" s="11">
        <v>7.7375747003395752</v>
      </c>
      <c r="M56" s="11">
        <v>7.9625018380074772</v>
      </c>
      <c r="N56" s="11">
        <v>5.692730381805184</v>
      </c>
      <c r="O56" s="12"/>
    </row>
    <row r="57" spans="2:15" x14ac:dyDescent="0.35">
      <c r="B57" s="16">
        <v>53</v>
      </c>
      <c r="D57" s="6">
        <v>9.0291762113712188</v>
      </c>
      <c r="E57" s="6">
        <v>8.1825486900554605</v>
      </c>
      <c r="F57" s="6">
        <v>8.5339191423776821</v>
      </c>
      <c r="G57" s="6">
        <v>8.7518064460056202</v>
      </c>
      <c r="H57" s="6">
        <v>6.711342346956366</v>
      </c>
      <c r="I57" s="12"/>
      <c r="J57" s="6">
        <v>8.0009663415333439</v>
      </c>
      <c r="K57" s="6">
        <v>8.0009663415333439</v>
      </c>
      <c r="L57" s="11">
        <v>7.8863742138076445</v>
      </c>
      <c r="M57" s="11">
        <v>8.1156268733537722</v>
      </c>
      <c r="N57" s="11">
        <v>5.8022059660706677</v>
      </c>
      <c r="O57" s="12"/>
    </row>
    <row r="58" spans="2:15" x14ac:dyDescent="0.35">
      <c r="B58" s="16">
        <v>54</v>
      </c>
      <c r="D58" s="6">
        <v>9.2089422850348104</v>
      </c>
      <c r="E58" s="6">
        <v>8.3441654838623389</v>
      </c>
      <c r="F58" s="6">
        <v>8.702174591317112</v>
      </c>
      <c r="G58" s="6">
        <v>8.9241688099060958</v>
      </c>
      <c r="H58" s="6">
        <v>6.8452059453480363</v>
      </c>
      <c r="I58" s="12"/>
      <c r="J58" s="6">
        <v>8.1519279706188748</v>
      </c>
      <c r="K58" s="6">
        <v>8.1519279706188748</v>
      </c>
      <c r="L58" s="11">
        <v>8.0351737272757138</v>
      </c>
      <c r="M58" s="11">
        <v>8.2687519087000716</v>
      </c>
      <c r="N58" s="11">
        <v>5.9116815503361506</v>
      </c>
      <c r="O58" s="12"/>
    </row>
    <row r="59" spans="2:15" x14ac:dyDescent="0.35">
      <c r="B59" s="16">
        <v>55</v>
      </c>
      <c r="D59" s="6">
        <v>9.3757455896356081</v>
      </c>
      <c r="E59" s="6">
        <v>8.4958055615659429</v>
      </c>
      <c r="F59" s="6">
        <v>8.8604494106157645</v>
      </c>
      <c r="G59" s="6">
        <v>9.0865551935424111</v>
      </c>
      <c r="H59" s="6">
        <v>6.9690986575841016</v>
      </c>
      <c r="I59" s="12"/>
      <c r="J59" s="6">
        <v>8.3028895997044092</v>
      </c>
      <c r="K59" s="6">
        <v>8.3028895997044092</v>
      </c>
      <c r="L59" s="11">
        <v>8.1839732407437804</v>
      </c>
      <c r="M59" s="11">
        <v>8.4218769440463674</v>
      </c>
      <c r="N59" s="11">
        <v>6.0211571346016353</v>
      </c>
      <c r="O59" s="12"/>
    </row>
    <row r="60" spans="2:15" x14ac:dyDescent="0.35">
      <c r="B60" s="16">
        <v>56</v>
      </c>
      <c r="D60" s="6">
        <v>9.5411350107613266</v>
      </c>
      <c r="E60" s="6">
        <v>8.6463606627877603</v>
      </c>
      <c r="F60" s="6">
        <v>9.0176412910769983</v>
      </c>
      <c r="G60" s="6">
        <v>9.2478562789561565</v>
      </c>
      <c r="H60" s="6">
        <v>7.0919035344962706</v>
      </c>
      <c r="I60" s="12"/>
      <c r="J60" s="6">
        <v>8.4538512287899437</v>
      </c>
      <c r="K60" s="6">
        <v>8.4538512287899437</v>
      </c>
      <c r="L60" s="11">
        <v>8.332772754211847</v>
      </c>
      <c r="M60" s="11">
        <v>8.5750019793926651</v>
      </c>
      <c r="N60" s="11">
        <v>6.1306327188671199</v>
      </c>
      <c r="O60" s="12"/>
    </row>
    <row r="61" spans="2:15" x14ac:dyDescent="0.35">
      <c r="B61" s="16">
        <v>57</v>
      </c>
      <c r="D61" s="6">
        <v>9.720858447234594</v>
      </c>
      <c r="E61" s="6">
        <v>8.8079418711934547</v>
      </c>
      <c r="F61" s="6">
        <v>9.1858593117692795</v>
      </c>
      <c r="G61" s="6">
        <v>9.420183504600951</v>
      </c>
      <c r="H61" s="6">
        <v>7.2257345823193138</v>
      </c>
      <c r="I61" s="12"/>
      <c r="J61" s="6">
        <v>8.6048128578754817</v>
      </c>
      <c r="K61" s="6">
        <v>8.6048128578754817</v>
      </c>
      <c r="L61" s="11">
        <v>8.4815722676799208</v>
      </c>
      <c r="M61" s="11">
        <v>8.7281270147389645</v>
      </c>
      <c r="N61" s="11">
        <v>6.2401083031326054</v>
      </c>
      <c r="O61" s="12"/>
    </row>
    <row r="62" spans="2:15" x14ac:dyDescent="0.35">
      <c r="B62" s="16">
        <v>58</v>
      </c>
      <c r="D62" s="6">
        <v>9.8824633763220451</v>
      </c>
      <c r="E62" s="6">
        <v>8.9555856302869543</v>
      </c>
      <c r="F62" s="6">
        <v>9.3401398563955365</v>
      </c>
      <c r="G62" s="6">
        <v>9.5785733235734032</v>
      </c>
      <c r="H62" s="6">
        <v>7.3456283288908883</v>
      </c>
      <c r="I62" s="12"/>
      <c r="J62" s="6">
        <v>8.7557744869610179</v>
      </c>
      <c r="K62" s="6">
        <v>8.7557744869610179</v>
      </c>
      <c r="L62" s="11">
        <v>8.6303717811479874</v>
      </c>
      <c r="M62" s="11">
        <v>8.8812520500852639</v>
      </c>
      <c r="N62" s="11">
        <v>6.3495838873980874</v>
      </c>
      <c r="O62" s="12"/>
    </row>
    <row r="63" spans="2:15" x14ac:dyDescent="0.35">
      <c r="B63" s="16">
        <v>59</v>
      </c>
      <c r="D63" s="6">
        <v>10.055014816369834</v>
      </c>
      <c r="E63" s="6">
        <v>9.1116482258180529</v>
      </c>
      <c r="F63" s="6">
        <v>9.5028381490978191</v>
      </c>
      <c r="G63" s="6">
        <v>9.7453822091018125</v>
      </c>
      <c r="H63" s="6">
        <v>7.4739426065275207</v>
      </c>
      <c r="I63" s="12"/>
      <c r="J63" s="6">
        <v>8.906736116046547</v>
      </c>
      <c r="K63" s="6">
        <v>8.906736116046547</v>
      </c>
      <c r="L63" s="11">
        <v>8.7791712946160505</v>
      </c>
      <c r="M63" s="11">
        <v>9.0343770854315526</v>
      </c>
      <c r="N63" s="11">
        <v>6.4590594716635739</v>
      </c>
      <c r="O63" s="12"/>
    </row>
    <row r="64" spans="2:15" x14ac:dyDescent="0.35">
      <c r="B64" s="16">
        <v>60</v>
      </c>
      <c r="D64" s="6">
        <v>10.21950535395754</v>
      </c>
      <c r="E64" s="6">
        <v>9.2615120482951401</v>
      </c>
      <c r="F64" s="6">
        <v>9.6593391725966509</v>
      </c>
      <c r="G64" s="6">
        <v>9.9059920905847516</v>
      </c>
      <c r="H64" s="6">
        <v>7.5960560197857383</v>
      </c>
      <c r="I64" s="12"/>
      <c r="J64" s="6">
        <v>9.0576977451320833</v>
      </c>
      <c r="K64" s="6">
        <v>9.0576977451320833</v>
      </c>
      <c r="L64" s="11">
        <v>8.9279708080841278</v>
      </c>
      <c r="M64" s="11">
        <v>9.1875021207778591</v>
      </c>
      <c r="N64" s="11">
        <v>6.5685350559290585</v>
      </c>
      <c r="O64" s="12"/>
    </row>
    <row r="65" spans="2:20" x14ac:dyDescent="0.35">
      <c r="B65" s="16">
        <v>61</v>
      </c>
      <c r="D65" s="6">
        <v>9.9638032970289512</v>
      </c>
      <c r="E65" s="6">
        <v>8.8640193164432368</v>
      </c>
      <c r="F65" s="6">
        <v>9.0539186045683095</v>
      </c>
      <c r="G65" s="6">
        <v>9.1247198695796019</v>
      </c>
      <c r="H65" s="6">
        <v>7.4401607491161119</v>
      </c>
      <c r="I65" s="12"/>
      <c r="J65" s="6">
        <v>9.2086593742176195</v>
      </c>
      <c r="K65" s="6">
        <v>9.2086593742176195</v>
      </c>
      <c r="L65" s="11">
        <v>9.0767703215521944</v>
      </c>
      <c r="M65" s="11">
        <v>9.340627156124155</v>
      </c>
      <c r="N65" s="11">
        <v>6.6780106401945414</v>
      </c>
      <c r="O65" s="12"/>
      <c r="Q65" s="15"/>
      <c r="R65" s="15"/>
      <c r="S65" s="15"/>
      <c r="T65" s="15"/>
    </row>
    <row r="66" spans="2:20" x14ac:dyDescent="0.35">
      <c r="B66" s="16">
        <v>62</v>
      </c>
      <c r="D66" s="6">
        <v>10.110102677648653</v>
      </c>
      <c r="E66" s="6">
        <v>8.9948030878767007</v>
      </c>
      <c r="F66" s="6">
        <v>9.1878612230068288</v>
      </c>
      <c r="G66" s="6">
        <v>9.2598275023553533</v>
      </c>
      <c r="H66" s="6">
        <v>7.5498261369441257</v>
      </c>
      <c r="I66" s="12"/>
      <c r="J66" s="6">
        <v>9.3596210033031539</v>
      </c>
      <c r="K66" s="6">
        <v>9.3596210033031539</v>
      </c>
      <c r="L66" s="11">
        <v>9.2255698350202664</v>
      </c>
      <c r="M66" s="11">
        <v>9.4937521914704508</v>
      </c>
      <c r="N66" s="11">
        <v>6.787486224460026</v>
      </c>
      <c r="O66" s="12"/>
      <c r="Q66" s="15"/>
      <c r="R66" s="15"/>
      <c r="S66" s="15"/>
      <c r="T66" s="15"/>
    </row>
    <row r="67" spans="2:20" x14ac:dyDescent="0.35">
      <c r="B67" s="16">
        <v>63</v>
      </c>
      <c r="D67" s="6">
        <v>10.256204082012328</v>
      </c>
      <c r="E67" s="6">
        <v>9.1253949180583422</v>
      </c>
      <c r="F67" s="6">
        <v>9.3215835640904139</v>
      </c>
      <c r="G67" s="6">
        <v>9.3947102999081462</v>
      </c>
      <c r="H67" s="6">
        <v>7.6593450123065114</v>
      </c>
      <c r="I67" s="12"/>
      <c r="J67" s="6">
        <v>9.5105826323886902</v>
      </c>
      <c r="K67" s="6">
        <v>9.5105826323886902</v>
      </c>
      <c r="L67" s="11">
        <v>9.3743693484883313</v>
      </c>
      <c r="M67" s="11">
        <v>9.6468772268167449</v>
      </c>
      <c r="N67" s="11">
        <v>6.8969618087255089</v>
      </c>
      <c r="O67" s="12"/>
      <c r="Q67" s="15"/>
      <c r="R67" s="15"/>
      <c r="S67" s="15"/>
      <c r="T67" s="15"/>
    </row>
    <row r="68" spans="2:20" x14ac:dyDescent="0.35">
      <c r="B68" s="16">
        <v>64</v>
      </c>
      <c r="D68" s="6">
        <v>10.403734010878427</v>
      </c>
      <c r="E68" s="6">
        <v>9.2573713348035582</v>
      </c>
      <c r="F68" s="6">
        <v>9.4568980997592309</v>
      </c>
      <c r="G68" s="6">
        <v>9.5312184631967583</v>
      </c>
      <c r="H68" s="6">
        <v>7.7699211595515365</v>
      </c>
      <c r="I68" s="12"/>
      <c r="J68" s="6">
        <v>9.6615442614742246</v>
      </c>
      <c r="K68" s="6">
        <v>9.6615442614742246</v>
      </c>
      <c r="L68" s="11">
        <v>9.5231688619564032</v>
      </c>
      <c r="M68" s="11">
        <v>9.8000022621630443</v>
      </c>
      <c r="N68" s="11">
        <v>7.0064373929909944</v>
      </c>
      <c r="O68" s="12"/>
      <c r="Q68" s="15"/>
      <c r="R68" s="15"/>
      <c r="S68" s="15"/>
      <c r="T68" s="15"/>
    </row>
    <row r="69" spans="2:20" x14ac:dyDescent="0.35">
      <c r="B69" s="16">
        <v>65</v>
      </c>
      <c r="D69" s="6">
        <v>10.549603288026244</v>
      </c>
      <c r="E69" s="6">
        <v>9.3877380717330183</v>
      </c>
      <c r="F69" s="6">
        <v>9.5903624220840893</v>
      </c>
      <c r="G69" s="6">
        <v>9.6658379244781454</v>
      </c>
      <c r="H69" s="6">
        <v>7.879268257779251</v>
      </c>
      <c r="I69" s="12"/>
      <c r="J69" s="6">
        <v>9.8125058905597591</v>
      </c>
      <c r="K69" s="6">
        <v>9.8125058905597591</v>
      </c>
      <c r="L69" s="11">
        <v>9.6719683754244663</v>
      </c>
      <c r="M69" s="11">
        <v>9.9531272975093472</v>
      </c>
      <c r="N69" s="11">
        <v>7.1159129772564809</v>
      </c>
      <c r="O69" s="12"/>
      <c r="Q69" s="15"/>
      <c r="R69" s="15"/>
      <c r="S69" s="15"/>
      <c r="T69" s="15"/>
    </row>
    <row r="70" spans="2:20" x14ac:dyDescent="0.35">
      <c r="B70" s="16">
        <v>66</v>
      </c>
      <c r="D70" s="6">
        <v>10.696584575007543</v>
      </c>
      <c r="E70" s="6">
        <v>9.5191826005864755</v>
      </c>
      <c r="F70" s="6">
        <v>9.7250662203933871</v>
      </c>
      <c r="G70" s="6">
        <v>9.801722689662741</v>
      </c>
      <c r="H70" s="6">
        <v>7.9894383730580865</v>
      </c>
      <c r="I70" s="12"/>
      <c r="J70" s="6">
        <v>9.96346751964529</v>
      </c>
      <c r="K70" s="6">
        <v>9.96346751964529</v>
      </c>
      <c r="L70" s="11">
        <v>9.8207678888925365</v>
      </c>
      <c r="M70" s="11">
        <v>10.106252332855643</v>
      </c>
      <c r="N70" s="11">
        <v>7.2253885615219637</v>
      </c>
      <c r="O70" s="12"/>
      <c r="Q70" s="15"/>
      <c r="R70" s="15"/>
      <c r="S70" s="15"/>
      <c r="T70" s="15"/>
    </row>
    <row r="71" spans="2:20" x14ac:dyDescent="0.35">
      <c r="B71" s="16">
        <v>67</v>
      </c>
      <c r="D71" s="6">
        <v>10.843351619940599</v>
      </c>
      <c r="E71" s="6">
        <v>9.6504194179134437</v>
      </c>
      <c r="F71" s="6">
        <v>9.8595315884443746</v>
      </c>
      <c r="G71" s="6">
        <v>9.9373640868986737</v>
      </c>
      <c r="H71" s="6">
        <v>8.0994499369239925</v>
      </c>
      <c r="I71" s="12"/>
      <c r="J71" s="6">
        <v>10.114429148730832</v>
      </c>
      <c r="K71" s="6">
        <v>10.114429148730832</v>
      </c>
      <c r="L71" s="11">
        <v>9.9695674023606067</v>
      </c>
      <c r="M71" s="11">
        <v>10.259377368201941</v>
      </c>
      <c r="N71" s="11">
        <v>7.3348641457874502</v>
      </c>
      <c r="O71" s="12"/>
      <c r="Q71" s="15"/>
      <c r="R71" s="15"/>
      <c r="S71" s="15"/>
      <c r="T71" s="15"/>
    </row>
    <row r="72" spans="2:20" x14ac:dyDescent="0.35">
      <c r="B72" s="16">
        <v>68</v>
      </c>
      <c r="D72" s="6">
        <v>10.989276800094276</v>
      </c>
      <c r="E72" s="6">
        <v>9.7808401888118048</v>
      </c>
      <c r="F72" s="6">
        <v>9.9930591312080068</v>
      </c>
      <c r="G72" s="6">
        <v>10.072048161300719</v>
      </c>
      <c r="H72" s="6">
        <v>8.2088384409862503</v>
      </c>
      <c r="I72" s="12"/>
      <c r="J72" s="6">
        <v>10.265390777816366</v>
      </c>
      <c r="K72" s="6">
        <v>10.265390777816366</v>
      </c>
      <c r="L72" s="11">
        <v>10.118366915828677</v>
      </c>
      <c r="M72" s="11">
        <v>10.412502403548238</v>
      </c>
      <c r="N72" s="11">
        <v>7.4443397300529321</v>
      </c>
      <c r="O72" s="12"/>
      <c r="Q72" s="15"/>
      <c r="R72" s="15"/>
      <c r="S72" s="15"/>
      <c r="T72" s="15"/>
    </row>
    <row r="73" spans="2:20" x14ac:dyDescent="0.35">
      <c r="B73" s="16">
        <v>69</v>
      </c>
      <c r="D73" s="6">
        <v>11.135724604563386</v>
      </c>
      <c r="E73" s="6">
        <v>9.9117674714304886</v>
      </c>
      <c r="F73" s="6">
        <v>10.12716935392821</v>
      </c>
      <c r="G73" s="6">
        <v>10.207327069974065</v>
      </c>
      <c r="H73" s="6">
        <v>8.3186137534258666</v>
      </c>
      <c r="I73" s="12"/>
      <c r="J73" s="6">
        <v>10.416352406901899</v>
      </c>
      <c r="K73" s="6">
        <v>10.416352406901899</v>
      </c>
      <c r="L73" s="11">
        <v>10.267166429296742</v>
      </c>
      <c r="M73" s="11">
        <v>10.565627438894532</v>
      </c>
      <c r="N73" s="11">
        <v>7.5538153143184168</v>
      </c>
      <c r="O73" s="12"/>
      <c r="Q73" s="15"/>
      <c r="R73" s="15"/>
      <c r="S73" s="15"/>
      <c r="T73" s="15"/>
    </row>
    <row r="74" spans="2:20" x14ac:dyDescent="0.35">
      <c r="B74" s="16">
        <v>70</v>
      </c>
      <c r="D74" s="6">
        <v>11.282700506445043</v>
      </c>
      <c r="E74" s="6">
        <v>10.043206567304074</v>
      </c>
      <c r="F74" s="6">
        <v>10.261868350647141</v>
      </c>
      <c r="G74" s="6">
        <v>10.343207033568291</v>
      </c>
      <c r="H74" s="6">
        <v>8.4287799249519448</v>
      </c>
      <c r="I74" s="12"/>
      <c r="J74" s="6">
        <v>10.56731403598744</v>
      </c>
      <c r="K74" s="6">
        <v>10.56731403598744</v>
      </c>
      <c r="L74" s="11">
        <v>10.415965942764812</v>
      </c>
      <c r="M74" s="11">
        <v>10.718752474240834</v>
      </c>
      <c r="N74" s="11">
        <v>7.6632908985839006</v>
      </c>
      <c r="O74" s="12"/>
      <c r="Q74" s="15"/>
      <c r="R74" s="15"/>
      <c r="S74" s="15"/>
      <c r="T74" s="15"/>
    </row>
    <row r="75" spans="2:20" x14ac:dyDescent="0.35">
      <c r="B75" s="16">
        <v>71</v>
      </c>
      <c r="D75" s="6">
        <v>11.428878286279911</v>
      </c>
      <c r="E75" s="6">
        <v>10.17387201643192</v>
      </c>
      <c r="F75" s="6">
        <v>10.395678248028583</v>
      </c>
      <c r="G75" s="6">
        <v>10.478179413138067</v>
      </c>
      <c r="H75" s="6">
        <v>8.5383554104443764</v>
      </c>
      <c r="I75" s="12"/>
      <c r="J75" s="6">
        <v>10.718275665072968</v>
      </c>
      <c r="K75" s="6">
        <v>10.718275665072968</v>
      </c>
      <c r="L75" s="11">
        <v>10.56476545623288</v>
      </c>
      <c r="M75" s="11">
        <v>10.871877509587133</v>
      </c>
      <c r="N75" s="11">
        <v>7.7727664828493861</v>
      </c>
      <c r="O75" s="12"/>
      <c r="P75" s="14"/>
      <c r="Q75" s="15"/>
      <c r="R75" s="15"/>
      <c r="S75" s="15"/>
      <c r="T75" s="15"/>
    </row>
    <row r="76" spans="2:20" x14ac:dyDescent="0.35">
      <c r="B76" s="16">
        <v>72</v>
      </c>
      <c r="D76" s="6">
        <v>11.575622409121987</v>
      </c>
      <c r="E76" s="6">
        <v>10.305086346611994</v>
      </c>
      <c r="F76" s="6">
        <v>10.530119527611424</v>
      </c>
      <c r="G76" s="6">
        <v>10.613796342083518</v>
      </c>
      <c r="H76" s="6">
        <v>8.6483500607052637</v>
      </c>
      <c r="I76" s="12"/>
      <c r="J76" s="6">
        <v>10.869237294158502</v>
      </c>
      <c r="K76" s="6">
        <v>10.869237294158502</v>
      </c>
      <c r="L76" s="11">
        <v>10.713564969700949</v>
      </c>
      <c r="M76" s="11">
        <v>11.025002544933427</v>
      </c>
      <c r="N76" s="11">
        <v>7.8822420671148707</v>
      </c>
      <c r="O76" s="12"/>
    </row>
    <row r="77" spans="2:20" x14ac:dyDescent="0.35">
      <c r="B77" s="16">
        <v>73</v>
      </c>
      <c r="D77" s="6">
        <v>11.72229433671006</v>
      </c>
      <c r="E77" s="6">
        <v>10.436230644411557</v>
      </c>
      <c r="F77" s="6">
        <v>10.664480631242277</v>
      </c>
      <c r="G77" s="6">
        <v>10.749331449180195</v>
      </c>
      <c r="H77" s="6">
        <v>8.758291288621006</v>
      </c>
      <c r="I77" s="12"/>
      <c r="J77" s="6">
        <v>11.020198923244038</v>
      </c>
      <c r="K77" s="6">
        <v>11.020198923244038</v>
      </c>
      <c r="L77" s="11">
        <v>10.862364483169019</v>
      </c>
      <c r="M77" s="11">
        <v>11.178127580279728</v>
      </c>
      <c r="N77" s="11">
        <v>7.9917176513803554</v>
      </c>
      <c r="O77" s="12"/>
    </row>
    <row r="78" spans="2:20" x14ac:dyDescent="0.35">
      <c r="B78" s="16">
        <v>74</v>
      </c>
      <c r="D78" s="6">
        <v>11.868452019194217</v>
      </c>
      <c r="E78" s="6">
        <v>10.566876448863521</v>
      </c>
      <c r="F78" s="6">
        <v>10.798268956068821</v>
      </c>
      <c r="G78" s="6">
        <v>10.884281876372738</v>
      </c>
      <c r="H78" s="6">
        <v>8.8678519294692286</v>
      </c>
      <c r="I78" s="12"/>
      <c r="J78" s="6">
        <v>11.171160552329576</v>
      </c>
      <c r="K78" s="6">
        <v>11.171160552329576</v>
      </c>
      <c r="L78" s="11">
        <v>11.011163996637091</v>
      </c>
      <c r="M78" s="11">
        <v>11.33125261562602</v>
      </c>
      <c r="N78" s="11">
        <v>8.1011932356458409</v>
      </c>
      <c r="O78" s="12"/>
    </row>
    <row r="79" spans="2:20" x14ac:dyDescent="0.35">
      <c r="B79" s="16">
        <v>75</v>
      </c>
      <c r="D79" s="6">
        <v>12.015896505475764</v>
      </c>
      <c r="E79" s="6">
        <v>10.698769441482657</v>
      </c>
      <c r="F79" s="6">
        <v>10.9334914939742</v>
      </c>
      <c r="G79" s="6">
        <v>11.020696396001117</v>
      </c>
      <c r="H79" s="6">
        <v>8.9783649537409236</v>
      </c>
      <c r="I79" s="12"/>
      <c r="J79" s="6">
        <v>11.322122181415109</v>
      </c>
      <c r="K79" s="6">
        <v>11.322122181415109</v>
      </c>
      <c r="L79" s="11">
        <v>11.159963510105159</v>
      </c>
      <c r="M79" s="11">
        <v>11.484377650972323</v>
      </c>
      <c r="N79" s="11">
        <v>8.2106688199113229</v>
      </c>
      <c r="O79" s="12"/>
    </row>
    <row r="80" spans="2:20" x14ac:dyDescent="0.35">
      <c r="B80" s="16">
        <v>76</v>
      </c>
      <c r="D80" s="6">
        <v>12.161707971794005</v>
      </c>
      <c r="E80" s="6">
        <v>10.829079560098576</v>
      </c>
      <c r="F80" s="6">
        <v>11.066894537145318</v>
      </c>
      <c r="G80" s="6">
        <v>11.155253565269213</v>
      </c>
      <c r="H80" s="6">
        <v>9.0876693764420153</v>
      </c>
      <c r="I80" s="12"/>
      <c r="J80" s="6">
        <v>11.473083810500651</v>
      </c>
      <c r="K80" s="6">
        <v>11.473083810500651</v>
      </c>
      <c r="L80" s="11">
        <v>11.308763023573224</v>
      </c>
      <c r="M80" s="11">
        <v>11.637502686318619</v>
      </c>
      <c r="N80" s="11">
        <v>8.3201444041768067</v>
      </c>
      <c r="O80" s="12"/>
    </row>
    <row r="81" spans="2:15" x14ac:dyDescent="0.35">
      <c r="B81" s="16">
        <v>77</v>
      </c>
      <c r="D81" s="6">
        <v>12.307791158581407</v>
      </c>
      <c r="E81" s="6">
        <v>10.959652989236071</v>
      </c>
      <c r="F81" s="6">
        <v>11.200600626641746</v>
      </c>
      <c r="G81" s="6">
        <v>11.290120111234854</v>
      </c>
      <c r="H81" s="6">
        <v>9.1971749110482008</v>
      </c>
      <c r="I81" s="12"/>
      <c r="J81" s="6">
        <v>11.624045439586178</v>
      </c>
      <c r="K81" s="6">
        <v>11.624045439586178</v>
      </c>
      <c r="L81" s="11">
        <v>11.457562537041296</v>
      </c>
      <c r="M81" s="11">
        <v>11.790627721664915</v>
      </c>
      <c r="N81" s="11">
        <v>8.429619988442294</v>
      </c>
      <c r="O81" s="12"/>
    </row>
    <row r="82" spans="2:15" x14ac:dyDescent="0.35">
      <c r="B82" s="16">
        <v>78</v>
      </c>
      <c r="D82" s="6">
        <v>12.455303081543295</v>
      </c>
      <c r="E82" s="6">
        <v>11.091611166869001</v>
      </c>
      <c r="F82" s="6">
        <v>11.33589908024469</v>
      </c>
      <c r="G82" s="6">
        <v>11.426612192457588</v>
      </c>
      <c r="H82" s="6">
        <v>9.307737874478951</v>
      </c>
      <c r="I82" s="12"/>
      <c r="J82" s="6">
        <v>11.775007068671711</v>
      </c>
      <c r="K82" s="6">
        <v>11.775007068671711</v>
      </c>
      <c r="L82" s="11">
        <v>11.60636205050937</v>
      </c>
      <c r="M82" s="11">
        <v>11.943752757011216</v>
      </c>
      <c r="N82" s="11">
        <v>8.539095572707776</v>
      </c>
      <c r="O82" s="12"/>
    </row>
    <row r="83" spans="2:15" x14ac:dyDescent="0.35">
      <c r="B83" s="16">
        <v>79</v>
      </c>
      <c r="D83" s="6">
        <v>12.601738729863891</v>
      </c>
      <c r="E83" s="6">
        <v>11.222526102539362</v>
      </c>
      <c r="F83" s="6">
        <v>11.469998433222514</v>
      </c>
      <c r="G83" s="6">
        <v>11.561880231388546</v>
      </c>
      <c r="H83" s="6">
        <v>9.4175042875038315</v>
      </c>
      <c r="I83" s="12"/>
      <c r="J83" s="6">
        <v>11.925968697757249</v>
      </c>
      <c r="K83" s="6">
        <v>11.925968697757249</v>
      </c>
      <c r="L83" s="11">
        <v>11.755161563977437</v>
      </c>
      <c r="M83" s="11">
        <v>12.09687779235751</v>
      </c>
      <c r="N83" s="11">
        <v>8.6485711569732597</v>
      </c>
      <c r="O83" s="12"/>
    </row>
    <row r="84" spans="2:15" x14ac:dyDescent="0.35">
      <c r="B84" s="16">
        <v>80</v>
      </c>
      <c r="D84" s="6">
        <v>12.748118689384793</v>
      </c>
      <c r="E84" s="6">
        <v>11.353387002692111</v>
      </c>
      <c r="F84" s="6">
        <v>11.604035971701544</v>
      </c>
      <c r="G84" s="6">
        <v>11.697085189746263</v>
      </c>
      <c r="H84" s="6">
        <v>9.5272294939831959</v>
      </c>
      <c r="I84" s="12"/>
      <c r="J84" s="6">
        <v>12.076930326842781</v>
      </c>
      <c r="K84" s="6">
        <v>12.076930326842781</v>
      </c>
      <c r="L84" s="11">
        <v>11.903961077445505</v>
      </c>
      <c r="M84" s="11">
        <v>12.250002827703812</v>
      </c>
      <c r="N84" s="11">
        <v>8.7580467412387435</v>
      </c>
      <c r="O84" s="12"/>
    </row>
    <row r="85" spans="2:15" x14ac:dyDescent="0.35">
      <c r="B85" s="16">
        <v>81</v>
      </c>
      <c r="D85" s="6">
        <v>12.894868659937844</v>
      </c>
      <c r="E85" s="6">
        <v>11.484606475405126</v>
      </c>
      <c r="F85" s="6">
        <v>11.738486071409767</v>
      </c>
      <c r="G85" s="6">
        <v>11.832711318639436</v>
      </c>
      <c r="H85" s="6">
        <v>9.6372285579216825</v>
      </c>
      <c r="I85" s="12"/>
      <c r="J85" s="6">
        <v>12.227891955928317</v>
      </c>
      <c r="K85" s="6">
        <v>12.227891955928317</v>
      </c>
      <c r="L85" s="11">
        <v>12.05276059091357</v>
      </c>
      <c r="M85" s="11">
        <v>12.403127863050107</v>
      </c>
      <c r="N85" s="11">
        <v>8.8675223255042326</v>
      </c>
      <c r="O85" s="12"/>
    </row>
    <row r="86" spans="2:15" x14ac:dyDescent="0.35">
      <c r="B86" s="16">
        <v>82</v>
      </c>
      <c r="D86" s="6">
        <v>13.041830385462752</v>
      </c>
      <c r="E86" s="6">
        <v>11.616031129382568</v>
      </c>
      <c r="F86" s="6">
        <v>11.873172375946652</v>
      </c>
      <c r="G86" s="6">
        <v>11.96857859005161</v>
      </c>
      <c r="H86" s="6">
        <v>9.7473843526599815</v>
      </c>
      <c r="I86" s="12"/>
      <c r="J86" s="6">
        <v>12.378853585013852</v>
      </c>
      <c r="K86" s="6">
        <v>12.378853585013852</v>
      </c>
      <c r="L86" s="11">
        <v>12.201560104381638</v>
      </c>
      <c r="M86" s="11">
        <v>12.556252898396403</v>
      </c>
      <c r="N86" s="11">
        <v>8.9769979097697163</v>
      </c>
      <c r="O86" s="12"/>
    </row>
    <row r="87" spans="2:15" x14ac:dyDescent="0.35">
      <c r="B87" s="16">
        <v>83</v>
      </c>
      <c r="D87" s="6">
        <v>13.187977883289255</v>
      </c>
      <c r="E87" s="6">
        <v>11.74666653595404</v>
      </c>
      <c r="F87" s="6">
        <v>12.006951574027374</v>
      </c>
      <c r="G87" s="6">
        <v>12.103519890498335</v>
      </c>
      <c r="H87" s="6">
        <v>9.8569375393953766</v>
      </c>
      <c r="I87" s="12"/>
      <c r="J87" s="6">
        <v>12.529815214099381</v>
      </c>
      <c r="K87" s="6">
        <v>12.529815214099381</v>
      </c>
      <c r="L87" s="11">
        <v>12.350359617849708</v>
      </c>
      <c r="M87" s="11">
        <v>12.709377933742704</v>
      </c>
      <c r="N87" s="11">
        <v>9.0864734940351966</v>
      </c>
      <c r="O87" s="12"/>
    </row>
    <row r="88" spans="2:15" x14ac:dyDescent="0.35">
      <c r="B88" s="16">
        <v>84</v>
      </c>
      <c r="D88" s="6">
        <v>13.33416799068441</v>
      </c>
      <c r="E88" s="6">
        <v>11.877343181391105</v>
      </c>
      <c r="F88" s="6">
        <v>12.140778481136534</v>
      </c>
      <c r="G88" s="6">
        <v>12.238509912833056</v>
      </c>
      <c r="H88" s="6">
        <v>9.9665222706888255</v>
      </c>
      <c r="I88" s="12"/>
      <c r="J88" s="6">
        <v>12.680776843184921</v>
      </c>
      <c r="K88" s="6">
        <v>12.680776843184921</v>
      </c>
      <c r="L88" s="11">
        <v>12.499159131317775</v>
      </c>
      <c r="M88" s="11">
        <v>12.862502969089002</v>
      </c>
      <c r="N88" s="11">
        <v>9.1959490783006839</v>
      </c>
      <c r="O88" s="12"/>
    </row>
    <row r="89" spans="2:15" x14ac:dyDescent="0.35">
      <c r="B89" s="16">
        <v>85</v>
      </c>
      <c r="D89" s="6">
        <v>13.481672286515041</v>
      </c>
      <c r="E89" s="6">
        <v>12.009293530443635</v>
      </c>
      <c r="F89" s="6">
        <v>12.276070084314343</v>
      </c>
      <c r="G89" s="6">
        <v>12.374995143630651</v>
      </c>
      <c r="H89" s="6">
        <v>10.077079653408234</v>
      </c>
      <c r="I89" s="12"/>
      <c r="J89" s="6">
        <v>12.831738472270453</v>
      </c>
      <c r="K89" s="6">
        <v>12.831738472270453</v>
      </c>
      <c r="L89" s="11">
        <v>12.647958644785845</v>
      </c>
      <c r="M89" s="11">
        <v>13.015628004435305</v>
      </c>
      <c r="N89" s="11">
        <v>9.3054246625661694</v>
      </c>
      <c r="O89" s="12"/>
    </row>
    <row r="90" spans="2:15" x14ac:dyDescent="0.35">
      <c r="B90" s="16">
        <v>86</v>
      </c>
      <c r="D90" s="6">
        <v>13.627287309356703</v>
      </c>
      <c r="E90" s="6">
        <v>12.139412657764268</v>
      </c>
      <c r="F90" s="6">
        <v>12.409256586735976</v>
      </c>
      <c r="G90" s="6">
        <v>12.509331467496125</v>
      </c>
      <c r="H90" s="6">
        <v>10.186238777008155</v>
      </c>
      <c r="I90" s="12"/>
      <c r="J90" s="6">
        <v>12.982700101355984</v>
      </c>
      <c r="K90" s="6">
        <v>12.982700101355984</v>
      </c>
      <c r="L90" s="11">
        <v>12.796758158253919</v>
      </c>
      <c r="M90" s="11">
        <v>13.168753039781596</v>
      </c>
      <c r="N90" s="11">
        <v>9.4149002468316532</v>
      </c>
      <c r="O90" s="12"/>
    </row>
    <row r="91" spans="2:15" x14ac:dyDescent="0.35">
      <c r="B91" s="16">
        <v>87</v>
      </c>
      <c r="D91" s="6">
        <v>13.774014619884145</v>
      </c>
      <c r="E91" s="6">
        <v>12.270609795729342</v>
      </c>
      <c r="F91" s="6">
        <v>12.543682789957764</v>
      </c>
      <c r="G91" s="6">
        <v>12.644933320080522</v>
      </c>
      <c r="H91" s="6">
        <v>10.296221123440063</v>
      </c>
      <c r="I91" s="12"/>
      <c r="J91" s="6">
        <v>13.133661730441528</v>
      </c>
      <c r="K91" s="6">
        <v>13.133661730441528</v>
      </c>
      <c r="L91" s="11">
        <v>12.945557671721986</v>
      </c>
      <c r="M91" s="11">
        <v>13.321878075127891</v>
      </c>
      <c r="N91" s="11">
        <v>9.5243758310971369</v>
      </c>
      <c r="O91" s="12"/>
    </row>
    <row r="92" spans="2:15" x14ac:dyDescent="0.35">
      <c r="B92" s="16">
        <v>88</v>
      </c>
      <c r="D92" s="6">
        <v>13.921444918138087</v>
      </c>
      <c r="E92" s="6">
        <v>12.402488230385451</v>
      </c>
      <c r="F92" s="6">
        <v>12.678892586455271</v>
      </c>
      <c r="G92" s="6">
        <v>12.781335098301026</v>
      </c>
      <c r="H92" s="6">
        <v>10.406723766265669</v>
      </c>
      <c r="I92" s="12"/>
      <c r="J92" s="6">
        <v>13.284623359527064</v>
      </c>
      <c r="K92" s="6">
        <v>13.284623359527064</v>
      </c>
      <c r="L92" s="11">
        <v>13.094357185190049</v>
      </c>
      <c r="M92" s="11">
        <v>13.475003110474191</v>
      </c>
      <c r="N92" s="11">
        <v>9.6338514153626225</v>
      </c>
      <c r="O92" s="12"/>
    </row>
    <row r="93" spans="2:15" x14ac:dyDescent="0.35">
      <c r="B93" s="16">
        <v>89</v>
      </c>
      <c r="D93" s="6">
        <v>14.067586309646209</v>
      </c>
      <c r="E93" s="6">
        <v>12.533117347018448</v>
      </c>
      <c r="F93" s="6">
        <v>12.812666291737331</v>
      </c>
      <c r="G93" s="6">
        <v>12.916270905949093</v>
      </c>
      <c r="H93" s="6">
        <v>10.516272485889377</v>
      </c>
      <c r="I93" s="12"/>
      <c r="J93" s="6">
        <v>13.435584988612593</v>
      </c>
      <c r="K93" s="6">
        <v>13.435584988612593</v>
      </c>
      <c r="L93" s="11">
        <v>13.243156698658114</v>
      </c>
      <c r="M93" s="11">
        <v>13.628128145820495</v>
      </c>
      <c r="N93" s="11">
        <v>9.7433269996281062</v>
      </c>
      <c r="O93" s="12"/>
    </row>
    <row r="94" spans="2:15" x14ac:dyDescent="0.35">
      <c r="B94" s="16">
        <v>90</v>
      </c>
      <c r="D94" s="6">
        <v>14.214010506437143</v>
      </c>
      <c r="E94" s="6">
        <v>12.664020505016051</v>
      </c>
      <c r="F94" s="6">
        <v>12.946755350532456</v>
      </c>
      <c r="G94" s="6">
        <v>13.051528650697364</v>
      </c>
      <c r="H94" s="6">
        <v>10.626030520804088</v>
      </c>
      <c r="I94" s="12"/>
      <c r="J94" s="6">
        <v>13.586546617698129</v>
      </c>
      <c r="K94" s="6">
        <v>13.586546617698129</v>
      </c>
      <c r="L94" s="11">
        <v>13.391956212126185</v>
      </c>
      <c r="M94" s="11">
        <v>13.781253181166781</v>
      </c>
      <c r="N94" s="11">
        <v>9.85280258389359</v>
      </c>
      <c r="O94" s="12"/>
    </row>
    <row r="95" spans="2:15" x14ac:dyDescent="0.35">
      <c r="B95" s="16">
        <v>91</v>
      </c>
      <c r="D95" s="6">
        <v>14.360810288409182</v>
      </c>
      <c r="E95" s="6">
        <v>12.795287627652844</v>
      </c>
      <c r="F95" s="6">
        <v>13.081263150455653</v>
      </c>
      <c r="G95" s="6">
        <v>13.187213872487389</v>
      </c>
      <c r="H95" s="6">
        <v>10.736066538317182</v>
      </c>
      <c r="I95" s="12"/>
      <c r="J95" s="6">
        <v>13.737508246783664</v>
      </c>
      <c r="K95" s="6">
        <v>13.737508246783664</v>
      </c>
      <c r="L95" s="11">
        <v>13.540755725594256</v>
      </c>
      <c r="M95" s="11">
        <v>13.934378216513085</v>
      </c>
      <c r="N95" s="11">
        <v>9.9622781681590791</v>
      </c>
      <c r="O95" s="12"/>
    </row>
    <row r="96" spans="2:15" x14ac:dyDescent="0.35">
      <c r="B96" s="16">
        <v>92</v>
      </c>
      <c r="D96" s="6">
        <v>14.506648655577632</v>
      </c>
      <c r="E96" s="6">
        <v>12.925622854325404</v>
      </c>
      <c r="F96" s="6">
        <v>13.214699790952466</v>
      </c>
      <c r="G96" s="6">
        <v>13.321805651940728</v>
      </c>
      <c r="H96" s="6">
        <v>10.845391011899952</v>
      </c>
      <c r="I96" s="12"/>
      <c r="J96" s="6">
        <v>13.888469875869198</v>
      </c>
      <c r="K96" s="6">
        <v>13.888469875869198</v>
      </c>
      <c r="L96" s="11">
        <v>13.689555239062328</v>
      </c>
      <c r="M96" s="11">
        <v>14.087503251859385</v>
      </c>
      <c r="N96" s="11">
        <v>10.071753752424559</v>
      </c>
      <c r="O96" s="12"/>
    </row>
    <row r="97" spans="2:15" x14ac:dyDescent="0.35">
      <c r="B97" s="16">
        <v>93</v>
      </c>
      <c r="D97" s="6">
        <v>14.653599346691522</v>
      </c>
      <c r="E97" s="6">
        <v>13.057036112541969</v>
      </c>
      <c r="F97" s="6">
        <v>13.349376158742793</v>
      </c>
      <c r="G97" s="6">
        <v>13.457662986606344</v>
      </c>
      <c r="H97" s="6">
        <v>10.95553873545404</v>
      </c>
      <c r="I97" s="12"/>
      <c r="J97" s="6">
        <v>14.039431504954736</v>
      </c>
      <c r="K97" s="6">
        <v>14.039431504954736</v>
      </c>
      <c r="L97" s="11">
        <v>13.8383547525304</v>
      </c>
      <c r="M97" s="11">
        <v>14.240628287205684</v>
      </c>
      <c r="N97" s="11">
        <v>10.181229336690047</v>
      </c>
      <c r="O97" s="12"/>
    </row>
    <row r="98" spans="2:15" x14ac:dyDescent="0.35">
      <c r="B98" s="16">
        <v>94</v>
      </c>
      <c r="D98" s="6">
        <v>14.800794675003205</v>
      </c>
      <c r="E98" s="6">
        <v>13.188686412614244</v>
      </c>
      <c r="F98" s="6">
        <v>13.484325337265663</v>
      </c>
      <c r="G98" s="6">
        <v>13.593798829339546</v>
      </c>
      <c r="H98" s="6">
        <v>11.065867525750493</v>
      </c>
      <c r="I98" s="12"/>
      <c r="J98" s="6">
        <v>14.190393134040271</v>
      </c>
      <c r="K98" s="6">
        <v>14.190393134040271</v>
      </c>
      <c r="L98" s="11">
        <v>13.98715426599847</v>
      </c>
      <c r="M98" s="11">
        <v>14.393753322551982</v>
      </c>
      <c r="N98" s="11">
        <v>10.290704920955525</v>
      </c>
      <c r="O98" s="12"/>
    </row>
    <row r="99" spans="2:15" x14ac:dyDescent="0.35">
      <c r="B99" s="16">
        <v>95</v>
      </c>
      <c r="D99" s="6">
        <v>14.946701207201095</v>
      </c>
      <c r="E99" s="6">
        <v>13.319087513670034</v>
      </c>
      <c r="F99" s="6">
        <v>13.617838525968509</v>
      </c>
      <c r="G99" s="6">
        <v>13.728468802895694</v>
      </c>
      <c r="H99" s="6">
        <v>11.175242473590316</v>
      </c>
      <c r="I99" s="12"/>
      <c r="J99" s="6">
        <v>14.341354763125803</v>
      </c>
      <c r="K99" s="6">
        <v>14.341354763125803</v>
      </c>
      <c r="L99" s="11">
        <v>14.135953779466531</v>
      </c>
      <c r="M99" s="11">
        <v>14.546878357898272</v>
      </c>
      <c r="N99" s="11">
        <v>10.400180505221011</v>
      </c>
      <c r="O99" s="12"/>
    </row>
    <row r="100" spans="2:15" x14ac:dyDescent="0.35">
      <c r="B100" s="16">
        <v>96</v>
      </c>
      <c r="D100" s="6">
        <v>15.093419939584068</v>
      </c>
      <c r="E100" s="6">
        <v>13.450275752969842</v>
      </c>
      <c r="F100" s="6">
        <v>13.752256989626806</v>
      </c>
      <c r="G100" s="6">
        <v>13.864062915916605</v>
      </c>
      <c r="H100" s="6">
        <v>11.285218546965348</v>
      </c>
      <c r="I100" s="12"/>
      <c r="J100" s="6">
        <v>14.492316392211338</v>
      </c>
      <c r="K100" s="6">
        <v>14.492316392211338</v>
      </c>
      <c r="L100" s="11">
        <v>14.284753292934607</v>
      </c>
      <c r="M100" s="11">
        <v>14.700003393244577</v>
      </c>
      <c r="N100" s="11">
        <v>10.509656089486496</v>
      </c>
      <c r="O100" s="12"/>
    </row>
    <row r="101" spans="2:15" x14ac:dyDescent="0.35">
      <c r="B101" s="16">
        <v>97</v>
      </c>
      <c r="D101" s="6">
        <v>15.24084172925447</v>
      </c>
      <c r="E101" s="6">
        <v>13.582145342603063</v>
      </c>
      <c r="F101" s="6">
        <v>13.887459102428981</v>
      </c>
      <c r="G101" s="6">
        <v>14.000457010441787</v>
      </c>
      <c r="H101" s="6">
        <v>11.395714968293344</v>
      </c>
      <c r="I101" s="12"/>
      <c r="J101" s="6">
        <v>14.643278021296874</v>
      </c>
      <c r="K101" s="6">
        <v>14.643278021296874</v>
      </c>
      <c r="L101" s="11">
        <v>14.433552806402671</v>
      </c>
      <c r="M101" s="11">
        <v>14.853128428590873</v>
      </c>
      <c r="N101" s="11">
        <v>10.619131673751978</v>
      </c>
      <c r="O101" s="12"/>
    </row>
    <row r="102" spans="2:15" x14ac:dyDescent="0.35">
      <c r="B102" s="16">
        <v>98</v>
      </c>
      <c r="D102" s="6">
        <v>15.38697477069983</v>
      </c>
      <c r="E102" s="6">
        <v>13.712765784494485</v>
      </c>
      <c r="F102" s="6">
        <v>14.021225269212653</v>
      </c>
      <c r="G102" s="6">
        <v>14.135385279591461</v>
      </c>
      <c r="H102" s="6">
        <v>11.505257582125425</v>
      </c>
      <c r="I102" s="12"/>
      <c r="J102" s="6">
        <v>14.794239650382409</v>
      </c>
      <c r="K102" s="6">
        <v>14.794239650382409</v>
      </c>
      <c r="L102" s="11">
        <v>14.58235231987074</v>
      </c>
      <c r="M102" s="11">
        <v>15.006253463937174</v>
      </c>
      <c r="N102" s="11">
        <v>10.728607258017462</v>
      </c>
      <c r="O102" s="12"/>
    </row>
    <row r="103" spans="2:15" x14ac:dyDescent="0.35">
      <c r="B103" s="16">
        <v>99</v>
      </c>
      <c r="D103" s="6">
        <v>15.533150594210847</v>
      </c>
      <c r="E103" s="6">
        <v>13.84342762606043</v>
      </c>
      <c r="F103" s="6">
        <v>14.155039293909224</v>
      </c>
      <c r="G103" s="6">
        <v>14.270362419513585</v>
      </c>
      <c r="H103" s="6">
        <v>11.614831867335967</v>
      </c>
      <c r="I103" s="12"/>
      <c r="J103" s="6">
        <v>14.945201279467947</v>
      </c>
      <c r="K103" s="6">
        <v>14.945201279467947</v>
      </c>
      <c r="L103" s="11">
        <v>14.731151833338808</v>
      </c>
      <c r="M103" s="11">
        <v>15.159378499283468</v>
      </c>
      <c r="N103" s="11">
        <v>10.838082842282949</v>
      </c>
      <c r="O103" s="12"/>
    </row>
    <row r="104" spans="2:15" x14ac:dyDescent="0.35">
      <c r="B104" s="16">
        <v>100</v>
      </c>
      <c r="D104" s="6">
        <v>15.679981526185944</v>
      </c>
      <c r="E104" s="6">
        <v>13.974730359069929</v>
      </c>
      <c r="F104" s="6">
        <v>14.289633447984306</v>
      </c>
      <c r="G104" s="6">
        <v>14.406139566183084</v>
      </c>
      <c r="H104" s="6">
        <v>11.724892050629245</v>
      </c>
      <c r="I104" s="12"/>
      <c r="J104" s="6">
        <v>15.096162908553479</v>
      </c>
      <c r="K104" s="6">
        <v>15.096162908553479</v>
      </c>
      <c r="L104" s="11">
        <v>14.879951346806882</v>
      </c>
      <c r="M104" s="11">
        <v>15.312503534629769</v>
      </c>
      <c r="N104" s="11">
        <v>10.947558426548429</v>
      </c>
      <c r="O104" s="12"/>
    </row>
    <row r="105" spans="2:15" x14ac:dyDescent="0.35">
      <c r="B105" s="16">
        <v>101</v>
      </c>
      <c r="D105" s="6">
        <v>15.825811839303705</v>
      </c>
      <c r="E105" s="6">
        <v>14.105057194014753</v>
      </c>
      <c r="F105" s="6">
        <v>14.423062808102186</v>
      </c>
      <c r="G105" s="6">
        <v>14.540724065257489</v>
      </c>
      <c r="H105" s="6">
        <v>11.834210635786265</v>
      </c>
      <c r="I105" s="12"/>
      <c r="J105" s="6">
        <v>15.247124537639012</v>
      </c>
      <c r="K105" s="6">
        <v>15.247124537639012</v>
      </c>
      <c r="L105" s="11">
        <v>15.028750860274954</v>
      </c>
      <c r="M105" s="11">
        <v>15.465628569976062</v>
      </c>
      <c r="N105" s="11">
        <v>11.057034010813918</v>
      </c>
      <c r="O105" s="12"/>
    </row>
    <row r="106" spans="2:15" x14ac:dyDescent="0.35">
      <c r="B106" s="16">
        <v>102</v>
      </c>
      <c r="D106" s="6">
        <v>15.972754514325663</v>
      </c>
      <c r="E106" s="6">
        <v>14.236462077665674</v>
      </c>
      <c r="F106" s="6">
        <v>14.55773192149274</v>
      </c>
      <c r="G106" s="6">
        <v>14.676574145523348</v>
      </c>
      <c r="H106" s="6">
        <v>11.944352499501566</v>
      </c>
      <c r="I106" s="12"/>
      <c r="J106" s="6">
        <v>15.398086166724553</v>
      </c>
      <c r="K106" s="6">
        <v>15.398086166724553</v>
      </c>
      <c r="L106" s="11">
        <v>15.177550373743019</v>
      </c>
      <c r="M106" s="11">
        <v>15.618753605322361</v>
      </c>
      <c r="N106" s="11">
        <v>11.166509595079402</v>
      </c>
      <c r="O106" s="12"/>
    </row>
    <row r="107" spans="2:15" x14ac:dyDescent="0.35">
      <c r="B107" s="16">
        <v>103</v>
      </c>
      <c r="D107" s="6">
        <v>16.119941902172929</v>
      </c>
      <c r="E107" s="6">
        <v>14.36810407012649</v>
      </c>
      <c r="F107" s="6">
        <v>14.692673909569972</v>
      </c>
      <c r="G107" s="6">
        <v>14.8127027978109</v>
      </c>
      <c r="H107" s="6">
        <v>12.054675485693174</v>
      </c>
      <c r="I107" s="12"/>
      <c r="J107" s="6">
        <v>15.549047795810084</v>
      </c>
      <c r="K107" s="6">
        <v>15.549047795810084</v>
      </c>
      <c r="L107" s="11">
        <v>15.326349887211082</v>
      </c>
      <c r="M107" s="11">
        <v>15.77187864066866</v>
      </c>
      <c r="N107" s="11">
        <v>11.275985179344888</v>
      </c>
      <c r="O107" s="12"/>
    </row>
    <row r="108" spans="2:15" x14ac:dyDescent="0.35">
      <c r="B108" s="16">
        <v>104</v>
      </c>
      <c r="D108" s="6">
        <v>16.266299011789357</v>
      </c>
      <c r="E108" s="6">
        <v>14.498941279885921</v>
      </c>
      <c r="F108" s="6">
        <v>14.826690836850251</v>
      </c>
      <c r="G108" s="6">
        <v>14.947887144969863</v>
      </c>
      <c r="H108" s="6">
        <v>12.164383981915128</v>
      </c>
      <c r="I108" s="12"/>
      <c r="J108" s="6">
        <v>15.700009424895621</v>
      </c>
      <c r="K108" s="6">
        <v>15.700009424895621</v>
      </c>
      <c r="L108" s="11">
        <v>15.475149400679154</v>
      </c>
      <c r="M108" s="11">
        <v>15.92500367601496</v>
      </c>
      <c r="N108" s="11">
        <v>11.38546076361037</v>
      </c>
      <c r="O108" s="12"/>
    </row>
    <row r="109" spans="2:15" x14ac:dyDescent="0.35">
      <c r="B109" s="16">
        <v>105</v>
      </c>
      <c r="D109" s="6">
        <v>16.412251494850604</v>
      </c>
      <c r="E109" s="6">
        <v>14.629386255221167</v>
      </c>
      <c r="F109" s="6">
        <v>14.960257031948492</v>
      </c>
      <c r="G109" s="6">
        <v>15.082611390995863</v>
      </c>
      <c r="H109" s="6">
        <v>12.273793017323328</v>
      </c>
      <c r="I109" s="12"/>
      <c r="J109" s="6">
        <v>15.850971053981153</v>
      </c>
      <c r="K109" s="6">
        <v>15.850971053981153</v>
      </c>
      <c r="L109" s="11">
        <v>15.623948914147222</v>
      </c>
      <c r="M109" s="11">
        <v>16.078128711361256</v>
      </c>
      <c r="N109" s="11">
        <v>11.494936347875857</v>
      </c>
      <c r="O109" s="12"/>
    </row>
    <row r="110" spans="2:15" x14ac:dyDescent="0.35">
      <c r="B110" s="16">
        <v>106</v>
      </c>
      <c r="D110" s="6">
        <v>16.55996570562289</v>
      </c>
      <c r="E110" s="6">
        <v>14.761538638677864</v>
      </c>
      <c r="F110" s="6">
        <v>15.095786606850144</v>
      </c>
      <c r="G110" s="6">
        <v>15.219339911029994</v>
      </c>
      <c r="H110" s="6">
        <v>12.384505934323855</v>
      </c>
      <c r="I110" s="12"/>
      <c r="J110" s="6">
        <v>16.001932683066688</v>
      </c>
      <c r="K110" s="6">
        <v>16.001932683066688</v>
      </c>
      <c r="L110" s="11">
        <v>15.772748427615291</v>
      </c>
      <c r="M110" s="11">
        <v>16.231253746707551</v>
      </c>
      <c r="N110" s="11">
        <v>11.604411932141341</v>
      </c>
      <c r="O110" s="12"/>
    </row>
    <row r="111" spans="2:15" x14ac:dyDescent="0.35">
      <c r="B111" s="16">
        <v>107</v>
      </c>
      <c r="D111" s="6">
        <v>16.706205773542145</v>
      </c>
      <c r="E111" s="6">
        <v>14.892262205602842</v>
      </c>
      <c r="F111" s="6">
        <v>15.229673611914693</v>
      </c>
      <c r="G111" s="6">
        <v>15.354391677216887</v>
      </c>
      <c r="H111" s="6">
        <v>12.494127829759448</v>
      </c>
      <c r="I111" s="12"/>
      <c r="J111" s="6">
        <v>16.152894312152227</v>
      </c>
      <c r="K111" s="6">
        <v>16.152894312152227</v>
      </c>
      <c r="L111" s="11">
        <v>15.921547941083364</v>
      </c>
      <c r="M111" s="11">
        <v>16.38437878205384</v>
      </c>
      <c r="N111" s="11">
        <v>11.713887516406825</v>
      </c>
      <c r="O111" s="12"/>
    </row>
    <row r="112" spans="2:15" x14ac:dyDescent="0.35">
      <c r="B112" s="16">
        <v>108</v>
      </c>
      <c r="D112" s="6">
        <v>16.852259514789584</v>
      </c>
      <c r="E112" s="6">
        <v>15.022805116365506</v>
      </c>
      <c r="F112" s="6">
        <v>15.363353144599843</v>
      </c>
      <c r="G112" s="6">
        <v>15.489231666371252</v>
      </c>
      <c r="H112" s="6">
        <v>12.603611830302066</v>
      </c>
      <c r="I112" s="12"/>
      <c r="J112" s="6">
        <v>16.30385594123776</v>
      </c>
      <c r="K112" s="6">
        <v>16.30385594123776</v>
      </c>
      <c r="L112" s="11">
        <v>16.070347454551435</v>
      </c>
      <c r="M112" s="11">
        <v>16.537503817400147</v>
      </c>
      <c r="N112" s="11">
        <v>11.823363100672307</v>
      </c>
      <c r="O112" s="12"/>
    </row>
    <row r="113" spans="2:15" x14ac:dyDescent="0.35">
      <c r="B113" s="16">
        <v>109</v>
      </c>
      <c r="D113" s="6">
        <v>16.999742120566363</v>
      </c>
      <c r="E113" s="6">
        <v>15.154732814379509</v>
      </c>
      <c r="F113" s="6">
        <v>15.498625122063078</v>
      </c>
      <c r="G113" s="6">
        <v>15.625697271454282</v>
      </c>
      <c r="H113" s="6">
        <v>12.714153357052792</v>
      </c>
      <c r="I113" s="12"/>
      <c r="J113" s="6">
        <v>16.454817570323296</v>
      </c>
      <c r="K113" s="6">
        <v>16.454817570323296</v>
      </c>
      <c r="L113" s="11">
        <v>16.219146968019498</v>
      </c>
      <c r="M113" s="11">
        <v>16.690628852746446</v>
      </c>
      <c r="N113" s="11">
        <v>11.932838684937796</v>
      </c>
      <c r="O113" s="12"/>
    </row>
    <row r="114" spans="2:15" x14ac:dyDescent="0.35">
      <c r="B114" s="16">
        <v>110</v>
      </c>
      <c r="D114" s="6">
        <v>17.146896530461639</v>
      </c>
      <c r="E114" s="6">
        <v>15.286342352850742</v>
      </c>
      <c r="F114" s="6">
        <v>15.633531529917938</v>
      </c>
      <c r="G114" s="6">
        <v>15.761789710482237</v>
      </c>
      <c r="H114" s="6">
        <v>12.824451990022697</v>
      </c>
      <c r="I114" s="12"/>
      <c r="J114" s="6">
        <v>16.605779199408826</v>
      </c>
      <c r="K114" s="6">
        <v>16.605779199408826</v>
      </c>
      <c r="L114" s="11">
        <v>16.367946481487571</v>
      </c>
      <c r="M114" s="11">
        <v>16.843753888092742</v>
      </c>
      <c r="N114" s="11">
        <v>12.042314269203276</v>
      </c>
      <c r="O114" s="12"/>
    </row>
    <row r="115" spans="2:15" x14ac:dyDescent="0.35">
      <c r="B115" s="16">
        <v>111</v>
      </c>
      <c r="D115" s="6">
        <v>17.293018850776836</v>
      </c>
      <c r="E115" s="6">
        <v>15.416951522147864</v>
      </c>
      <c r="F115" s="6">
        <v>15.767287967488995</v>
      </c>
      <c r="G115" s="6">
        <v>15.896708250419287</v>
      </c>
      <c r="H115" s="6">
        <v>12.933986769293092</v>
      </c>
      <c r="I115" s="12"/>
      <c r="J115" s="6">
        <v>16.756740828494362</v>
      </c>
      <c r="K115" s="6">
        <v>16.756740828494362</v>
      </c>
      <c r="L115" s="11">
        <v>16.516745994955627</v>
      </c>
      <c r="M115" s="11">
        <v>16.996878923439041</v>
      </c>
      <c r="N115" s="11">
        <v>12.15178985346876</v>
      </c>
      <c r="O115" s="12"/>
    </row>
    <row r="116" spans="2:15" x14ac:dyDescent="0.35">
      <c r="B116" s="16">
        <v>112</v>
      </c>
      <c r="D116" s="6">
        <v>17.44042816261997</v>
      </c>
      <c r="E116" s="6">
        <v>15.548807967970465</v>
      </c>
      <c r="F116" s="6">
        <v>15.902478747918105</v>
      </c>
      <c r="G116" s="6">
        <v>16.033091012571408</v>
      </c>
      <c r="H116" s="6">
        <v>13.044474073238145</v>
      </c>
      <c r="I116" s="12"/>
      <c r="J116" s="6">
        <v>16.907702457579894</v>
      </c>
      <c r="K116" s="6">
        <v>16.907702457579894</v>
      </c>
      <c r="L116" s="11">
        <v>16.665545508423701</v>
      </c>
      <c r="M116" s="11">
        <v>17.150003958785337</v>
      </c>
      <c r="N116" s="11">
        <v>12.261265437734245</v>
      </c>
      <c r="O116" s="12"/>
    </row>
    <row r="117" spans="2:15" x14ac:dyDescent="0.35">
      <c r="B117" s="16">
        <v>113</v>
      </c>
      <c r="D117" s="6">
        <v>17.587132801524575</v>
      </c>
      <c r="E117" s="6">
        <v>15.679981376685628</v>
      </c>
      <c r="F117" s="6">
        <v>16.036884417491819</v>
      </c>
      <c r="G117" s="6">
        <v>16.168672331507722</v>
      </c>
      <c r="H117" s="6">
        <v>13.154439848131997</v>
      </c>
      <c r="I117" s="12"/>
      <c r="J117" s="6">
        <v>17.058664086665431</v>
      </c>
      <c r="K117" s="6">
        <v>17.058664086665431</v>
      </c>
      <c r="L117" s="11">
        <v>16.814345021891771</v>
      </c>
      <c r="M117" s="11">
        <v>17.30312899413164</v>
      </c>
      <c r="N117" s="11">
        <v>12.370741021999732</v>
      </c>
      <c r="O117" s="12"/>
    </row>
    <row r="118" spans="2:15" x14ac:dyDescent="0.35">
      <c r="B118" s="16">
        <v>114</v>
      </c>
      <c r="D118" s="6">
        <v>17.734158616724315</v>
      </c>
      <c r="E118" s="6">
        <v>15.811465995625152</v>
      </c>
      <c r="F118" s="6">
        <v>16.17164815112859</v>
      </c>
      <c r="G118" s="6">
        <v>16.304619184346357</v>
      </c>
      <c r="H118" s="6">
        <v>13.264643336797603</v>
      </c>
      <c r="I118" s="12"/>
      <c r="J118" s="6">
        <v>17.209625715750967</v>
      </c>
      <c r="K118" s="6">
        <v>17.209625715750967</v>
      </c>
      <c r="L118" s="11">
        <v>16.963144535359845</v>
      </c>
      <c r="M118" s="11">
        <v>17.45625402947794</v>
      </c>
      <c r="N118" s="11">
        <v>12.480216606265214</v>
      </c>
      <c r="O118" s="12"/>
    </row>
    <row r="119" spans="2:15" x14ac:dyDescent="0.35">
      <c r="B119" s="16">
        <v>115</v>
      </c>
      <c r="D119" s="6">
        <v>17.88163656636296</v>
      </c>
      <c r="E119" s="6">
        <v>15.943388746183295</v>
      </c>
      <c r="F119" s="6">
        <v>16.306915883950811</v>
      </c>
      <c r="G119" s="6">
        <v>16.441080544788363</v>
      </c>
      <c r="H119" s="6">
        <v>13.375181462965992</v>
      </c>
      <c r="I119" s="12"/>
      <c r="J119" s="6">
        <v>17.360587344836507</v>
      </c>
      <c r="K119" s="6">
        <v>17.360587344836507</v>
      </c>
      <c r="L119" s="11">
        <v>17.111944048827912</v>
      </c>
      <c r="M119" s="11">
        <v>17.609379064824239</v>
      </c>
      <c r="N119" s="11">
        <v>12.5896921905307</v>
      </c>
      <c r="O119" s="12"/>
    </row>
    <row r="120" spans="2:15" x14ac:dyDescent="0.35">
      <c r="B120" s="16">
        <v>116</v>
      </c>
      <c r="D120" s="6">
        <v>18.027640507196956</v>
      </c>
      <c r="E120" s="6">
        <v>16.073882831567392</v>
      </c>
      <c r="F120" s="6">
        <v>16.440541172458541</v>
      </c>
      <c r="G120" s="6">
        <v>16.575865276905756</v>
      </c>
      <c r="H120" s="6">
        <v>13.484628665138143</v>
      </c>
      <c r="I120" s="12"/>
      <c r="J120" s="6">
        <v>17.51154897392205</v>
      </c>
      <c r="K120" s="6">
        <v>17.51154897392205</v>
      </c>
      <c r="L120" s="11">
        <v>17.260743562295982</v>
      </c>
      <c r="M120" s="11">
        <v>17.762504100170531</v>
      </c>
      <c r="N120" s="11">
        <v>12.699167774796182</v>
      </c>
      <c r="O120" s="12"/>
    </row>
    <row r="121" spans="2:15" x14ac:dyDescent="0.35">
      <c r="B121" s="16">
        <v>117</v>
      </c>
      <c r="D121" s="6">
        <v>18.173458194335335</v>
      </c>
      <c r="E121" s="6">
        <v>16.204196333265187</v>
      </c>
      <c r="F121" s="6">
        <v>16.573959053227966</v>
      </c>
      <c r="G121" s="6">
        <v>16.710438296631697</v>
      </c>
      <c r="H121" s="6">
        <v>13.593938025903972</v>
      </c>
      <c r="I121" s="12"/>
      <c r="J121" s="6">
        <v>17.662510603007576</v>
      </c>
      <c r="K121" s="6">
        <v>17.662510603007576</v>
      </c>
      <c r="L121" s="11">
        <v>17.409543075764049</v>
      </c>
      <c r="M121" s="11">
        <v>17.915629135516827</v>
      </c>
      <c r="N121" s="11">
        <v>12.808643359061666</v>
      </c>
      <c r="O121" s="12"/>
    </row>
    <row r="122" spans="2:15" x14ac:dyDescent="0.35">
      <c r="B122" s="16">
        <v>118</v>
      </c>
      <c r="D122" s="6">
        <v>18.320933913390043</v>
      </c>
      <c r="E122" s="6">
        <v>16.336116704738121</v>
      </c>
      <c r="F122" s="6">
        <v>16.709224749271073</v>
      </c>
      <c r="G122" s="6">
        <v>16.846897620294598</v>
      </c>
      <c r="H122" s="6">
        <v>13.704474523312278</v>
      </c>
      <c r="I122" s="12"/>
      <c r="J122" s="6">
        <v>17.813472232093112</v>
      </c>
      <c r="K122" s="6">
        <v>17.813472232093112</v>
      </c>
      <c r="L122" s="11">
        <v>17.558342589232115</v>
      </c>
      <c r="M122" s="11">
        <v>18.068754170863116</v>
      </c>
      <c r="N122" s="11">
        <v>12.918118943327151</v>
      </c>
      <c r="O122" s="12"/>
    </row>
    <row r="123" spans="2:15" x14ac:dyDescent="0.35">
      <c r="B123" s="16">
        <v>119</v>
      </c>
      <c r="D123" s="6">
        <v>18.468539849584133</v>
      </c>
      <c r="E123" s="6">
        <v>16.46816320581468</v>
      </c>
      <c r="F123" s="6">
        <v>16.844635703273372</v>
      </c>
      <c r="G123" s="6">
        <v>16.983505240495369</v>
      </c>
      <c r="H123" s="6">
        <v>13.81510740342849</v>
      </c>
      <c r="I123" s="12"/>
      <c r="J123" s="6">
        <v>17.964433861178641</v>
      </c>
      <c r="K123" s="6">
        <v>17.964433861178641</v>
      </c>
      <c r="L123" s="11">
        <v>17.707142102700185</v>
      </c>
      <c r="M123" s="11">
        <v>18.221879206209422</v>
      </c>
      <c r="N123" s="11">
        <v>13.027594527592642</v>
      </c>
      <c r="O123" s="12"/>
    </row>
    <row r="124" spans="2:15" x14ac:dyDescent="0.35">
      <c r="B124" s="16">
        <v>120</v>
      </c>
      <c r="D124" s="6">
        <v>18.614655461122116</v>
      </c>
      <c r="E124" s="6">
        <v>16.598765237533051</v>
      </c>
      <c r="F124" s="6">
        <v>16.978386021599714</v>
      </c>
      <c r="G124" s="6">
        <v>17.118417661187713</v>
      </c>
      <c r="H124" s="6">
        <v>13.924637283321729</v>
      </c>
      <c r="I124" s="12"/>
      <c r="J124" s="6">
        <v>18.115395490264174</v>
      </c>
      <c r="K124" s="6">
        <v>18.115395490264174</v>
      </c>
      <c r="L124" s="11">
        <v>17.855941616168259</v>
      </c>
      <c r="M124" s="11">
        <v>18.375004241555725</v>
      </c>
      <c r="N124" s="11">
        <v>13.137070111858119</v>
      </c>
      <c r="O124" s="12"/>
    </row>
    <row r="125" spans="2:15" x14ac:dyDescent="0.35">
      <c r="B125" s="16">
        <v>121</v>
      </c>
      <c r="D125" s="6">
        <v>18.761599727588614</v>
      </c>
      <c r="E125" s="6">
        <v>16.730170314064473</v>
      </c>
      <c r="F125" s="6">
        <v>17.11305991603685</v>
      </c>
      <c r="G125" s="6">
        <v>17.25427290232248</v>
      </c>
      <c r="H125" s="6">
        <v>14.034780468101136</v>
      </c>
      <c r="I125" s="12"/>
      <c r="J125" s="6">
        <v>18.266357119349721</v>
      </c>
      <c r="K125" s="6">
        <v>18.266357119349721</v>
      </c>
      <c r="L125" s="11">
        <v>18.004741129636322</v>
      </c>
      <c r="M125" s="11">
        <v>18.528129276902018</v>
      </c>
      <c r="N125" s="11">
        <v>13.24654569612361</v>
      </c>
      <c r="O125" s="12"/>
    </row>
    <row r="126" spans="2:15" x14ac:dyDescent="0.35">
      <c r="B126" s="16">
        <v>122</v>
      </c>
      <c r="D126" s="6">
        <v>18.908297745463436</v>
      </c>
      <c r="E126" s="6">
        <v>16.861336658715569</v>
      </c>
      <c r="F126" s="6">
        <v>17.247459539017182</v>
      </c>
      <c r="G126" s="6">
        <v>17.389848174665431</v>
      </c>
      <c r="H126" s="6">
        <v>14.144741408439044</v>
      </c>
      <c r="I126" s="12"/>
      <c r="J126" s="6">
        <v>18.417318748435246</v>
      </c>
      <c r="K126" s="6">
        <v>18.417318748435246</v>
      </c>
      <c r="L126" s="11">
        <v>18.153540643104403</v>
      </c>
      <c r="M126" s="11">
        <v>18.681254312248317</v>
      </c>
      <c r="N126" s="11">
        <v>13.356021280389092</v>
      </c>
      <c r="O126" s="12"/>
    </row>
    <row r="127" spans="2:15" x14ac:dyDescent="0.35">
      <c r="B127" s="16">
        <v>123</v>
      </c>
      <c r="D127" s="6">
        <v>19.055900803129624</v>
      </c>
      <c r="E127" s="6">
        <v>16.993380073395116</v>
      </c>
      <c r="F127" s="6">
        <v>17.382867858551702</v>
      </c>
      <c r="G127" s="6">
        <v>17.526453160398415</v>
      </c>
      <c r="H127" s="6">
        <v>14.255372187275276</v>
      </c>
      <c r="I127" s="12"/>
      <c r="J127" s="6">
        <v>18.568280377520786</v>
      </c>
      <c r="K127" s="6">
        <v>18.568280377520786</v>
      </c>
      <c r="L127" s="11">
        <v>18.302340156572466</v>
      </c>
      <c r="M127" s="11">
        <v>18.834379347594616</v>
      </c>
      <c r="N127" s="11">
        <v>13.465496864654572</v>
      </c>
      <c r="O127" s="12"/>
    </row>
    <row r="128" spans="2:15" x14ac:dyDescent="0.35">
      <c r="B128" s="16">
        <v>124</v>
      </c>
      <c r="D128" s="6">
        <v>19.202319140382812</v>
      </c>
      <c r="E128" s="6">
        <v>17.124275211895924</v>
      </c>
      <c r="F128" s="6">
        <v>17.516956091986266</v>
      </c>
      <c r="G128" s="6">
        <v>17.6617105862159</v>
      </c>
      <c r="H128" s="6">
        <v>14.365126146782174</v>
      </c>
      <c r="I128" s="12"/>
      <c r="J128" s="6">
        <v>18.719242006606319</v>
      </c>
      <c r="K128" s="6">
        <v>18.719242006606319</v>
      </c>
      <c r="L128" s="11">
        <v>18.45113967004054</v>
      </c>
      <c r="M128" s="11">
        <v>18.987504382940916</v>
      </c>
      <c r="N128" s="11">
        <v>13.574972448920059</v>
      </c>
      <c r="O128" s="12"/>
    </row>
    <row r="129" spans="2:15" x14ac:dyDescent="0.35">
      <c r="B129" s="16">
        <v>125</v>
      </c>
      <c r="D129" s="6">
        <v>19.349244216013531</v>
      </c>
      <c r="E129" s="6">
        <v>17.255661395235567</v>
      </c>
      <c r="F129" s="6">
        <v>17.651609161451304</v>
      </c>
      <c r="G129" s="6">
        <v>17.79754462255622</v>
      </c>
      <c r="H129" s="6">
        <v>14.475255156880616</v>
      </c>
      <c r="I129" s="12"/>
      <c r="J129" s="6">
        <v>18.870203635691855</v>
      </c>
      <c r="K129" s="6">
        <v>18.870203635691855</v>
      </c>
      <c r="L129" s="11">
        <v>18.599939183508599</v>
      </c>
      <c r="M129" s="11">
        <v>19.140629418287208</v>
      </c>
      <c r="N129" s="11">
        <v>13.684448033185543</v>
      </c>
      <c r="O129" s="12"/>
    </row>
    <row r="130" spans="2:15" x14ac:dyDescent="0.35">
      <c r="B130" s="16">
        <v>126</v>
      </c>
      <c r="D130" s="6">
        <v>19.495181024596924</v>
      </c>
      <c r="E130" s="6">
        <v>17.386089705239307</v>
      </c>
      <c r="F130" s="6">
        <v>17.785161063559332</v>
      </c>
      <c r="G130" s="6">
        <v>17.932254575592015</v>
      </c>
      <c r="H130" s="6">
        <v>14.584652744907419</v>
      </c>
      <c r="I130" s="12"/>
      <c r="J130" s="6">
        <v>19.021165264777391</v>
      </c>
      <c r="K130" s="6">
        <v>19.021165264777391</v>
      </c>
      <c r="L130" s="11">
        <v>18.748738696976673</v>
      </c>
      <c r="M130" s="11">
        <v>19.2937544536335</v>
      </c>
      <c r="N130" s="11">
        <v>13.793923617451021</v>
      </c>
      <c r="O130" s="12"/>
    </row>
    <row r="131" spans="2:15" x14ac:dyDescent="0.35">
      <c r="B131" s="16">
        <v>127</v>
      </c>
      <c r="D131" s="6">
        <v>19.643272350005489</v>
      </c>
      <c r="E131" s="6">
        <v>17.518606035452382</v>
      </c>
      <c r="F131" s="6">
        <v>17.921114050191843</v>
      </c>
      <c r="G131" s="6">
        <v>18.069415623093036</v>
      </c>
      <c r="H131" s="6">
        <v>14.695644925699662</v>
      </c>
      <c r="I131" s="12"/>
      <c r="J131" s="6">
        <v>19.172126893862927</v>
      </c>
      <c r="K131" s="6">
        <v>19.172126893862927</v>
      </c>
      <c r="L131" s="11">
        <v>18.897538210444743</v>
      </c>
      <c r="M131" s="11">
        <v>19.446879488979807</v>
      </c>
      <c r="N131" s="11">
        <v>13.903399201716509</v>
      </c>
      <c r="O131" s="12"/>
    </row>
    <row r="132" spans="2:15" x14ac:dyDescent="0.35">
      <c r="B132" s="16">
        <v>128</v>
      </c>
      <c r="D132" s="6">
        <v>19.789666116068489</v>
      </c>
      <c r="E132" s="6">
        <v>17.649477068536441</v>
      </c>
      <c r="F132" s="6">
        <v>18.055175445720799</v>
      </c>
      <c r="G132" s="6">
        <v>18.204645704575139</v>
      </c>
      <c r="H132" s="6">
        <v>14.805380727894912</v>
      </c>
      <c r="I132" s="12"/>
      <c r="J132" s="6">
        <v>19.323088522948456</v>
      </c>
      <c r="K132" s="6">
        <v>19.323088522948456</v>
      </c>
      <c r="L132" s="11">
        <v>19.046337723912806</v>
      </c>
      <c r="M132" s="11">
        <v>19.600004524326099</v>
      </c>
      <c r="N132" s="11">
        <v>14.012874785982001</v>
      </c>
      <c r="O132" s="12"/>
    </row>
    <row r="133" spans="2:15" x14ac:dyDescent="0.35">
      <c r="B133" s="16">
        <v>129</v>
      </c>
      <c r="D133" s="6">
        <v>19.937363225562979</v>
      </c>
      <c r="E133" s="6">
        <v>17.781611184654306</v>
      </c>
      <c r="F133" s="6">
        <v>18.190689394941458</v>
      </c>
      <c r="G133" s="6">
        <v>18.34135859892827</v>
      </c>
      <c r="H133" s="6">
        <v>14.916081158663754</v>
      </c>
      <c r="I133" s="12"/>
      <c r="J133" s="6">
        <v>19.474050152033996</v>
      </c>
      <c r="K133" s="6">
        <v>19.474050152033996</v>
      </c>
      <c r="L133" s="11">
        <v>19.19513723738088</v>
      </c>
      <c r="M133" s="11">
        <v>19.753129559672395</v>
      </c>
      <c r="N133" s="11">
        <v>14.122350370247476</v>
      </c>
      <c r="O133" s="12"/>
    </row>
    <row r="134" spans="2:15" x14ac:dyDescent="0.35">
      <c r="B134" s="16">
        <v>130</v>
      </c>
      <c r="D134" s="6">
        <v>20.083171843455141</v>
      </c>
      <c r="E134" s="6">
        <v>17.911914965847245</v>
      </c>
      <c r="F134" s="6">
        <v>18.324098976777915</v>
      </c>
      <c r="G134" s="6">
        <v>18.47592331972125</v>
      </c>
      <c r="H134" s="6">
        <v>15.025383898886176</v>
      </c>
      <c r="I134" s="12"/>
      <c r="J134" s="6">
        <v>19.625011781119529</v>
      </c>
      <c r="K134" s="6">
        <v>19.625011781119529</v>
      </c>
      <c r="L134" s="11">
        <v>19.34393675084895</v>
      </c>
      <c r="M134" s="11">
        <v>19.906254595018702</v>
      </c>
      <c r="N134" s="11">
        <v>14.231825954512965</v>
      </c>
      <c r="O134" s="12"/>
    </row>
    <row r="135" spans="2:15" x14ac:dyDescent="0.35">
      <c r="B135" s="16">
        <v>131</v>
      </c>
      <c r="D135" s="6">
        <v>20.230611171381369</v>
      </c>
      <c r="E135" s="6">
        <v>18.043799098664902</v>
      </c>
      <c r="F135" s="6">
        <v>18.459325922281685</v>
      </c>
      <c r="G135" s="6">
        <v>18.612343259807584</v>
      </c>
      <c r="H135" s="6">
        <v>15.135893556169105</v>
      </c>
      <c r="I135" s="12"/>
      <c r="J135" s="6">
        <v>19.775973410205061</v>
      </c>
      <c r="K135" s="6">
        <v>19.775973410205061</v>
      </c>
      <c r="L135" s="11">
        <v>19.492736264317017</v>
      </c>
      <c r="M135" s="11">
        <v>20.059379630365001</v>
      </c>
      <c r="N135" s="11">
        <v>14.341301538778447</v>
      </c>
      <c r="O135" s="12"/>
    </row>
    <row r="136" spans="2:15" x14ac:dyDescent="0.35">
      <c r="B136" s="16">
        <v>132</v>
      </c>
      <c r="D136" s="6">
        <v>20.377607891299998</v>
      </c>
      <c r="E136" s="6">
        <v>18.1752541967717</v>
      </c>
      <c r="F136" s="6">
        <v>18.594059763301093</v>
      </c>
      <c r="G136" s="6">
        <v>18.748259840206529</v>
      </c>
      <c r="H136" s="6">
        <v>15.246075640361607</v>
      </c>
      <c r="I136" s="12"/>
      <c r="J136" s="6">
        <v>19.926935039290591</v>
      </c>
      <c r="K136" s="6">
        <v>19.926935039290591</v>
      </c>
      <c r="L136" s="11">
        <v>19.641535777785087</v>
      </c>
      <c r="M136" s="11">
        <v>20.212504665711293</v>
      </c>
      <c r="N136" s="11">
        <v>14.450777123043935</v>
      </c>
      <c r="O136" s="12"/>
    </row>
    <row r="137" spans="2:15" x14ac:dyDescent="0.35">
      <c r="B137" s="16">
        <v>133</v>
      </c>
      <c r="D137" s="6">
        <v>20.523643692885322</v>
      </c>
      <c r="E137" s="6">
        <v>18.305777937300068</v>
      </c>
      <c r="F137" s="6">
        <v>18.72772290152745</v>
      </c>
      <c r="G137" s="6">
        <v>18.88308343490209</v>
      </c>
      <c r="H137" s="6">
        <v>15.355546542813164</v>
      </c>
      <c r="I137" s="12"/>
      <c r="J137" s="6">
        <v>20.077896668376138</v>
      </c>
      <c r="K137" s="6">
        <v>20.077896668376138</v>
      </c>
      <c r="L137" s="11">
        <v>19.79033529125315</v>
      </c>
      <c r="M137" s="11">
        <v>20.365629701057593</v>
      </c>
      <c r="N137" s="11">
        <v>14.560252707309417</v>
      </c>
      <c r="O137" s="12"/>
    </row>
    <row r="138" spans="2:15" x14ac:dyDescent="0.35">
      <c r="B138" s="16">
        <v>134</v>
      </c>
      <c r="D138" s="6">
        <v>20.670333568435531</v>
      </c>
      <c r="E138" s="6">
        <v>18.436935506198662</v>
      </c>
      <c r="F138" s="6">
        <v>18.862115055627992</v>
      </c>
      <c r="G138" s="6">
        <v>19.018651238365234</v>
      </c>
      <c r="H138" s="6">
        <v>15.465501541076845</v>
      </c>
      <c r="I138" s="12"/>
      <c r="J138" s="6">
        <v>20.228858297461667</v>
      </c>
      <c r="K138" s="6">
        <v>20.228858297461667</v>
      </c>
      <c r="L138" s="11">
        <v>19.939134804721224</v>
      </c>
      <c r="M138" s="11">
        <v>20.518754736403881</v>
      </c>
      <c r="N138" s="11">
        <v>14.669728291574907</v>
      </c>
      <c r="O138" s="12"/>
    </row>
    <row r="139" spans="2:15" x14ac:dyDescent="0.35">
      <c r="B139" s="16">
        <v>135</v>
      </c>
      <c r="D139" s="6">
        <v>20.81870323304479</v>
      </c>
      <c r="E139" s="6">
        <v>18.569720977264062</v>
      </c>
      <c r="F139" s="6">
        <v>18.998379266696617</v>
      </c>
      <c r="G139" s="6">
        <v>19.156130093889526</v>
      </c>
      <c r="H139" s="6">
        <v>15.576699781163693</v>
      </c>
      <c r="I139" s="12"/>
      <c r="J139" s="6">
        <v>20.379819926547203</v>
      </c>
      <c r="K139" s="6">
        <v>20.379819926547203</v>
      </c>
      <c r="L139" s="11">
        <v>20.087934318189291</v>
      </c>
      <c r="M139" s="11">
        <v>20.671879771750181</v>
      </c>
      <c r="N139" s="11">
        <v>14.779203875840388</v>
      </c>
      <c r="O139" s="12"/>
    </row>
    <row r="140" spans="2:15" x14ac:dyDescent="0.35">
      <c r="B140" s="16">
        <v>136</v>
      </c>
      <c r="D140" s="6">
        <v>20.964933511511632</v>
      </c>
      <c r="E140" s="6">
        <v>18.700432974220867</v>
      </c>
      <c r="F140" s="6">
        <v>19.132259504636057</v>
      </c>
      <c r="G140" s="6">
        <v>19.291175346166195</v>
      </c>
      <c r="H140" s="6">
        <v>15.686314639084928</v>
      </c>
      <c r="I140" s="12"/>
      <c r="J140" s="6">
        <v>20.530781555632739</v>
      </c>
      <c r="K140" s="6">
        <v>20.530781555632739</v>
      </c>
      <c r="L140" s="11">
        <v>20.236733831657364</v>
      </c>
      <c r="M140" s="11">
        <v>20.825004807096484</v>
      </c>
      <c r="N140" s="11">
        <v>14.88867946010587</v>
      </c>
      <c r="O140" s="12"/>
    </row>
    <row r="141" spans="2:15" x14ac:dyDescent="0.35">
      <c r="B141" s="16">
        <v>137</v>
      </c>
      <c r="D141" s="6">
        <v>21.110966743393213</v>
      </c>
      <c r="E141" s="6">
        <v>18.830953929996038</v>
      </c>
      <c r="F141" s="6">
        <v>19.265920280061035</v>
      </c>
      <c r="G141" s="6">
        <v>19.425996578060374</v>
      </c>
      <c r="H141" s="6">
        <v>15.79578366679255</v>
      </c>
      <c r="I141" s="12"/>
      <c r="J141" s="6">
        <v>20.681743184718265</v>
      </c>
      <c r="K141" s="6">
        <v>20.681743184718265</v>
      </c>
      <c r="L141" s="11">
        <v>20.385533345125431</v>
      </c>
      <c r="M141" s="11">
        <v>20.978129842442787</v>
      </c>
      <c r="N141" s="11">
        <v>14.99815504437135</v>
      </c>
      <c r="O141" s="12"/>
    </row>
    <row r="142" spans="2:15" x14ac:dyDescent="0.35">
      <c r="B142" s="16">
        <v>138</v>
      </c>
      <c r="D142" s="6">
        <v>21.259405389507407</v>
      </c>
      <c r="E142" s="6">
        <v>18.963806021015202</v>
      </c>
      <c r="F142" s="6">
        <v>19.402261738246661</v>
      </c>
      <c r="G142" s="6">
        <v>19.56355432659845</v>
      </c>
      <c r="H142" s="6">
        <v>15.907032981993048</v>
      </c>
      <c r="I142" s="12"/>
      <c r="J142" s="6">
        <v>20.832704813803808</v>
      </c>
      <c r="K142" s="6">
        <v>20.832704813803808</v>
      </c>
      <c r="L142" s="11">
        <v>20.534332858593491</v>
      </c>
      <c r="M142" s="11">
        <v>21.131254877789072</v>
      </c>
      <c r="N142" s="11">
        <v>15.107630628636842</v>
      </c>
      <c r="O142" s="12"/>
    </row>
    <row r="143" spans="2:15" x14ac:dyDescent="0.35">
      <c r="B143" s="16">
        <v>139</v>
      </c>
      <c r="D143" s="6">
        <v>21.406321205177562</v>
      </c>
      <c r="E143" s="6">
        <v>19.09518218228407</v>
      </c>
      <c r="F143" s="6">
        <v>19.536906298099563</v>
      </c>
      <c r="G143" s="6">
        <v>19.699379853326654</v>
      </c>
      <c r="H143" s="6">
        <v>16.017155235949467</v>
      </c>
      <c r="I143" s="12"/>
      <c r="J143" s="6">
        <v>20.983666442889348</v>
      </c>
      <c r="K143" s="6">
        <v>20.983666442889348</v>
      </c>
      <c r="L143" s="11">
        <v>20.683132372061554</v>
      </c>
      <c r="M143" s="11">
        <v>21.284379913135371</v>
      </c>
      <c r="N143" s="11">
        <v>15.217106212902324</v>
      </c>
      <c r="O143" s="12"/>
    </row>
    <row r="144" spans="2:15" x14ac:dyDescent="0.35">
      <c r="B144" s="16">
        <v>140</v>
      </c>
      <c r="D144" s="6">
        <v>21.552898131158194</v>
      </c>
      <c r="E144" s="6">
        <v>19.226229833899364</v>
      </c>
      <c r="F144" s="6">
        <v>19.67117332467609</v>
      </c>
      <c r="G144" s="6">
        <v>19.83481999711687</v>
      </c>
      <c r="H144" s="6">
        <v>16.127026679603027</v>
      </c>
      <c r="I144" s="12"/>
      <c r="J144" s="6">
        <v>21.13462807197488</v>
      </c>
      <c r="K144" s="6">
        <v>21.13462807197488</v>
      </c>
      <c r="L144" s="11">
        <v>20.831931885529624</v>
      </c>
      <c r="M144" s="11">
        <v>21.437504948481678</v>
      </c>
      <c r="N144" s="11">
        <v>15.32658179716781</v>
      </c>
      <c r="O144" s="12"/>
    </row>
    <row r="145" spans="2:15" x14ac:dyDescent="0.35">
      <c r="B145" s="16">
        <v>141</v>
      </c>
      <c r="D145" s="6">
        <v>21.699343496711332</v>
      </c>
      <c r="E145" s="6">
        <v>19.357149909606068</v>
      </c>
      <c r="F145" s="6">
        <v>19.805293861659724</v>
      </c>
      <c r="G145" s="6">
        <v>19.970110612735549</v>
      </c>
      <c r="H145" s="6">
        <v>16.236800760193738</v>
      </c>
      <c r="I145" s="12"/>
      <c r="J145" s="6">
        <v>21.28558970106041</v>
      </c>
      <c r="K145" s="6">
        <v>21.28558970106041</v>
      </c>
      <c r="L145" s="11">
        <v>20.980731398997694</v>
      </c>
      <c r="M145" s="11">
        <v>21.590629983827974</v>
      </c>
      <c r="N145" s="11">
        <v>15.436057381433296</v>
      </c>
      <c r="O145" s="12"/>
    </row>
    <row r="146" spans="2:15" x14ac:dyDescent="0.35">
      <c r="B146" s="16">
        <v>142</v>
      </c>
      <c r="D146" s="6">
        <v>21.846246530341343</v>
      </c>
      <c r="E146" s="6">
        <v>19.488513456885432</v>
      </c>
      <c r="F146" s="6">
        <v>19.939924537417475</v>
      </c>
      <c r="G146" s="6">
        <v>20.105922002153697</v>
      </c>
      <c r="H146" s="6">
        <v>16.346913574178085</v>
      </c>
      <c r="I146" s="12"/>
      <c r="J146" s="6">
        <v>21.436551330145942</v>
      </c>
      <c r="K146" s="6">
        <v>21.436551330145942</v>
      </c>
      <c r="L146" s="11">
        <v>21.129530912465778</v>
      </c>
      <c r="M146" s="11">
        <v>21.743755019174269</v>
      </c>
      <c r="N146" s="11">
        <v>15.545532965698781</v>
      </c>
      <c r="O146" s="12"/>
    </row>
    <row r="147" spans="2:15" x14ac:dyDescent="0.35">
      <c r="B147" s="16">
        <v>143</v>
      </c>
      <c r="D147" s="6">
        <v>21.993350809127094</v>
      </c>
      <c r="E147" s="6">
        <v>19.620071963134311</v>
      </c>
      <c r="F147" s="6">
        <v>20.074779596872364</v>
      </c>
      <c r="G147" s="6">
        <v>20.241962459744475</v>
      </c>
      <c r="H147" s="6">
        <v>16.457175339341493</v>
      </c>
      <c r="I147" s="12"/>
      <c r="J147" s="6">
        <v>21.587512959231486</v>
      </c>
      <c r="K147" s="6">
        <v>21.587512959231486</v>
      </c>
      <c r="L147" s="11">
        <v>21.278330425933834</v>
      </c>
      <c r="M147" s="11">
        <v>21.896880054520555</v>
      </c>
      <c r="N147" s="11">
        <v>15.65500854996426</v>
      </c>
      <c r="O147" s="12"/>
    </row>
    <row r="148" spans="2:15" x14ac:dyDescent="0.35">
      <c r="B148" s="16">
        <v>144</v>
      </c>
      <c r="D148" s="6">
        <v>22.139734318879679</v>
      </c>
      <c r="E148" s="6">
        <v>19.750931866369225</v>
      </c>
      <c r="F148" s="6">
        <v>20.2088315562217</v>
      </c>
      <c r="G148" s="6">
        <v>20.377183105046928</v>
      </c>
      <c r="H148" s="6">
        <v>16.566903659547087</v>
      </c>
      <c r="I148" s="12"/>
      <c r="J148" s="6">
        <v>21.738474588317015</v>
      </c>
      <c r="K148" s="6">
        <v>21.738474588317015</v>
      </c>
      <c r="L148" s="11">
        <v>21.427129939401905</v>
      </c>
      <c r="M148" s="11">
        <v>22.050005089866865</v>
      </c>
      <c r="N148" s="11">
        <v>15.764484134229747</v>
      </c>
      <c r="O148" s="12"/>
    </row>
    <row r="149" spans="2:15" x14ac:dyDescent="0.35">
      <c r="B149" s="16">
        <v>145</v>
      </c>
      <c r="D149" s="6">
        <v>22.286646425278008</v>
      </c>
      <c r="E149" s="6">
        <v>19.882303978301927</v>
      </c>
      <c r="F149" s="6">
        <v>20.343472694422935</v>
      </c>
      <c r="G149" s="6">
        <v>20.513005210123488</v>
      </c>
      <c r="H149" s="6">
        <v>16.677023208485863</v>
      </c>
      <c r="I149" s="12"/>
      <c r="J149" s="6">
        <v>21.889436217402555</v>
      </c>
      <c r="K149" s="6">
        <v>21.889436217402555</v>
      </c>
      <c r="L149" s="11">
        <v>21.575929452869964</v>
      </c>
      <c r="M149" s="11">
        <v>22.203130125213161</v>
      </c>
      <c r="N149" s="11">
        <v>15.873959718495234</v>
      </c>
      <c r="O149" s="12"/>
    </row>
    <row r="150" spans="2:15" x14ac:dyDescent="0.35">
      <c r="B150" s="16">
        <v>146</v>
      </c>
      <c r="D150" s="6">
        <v>22.434496297665451</v>
      </c>
      <c r="E150" s="6">
        <v>20.014584837099179</v>
      </c>
      <c r="F150" s="6">
        <v>20.479158986156545</v>
      </c>
      <c r="G150" s="6">
        <v>20.649894245212916</v>
      </c>
      <c r="H150" s="6">
        <v>16.787836818581134</v>
      </c>
      <c r="I150" s="12"/>
      <c r="J150" s="6">
        <v>22.040397846488091</v>
      </c>
      <c r="K150" s="6">
        <v>22.040397846488091</v>
      </c>
      <c r="L150" s="11">
        <v>21.724728966338049</v>
      </c>
      <c r="M150" s="11">
        <v>22.356255160559463</v>
      </c>
      <c r="N150" s="11">
        <v>15.983435302760711</v>
      </c>
      <c r="O150" s="12"/>
    </row>
    <row r="151" spans="2:15" x14ac:dyDescent="0.35">
      <c r="B151" s="16">
        <v>147</v>
      </c>
      <c r="D151" s="6">
        <v>22.580648858483528</v>
      </c>
      <c r="E151" s="6">
        <v>20.14522069225686</v>
      </c>
      <c r="F151" s="6">
        <v>20.612953923910073</v>
      </c>
      <c r="G151" s="6">
        <v>20.784852551406871</v>
      </c>
      <c r="H151" s="6">
        <v>16.897394229914763</v>
      </c>
      <c r="I151" s="12"/>
      <c r="J151" s="6">
        <v>22.191359475573623</v>
      </c>
      <c r="K151" s="6">
        <v>22.191359475573623</v>
      </c>
      <c r="L151" s="11">
        <v>21.873528479806115</v>
      </c>
      <c r="M151" s="11">
        <v>22.509380195905756</v>
      </c>
      <c r="N151" s="11">
        <v>16.092910887026207</v>
      </c>
      <c r="O151" s="12"/>
    </row>
    <row r="152" spans="2:15" x14ac:dyDescent="0.35">
      <c r="B152" s="16">
        <v>148</v>
      </c>
      <c r="D152" s="6">
        <v>22.727330020702951</v>
      </c>
      <c r="E152" s="6">
        <v>20.276368758469964</v>
      </c>
      <c r="F152" s="6">
        <v>20.747338043847485</v>
      </c>
      <c r="G152" s="6">
        <v>20.920412320706902</v>
      </c>
      <c r="H152" s="6">
        <v>17.007342873555302</v>
      </c>
      <c r="I152" s="12"/>
      <c r="J152" s="6">
        <v>22.342321104659156</v>
      </c>
      <c r="K152" s="6">
        <v>22.342321104659156</v>
      </c>
      <c r="L152" s="11">
        <v>22.022327993274192</v>
      </c>
      <c r="M152" s="11">
        <v>22.662505231252055</v>
      </c>
      <c r="N152" s="11">
        <v>16.202386471291693</v>
      </c>
      <c r="O152" s="12"/>
    </row>
    <row r="153" spans="2:15" x14ac:dyDescent="0.35">
      <c r="B153" s="16">
        <v>149</v>
      </c>
      <c r="D153" s="6">
        <v>22.874714357779521</v>
      </c>
      <c r="E153" s="6">
        <v>20.408198217574636</v>
      </c>
      <c r="F153" s="6">
        <v>20.882505889449295</v>
      </c>
      <c r="G153" s="6">
        <v>21.056772148031708</v>
      </c>
      <c r="H153" s="6">
        <v>17.117811954086445</v>
      </c>
      <c r="I153" s="12"/>
      <c r="J153" s="6">
        <v>22.493282733744692</v>
      </c>
      <c r="K153" s="6">
        <v>22.493282733744692</v>
      </c>
      <c r="L153" s="11">
        <v>22.171127506742259</v>
      </c>
      <c r="M153" s="11">
        <v>22.815630266598355</v>
      </c>
      <c r="N153" s="11">
        <v>16.311862055557167</v>
      </c>
      <c r="O153" s="12"/>
    </row>
    <row r="154" spans="2:15" x14ac:dyDescent="0.35">
      <c r="B154" s="16">
        <v>150</v>
      </c>
      <c r="D154" s="6">
        <v>23.0213179552463</v>
      </c>
      <c r="E154" s="6">
        <v>20.539270960161819</v>
      </c>
      <c r="F154" s="6">
        <v>21.016803796691136</v>
      </c>
      <c r="G154" s="6">
        <v>21.192243932131944</v>
      </c>
      <c r="H154" s="6">
        <v>17.227703204056176</v>
      </c>
      <c r="I154" s="12"/>
      <c r="J154" s="6">
        <v>22.644244362830229</v>
      </c>
      <c r="K154" s="6">
        <v>22.644244362830229</v>
      </c>
      <c r="L154" s="11">
        <v>22.319927020210322</v>
      </c>
      <c r="M154" s="11">
        <v>22.96875530194465</v>
      </c>
      <c r="N154" s="11">
        <v>16.421337639822653</v>
      </c>
      <c r="O154" s="12"/>
    </row>
    <row r="155" spans="2:15" x14ac:dyDescent="0.35">
      <c r="B155" s="16">
        <v>151</v>
      </c>
      <c r="D155" s="6">
        <v>23.168701104919929</v>
      </c>
      <c r="E155" s="6">
        <v>20.671099112732122</v>
      </c>
      <c r="F155" s="6">
        <v>21.151970543139218</v>
      </c>
      <c r="G155" s="6">
        <v>21.328602660303023</v>
      </c>
      <c r="H155" s="6">
        <v>17.338171419046688</v>
      </c>
      <c r="I155" s="12"/>
      <c r="J155" s="6">
        <v>22.795205991915758</v>
      </c>
      <c r="K155" s="6">
        <v>22.795205991915758</v>
      </c>
      <c r="L155" s="11">
        <v>22.468726533678392</v>
      </c>
      <c r="M155" s="11">
        <v>23.121880337290953</v>
      </c>
      <c r="N155" s="11">
        <v>16.530813224088138</v>
      </c>
      <c r="O155" s="12"/>
    </row>
    <row r="156" spans="2:15" x14ac:dyDescent="0.35">
      <c r="B156" s="16">
        <v>152</v>
      </c>
      <c r="D156" s="6">
        <v>23.314921645700352</v>
      </c>
      <c r="E156" s="6">
        <v>20.801800471658069</v>
      </c>
      <c r="F156" s="6">
        <v>21.285841795632866</v>
      </c>
      <c r="G156" s="6">
        <v>21.463638927133907</v>
      </c>
      <c r="H156" s="6">
        <v>17.44777917596161</v>
      </c>
      <c r="I156" s="12"/>
      <c r="J156" s="6">
        <v>22.946167621001305</v>
      </c>
      <c r="K156" s="6">
        <v>22.946167621001305</v>
      </c>
      <c r="L156" s="11">
        <v>22.617526047146452</v>
      </c>
      <c r="M156" s="11">
        <v>23.275005372637246</v>
      </c>
      <c r="N156" s="11">
        <v>16.640288808353624</v>
      </c>
      <c r="O156" s="12"/>
    </row>
    <row r="157" spans="2:15" x14ac:dyDescent="0.35">
      <c r="B157" s="16">
        <v>153</v>
      </c>
      <c r="D157" s="6">
        <v>23.462221791108458</v>
      </c>
      <c r="E157" s="6">
        <v>20.933548027223509</v>
      </c>
      <c r="F157" s="6">
        <v>21.420916263156609</v>
      </c>
      <c r="G157" s="6">
        <v>21.599903477268985</v>
      </c>
      <c r="H157" s="6">
        <v>17.558185971381</v>
      </c>
      <c r="I157" s="12"/>
      <c r="J157" s="6">
        <v>23.097129250086827</v>
      </c>
      <c r="K157" s="6">
        <v>23.097129250086827</v>
      </c>
      <c r="L157" s="11">
        <v>22.766325560614522</v>
      </c>
      <c r="M157" s="11">
        <v>23.428130407983542</v>
      </c>
      <c r="N157" s="11">
        <v>16.74976439261911</v>
      </c>
      <c r="O157" s="12"/>
    </row>
    <row r="158" spans="2:15" x14ac:dyDescent="0.35">
      <c r="B158" s="16">
        <v>154</v>
      </c>
      <c r="D158" s="6">
        <v>23.609374056325155</v>
      </c>
      <c r="E158" s="6">
        <v>21.065152190078582</v>
      </c>
      <c r="F158" s="6">
        <v>21.555826043010207</v>
      </c>
      <c r="G158" s="6">
        <v>21.735999921332887</v>
      </c>
      <c r="H158" s="6">
        <v>17.66848332496884</v>
      </c>
      <c r="I158" s="12"/>
      <c r="J158" s="6">
        <v>23.248090879172366</v>
      </c>
      <c r="K158" s="6">
        <v>23.248090879172366</v>
      </c>
      <c r="L158" s="11">
        <v>22.915125074082596</v>
      </c>
      <c r="M158" s="11">
        <v>23.581255443329841</v>
      </c>
      <c r="N158" s="11">
        <v>16.859239976884592</v>
      </c>
      <c r="O158" s="12"/>
    </row>
    <row r="159" spans="2:15" x14ac:dyDescent="0.35">
      <c r="B159" s="16">
        <v>155</v>
      </c>
      <c r="D159" s="6">
        <v>23.756280249538495</v>
      </c>
      <c r="E159" s="6">
        <v>21.196517801116688</v>
      </c>
      <c r="F159" s="6">
        <v>21.69046170956992</v>
      </c>
      <c r="G159" s="6">
        <v>21.871816554767907</v>
      </c>
      <c r="H159" s="6">
        <v>17.77859856336778</v>
      </c>
      <c r="I159" s="12"/>
      <c r="J159" s="6">
        <v>23.399052508257903</v>
      </c>
      <c r="K159" s="6">
        <v>23.399052508257903</v>
      </c>
      <c r="L159" s="11">
        <v>23.063924587550673</v>
      </c>
      <c r="M159" s="11">
        <v>23.734380478676147</v>
      </c>
      <c r="N159" s="11">
        <v>16.968715561150077</v>
      </c>
      <c r="O159" s="12"/>
    </row>
    <row r="160" spans="2:15" x14ac:dyDescent="0.35">
      <c r="B160" s="16">
        <v>156</v>
      </c>
      <c r="D160" s="6">
        <v>23.902656698261147</v>
      </c>
      <c r="E160" s="6">
        <v>21.327369948947442</v>
      </c>
      <c r="F160" s="6">
        <v>21.82450713790513</v>
      </c>
      <c r="G160" s="6">
        <v>22.00703066905626</v>
      </c>
      <c r="H160" s="6">
        <v>17.888321736011317</v>
      </c>
      <c r="I160" s="12"/>
      <c r="J160" s="6">
        <v>23.550014137343435</v>
      </c>
      <c r="K160" s="6">
        <v>23.550014137343435</v>
      </c>
      <c r="L160" s="11">
        <v>23.21272410101875</v>
      </c>
      <c r="M160" s="11">
        <v>23.88750551402244</v>
      </c>
      <c r="N160" s="11">
        <v>17.078191145415559</v>
      </c>
      <c r="O160" s="12"/>
    </row>
    <row r="161" spans="2:15" x14ac:dyDescent="0.35">
      <c r="B161" s="16">
        <v>157</v>
      </c>
      <c r="D161" s="6">
        <v>24.050729193739926</v>
      </c>
      <c r="E161" s="6">
        <v>21.459865690198534</v>
      </c>
      <c r="F161" s="6">
        <v>21.960442742520609</v>
      </c>
      <c r="G161" s="6">
        <v>22.144174334540264</v>
      </c>
      <c r="H161" s="6">
        <v>17.999300186138857</v>
      </c>
      <c r="I161" s="12"/>
      <c r="J161" s="6">
        <v>23.700975766428979</v>
      </c>
      <c r="K161" s="6">
        <v>23.700975766428979</v>
      </c>
      <c r="L161" s="11">
        <v>23.361523614486813</v>
      </c>
      <c r="M161" s="11">
        <v>24.040630549368739</v>
      </c>
      <c r="N161" s="11">
        <v>17.187666729681048</v>
      </c>
      <c r="O161" s="12"/>
    </row>
    <row r="162" spans="2:15" x14ac:dyDescent="0.35">
      <c r="B162" s="16">
        <v>158</v>
      </c>
      <c r="D162" s="6">
        <v>24.196177103073445</v>
      </c>
      <c r="E162" s="6">
        <v>21.589817821045397</v>
      </c>
      <c r="F162" s="6">
        <v>22.093453620662583</v>
      </c>
      <c r="G162" s="6">
        <v>22.278332375369715</v>
      </c>
      <c r="H162" s="6">
        <v>18.108336144864325</v>
      </c>
      <c r="I162" s="12"/>
      <c r="J162" s="6">
        <v>23.851937395514504</v>
      </c>
      <c r="K162" s="6">
        <v>23.851937395514504</v>
      </c>
      <c r="L162" s="11">
        <v>23.510323127954884</v>
      </c>
      <c r="M162" s="11">
        <v>24.193755584715039</v>
      </c>
      <c r="N162" s="11">
        <v>17.297142313946527</v>
      </c>
      <c r="O162" s="12"/>
    </row>
    <row r="163" spans="2:15" x14ac:dyDescent="0.35">
      <c r="B163" s="16">
        <v>159</v>
      </c>
      <c r="D163" s="6">
        <v>24.343855675247358</v>
      </c>
      <c r="E163" s="6">
        <v>21.72193164668932</v>
      </c>
      <c r="F163" s="6">
        <v>22.22895044998921</v>
      </c>
      <c r="G163" s="6">
        <v>22.415028149828824</v>
      </c>
      <c r="H163" s="6">
        <v>18.219023059137243</v>
      </c>
      <c r="I163" s="12"/>
      <c r="J163" s="6">
        <v>24.002899024600044</v>
      </c>
      <c r="K163" s="6">
        <v>24.002899024600044</v>
      </c>
      <c r="L163" s="11">
        <v>23.659122641422936</v>
      </c>
      <c r="M163" s="11">
        <v>24.346880620061331</v>
      </c>
      <c r="N163" s="11">
        <v>17.406617898212012</v>
      </c>
      <c r="O163" s="12"/>
    </row>
    <row r="164" spans="2:15" x14ac:dyDescent="0.35">
      <c r="B164" s="16">
        <v>160</v>
      </c>
      <c r="D164" s="6">
        <v>24.489946197249733</v>
      </c>
      <c r="E164" s="6">
        <v>21.85250639222447</v>
      </c>
      <c r="F164" s="6">
        <v>22.362677662787462</v>
      </c>
      <c r="G164" s="6">
        <v>22.54991746499309</v>
      </c>
      <c r="H164" s="6">
        <v>18.328534638414794</v>
      </c>
      <c r="I164" s="12"/>
      <c r="J164" s="6">
        <v>24.15386065368558</v>
      </c>
      <c r="K164" s="6">
        <v>24.15386065368558</v>
      </c>
      <c r="L164" s="11">
        <v>23.80792215489101</v>
      </c>
      <c r="M164" s="11">
        <v>24.500005655407627</v>
      </c>
      <c r="N164" s="11">
        <v>17.516093482477494</v>
      </c>
      <c r="O164" s="12"/>
    </row>
    <row r="165" spans="2:15" x14ac:dyDescent="0.35">
      <c r="B165" s="16">
        <v>161</v>
      </c>
      <c r="D165" s="6">
        <v>24.637525446756658</v>
      </c>
      <c r="E165" s="6">
        <v>21.984523804883064</v>
      </c>
      <c r="F165" s="6">
        <v>22.498064016121376</v>
      </c>
      <c r="G165" s="6">
        <v>22.68650048452546</v>
      </c>
      <c r="H165" s="6">
        <v>18.439148055366271</v>
      </c>
      <c r="I165" s="12"/>
      <c r="J165" s="6">
        <v>24.304822282771106</v>
      </c>
      <c r="K165" s="6">
        <v>24.304822282771106</v>
      </c>
      <c r="L165" s="11">
        <v>23.956721668359076</v>
      </c>
      <c r="M165" s="11">
        <v>24.653130690753926</v>
      </c>
      <c r="N165" s="11">
        <v>17.62556906674298</v>
      </c>
      <c r="O165" s="12"/>
    </row>
    <row r="166" spans="2:15" x14ac:dyDescent="0.35">
      <c r="B166" s="16">
        <v>162</v>
      </c>
      <c r="D166" s="6">
        <v>24.784973208190472</v>
      </c>
      <c r="E166" s="6">
        <v>22.116413710920487</v>
      </c>
      <c r="F166" s="6">
        <v>22.633303942995688</v>
      </c>
      <c r="G166" s="6">
        <v>22.822934039019547</v>
      </c>
      <c r="H166" s="6">
        <v>18.549664162381667</v>
      </c>
      <c r="I166" s="12"/>
      <c r="J166" s="6">
        <v>24.455783911856653</v>
      </c>
      <c r="K166" s="6">
        <v>24.455783911856653</v>
      </c>
      <c r="L166" s="11">
        <v>24.105521181827147</v>
      </c>
      <c r="M166" s="11">
        <v>24.806255726100229</v>
      </c>
      <c r="N166" s="11">
        <v>17.735044651008469</v>
      </c>
      <c r="O166" s="12"/>
    </row>
    <row r="167" spans="2:15" x14ac:dyDescent="0.35">
      <c r="B167" s="16">
        <v>163</v>
      </c>
      <c r="D167" s="6">
        <v>24.930532920078832</v>
      </c>
      <c r="E167" s="6">
        <v>22.246473813838765</v>
      </c>
      <c r="F167" s="6">
        <v>22.766439928586323</v>
      </c>
      <c r="G167" s="6">
        <v>22.95721984605402</v>
      </c>
      <c r="H167" s="6">
        <v>18.658782899388996</v>
      </c>
      <c r="I167" s="12"/>
      <c r="J167" s="6">
        <v>24.606745540942185</v>
      </c>
      <c r="K167" s="6">
        <v>24.606745540942185</v>
      </c>
      <c r="L167" s="11">
        <v>24.25432069529521</v>
      </c>
      <c r="M167" s="11">
        <v>24.959380761446525</v>
      </c>
      <c r="N167" s="11">
        <v>17.844520235273951</v>
      </c>
      <c r="O167" s="12"/>
    </row>
    <row r="168" spans="2:15" x14ac:dyDescent="0.35">
      <c r="B168" s="16">
        <v>164</v>
      </c>
      <c r="D168" s="6">
        <v>25.078956046985112</v>
      </c>
      <c r="E168" s="6">
        <v>22.379308795608523</v>
      </c>
      <c r="F168" s="6">
        <v>22.90276700868414</v>
      </c>
      <c r="G168" s="6">
        <v>23.094763216504294</v>
      </c>
      <c r="H168" s="6">
        <v>18.770020903312986</v>
      </c>
      <c r="I168" s="12"/>
      <c r="J168" s="6">
        <v>24.757707170027722</v>
      </c>
      <c r="K168" s="6">
        <v>24.757707170027722</v>
      </c>
      <c r="L168" s="11">
        <v>24.403120208763291</v>
      </c>
      <c r="M168" s="11">
        <v>25.112505796792814</v>
      </c>
      <c r="N168" s="11">
        <v>17.953995819539433</v>
      </c>
      <c r="O168" s="12"/>
    </row>
    <row r="169" spans="2:15" x14ac:dyDescent="0.35">
      <c r="B169" s="16">
        <v>165</v>
      </c>
      <c r="D169" s="6">
        <v>25.22585663198787</v>
      </c>
      <c r="E169" s="6">
        <v>22.510668192198523</v>
      </c>
      <c r="F169" s="6">
        <v>23.037397467625105</v>
      </c>
      <c r="G169" s="6">
        <v>23.230574642320548</v>
      </c>
      <c r="H169" s="6">
        <v>18.880132055310639</v>
      </c>
      <c r="I169" s="12"/>
      <c r="J169" s="6">
        <v>24.908668799113247</v>
      </c>
      <c r="K169" s="6">
        <v>24.908668799113247</v>
      </c>
      <c r="L169" s="11">
        <v>24.551919722231361</v>
      </c>
      <c r="M169" s="11">
        <v>25.265630832139117</v>
      </c>
      <c r="N169" s="11">
        <v>18.063471403804918</v>
      </c>
      <c r="O169" s="12"/>
    </row>
    <row r="170" spans="2:15" x14ac:dyDescent="0.35">
      <c r="B170" s="16">
        <v>166</v>
      </c>
      <c r="D170" s="6">
        <v>25.372227527691908</v>
      </c>
      <c r="E170" s="6">
        <v>22.641514187267465</v>
      </c>
      <c r="F170" s="6">
        <v>23.171437739787805</v>
      </c>
      <c r="G170" s="6">
        <v>23.365783600436369</v>
      </c>
      <c r="H170" s="6">
        <v>18.989851181748627</v>
      </c>
      <c r="I170" s="12"/>
      <c r="J170" s="6">
        <v>25.059630428198769</v>
      </c>
      <c r="K170" s="6">
        <v>25.059630428198769</v>
      </c>
      <c r="L170" s="11">
        <v>24.700719235699424</v>
      </c>
      <c r="M170" s="11">
        <v>25.418755867485427</v>
      </c>
      <c r="N170" s="11">
        <v>18.1729469880704</v>
      </c>
      <c r="O170" s="12"/>
    </row>
    <row r="171" spans="2:15" x14ac:dyDescent="0.35">
      <c r="B171" s="16">
        <v>167</v>
      </c>
      <c r="D171" s="6">
        <v>25.518848818692156</v>
      </c>
      <c r="E171" s="6">
        <v>22.772602764030406</v>
      </c>
      <c r="F171" s="6">
        <v>23.305757152519853</v>
      </c>
      <c r="G171" s="6">
        <v>23.501277523064037</v>
      </c>
      <c r="H171" s="6">
        <v>19.09975563619323</v>
      </c>
      <c r="I171" s="12"/>
      <c r="J171" s="6">
        <v>25.210592057284323</v>
      </c>
      <c r="K171" s="6">
        <v>25.210592057284323</v>
      </c>
      <c r="L171" s="11">
        <v>24.849518749167498</v>
      </c>
      <c r="M171" s="11">
        <v>25.571880902831719</v>
      </c>
      <c r="N171" s="11">
        <v>18.282422572335889</v>
      </c>
      <c r="O171" s="12"/>
    </row>
    <row r="172" spans="2:15" x14ac:dyDescent="0.35">
      <c r="B172" s="16">
        <v>168</v>
      </c>
      <c r="D172" s="6">
        <v>25.66619509161649</v>
      </c>
      <c r="E172" s="6">
        <v>22.90439384260204</v>
      </c>
      <c r="F172" s="6">
        <v>23.440884586861557</v>
      </c>
      <c r="G172" s="6">
        <v>23.637596306091524</v>
      </c>
      <c r="H172" s="6">
        <v>19.210196668295477</v>
      </c>
      <c r="I172" s="12"/>
      <c r="J172" s="6">
        <v>25.361553686369856</v>
      </c>
      <c r="K172" s="6">
        <v>25.361553686369856</v>
      </c>
      <c r="L172" s="11">
        <v>24.998318262635557</v>
      </c>
      <c r="M172" s="11">
        <v>25.725005938178018</v>
      </c>
      <c r="N172" s="11">
        <v>18.391898156601378</v>
      </c>
      <c r="O172" s="12"/>
    </row>
    <row r="173" spans="2:15" x14ac:dyDescent="0.35">
      <c r="B173" s="16">
        <v>169</v>
      </c>
      <c r="D173" s="6">
        <v>25.812635290948435</v>
      </c>
      <c r="E173" s="6">
        <v>23.035306767569963</v>
      </c>
      <c r="F173" s="6">
        <v>23.575002387761302</v>
      </c>
      <c r="G173" s="6">
        <v>23.772884438841199</v>
      </c>
      <c r="H173" s="6">
        <v>19.319967106313275</v>
      </c>
      <c r="I173" s="12"/>
      <c r="J173" s="6">
        <v>25.512515315455399</v>
      </c>
      <c r="K173" s="6">
        <v>25.512515315455399</v>
      </c>
      <c r="L173" s="11">
        <v>25.147117776103634</v>
      </c>
      <c r="M173" s="11">
        <v>25.878130973524307</v>
      </c>
      <c r="N173" s="11">
        <v>18.50137374086685</v>
      </c>
      <c r="O173" s="12"/>
    </row>
    <row r="174" spans="2:15" x14ac:dyDescent="0.35">
      <c r="B174" s="16">
        <v>170</v>
      </c>
      <c r="D174" s="6">
        <v>25.959194968956187</v>
      </c>
      <c r="E174" s="6">
        <v>23.166335401755408</v>
      </c>
      <c r="F174" s="6">
        <v>23.709253433747008</v>
      </c>
      <c r="G174" s="6">
        <v>23.908308602040602</v>
      </c>
      <c r="H174" s="6">
        <v>19.429825978754096</v>
      </c>
      <c r="I174" s="12"/>
      <c r="J174" s="6">
        <v>25.663476944540918</v>
      </c>
      <c r="K174" s="6">
        <v>25.663476944540918</v>
      </c>
      <c r="L174" s="11">
        <v>25.295917289571697</v>
      </c>
      <c r="M174" s="11">
        <v>26.031256008870617</v>
      </c>
      <c r="N174" s="11">
        <v>18.610849325132346</v>
      </c>
      <c r="O174" s="12"/>
    </row>
    <row r="175" spans="2:15" x14ac:dyDescent="0.35">
      <c r="B175" s="16">
        <v>171</v>
      </c>
      <c r="D175" s="6">
        <v>26.107068760223491</v>
      </c>
      <c r="E175" s="6">
        <v>23.298637457653939</v>
      </c>
      <c r="F175" s="6">
        <v>23.844969032072459</v>
      </c>
      <c r="G175" s="6">
        <v>24.045227829973992</v>
      </c>
      <c r="H175" s="6">
        <v>19.54065745524953</v>
      </c>
      <c r="I175" s="12"/>
      <c r="J175" s="6">
        <v>25.814438573626454</v>
      </c>
      <c r="K175" s="6">
        <v>25.814438573626454</v>
      </c>
      <c r="L175" s="11">
        <v>25.444716803039764</v>
      </c>
      <c r="M175" s="11">
        <v>26.184381044216906</v>
      </c>
      <c r="N175" s="11">
        <v>18.720324909397828</v>
      </c>
      <c r="O175" s="12"/>
    </row>
    <row r="176" spans="2:15" x14ac:dyDescent="0.35">
      <c r="B176" s="16">
        <v>172</v>
      </c>
      <c r="D176" s="6">
        <v>26.254511071814019</v>
      </c>
      <c r="E176" s="6">
        <v>23.43052128783745</v>
      </c>
      <c r="F176" s="6">
        <v>23.980203884651186</v>
      </c>
      <c r="G176" s="6">
        <v>24.18165631017251</v>
      </c>
      <c r="H176" s="6">
        <v>19.651169592632975</v>
      </c>
      <c r="I176" s="12"/>
      <c r="J176" s="6">
        <v>25.965400202711983</v>
      </c>
      <c r="K176" s="6">
        <v>25.965400202711983</v>
      </c>
      <c r="L176" s="11">
        <v>25.593516316507841</v>
      </c>
      <c r="M176" s="11">
        <v>26.337506079563198</v>
      </c>
      <c r="N176" s="11">
        <v>18.829800493663306</v>
      </c>
      <c r="O176" s="12"/>
    </row>
    <row r="177" spans="2:15" x14ac:dyDescent="0.35">
      <c r="B177" s="16">
        <v>173</v>
      </c>
      <c r="D177" s="6">
        <v>26.400523667346729</v>
      </c>
      <c r="E177" s="6">
        <v>23.561019513031745</v>
      </c>
      <c r="F177" s="6">
        <v>24.113845548587413</v>
      </c>
      <c r="G177" s="6">
        <v>24.316458430577946</v>
      </c>
      <c r="H177" s="6">
        <v>19.760623578653139</v>
      </c>
      <c r="I177" s="12"/>
      <c r="J177" s="6">
        <v>26.11636183179753</v>
      </c>
      <c r="K177" s="6">
        <v>26.11636183179753</v>
      </c>
      <c r="L177" s="11">
        <v>25.742315829975894</v>
      </c>
      <c r="M177" s="11">
        <v>26.49063111490949</v>
      </c>
      <c r="N177" s="11">
        <v>18.939276077928792</v>
      </c>
      <c r="O177" s="12"/>
    </row>
    <row r="178" spans="2:15" x14ac:dyDescent="0.35">
      <c r="B178" s="16">
        <v>174</v>
      </c>
      <c r="D178" s="6">
        <v>26.546732120967</v>
      </c>
      <c r="E178" s="6">
        <v>23.691707466214066</v>
      </c>
      <c r="F178" s="6">
        <v>24.24770557284068</v>
      </c>
      <c r="G178" s="6">
        <v>24.451483469168469</v>
      </c>
      <c r="H178" s="6">
        <v>19.870222528751654</v>
      </c>
      <c r="I178" s="12"/>
      <c r="J178" s="6">
        <v>26.26732346088307</v>
      </c>
      <c r="K178" s="6">
        <v>26.26732346088307</v>
      </c>
      <c r="L178" s="11">
        <v>25.891115343443982</v>
      </c>
      <c r="M178" s="11">
        <v>26.643756150255797</v>
      </c>
      <c r="N178" s="11">
        <v>19.048751662194277</v>
      </c>
      <c r="O178" s="12"/>
    </row>
    <row r="179" spans="2:15" x14ac:dyDescent="0.35">
      <c r="B179" s="16">
        <v>175</v>
      </c>
      <c r="D179" s="6">
        <v>26.695078354058332</v>
      </c>
      <c r="E179" s="6">
        <v>23.824467037388658</v>
      </c>
      <c r="F179" s="6">
        <v>24.383948050113762</v>
      </c>
      <c r="G179" s="6">
        <v>24.588940590897195</v>
      </c>
      <c r="H179" s="6">
        <v>19.981403693145992</v>
      </c>
      <c r="I179" s="12"/>
      <c r="J179" s="6">
        <v>26.418285089968595</v>
      </c>
      <c r="K179" s="6">
        <v>26.418285089968595</v>
      </c>
      <c r="L179" s="11">
        <v>26.039914856912038</v>
      </c>
      <c r="M179" s="11">
        <v>26.796881185602103</v>
      </c>
      <c r="N179" s="11">
        <v>19.158227246459766</v>
      </c>
      <c r="O179" s="12"/>
    </row>
    <row r="180" spans="2:15" x14ac:dyDescent="0.35">
      <c r="B180" s="16">
        <v>176</v>
      </c>
      <c r="D180" s="6">
        <v>26.841274855832289</v>
      </c>
      <c r="E180" s="6">
        <v>23.955143251276461</v>
      </c>
      <c r="F180" s="6">
        <v>24.517794944325662</v>
      </c>
      <c r="G180" s="6">
        <v>24.723952246231438</v>
      </c>
      <c r="H180" s="6">
        <v>20.090993809876966</v>
      </c>
      <c r="I180" s="12"/>
      <c r="J180" s="6">
        <v>26.569246719054128</v>
      </c>
      <c r="K180" s="6">
        <v>26.569246719054128</v>
      </c>
      <c r="L180" s="11">
        <v>26.188714370380108</v>
      </c>
      <c r="M180" s="11">
        <v>26.950006220948396</v>
      </c>
      <c r="N180" s="11">
        <v>19.267702830725252</v>
      </c>
      <c r="O180" s="12"/>
    </row>
    <row r="181" spans="2:15" x14ac:dyDescent="0.35">
      <c r="B181" s="16">
        <v>177</v>
      </c>
      <c r="D181" s="6">
        <v>26.988359974695019</v>
      </c>
      <c r="E181" s="6">
        <v>24.086680532804674</v>
      </c>
      <c r="F181" s="6">
        <v>24.6526322148075</v>
      </c>
      <c r="G181" s="6">
        <v>24.859974914849136</v>
      </c>
      <c r="H181" s="6">
        <v>20.201241613998473</v>
      </c>
      <c r="I181" s="12"/>
      <c r="J181" s="6">
        <v>26.720208348139675</v>
      </c>
      <c r="K181" s="6">
        <v>26.720208348139675</v>
      </c>
      <c r="L181" s="11">
        <v>26.337513883848175</v>
      </c>
      <c r="M181" s="11">
        <v>27.103131256294695</v>
      </c>
      <c r="N181" s="11">
        <v>19.377178414990745</v>
      </c>
      <c r="O181" s="12"/>
    </row>
    <row r="182" spans="2:15" x14ac:dyDescent="0.35">
      <c r="B182" s="16">
        <v>178</v>
      </c>
      <c r="D182" s="6">
        <v>27.135700947753779</v>
      </c>
      <c r="E182" s="6">
        <v>24.218465678215946</v>
      </c>
      <c r="F182" s="6">
        <v>24.787754705372649</v>
      </c>
      <c r="G182" s="6">
        <v>24.996288754100071</v>
      </c>
      <c r="H182" s="6">
        <v>20.31167878662561</v>
      </c>
      <c r="I182" s="12"/>
      <c r="J182" s="6">
        <v>26.871169977225197</v>
      </c>
      <c r="K182" s="6">
        <v>26.871169977225197</v>
      </c>
      <c r="L182" s="11">
        <v>26.486313397316248</v>
      </c>
      <c r="M182" s="11">
        <v>27.256256291640995</v>
      </c>
      <c r="N182" s="11">
        <v>19.48665399925622</v>
      </c>
      <c r="O182" s="12"/>
    </row>
    <row r="183" spans="2:15" x14ac:dyDescent="0.35">
      <c r="B183" s="16">
        <v>179</v>
      </c>
      <c r="D183" s="6">
        <v>27.282594113732628</v>
      </c>
      <c r="E183" s="6">
        <v>24.349816781850816</v>
      </c>
      <c r="F183" s="6">
        <v>24.92237824844662</v>
      </c>
      <c r="G183" s="6">
        <v>25.132093264049352</v>
      </c>
      <c r="H183" s="6">
        <v>20.42178453546251</v>
      </c>
      <c r="I183" s="12"/>
      <c r="J183" s="6">
        <v>27.02213160631073</v>
      </c>
      <c r="K183" s="6">
        <v>27.02213160631073</v>
      </c>
      <c r="L183" s="11">
        <v>26.635112910784322</v>
      </c>
      <c r="M183" s="11">
        <v>27.409381326987276</v>
      </c>
      <c r="N183" s="11">
        <v>19.596129583521702</v>
      </c>
      <c r="O183" s="12"/>
    </row>
    <row r="184" spans="2:15" x14ac:dyDescent="0.35">
      <c r="B184" s="16">
        <v>180</v>
      </c>
      <c r="D184" s="6">
        <v>27.428690381079004</v>
      </c>
      <c r="E184" s="6">
        <v>24.480395548776048</v>
      </c>
      <c r="F184" s="6">
        <v>25.056113811226268</v>
      </c>
      <c r="G184" s="6">
        <v>25.2669913090173</v>
      </c>
      <c r="H184" s="6">
        <v>20.531300491403261</v>
      </c>
      <c r="I184" s="12"/>
      <c r="J184" s="6">
        <v>27.173093235396266</v>
      </c>
      <c r="K184" s="6">
        <v>27.173093235396266</v>
      </c>
      <c r="L184" s="11">
        <v>26.783912424252375</v>
      </c>
      <c r="M184" s="11">
        <v>27.562506362333586</v>
      </c>
      <c r="N184" s="11">
        <v>19.705605167787187</v>
      </c>
      <c r="O184" s="12"/>
    </row>
    <row r="185" spans="2:15" x14ac:dyDescent="0.35">
      <c r="B185" s="16">
        <v>181</v>
      </c>
      <c r="D185" s="6">
        <v>27.576558913012516</v>
      </c>
      <c r="E185" s="6">
        <v>24.612691699736263</v>
      </c>
      <c r="F185" s="6">
        <v>25.191824497199018</v>
      </c>
      <c r="G185" s="6">
        <v>25.403905624598007</v>
      </c>
      <c r="H185" s="6">
        <v>20.642128138579288</v>
      </c>
      <c r="I185" s="12"/>
      <c r="J185" s="6">
        <v>27.324054864481816</v>
      </c>
      <c r="K185" s="6">
        <v>27.324054864481816</v>
      </c>
      <c r="L185" s="11">
        <v>26.932711937720462</v>
      </c>
      <c r="M185" s="11">
        <v>27.715631397679893</v>
      </c>
      <c r="N185" s="11">
        <v>19.815080752052676</v>
      </c>
      <c r="O185" s="12"/>
    </row>
    <row r="186" spans="2:15" x14ac:dyDescent="0.35">
      <c r="B186" s="16">
        <v>182</v>
      </c>
      <c r="D186" s="6">
        <v>27.723996009469868</v>
      </c>
      <c r="E186" s="6">
        <v>24.744569674516779</v>
      </c>
      <c r="F186" s="6">
        <v>25.32705447867562</v>
      </c>
      <c r="G186" s="6">
        <v>25.540329233694397</v>
      </c>
      <c r="H186" s="6">
        <v>20.752636478829171</v>
      </c>
      <c r="I186" s="12"/>
      <c r="J186" s="6">
        <v>27.475016493567335</v>
      </c>
      <c r="K186" s="6">
        <v>27.475016493567335</v>
      </c>
      <c r="L186" s="11">
        <v>27.081511451188518</v>
      </c>
      <c r="M186" s="11">
        <v>27.868756433026192</v>
      </c>
      <c r="N186" s="11">
        <v>19.924556336318158</v>
      </c>
      <c r="O186" s="12"/>
    </row>
    <row r="187" spans="2:15" x14ac:dyDescent="0.35">
      <c r="B187" s="16">
        <v>183</v>
      </c>
      <c r="D187" s="6">
        <v>27.870587128732424</v>
      </c>
      <c r="E187" s="6">
        <v>24.875627753908926</v>
      </c>
      <c r="F187" s="6">
        <v>25.461341783767256</v>
      </c>
      <c r="G187" s="6">
        <v>25.675790542251871</v>
      </c>
      <c r="H187" s="6">
        <v>20.862518702079882</v>
      </c>
      <c r="I187" s="12"/>
      <c r="J187" s="6">
        <v>27.625978122652878</v>
      </c>
      <c r="K187" s="6">
        <v>27.625978122652878</v>
      </c>
      <c r="L187" s="11">
        <v>27.230310964656599</v>
      </c>
      <c r="M187" s="11">
        <v>28.021881468372467</v>
      </c>
      <c r="N187" s="11">
        <v>20.03403192058364</v>
      </c>
      <c r="O187" s="12"/>
    </row>
    <row r="188" spans="2:15" x14ac:dyDescent="0.35">
      <c r="B188" s="16">
        <v>184</v>
      </c>
      <c r="D188" s="6">
        <v>28.016665015433365</v>
      </c>
      <c r="E188" s="6">
        <v>25.006188395590961</v>
      </c>
      <c r="F188" s="6">
        <v>25.595057225571431</v>
      </c>
      <c r="G188" s="6">
        <v>25.810668086422044</v>
      </c>
      <c r="H188" s="6">
        <v>20.972021078522506</v>
      </c>
      <c r="I188" s="12"/>
      <c r="J188" s="6">
        <v>27.776939751738407</v>
      </c>
      <c r="K188" s="6">
        <v>27.776939751738407</v>
      </c>
      <c r="L188" s="11">
        <v>27.379110478124673</v>
      </c>
      <c r="M188" s="11">
        <v>28.17500650371878</v>
      </c>
      <c r="N188" s="11">
        <v>20.143507504849126</v>
      </c>
      <c r="O188" s="12"/>
    </row>
    <row r="189" spans="2:15" x14ac:dyDescent="0.35">
      <c r="B189" s="16">
        <v>185</v>
      </c>
      <c r="D189" s="6">
        <v>28.164078773900112</v>
      </c>
      <c r="E189" s="6">
        <v>25.138043513789643</v>
      </c>
      <c r="F189" s="6">
        <v>25.730261470455652</v>
      </c>
      <c r="G189" s="6">
        <v>25.947065452496279</v>
      </c>
      <c r="H189" s="6">
        <v>21.082512164414609</v>
      </c>
      <c r="I189" s="12"/>
      <c r="J189" s="6">
        <v>27.927901380823936</v>
      </c>
      <c r="K189" s="6">
        <v>27.927901380823936</v>
      </c>
      <c r="L189" s="11">
        <v>27.527909991592736</v>
      </c>
      <c r="M189" s="11">
        <v>28.328131539065073</v>
      </c>
      <c r="N189" s="11">
        <v>20.252983089114593</v>
      </c>
      <c r="O189" s="12"/>
    </row>
    <row r="190" spans="2:15" x14ac:dyDescent="0.35">
      <c r="B190" s="16">
        <v>186</v>
      </c>
      <c r="D190" s="6">
        <v>28.310968391481328</v>
      </c>
      <c r="E190" s="6">
        <v>25.269390622192088</v>
      </c>
      <c r="F190" s="6">
        <v>25.864881695046027</v>
      </c>
      <c r="G190" s="6">
        <v>26.08286664396195</v>
      </c>
      <c r="H190" s="6">
        <v>21.192615330083893</v>
      </c>
      <c r="I190" s="12"/>
      <c r="J190" s="6">
        <v>28.078863009909476</v>
      </c>
      <c r="K190" s="6">
        <v>28.078863009909476</v>
      </c>
      <c r="L190" s="11">
        <v>27.676709505060803</v>
      </c>
      <c r="M190" s="11">
        <v>28.481256574411379</v>
      </c>
      <c r="N190" s="11">
        <v>20.362458673380097</v>
      </c>
      <c r="O190" s="12"/>
    </row>
    <row r="191" spans="2:15" x14ac:dyDescent="0.35">
      <c r="B191" s="16">
        <v>187</v>
      </c>
      <c r="D191" s="6">
        <v>28.457819328662687</v>
      </c>
      <c r="E191" s="6">
        <v>25.400700166992205</v>
      </c>
      <c r="F191" s="6">
        <v>25.999458902476103</v>
      </c>
      <c r="G191" s="6">
        <v>26.218623932015198</v>
      </c>
      <c r="H191" s="6">
        <v>21.302689873773989</v>
      </c>
      <c r="I191" s="12"/>
      <c r="J191" s="6">
        <v>28.229824638995023</v>
      </c>
      <c r="K191" s="6">
        <v>28.229824638995023</v>
      </c>
      <c r="L191" s="11">
        <v>27.825509018528862</v>
      </c>
      <c r="M191" s="11">
        <v>28.634381609757664</v>
      </c>
      <c r="N191" s="11">
        <v>20.471934257645579</v>
      </c>
      <c r="O191" s="12"/>
    </row>
    <row r="192" spans="2:15" x14ac:dyDescent="0.35">
      <c r="B192" s="16">
        <v>188</v>
      </c>
      <c r="D192" s="6">
        <v>28.606387927571571</v>
      </c>
      <c r="E192" s="6">
        <v>25.533674157873072</v>
      </c>
      <c r="F192" s="6">
        <v>26.135950387604662</v>
      </c>
      <c r="G192" s="6">
        <v>26.356335379112103</v>
      </c>
      <c r="H192" s="6">
        <v>21.414035697363616</v>
      </c>
      <c r="I192" s="12"/>
      <c r="J192" s="6">
        <v>28.380786268080545</v>
      </c>
      <c r="K192" s="6">
        <v>28.380786268080545</v>
      </c>
      <c r="L192" s="11">
        <v>27.974308531996947</v>
      </c>
      <c r="M192" s="11">
        <v>28.787506645103978</v>
      </c>
      <c r="N192" s="11">
        <v>20.581409841911054</v>
      </c>
      <c r="O192" s="12"/>
    </row>
    <row r="193" spans="2:15" x14ac:dyDescent="0.35">
      <c r="B193" s="16">
        <v>189</v>
      </c>
      <c r="D193" s="6">
        <v>28.75304695906927</v>
      </c>
      <c r="E193" s="6">
        <v>25.664797571665339</v>
      </c>
      <c r="F193" s="6">
        <v>26.270313909439306</v>
      </c>
      <c r="G193" s="6">
        <v>26.491874550309362</v>
      </c>
      <c r="H193" s="6">
        <v>21.523968220363372</v>
      </c>
      <c r="I193" s="12"/>
      <c r="J193" s="6">
        <v>28.531747897166081</v>
      </c>
      <c r="K193" s="6">
        <v>28.531747897166081</v>
      </c>
      <c r="L193" s="11">
        <v>28.123108045465003</v>
      </c>
      <c r="M193" s="11">
        <v>28.940631680450259</v>
      </c>
      <c r="N193" s="11">
        <v>20.690885426176553</v>
      </c>
      <c r="O193" s="12"/>
    </row>
    <row r="194" spans="2:15" x14ac:dyDescent="0.35">
      <c r="B194" s="16">
        <v>190</v>
      </c>
      <c r="D194" s="6">
        <v>28.900409119080809</v>
      </c>
      <c r="E194" s="6">
        <v>25.79660228111138</v>
      </c>
      <c r="F194" s="6">
        <v>26.40546109682607</v>
      </c>
      <c r="G194" s="6">
        <v>26.628213719419108</v>
      </c>
      <c r="H194" s="6">
        <v>21.634421148196754</v>
      </c>
      <c r="I194" s="12"/>
      <c r="J194" s="6">
        <v>28.682709526251617</v>
      </c>
      <c r="K194" s="6">
        <v>28.682709526251617</v>
      </c>
      <c r="L194" s="11">
        <v>28.27190755893308</v>
      </c>
      <c r="M194" s="11">
        <v>29.093756715796555</v>
      </c>
      <c r="N194" s="11">
        <v>20.800361010442039</v>
      </c>
      <c r="O194" s="12"/>
    </row>
    <row r="195" spans="2:15" x14ac:dyDescent="0.35">
      <c r="B195" s="16">
        <v>191</v>
      </c>
      <c r="D195" s="6">
        <v>29.047001714301967</v>
      </c>
      <c r="E195" s="6">
        <v>25.927661154715427</v>
      </c>
      <c r="F195" s="6">
        <v>26.539750755264492</v>
      </c>
      <c r="G195" s="6">
        <v>26.763677507930812</v>
      </c>
      <c r="H195" s="6">
        <v>21.744304512569006</v>
      </c>
      <c r="I195" s="12"/>
      <c r="J195" s="6">
        <v>28.833671155337157</v>
      </c>
      <c r="K195" s="6">
        <v>28.833671155337157</v>
      </c>
      <c r="L195" s="11">
        <v>28.420707072401161</v>
      </c>
      <c r="M195" s="11">
        <v>29.246881751142862</v>
      </c>
      <c r="N195" s="11">
        <v>20.909836594707514</v>
      </c>
      <c r="O195" s="12"/>
    </row>
    <row r="196" spans="2:15" x14ac:dyDescent="0.35">
      <c r="B196" s="16">
        <v>192</v>
      </c>
      <c r="D196" s="6">
        <v>29.19536648914249</v>
      </c>
      <c r="E196" s="6">
        <v>26.060437294252317</v>
      </c>
      <c r="F196" s="6">
        <v>26.676015449083003</v>
      </c>
      <c r="G196" s="6">
        <v>26.90115747924219</v>
      </c>
      <c r="H196" s="6">
        <v>21.85549950715809</v>
      </c>
      <c r="I196" s="12"/>
      <c r="J196" s="6">
        <v>28.984632784422679</v>
      </c>
      <c r="K196" s="6">
        <v>28.984632784422679</v>
      </c>
      <c r="L196" s="11">
        <v>28.569506585869217</v>
      </c>
      <c r="M196" s="11">
        <v>29.400006786489158</v>
      </c>
      <c r="N196" s="11">
        <v>21.019312178972999</v>
      </c>
      <c r="O196" s="12"/>
    </row>
    <row r="197" spans="2:15" x14ac:dyDescent="0.35">
      <c r="B197" s="16">
        <v>193</v>
      </c>
      <c r="D197" s="6">
        <v>29.342023555740845</v>
      </c>
      <c r="E197" s="6">
        <v>26.191558483202087</v>
      </c>
      <c r="F197" s="6">
        <v>26.810377128674464</v>
      </c>
      <c r="G197" s="6">
        <v>27.036694808196259</v>
      </c>
      <c r="H197" s="6">
        <v>21.96543060021413</v>
      </c>
      <c r="I197" s="12"/>
      <c r="J197" s="6">
        <v>29.135594413508237</v>
      </c>
      <c r="K197" s="6">
        <v>29.135594413508237</v>
      </c>
      <c r="L197" s="11">
        <v>28.718306099337294</v>
      </c>
      <c r="M197" s="11">
        <v>29.55313182183545</v>
      </c>
      <c r="N197" s="11">
        <v>21.128787763238485</v>
      </c>
      <c r="O197" s="12"/>
    </row>
    <row r="198" spans="2:15" x14ac:dyDescent="0.35">
      <c r="B198" s="16">
        <v>194</v>
      </c>
      <c r="D198" s="6">
        <v>29.487856539042436</v>
      </c>
      <c r="E198" s="6">
        <v>26.321881011086447</v>
      </c>
      <c r="F198" s="6">
        <v>26.943820519319516</v>
      </c>
      <c r="G198" s="6">
        <v>27.171294730479744</v>
      </c>
      <c r="H198" s="6">
        <v>22.07475177921884</v>
      </c>
      <c r="I198" s="12"/>
      <c r="J198" s="6">
        <v>29.286556042593755</v>
      </c>
      <c r="K198" s="6">
        <v>29.286556042593755</v>
      </c>
      <c r="L198" s="11">
        <v>28.867105612805354</v>
      </c>
      <c r="M198" s="11">
        <v>29.706256857181756</v>
      </c>
      <c r="N198" s="11">
        <v>21.23826334750396</v>
      </c>
      <c r="O198" s="12"/>
    </row>
    <row r="199" spans="2:15" x14ac:dyDescent="0.35">
      <c r="B199" s="16">
        <v>195</v>
      </c>
      <c r="D199" s="7">
        <v>29.635963480749123</v>
      </c>
      <c r="E199" s="7">
        <v>26.454407048456446</v>
      </c>
      <c r="F199" s="7">
        <v>27.079798138562925</v>
      </c>
      <c r="G199" s="7">
        <v>27.308481676666105</v>
      </c>
      <c r="H199" s="7">
        <v>22.185755965050614</v>
      </c>
      <c r="J199" s="7">
        <v>29.437517671679281</v>
      </c>
      <c r="K199" s="7">
        <v>29.437517671679281</v>
      </c>
      <c r="L199" s="7">
        <v>29.015905126273431</v>
      </c>
      <c r="M199" s="7">
        <v>29.859381892528056</v>
      </c>
      <c r="N199" s="7">
        <v>21.347738931769456</v>
      </c>
    </row>
    <row r="200" spans="2:15" x14ac:dyDescent="0.35">
      <c r="B200" s="16">
        <v>196</v>
      </c>
      <c r="D200" s="7">
        <v>29.782390019685959</v>
      </c>
      <c r="E200" s="7">
        <v>26.585304605101072</v>
      </c>
      <c r="F200" s="7">
        <v>27.213903168742227</v>
      </c>
      <c r="G200" s="7">
        <v>27.443757038695342</v>
      </c>
      <c r="H200" s="7">
        <v>22.295516458096781</v>
      </c>
      <c r="J200" s="7">
        <v>29.588479300764824</v>
      </c>
      <c r="K200" s="7">
        <v>29.588479300764824</v>
      </c>
      <c r="L200" s="7">
        <v>29.164704639741487</v>
      </c>
      <c r="M200" s="7">
        <v>30.012506927874355</v>
      </c>
      <c r="N200" s="7">
        <v>21.457214516034931</v>
      </c>
    </row>
    <row r="201" spans="2:15" x14ac:dyDescent="0.35">
      <c r="B201" s="16">
        <v>197</v>
      </c>
      <c r="D201" s="7">
        <v>29.930523252154938</v>
      </c>
      <c r="E201" s="7">
        <v>26.717855953551485</v>
      </c>
      <c r="F201" s="7">
        <v>27.349910258120861</v>
      </c>
      <c r="G201" s="7">
        <v>27.580974088054163</v>
      </c>
      <c r="H201" s="7">
        <v>22.406540114593479</v>
      </c>
      <c r="J201" s="7">
        <v>29.739440929850364</v>
      </c>
      <c r="K201" s="7">
        <v>29.739440929850364</v>
      </c>
      <c r="L201" s="7">
        <v>29.313504153209561</v>
      </c>
      <c r="M201" s="7">
        <v>30.165631963220648</v>
      </c>
      <c r="N201" s="7">
        <v>21.56669010030042</v>
      </c>
    </row>
    <row r="202" spans="2:15" x14ac:dyDescent="0.35">
      <c r="B202" s="16">
        <v>198</v>
      </c>
      <c r="D202" s="7">
        <v>30.077799684785255</v>
      </c>
      <c r="E202" s="7">
        <v>26.849576937436431</v>
      </c>
      <c r="F202" s="7">
        <v>27.484962596633601</v>
      </c>
      <c r="G202" s="7">
        <v>27.717216509178222</v>
      </c>
      <c r="H202" s="7">
        <v>22.516929642809593</v>
      </c>
      <c r="J202" s="7">
        <v>29.890402558935904</v>
      </c>
      <c r="K202" s="7">
        <v>29.890402558935904</v>
      </c>
      <c r="L202" s="7">
        <v>29.462303666677634</v>
      </c>
      <c r="M202" s="7">
        <v>30.318756998566943</v>
      </c>
      <c r="N202" s="7">
        <v>21.676165684565902</v>
      </c>
    </row>
    <row r="203" spans="2:15" x14ac:dyDescent="0.35">
      <c r="B203" s="16">
        <v>199</v>
      </c>
      <c r="D203" s="7">
        <v>30.224453861444051</v>
      </c>
      <c r="E203" s="7">
        <v>26.980694844931911</v>
      </c>
      <c r="F203" s="7">
        <v>27.61932156326348</v>
      </c>
      <c r="G203" s="7">
        <v>27.852751125170716</v>
      </c>
      <c r="H203" s="7">
        <v>22.626858633072267</v>
      </c>
      <c r="J203" s="7">
        <v>30.041364188021433</v>
      </c>
      <c r="K203" s="7">
        <v>30.041364188021433</v>
      </c>
      <c r="L203" s="7">
        <v>29.611103180145683</v>
      </c>
      <c r="M203" s="7">
        <v>30.471882033913243</v>
      </c>
      <c r="N203" s="7">
        <v>21.785641268831391</v>
      </c>
    </row>
    <row r="204" spans="2:15" x14ac:dyDescent="0.35">
      <c r="B204" s="16">
        <v>200</v>
      </c>
      <c r="D204" s="7">
        <v>30.37181114738592</v>
      </c>
      <c r="E204" s="7">
        <v>27.112494016871061</v>
      </c>
      <c r="F204" s="7">
        <v>27.754464173903163</v>
      </c>
      <c r="G204" s="7">
        <v>27.989085717533406</v>
      </c>
      <c r="H204" s="7">
        <v>22.737308014525269</v>
      </c>
      <c r="J204" s="7">
        <v>30.192325817106962</v>
      </c>
      <c r="K204" s="7">
        <v>30.192325817106962</v>
      </c>
      <c r="L204" s="7">
        <v>29.759902693613775</v>
      </c>
      <c r="M204" s="7">
        <v>30.625007069259546</v>
      </c>
      <c r="N204" s="7">
        <v>21.895116853096873</v>
      </c>
    </row>
    <row r="205" spans="2:15" x14ac:dyDescent="0.35">
      <c r="B205" s="16">
        <v>201</v>
      </c>
      <c r="D205" s="7">
        <v>30.519860625028411</v>
      </c>
      <c r="E205" s="7">
        <v>27.244963869969776</v>
      </c>
      <c r="F205" s="7">
        <v>27.890378262599697</v>
      </c>
      <c r="G205" s="7">
        <v>28.126207867098454</v>
      </c>
      <c r="H205" s="7">
        <v>22.848269707042704</v>
      </c>
      <c r="J205" s="7">
        <v>30.343287446192495</v>
      </c>
      <c r="K205" s="7">
        <v>30.343287446192495</v>
      </c>
      <c r="L205" s="7">
        <v>29.908702207081824</v>
      </c>
      <c r="M205" s="7">
        <v>30.778132104605838</v>
      </c>
      <c r="N205" s="7">
        <v>22.004592437362362</v>
      </c>
    </row>
    <row r="206" spans="2:15" x14ac:dyDescent="0.35">
      <c r="B206" s="16">
        <v>202</v>
      </c>
      <c r="D206" s="7">
        <v>30.666758807925198</v>
      </c>
      <c r="E206" s="7">
        <v>27.376317986886594</v>
      </c>
      <c r="F206" s="7">
        <v>28.025009404466228</v>
      </c>
      <c r="G206" s="7">
        <v>28.2620203556626</v>
      </c>
      <c r="H206" s="7">
        <v>22.958379309270533</v>
      </c>
      <c r="J206" s="7">
        <v>30.494249075278038</v>
      </c>
      <c r="K206" s="7">
        <v>30.494249075278038</v>
      </c>
      <c r="L206" s="7">
        <v>30.057501720549915</v>
      </c>
      <c r="M206" s="7">
        <v>30.931257139952134</v>
      </c>
      <c r="N206" s="7">
        <v>22.11406802162784</v>
      </c>
    </row>
    <row r="207" spans="2:15" x14ac:dyDescent="0.35">
      <c r="B207" s="16">
        <v>203</v>
      </c>
      <c r="D207" s="7">
        <v>30.812942039207243</v>
      </c>
      <c r="E207" s="7">
        <v>27.506979207065974</v>
      </c>
      <c r="F207" s="7">
        <v>28.158843868631447</v>
      </c>
      <c r="G207" s="7">
        <v>28.397019580950165</v>
      </c>
      <c r="H207" s="7">
        <v>23.067959767273006</v>
      </c>
      <c r="J207" s="7">
        <v>30.645210704363574</v>
      </c>
      <c r="K207" s="7">
        <v>30.645210704363574</v>
      </c>
      <c r="L207" s="7">
        <v>30.206301234017978</v>
      </c>
      <c r="M207" s="7">
        <v>31.08438217529843</v>
      </c>
      <c r="N207" s="7">
        <v>22.223543605893326</v>
      </c>
    </row>
    <row r="208" spans="2:15" x14ac:dyDescent="0.35">
      <c r="B208" s="16">
        <v>204</v>
      </c>
      <c r="D208" s="7">
        <v>30.95982292230023</v>
      </c>
      <c r="E208" s="7">
        <v>27.638316399779793</v>
      </c>
      <c r="F208" s="7">
        <v>28.293455894411366</v>
      </c>
      <c r="G208" s="7">
        <v>28.532812573605401</v>
      </c>
      <c r="H208" s="7">
        <v>23.17805657742851</v>
      </c>
      <c r="J208" s="7">
        <v>30.79617233344911</v>
      </c>
      <c r="K208" s="7">
        <v>30.79617233344911</v>
      </c>
      <c r="L208" s="7">
        <v>30.355100747486041</v>
      </c>
      <c r="M208" s="7">
        <v>31.237507210644726</v>
      </c>
      <c r="N208" s="7">
        <v>22.333019190158804</v>
      </c>
    </row>
    <row r="209" spans="2:14" x14ac:dyDescent="0.35">
      <c r="B209" s="16">
        <v>205</v>
      </c>
      <c r="D209" s="7">
        <v>31.107341454041322</v>
      </c>
      <c r="E209" s="7">
        <v>27.770271416199336</v>
      </c>
      <c r="F209" s="7">
        <v>28.428778613584647</v>
      </c>
      <c r="G209" s="7">
        <v>28.66933107272504</v>
      </c>
      <c r="H209" s="7">
        <v>23.288625330360379</v>
      </c>
      <c r="J209" s="7">
        <v>30.947133962534636</v>
      </c>
      <c r="K209" s="7">
        <v>30.947133962534636</v>
      </c>
      <c r="L209" s="7">
        <v>30.503900260954115</v>
      </c>
      <c r="M209" s="7">
        <v>31.390632245991032</v>
      </c>
      <c r="N209" s="7">
        <v>22.442494774424297</v>
      </c>
    </row>
    <row r="210" spans="2:14" x14ac:dyDescent="0.35">
      <c r="B210" s="16">
        <v>206</v>
      </c>
      <c r="D210" s="7">
        <v>31.255224927864408</v>
      </c>
      <c r="E210" s="7">
        <v>27.902579991033452</v>
      </c>
      <c r="F210" s="7">
        <v>28.564508115502985</v>
      </c>
      <c r="G210" s="7">
        <v>28.806264837288541</v>
      </c>
      <c r="H210" s="7">
        <v>23.399464190505018</v>
      </c>
      <c r="J210" s="7">
        <v>31.098095591620169</v>
      </c>
      <c r="K210" s="7">
        <v>31.098095591620169</v>
      </c>
      <c r="L210" s="7">
        <v>30.652699774422175</v>
      </c>
      <c r="M210" s="7">
        <v>31.543757281337331</v>
      </c>
      <c r="N210" s="7">
        <v>22.551970358689783</v>
      </c>
    </row>
    <row r="211" spans="2:14" x14ac:dyDescent="0.35">
      <c r="B211" s="16">
        <v>207</v>
      </c>
      <c r="D211" s="7">
        <v>31.401891698840391</v>
      </c>
      <c r="E211" s="7">
        <v>28.033709457310248</v>
      </c>
      <c r="F211" s="7">
        <v>28.698881772534058</v>
      </c>
      <c r="G211" s="7">
        <v>28.941814523504533</v>
      </c>
      <c r="H211" s="7">
        <v>23.509402549845952</v>
      </c>
      <c r="J211" s="7">
        <v>31.249057220705712</v>
      </c>
      <c r="K211" s="7">
        <v>31.249057220705712</v>
      </c>
      <c r="L211" s="7">
        <v>30.801499287890252</v>
      </c>
      <c r="M211" s="7">
        <v>31.696882316683627</v>
      </c>
      <c r="N211" s="7">
        <v>22.661445942955275</v>
      </c>
    </row>
    <row r="212" spans="2:14" x14ac:dyDescent="0.35">
      <c r="B212" s="16">
        <v>208</v>
      </c>
      <c r="D212" s="7">
        <v>31.549163391741718</v>
      </c>
      <c r="E212" s="7">
        <v>28.165425031396282</v>
      </c>
      <c r="F212" s="7">
        <v>28.833929651170315</v>
      </c>
      <c r="G212" s="7">
        <v>29.078052484752167</v>
      </c>
      <c r="H212" s="7">
        <v>23.619788630357363</v>
      </c>
      <c r="J212" s="7">
        <v>31.400018849791248</v>
      </c>
      <c r="K212" s="7">
        <v>31.400018849791248</v>
      </c>
      <c r="L212" s="7">
        <v>30.950298801358315</v>
      </c>
      <c r="M212" s="7">
        <v>31.85000735202993</v>
      </c>
      <c r="N212" s="7">
        <v>22.770921527220743</v>
      </c>
    </row>
    <row r="213" spans="2:14" x14ac:dyDescent="0.35">
      <c r="B213" s="16">
        <v>209</v>
      </c>
      <c r="D213" s="7">
        <v>31.696041939093817</v>
      </c>
      <c r="E213" s="7">
        <v>28.296759553916164</v>
      </c>
      <c r="F213" s="7">
        <v>28.968539477541789</v>
      </c>
      <c r="G213" s="7">
        <v>29.213843277998919</v>
      </c>
      <c r="H213" s="7">
        <v>23.729883741640379</v>
      </c>
      <c r="J213" s="7">
        <v>31.550980478876777</v>
      </c>
      <c r="K213" s="7">
        <v>31.550980478876777</v>
      </c>
      <c r="L213" s="7">
        <v>31.099098314826389</v>
      </c>
      <c r="M213" s="7">
        <v>32.003132387376212</v>
      </c>
      <c r="N213" s="7">
        <v>22.880397111486229</v>
      </c>
    </row>
    <row r="214" spans="2:14" x14ac:dyDescent="0.35">
      <c r="B214" s="16">
        <v>210</v>
      </c>
      <c r="D214" s="7">
        <v>31.844168956938081</v>
      </c>
      <c r="E214" s="7">
        <v>28.429303797399072</v>
      </c>
      <c r="F214" s="7">
        <v>29.104540714853776</v>
      </c>
      <c r="G214" s="7">
        <v>29.351054475291093</v>
      </c>
      <c r="H214" s="7">
        <v>23.840902878023709</v>
      </c>
      <c r="J214" s="7">
        <v>31.701942107962321</v>
      </c>
      <c r="K214" s="7">
        <v>31.701942107962321</v>
      </c>
      <c r="L214" s="7">
        <v>31.247897828294448</v>
      </c>
      <c r="M214" s="7">
        <v>32.156257422722518</v>
      </c>
      <c r="N214" s="7">
        <v>22.989872695751718</v>
      </c>
    </row>
    <row r="215" spans="2:14" x14ac:dyDescent="0.35">
      <c r="B215" s="16">
        <v>211</v>
      </c>
      <c r="D215" s="7">
        <v>31.992022811287637</v>
      </c>
      <c r="E215" s="7">
        <v>28.5615832532899</v>
      </c>
      <c r="F215" s="7">
        <v>29.240237611279291</v>
      </c>
      <c r="G215" s="7">
        <v>29.487955001324536</v>
      </c>
      <c r="H215" s="7">
        <v>23.951719846499941</v>
      </c>
      <c r="J215" s="7">
        <v>31.852903737047846</v>
      </c>
      <c r="K215" s="7">
        <v>31.852903737047846</v>
      </c>
      <c r="L215" s="7">
        <v>31.396697341762518</v>
      </c>
      <c r="M215" s="7">
        <v>32.309382458068818</v>
      </c>
      <c r="N215" s="7">
        <v>23.099348280017217</v>
      </c>
    </row>
    <row r="216" spans="2:14" x14ac:dyDescent="0.35">
      <c r="B216" s="16">
        <v>212</v>
      </c>
      <c r="D216" s="7">
        <v>32.138092807523847</v>
      </c>
      <c r="E216" s="7">
        <v>28.692134024066757</v>
      </c>
      <c r="F216" s="7">
        <v>29.37394660251692</v>
      </c>
      <c r="G216" s="7">
        <v>29.622826221535615</v>
      </c>
      <c r="H216" s="7">
        <v>24.061216549927124</v>
      </c>
      <c r="J216" s="7">
        <v>32.003865366133383</v>
      </c>
      <c r="K216" s="7">
        <v>32.003865366133383</v>
      </c>
      <c r="L216" s="7">
        <v>31.545496855230589</v>
      </c>
      <c r="M216" s="7">
        <v>32.462507493415103</v>
      </c>
      <c r="N216" s="7">
        <v>23.208823864282689</v>
      </c>
    </row>
    <row r="217" spans="2:14" x14ac:dyDescent="0.35">
      <c r="B217" s="16">
        <v>213</v>
      </c>
      <c r="D217" s="7">
        <v>32.284511396251737</v>
      </c>
      <c r="E217" s="7">
        <v>28.823022510390523</v>
      </c>
      <c r="F217" s="7">
        <v>29.508044153326217</v>
      </c>
      <c r="G217" s="7">
        <v>29.758094104194836</v>
      </c>
      <c r="H217" s="7">
        <v>24.170971259804965</v>
      </c>
      <c r="J217" s="7">
        <v>32.154826995218912</v>
      </c>
      <c r="K217" s="7">
        <v>32.154826995218912</v>
      </c>
      <c r="L217" s="7">
        <v>31.694296368698655</v>
      </c>
      <c r="M217" s="7">
        <v>32.615632528761402</v>
      </c>
      <c r="N217" s="7">
        <v>23.318299448548167</v>
      </c>
    </row>
    <row r="218" spans="2:14" x14ac:dyDescent="0.35">
      <c r="B218" s="16">
        <v>214</v>
      </c>
      <c r="D218" s="7">
        <v>32.432134810049327</v>
      </c>
      <c r="E218" s="7">
        <v>28.955078417222911</v>
      </c>
      <c r="F218" s="7">
        <v>29.643484476284161</v>
      </c>
      <c r="G218" s="7">
        <v>29.894732739248063</v>
      </c>
      <c r="H218" s="7">
        <v>24.28161769223852</v>
      </c>
      <c r="J218" s="7">
        <v>32.305788624304455</v>
      </c>
      <c r="K218" s="7">
        <v>32.305788624304455</v>
      </c>
      <c r="L218" s="7">
        <v>31.843095882166736</v>
      </c>
      <c r="M218" s="7">
        <v>32.768757564107702</v>
      </c>
      <c r="N218" s="7">
        <v>23.427775032813656</v>
      </c>
    </row>
    <row r="219" spans="2:14" x14ac:dyDescent="0.35">
      <c r="B219" s="16">
        <v>215</v>
      </c>
      <c r="D219" s="7">
        <v>32.579905012219839</v>
      </c>
      <c r="E219" s="7">
        <v>29.087276481069203</v>
      </c>
      <c r="F219" s="7">
        <v>29.77908846345839</v>
      </c>
      <c r="G219" s="7">
        <v>30.031538456918511</v>
      </c>
      <c r="H219" s="7">
        <v>24.392372771918321</v>
      </c>
      <c r="J219" s="7">
        <v>32.456750253389991</v>
      </c>
      <c r="K219" s="7">
        <v>32.456750253389991</v>
      </c>
      <c r="L219" s="7">
        <v>31.991895395634799</v>
      </c>
      <c r="M219" s="7">
        <v>32.921882599454015</v>
      </c>
      <c r="N219" s="7">
        <v>23.537250617079138</v>
      </c>
    </row>
    <row r="220" spans="2:14" x14ac:dyDescent="0.35">
      <c r="B220" s="16">
        <v>216</v>
      </c>
      <c r="D220" s="7">
        <v>32.726551294609848</v>
      </c>
      <c r="E220" s="7">
        <v>29.218385363501604</v>
      </c>
      <c r="F220" s="7">
        <v>29.913439996435621</v>
      </c>
      <c r="G220" s="7">
        <v>30.167065639258368</v>
      </c>
      <c r="H220" s="7">
        <v>24.502296020397043</v>
      </c>
      <c r="J220" s="7">
        <v>32.607711882475527</v>
      </c>
      <c r="K220" s="7">
        <v>32.607711882475527</v>
      </c>
      <c r="L220" s="7">
        <v>32.140694909102876</v>
      </c>
      <c r="M220" s="7">
        <v>33.075007634800301</v>
      </c>
      <c r="N220" s="7">
        <v>23.646726201344617</v>
      </c>
    </row>
    <row r="221" spans="2:14" x14ac:dyDescent="0.35">
      <c r="B221" s="16">
        <v>217</v>
      </c>
      <c r="D221" s="7">
        <v>32.874876852486203</v>
      </c>
      <c r="E221" s="7">
        <v>29.351121408944795</v>
      </c>
      <c r="F221" s="7">
        <v>30.049663046190311</v>
      </c>
      <c r="G221" s="7">
        <v>30.304503333468706</v>
      </c>
      <c r="H221" s="7">
        <v>24.613462142827519</v>
      </c>
      <c r="J221" s="7">
        <v>32.758673511561064</v>
      </c>
      <c r="K221" s="7">
        <v>32.758673511561064</v>
      </c>
      <c r="L221" s="7">
        <v>32.289494422570954</v>
      </c>
      <c r="M221" s="7">
        <v>33.228132670146607</v>
      </c>
      <c r="N221" s="7">
        <v>23.756201785610109</v>
      </c>
    </row>
    <row r="222" spans="2:14" x14ac:dyDescent="0.35">
      <c r="B222" s="16">
        <v>218</v>
      </c>
      <c r="D222" s="7">
        <v>33.021522229667951</v>
      </c>
      <c r="E222" s="7">
        <v>29.482229250565883</v>
      </c>
      <c r="F222" s="7">
        <v>30.184013724565979</v>
      </c>
      <c r="G222" s="7">
        <v>30.440029661206982</v>
      </c>
      <c r="H222" s="7">
        <v>24.72338473313733</v>
      </c>
      <c r="J222" s="7">
        <v>32.9096351406466</v>
      </c>
      <c r="K222" s="7">
        <v>32.9096351406466</v>
      </c>
      <c r="L222" s="7">
        <v>32.438293936039003</v>
      </c>
      <c r="M222" s="7">
        <v>33.381257705492899</v>
      </c>
      <c r="N222" s="7">
        <v>23.865677369875598</v>
      </c>
    </row>
    <row r="223" spans="2:14" x14ac:dyDescent="0.35">
      <c r="B223" s="16">
        <v>219</v>
      </c>
      <c r="D223" s="7">
        <v>33.169132446649215</v>
      </c>
      <c r="E223" s="7">
        <v>29.614271952793157</v>
      </c>
      <c r="F223" s="7">
        <v>30.31943972951807</v>
      </c>
      <c r="G223" s="7">
        <v>30.576653725039421</v>
      </c>
      <c r="H223" s="7">
        <v>24.834021428258513</v>
      </c>
      <c r="J223" s="7">
        <v>33.060596769732136</v>
      </c>
      <c r="K223" s="7">
        <v>33.060596769732136</v>
      </c>
      <c r="L223" s="7">
        <v>32.587093449507087</v>
      </c>
      <c r="M223" s="7">
        <v>33.534382740839192</v>
      </c>
      <c r="N223" s="7">
        <v>23.97515295414107</v>
      </c>
    </row>
    <row r="224" spans="2:14" x14ac:dyDescent="0.35">
      <c r="B224" s="16">
        <v>220</v>
      </c>
      <c r="D224" s="7">
        <v>33.315476981331997</v>
      </c>
      <c r="E224" s="7">
        <v>29.745088112428114</v>
      </c>
      <c r="F224" s="7">
        <v>30.453455291039734</v>
      </c>
      <c r="G224" s="7">
        <v>30.711837972514225</v>
      </c>
      <c r="H224" s="7">
        <v>24.943721370137229</v>
      </c>
      <c r="J224" s="7">
        <v>33.211558398817665</v>
      </c>
      <c r="K224" s="7">
        <v>33.211558398817665</v>
      </c>
      <c r="L224" s="7">
        <v>32.735892962975143</v>
      </c>
      <c r="M224" s="7">
        <v>33.687507776185491</v>
      </c>
      <c r="N224" s="7">
        <v>24.084628538406562</v>
      </c>
    </row>
    <row r="225" spans="2:14" x14ac:dyDescent="0.35">
      <c r="B225" s="16">
        <v>221</v>
      </c>
      <c r="D225" s="7">
        <v>33.462857247469778</v>
      </c>
      <c r="E225" s="7">
        <v>29.876907824920224</v>
      </c>
      <c r="F225" s="7">
        <v>30.588625183461041</v>
      </c>
      <c r="G225" s="7">
        <v>30.848200606303219</v>
      </c>
      <c r="H225" s="7">
        <v>25.054187885418056</v>
      </c>
      <c r="J225" s="7">
        <v>33.362520027903201</v>
      </c>
      <c r="K225" s="7">
        <v>33.362520027903201</v>
      </c>
      <c r="L225" s="7">
        <v>32.88469247644322</v>
      </c>
      <c r="M225" s="7">
        <v>33.840632811531783</v>
      </c>
      <c r="N225" s="7">
        <v>24.194104122672055</v>
      </c>
    </row>
    <row r="226" spans="2:14" x14ac:dyDescent="0.35">
      <c r="B226" s="16">
        <v>222</v>
      </c>
      <c r="D226" s="7">
        <v>33.609391769474165</v>
      </c>
      <c r="E226" s="7">
        <v>30.007907922694645</v>
      </c>
      <c r="F226" s="7">
        <v>30.722852624254887</v>
      </c>
      <c r="G226" s="7">
        <v>30.983601164310791</v>
      </c>
      <c r="H226" s="7">
        <v>25.164028452683194</v>
      </c>
      <c r="J226" s="7">
        <v>33.513481656988731</v>
      </c>
      <c r="K226" s="7">
        <v>33.513481656988731</v>
      </c>
      <c r="L226" s="7">
        <v>33.033491989911269</v>
      </c>
      <c r="M226" s="7">
        <v>33.99375784687809</v>
      </c>
      <c r="N226" s="7">
        <v>24.303579706937526</v>
      </c>
    </row>
    <row r="227" spans="2:14" x14ac:dyDescent="0.35">
      <c r="B227" s="16">
        <v>223</v>
      </c>
      <c r="D227" s="7">
        <v>33.757267407685681</v>
      </c>
      <c r="E227" s="7">
        <v>30.14020748836526</v>
      </c>
      <c r="F227" s="7">
        <v>30.858574728712572</v>
      </c>
      <c r="G227" s="7">
        <v>31.120527531413629</v>
      </c>
      <c r="H227" s="7">
        <v>25.274861615615006</v>
      </c>
      <c r="J227" s="7">
        <v>33.664443286074267</v>
      </c>
      <c r="K227" s="7">
        <v>33.664443286074267</v>
      </c>
      <c r="L227" s="7">
        <v>33.182291503379354</v>
      </c>
      <c r="M227" s="7">
        <v>34.146882882224396</v>
      </c>
      <c r="N227" s="7">
        <v>24.413055291203026</v>
      </c>
    </row>
    <row r="228" spans="2:14" x14ac:dyDescent="0.35">
      <c r="B228" s="16">
        <v>224</v>
      </c>
      <c r="D228" s="7">
        <v>33.905660670945331</v>
      </c>
      <c r="E228" s="7">
        <v>30.273008549426347</v>
      </c>
      <c r="F228" s="7">
        <v>30.994873769794072</v>
      </c>
      <c r="G228" s="7">
        <v>31.258042862847553</v>
      </c>
      <c r="H228" s="7">
        <v>25.386077890412537</v>
      </c>
      <c r="J228" s="7">
        <v>33.815404915159796</v>
      </c>
      <c r="K228" s="7">
        <v>33.815404915159796</v>
      </c>
      <c r="L228" s="7">
        <v>33.331091016847409</v>
      </c>
      <c r="M228" s="7">
        <v>34.300007917570682</v>
      </c>
      <c r="N228" s="7">
        <v>24.522530875468497</v>
      </c>
    </row>
    <row r="229" spans="2:14" x14ac:dyDescent="0.35">
      <c r="B229" s="16">
        <v>225</v>
      </c>
      <c r="D229" s="7">
        <v>34.051773945912622</v>
      </c>
      <c r="E229" s="7">
        <v>30.403600211969525</v>
      </c>
      <c r="F229" s="7">
        <v>31.128631982189347</v>
      </c>
      <c r="G229" s="7">
        <v>31.392964443683297</v>
      </c>
      <c r="H229" s="7">
        <v>25.495606700871626</v>
      </c>
      <c r="J229" s="7">
        <v>33.966366544245346</v>
      </c>
      <c r="K229" s="7">
        <v>33.966366544245346</v>
      </c>
      <c r="L229" s="7">
        <v>33.479890530315487</v>
      </c>
      <c r="M229" s="7">
        <v>34.453132952916995</v>
      </c>
      <c r="N229" s="7">
        <v>24.63200645973399</v>
      </c>
    </row>
    <row r="230" spans="2:14" x14ac:dyDescent="0.35">
      <c r="B230" s="16">
        <v>226</v>
      </c>
      <c r="D230" s="7">
        <v>34.198061297265411</v>
      </c>
      <c r="E230" s="7">
        <v>30.534360475549366</v>
      </c>
      <c r="F230" s="7">
        <v>31.262584265334894</v>
      </c>
      <c r="G230" s="7">
        <v>31.528084146707531</v>
      </c>
      <c r="H230" s="7">
        <v>25.605264354844497</v>
      </c>
      <c r="J230" s="7">
        <v>34.117328173330876</v>
      </c>
      <c r="K230" s="7">
        <v>34.117328173330876</v>
      </c>
      <c r="L230" s="7">
        <v>33.628690043783543</v>
      </c>
      <c r="M230" s="7">
        <v>34.60625798826328</v>
      </c>
      <c r="N230" s="7">
        <v>24.741482043999472</v>
      </c>
    </row>
    <row r="231" spans="2:14" x14ac:dyDescent="0.35">
      <c r="B231" s="16">
        <v>227</v>
      </c>
      <c r="D231" s="7">
        <v>34.346153280616498</v>
      </c>
      <c r="E231" s="7">
        <v>30.666869344381656</v>
      </c>
      <c r="F231" s="7">
        <v>31.398547773886573</v>
      </c>
      <c r="G231" s="7">
        <v>31.66525698220217</v>
      </c>
      <c r="H231" s="7">
        <v>25.716257663446751</v>
      </c>
      <c r="J231" s="7">
        <v>34.268289802416412</v>
      </c>
      <c r="K231" s="7">
        <v>34.268289802416412</v>
      </c>
      <c r="L231" s="7">
        <v>33.777489557251634</v>
      </c>
      <c r="M231" s="7">
        <v>34.75938302360958</v>
      </c>
      <c r="N231" s="7">
        <v>24.85095762826495</v>
      </c>
    </row>
    <row r="232" spans="2:14" x14ac:dyDescent="0.35">
      <c r="B232" s="16">
        <v>228</v>
      </c>
      <c r="D232" s="7">
        <v>34.494026679945328</v>
      </c>
      <c r="E232" s="7">
        <v>30.799166320329071</v>
      </c>
      <c r="F232" s="7">
        <v>31.534267758878535</v>
      </c>
      <c r="G232" s="7">
        <v>31.802181229839285</v>
      </c>
      <c r="H232" s="7">
        <v>25.82708919908287</v>
      </c>
      <c r="J232" s="7">
        <v>34.419251431501941</v>
      </c>
      <c r="K232" s="7">
        <v>34.419251431501941</v>
      </c>
      <c r="L232" s="7">
        <v>33.926289070719697</v>
      </c>
      <c r="M232" s="7">
        <v>34.912508058955879</v>
      </c>
      <c r="N232" s="7">
        <v>24.96043321253044</v>
      </c>
    </row>
    <row r="233" spans="2:14" x14ac:dyDescent="0.35">
      <c r="B233" s="16">
        <v>229</v>
      </c>
      <c r="D233" s="7">
        <v>34.640858049915991</v>
      </c>
      <c r="E233" s="7">
        <v>30.930453490479707</v>
      </c>
      <c r="F233" s="7">
        <v>31.668826539102664</v>
      </c>
      <c r="G233" s="7">
        <v>31.93792009068661</v>
      </c>
      <c r="H233" s="7">
        <v>25.937149511011988</v>
      </c>
      <c r="J233" s="7">
        <v>34.570213060587477</v>
      </c>
      <c r="K233" s="7">
        <v>34.570213060587477</v>
      </c>
      <c r="L233" s="7">
        <v>34.07508858418776</v>
      </c>
      <c r="M233" s="7">
        <v>35.065633094302164</v>
      </c>
      <c r="N233" s="7">
        <v>25.069908796795918</v>
      </c>
    </row>
    <row r="234" spans="2:14" x14ac:dyDescent="0.35">
      <c r="B234" s="16">
        <v>230</v>
      </c>
      <c r="D234" s="7">
        <v>34.787476306824267</v>
      </c>
      <c r="E234" s="7">
        <v>31.061534074089124</v>
      </c>
      <c r="F234" s="7">
        <v>31.803147890496174</v>
      </c>
      <c r="G234" s="7">
        <v>32.073416585012943</v>
      </c>
      <c r="H234" s="7">
        <v>26.047052098859151</v>
      </c>
      <c r="J234" s="7">
        <v>34.72117468967302</v>
      </c>
      <c r="K234" s="7">
        <v>34.72117468967302</v>
      </c>
      <c r="L234" s="7">
        <v>34.223888097655838</v>
      </c>
      <c r="M234" s="7">
        <v>35.218758129648478</v>
      </c>
      <c r="N234" s="7">
        <v>25.179384381061407</v>
      </c>
    </row>
    <row r="235" spans="2:14" x14ac:dyDescent="0.35">
      <c r="B235" s="16">
        <v>231</v>
      </c>
      <c r="D235" s="7">
        <v>34.934115945042876</v>
      </c>
      <c r="E235" s="7">
        <v>31.192635295176423</v>
      </c>
      <c r="F235" s="7">
        <v>31.937493142616866</v>
      </c>
      <c r="G235" s="7">
        <v>32.208937486496225</v>
      </c>
      <c r="H235" s="7">
        <v>26.156970517234814</v>
      </c>
      <c r="J235" s="7">
        <v>34.872136318758557</v>
      </c>
      <c r="K235" s="7">
        <v>34.872136318758557</v>
      </c>
      <c r="L235" s="7">
        <v>34.372687611123908</v>
      </c>
      <c r="M235" s="7">
        <v>35.37188316499477</v>
      </c>
      <c r="N235" s="7">
        <v>25.288859965326882</v>
      </c>
    </row>
    <row r="236" spans="2:14" x14ac:dyDescent="0.35">
      <c r="B236" s="16">
        <v>232</v>
      </c>
      <c r="D236" s="7">
        <v>35.082761939806971</v>
      </c>
      <c r="E236" s="7">
        <v>31.325680573564263</v>
      </c>
      <c r="F236" s="7">
        <v>32.074074434795278</v>
      </c>
      <c r="G236" s="7">
        <v>32.346741019577003</v>
      </c>
      <c r="H236" s="7">
        <v>26.268373892147608</v>
      </c>
      <c r="J236" s="7">
        <v>35.023097947844107</v>
      </c>
      <c r="K236" s="7">
        <v>35.023097947844107</v>
      </c>
      <c r="L236" s="7">
        <v>34.521487124591978</v>
      </c>
      <c r="M236" s="7">
        <v>35.52500820034107</v>
      </c>
      <c r="N236" s="7">
        <v>25.398335549592364</v>
      </c>
    </row>
    <row r="237" spans="2:14" x14ac:dyDescent="0.35">
      <c r="B237" s="16">
        <v>233</v>
      </c>
      <c r="D237" s="7">
        <v>35.229493411564604</v>
      </c>
      <c r="E237" s="7">
        <v>31.456870614914553</v>
      </c>
      <c r="F237" s="7">
        <v>32.208522175538619</v>
      </c>
      <c r="G237" s="7">
        <v>32.48236656200951</v>
      </c>
      <c r="H237" s="7">
        <v>26.378360290296225</v>
      </c>
      <c r="J237" s="7">
        <v>35.174059576929615</v>
      </c>
      <c r="K237" s="7">
        <v>35.174059576929615</v>
      </c>
      <c r="L237" s="7">
        <v>34.670286638060041</v>
      </c>
      <c r="M237" s="7">
        <v>35.678133235687369</v>
      </c>
      <c r="N237" s="7">
        <v>25.50781113385786</v>
      </c>
    </row>
    <row r="238" spans="2:14" x14ac:dyDescent="0.35">
      <c r="B238" s="16">
        <v>234</v>
      </c>
      <c r="D238" s="7">
        <v>35.377135133083286</v>
      </c>
      <c r="E238" s="7">
        <v>31.588942594182111</v>
      </c>
      <c r="F238" s="7">
        <v>32.343984409662973</v>
      </c>
      <c r="G238" s="7">
        <v>32.619027741266351</v>
      </c>
      <c r="H238" s="7">
        <v>26.489020391223114</v>
      </c>
      <c r="J238" s="7">
        <v>35.325021206015165</v>
      </c>
      <c r="K238" s="7">
        <v>35.325021206015165</v>
      </c>
      <c r="L238" s="7">
        <v>34.819086151528104</v>
      </c>
      <c r="M238" s="7">
        <v>35.831258271033661</v>
      </c>
      <c r="N238" s="7">
        <v>25.617286718123335</v>
      </c>
    </row>
    <row r="239" spans="2:14" x14ac:dyDescent="0.35">
      <c r="B239" s="16">
        <v>235</v>
      </c>
      <c r="D239" s="7">
        <v>35.52347311591344</v>
      </c>
      <c r="E239" s="7">
        <v>31.71975118675477</v>
      </c>
      <c r="F239" s="7">
        <v>32.477993773069073</v>
      </c>
      <c r="G239" s="7">
        <v>32.754205790625591</v>
      </c>
      <c r="H239" s="7">
        <v>26.598715570565371</v>
      </c>
      <c r="J239" s="7">
        <v>35.47598283510068</v>
      </c>
      <c r="K239" s="7">
        <v>35.47598283510068</v>
      </c>
      <c r="L239" s="7">
        <v>34.967885664996174</v>
      </c>
      <c r="M239" s="7">
        <v>35.984383306379961</v>
      </c>
      <c r="N239" s="7">
        <v>25.726762302388831</v>
      </c>
    </row>
    <row r="240" spans="2:14" x14ac:dyDescent="0.35">
      <c r="B240" s="16">
        <v>236</v>
      </c>
      <c r="D240" s="7">
        <v>35.6726353878704</v>
      </c>
      <c r="E240" s="7">
        <v>31.853296386048953</v>
      </c>
      <c r="F240" s="7">
        <v>32.615150720169702</v>
      </c>
      <c r="G240" s="7">
        <v>32.892597006335841</v>
      </c>
      <c r="H240" s="7">
        <v>26.710501078251887</v>
      </c>
      <c r="J240" s="7">
        <v>35.626944464186231</v>
      </c>
      <c r="K240" s="7">
        <v>35.626944464186231</v>
      </c>
      <c r="L240" s="7">
        <v>35.116685178464259</v>
      </c>
      <c r="M240" s="7">
        <v>36.137508341726246</v>
      </c>
      <c r="N240" s="7">
        <v>25.836237886654303</v>
      </c>
    </row>
    <row r="241" spans="2:14" x14ac:dyDescent="0.35">
      <c r="B241" s="16">
        <v>237</v>
      </c>
      <c r="D241" s="7">
        <v>35.818688950162532</v>
      </c>
      <c r="E241" s="7">
        <v>31.983829215690648</v>
      </c>
      <c r="F241" s="7">
        <v>32.748843255605173</v>
      </c>
      <c r="G241" s="7">
        <v>33.027451644137287</v>
      </c>
      <c r="H241" s="7">
        <v>26.819985762807026</v>
      </c>
      <c r="J241" s="7">
        <v>35.77790609327176</v>
      </c>
      <c r="K241" s="7">
        <v>35.77790609327176</v>
      </c>
      <c r="L241" s="7">
        <v>35.265484691932308</v>
      </c>
      <c r="M241" s="7">
        <v>36.290633377072552</v>
      </c>
      <c r="N241" s="7">
        <v>25.945713470919788</v>
      </c>
    </row>
    <row r="242" spans="2:14" x14ac:dyDescent="0.35">
      <c r="B242" s="16">
        <v>238</v>
      </c>
      <c r="D242" s="7">
        <v>35.965254681381687</v>
      </c>
      <c r="E242" s="7">
        <v>32.114858247160477</v>
      </c>
      <c r="F242" s="7">
        <v>32.883106645351262</v>
      </c>
      <c r="G242" s="7">
        <v>33.162889037349217</v>
      </c>
      <c r="H242" s="7">
        <v>26.9298495212924</v>
      </c>
      <c r="J242" s="7">
        <v>35.928867722357303</v>
      </c>
      <c r="K242" s="7">
        <v>35.928867722357303</v>
      </c>
      <c r="L242" s="7">
        <v>35.414284205400392</v>
      </c>
      <c r="M242" s="7">
        <v>36.443758412418866</v>
      </c>
      <c r="N242" s="7">
        <v>26.055189055185284</v>
      </c>
    </row>
    <row r="243" spans="2:14" x14ac:dyDescent="0.35">
      <c r="B243" s="16">
        <v>239</v>
      </c>
      <c r="D243" s="7">
        <v>36.113641301404783</v>
      </c>
      <c r="E243" s="7">
        <v>32.247651597739868</v>
      </c>
      <c r="F243" s="7">
        <v>33.019399387769106</v>
      </c>
      <c r="G243" s="7">
        <v>33.300398070119471</v>
      </c>
      <c r="H243" s="7">
        <v>27.041060968538837</v>
      </c>
      <c r="J243" s="7">
        <v>36.079829351442839</v>
      </c>
      <c r="K243" s="7">
        <v>36.079829351442839</v>
      </c>
      <c r="L243" s="7">
        <v>35.563083718868455</v>
      </c>
      <c r="M243" s="7">
        <v>36.596883447765158</v>
      </c>
      <c r="N243" s="7">
        <v>26.164664639450752</v>
      </c>
    </row>
    <row r="244" spans="2:14" x14ac:dyDescent="0.35">
      <c r="B244" s="16">
        <v>240</v>
      </c>
      <c r="D244" s="7">
        <v>36.260157102125426</v>
      </c>
      <c r="E244" s="7">
        <v>32.378632082816331</v>
      </c>
      <c r="F244" s="7">
        <v>33.153607274081153</v>
      </c>
      <c r="G244" s="7">
        <v>33.435778820430357</v>
      </c>
      <c r="H244" s="7">
        <v>27.150887783790079</v>
      </c>
      <c r="J244" s="7">
        <v>36.230790980528354</v>
      </c>
      <c r="K244" s="7">
        <v>36.230790980528354</v>
      </c>
      <c r="L244" s="7">
        <v>35.711883232336533</v>
      </c>
      <c r="M244" s="7">
        <v>36.750008483111458</v>
      </c>
      <c r="N244" s="7">
        <v>26.274140223716245</v>
      </c>
    </row>
    <row r="245" spans="2:14" x14ac:dyDescent="0.35">
      <c r="B245" s="16">
        <v>241</v>
      </c>
      <c r="D245" s="7">
        <v>36.407795794921178</v>
      </c>
      <c r="E245" s="7">
        <v>32.510700540217101</v>
      </c>
      <c r="F245" s="7">
        <v>33.289066634129611</v>
      </c>
      <c r="G245" s="7">
        <v>33.572437125611287</v>
      </c>
      <c r="H245" s="7">
        <v>27.261545684029734</v>
      </c>
      <c r="J245" s="7">
        <v>36.381752609613905</v>
      </c>
      <c r="K245" s="7">
        <v>36.381752609613905</v>
      </c>
      <c r="L245" s="7">
        <v>35.860682745804617</v>
      </c>
      <c r="M245" s="7">
        <v>36.90313351845775</v>
      </c>
      <c r="N245" s="7">
        <v>26.383615807981727</v>
      </c>
    </row>
    <row r="246" spans="2:14" x14ac:dyDescent="0.35">
      <c r="B246" s="16">
        <v>242</v>
      </c>
      <c r="D246" s="7">
        <v>36.554948745130879</v>
      </c>
      <c r="E246" s="7">
        <v>32.642298241872282</v>
      </c>
      <c r="F246" s="7">
        <v>33.423984730227225</v>
      </c>
      <c r="G246" s="7">
        <v>33.708542898778788</v>
      </c>
      <c r="H246" s="7">
        <v>27.371844080360908</v>
      </c>
      <c r="J246" s="7">
        <v>36.532714238699441</v>
      </c>
      <c r="K246" s="7">
        <v>36.532714238699441</v>
      </c>
      <c r="L246" s="7">
        <v>36.009482259272652</v>
      </c>
      <c r="M246" s="7">
        <v>37.056258553804049</v>
      </c>
      <c r="N246" s="7">
        <v>26.493091392247234</v>
      </c>
    </row>
    <row r="247" spans="2:14" x14ac:dyDescent="0.35">
      <c r="B247" s="16">
        <v>243</v>
      </c>
      <c r="D247" s="7">
        <v>36.702286669808338</v>
      </c>
      <c r="E247" s="7">
        <v>32.774075095273538</v>
      </c>
      <c r="F247" s="7">
        <v>33.559109040838749</v>
      </c>
      <c r="G247" s="7">
        <v>33.844859191113322</v>
      </c>
      <c r="H247" s="7">
        <v>27.482279386531957</v>
      </c>
      <c r="J247" s="7">
        <v>36.683675867784977</v>
      </c>
      <c r="K247" s="7">
        <v>36.683675867784977</v>
      </c>
      <c r="L247" s="7">
        <v>36.158281772740736</v>
      </c>
      <c r="M247" s="7">
        <v>37.209383589150349</v>
      </c>
      <c r="N247" s="7">
        <v>26.602566976512694</v>
      </c>
    </row>
    <row r="248" spans="2:14" x14ac:dyDescent="0.35">
      <c r="B248" s="16">
        <v>244</v>
      </c>
      <c r="D248" s="7">
        <v>36.849340618830595</v>
      </c>
      <c r="E248" s="7">
        <v>32.905576701422213</v>
      </c>
      <c r="F248" s="7">
        <v>33.693916945035781</v>
      </c>
      <c r="G248" s="7">
        <v>33.980852493446228</v>
      </c>
      <c r="H248" s="7">
        <v>27.592504521231508</v>
      </c>
      <c r="J248" s="7">
        <v>36.834637496870513</v>
      </c>
      <c r="K248" s="7">
        <v>36.834637496870513</v>
      </c>
      <c r="L248" s="7">
        <v>36.307081286208813</v>
      </c>
      <c r="M248" s="7">
        <v>37.362508624496641</v>
      </c>
      <c r="N248" s="7">
        <v>26.71204256077819</v>
      </c>
    </row>
    <row r="249" spans="2:14" x14ac:dyDescent="0.35">
      <c r="B249" s="16">
        <v>245</v>
      </c>
      <c r="D249" s="7">
        <v>36.996879450558751</v>
      </c>
      <c r="E249" s="7">
        <v>33.037548060153014</v>
      </c>
      <c r="F249" s="7">
        <v>33.829265295989877</v>
      </c>
      <c r="G249" s="7">
        <v>34.117397510598785</v>
      </c>
      <c r="H249" s="7">
        <v>27.7030885351679</v>
      </c>
      <c r="J249" s="7">
        <v>36.985599125956035</v>
      </c>
      <c r="K249" s="7">
        <v>36.985599125956035</v>
      </c>
      <c r="L249" s="7">
        <v>36.455880799676876</v>
      </c>
      <c r="M249" s="7">
        <v>37.515633659842948</v>
      </c>
      <c r="N249" s="7">
        <v>26.821518145043676</v>
      </c>
    </row>
    <row r="250" spans="2:14" x14ac:dyDescent="0.35">
      <c r="B250" s="16">
        <v>246</v>
      </c>
      <c r="D250" s="7">
        <v>37.14428698864522</v>
      </c>
      <c r="E250" s="7">
        <v>33.169392115428153</v>
      </c>
      <c r="F250" s="7">
        <v>33.964467396455433</v>
      </c>
      <c r="G250" s="7">
        <v>34.253793238684139</v>
      </c>
      <c r="H250" s="7">
        <v>27.813575381297884</v>
      </c>
      <c r="J250" s="7">
        <v>37.136560755041586</v>
      </c>
      <c r="K250" s="7">
        <v>37.136560755041586</v>
      </c>
      <c r="L250" s="7">
        <v>36.604680313144939</v>
      </c>
      <c r="M250" s="7">
        <v>37.66875869518924</v>
      </c>
      <c r="N250" s="7">
        <v>26.930993729309151</v>
      </c>
    </row>
    <row r="251" spans="2:14" x14ac:dyDescent="0.35">
      <c r="B251" s="16">
        <v>247</v>
      </c>
      <c r="D251" s="7">
        <v>37.291148823198256</v>
      </c>
      <c r="E251" s="7">
        <v>33.30070731980274</v>
      </c>
      <c r="F251" s="7">
        <v>34.099061406515311</v>
      </c>
      <c r="G251" s="7">
        <v>34.389568215619306</v>
      </c>
      <c r="H251" s="7">
        <v>27.923658344645858</v>
      </c>
      <c r="J251" s="7">
        <v>37.287522384127108</v>
      </c>
      <c r="K251" s="7">
        <v>37.287522384127108</v>
      </c>
      <c r="L251" s="7">
        <v>36.753479826612995</v>
      </c>
      <c r="M251" s="7">
        <v>37.821883730535539</v>
      </c>
      <c r="N251" s="7">
        <v>27.040469313574647</v>
      </c>
    </row>
    <row r="252" spans="2:14" x14ac:dyDescent="0.35">
      <c r="B252" s="16">
        <v>248</v>
      </c>
      <c r="D252" s="7">
        <v>37.439193492646353</v>
      </c>
      <c r="E252" s="7">
        <v>33.433168563874176</v>
      </c>
      <c r="F252" s="7">
        <v>34.234973697069449</v>
      </c>
      <c r="G252" s="7">
        <v>34.526688946864311</v>
      </c>
      <c r="H252" s="7">
        <v>28.034616758934273</v>
      </c>
      <c r="J252" s="7">
        <v>37.438484013212651</v>
      </c>
      <c r="K252" s="7">
        <v>37.438484013212651</v>
      </c>
      <c r="L252" s="7">
        <v>36.90227934008108</v>
      </c>
      <c r="M252" s="7">
        <v>37.975008765881839</v>
      </c>
      <c r="N252" s="7">
        <v>27.149944897840122</v>
      </c>
    </row>
    <row r="253" spans="2:14" x14ac:dyDescent="0.35">
      <c r="B253" s="16">
        <v>249</v>
      </c>
      <c r="D253" s="7">
        <v>37.585585552361337</v>
      </c>
      <c r="E253" s="7">
        <v>33.564028408688557</v>
      </c>
      <c r="F253" s="7">
        <v>34.369044303013546</v>
      </c>
      <c r="G253" s="7">
        <v>34.661929631443407</v>
      </c>
      <c r="H253" s="7">
        <v>28.144352041786473</v>
      </c>
      <c r="J253" s="7">
        <v>37.589445642298188</v>
      </c>
      <c r="K253" s="7">
        <v>37.589445642298188</v>
      </c>
      <c r="L253" s="7">
        <v>37.051078853549136</v>
      </c>
      <c r="M253" s="7">
        <v>38.128133801228117</v>
      </c>
      <c r="N253" s="7">
        <v>27.259420482105615</v>
      </c>
    </row>
    <row r="254" spans="2:14" x14ac:dyDescent="0.35">
      <c r="B254" s="16">
        <v>250</v>
      </c>
      <c r="D254" s="7">
        <v>23.669769448753154</v>
      </c>
      <c r="E254" s="7">
        <v>21.082563166611127</v>
      </c>
      <c r="F254" s="7">
        <v>21.545756934044523</v>
      </c>
      <c r="G254" s="7">
        <v>21.722167923223676</v>
      </c>
      <c r="H254" s="7">
        <v>17.722045131868175</v>
      </c>
      <c r="J254" s="7">
        <v>22.644244362830211</v>
      </c>
      <c r="K254" s="7">
        <v>22.644244362830211</v>
      </c>
      <c r="L254" s="7">
        <v>22.319927020210315</v>
      </c>
      <c r="M254" s="7">
        <v>22.968755301944647</v>
      </c>
      <c r="N254" s="7">
        <v>16.421337639822642</v>
      </c>
    </row>
    <row r="255" spans="2:14" x14ac:dyDescent="0.35">
      <c r="B255" s="16">
        <v>251</v>
      </c>
      <c r="D255" s="7">
        <v>23.760525909234055</v>
      </c>
      <c r="E255" s="7">
        <v>21.163574207899583</v>
      </c>
      <c r="F255" s="7">
        <v>21.62867499065846</v>
      </c>
      <c r="G255" s="7">
        <v>21.805798851876144</v>
      </c>
      <c r="H255" s="7">
        <v>17.790105645283141</v>
      </c>
      <c r="J255" s="7">
        <v>22.734821340281528</v>
      </c>
      <c r="K255" s="7">
        <v>22.734821340281528</v>
      </c>
      <c r="L255" s="7">
        <v>22.409206728291146</v>
      </c>
      <c r="M255" s="7">
        <v>23.06063032315242</v>
      </c>
      <c r="N255" s="7">
        <v>16.487022990381938</v>
      </c>
    </row>
    <row r="256" spans="2:14" x14ac:dyDescent="0.35">
      <c r="B256" s="16">
        <v>252</v>
      </c>
      <c r="D256" s="7">
        <v>23.850764604577165</v>
      </c>
      <c r="E256" s="7">
        <v>21.244083441239837</v>
      </c>
      <c r="F256" s="7">
        <v>21.711016092645739</v>
      </c>
      <c r="G256" s="7">
        <v>21.888840814865112</v>
      </c>
      <c r="H256" s="7">
        <v>17.857782955139154</v>
      </c>
      <c r="J256" s="7">
        <v>22.825398317732855</v>
      </c>
      <c r="K256" s="7">
        <v>22.825398317732855</v>
      </c>
      <c r="L256" s="7">
        <v>22.498486436371998</v>
      </c>
      <c r="M256" s="7">
        <v>23.152505344360208</v>
      </c>
      <c r="N256" s="7">
        <v>16.552708340941226</v>
      </c>
    </row>
    <row r="257" spans="2:14" x14ac:dyDescent="0.35">
      <c r="B257" s="16">
        <v>253</v>
      </c>
      <c r="D257" s="7">
        <v>23.941037594669311</v>
      </c>
      <c r="E257" s="7">
        <v>21.324625883408459</v>
      </c>
      <c r="F257" s="7">
        <v>21.793395452012231</v>
      </c>
      <c r="G257" s="7">
        <v>21.971921835969091</v>
      </c>
      <c r="H257" s="7">
        <v>17.925485649390097</v>
      </c>
      <c r="J257" s="7">
        <v>22.915975295184182</v>
      </c>
      <c r="K257" s="7">
        <v>22.915975295184182</v>
      </c>
      <c r="L257" s="7">
        <v>22.587766144452839</v>
      </c>
      <c r="M257" s="7">
        <v>23.244380365567981</v>
      </c>
      <c r="N257" s="7">
        <v>16.618393691500522</v>
      </c>
    </row>
    <row r="258" spans="2:14" x14ac:dyDescent="0.35">
      <c r="B258" s="16">
        <v>254</v>
      </c>
      <c r="D258" s="7">
        <v>24.032752614256491</v>
      </c>
      <c r="E258" s="7">
        <v>21.406565804222698</v>
      </c>
      <c r="F258" s="7">
        <v>21.877381841553479</v>
      </c>
      <c r="G258" s="7">
        <v>22.056643358003825</v>
      </c>
      <c r="H258" s="7">
        <v>17.99425561434202</v>
      </c>
      <c r="J258" s="7">
        <v>23.006552272635499</v>
      </c>
      <c r="K258" s="7">
        <v>23.006552272635499</v>
      </c>
      <c r="L258" s="7">
        <v>22.677045852533681</v>
      </c>
      <c r="M258" s="7">
        <v>23.336255386775754</v>
      </c>
      <c r="N258" s="7">
        <v>16.6840790420598</v>
      </c>
    </row>
    <row r="259" spans="2:14" x14ac:dyDescent="0.35">
      <c r="B259" s="16">
        <v>255</v>
      </c>
      <c r="D259" s="7">
        <v>24.123135594460596</v>
      </c>
      <c r="E259" s="7">
        <v>21.487214784540186</v>
      </c>
      <c r="F259" s="7">
        <v>21.95988385243129</v>
      </c>
      <c r="G259" s="7">
        <v>22.139849592973672</v>
      </c>
      <c r="H259" s="7">
        <v>18.062039718708796</v>
      </c>
      <c r="J259" s="7">
        <v>23.097129250086823</v>
      </c>
      <c r="K259" s="7">
        <v>23.097129250086823</v>
      </c>
      <c r="L259" s="7">
        <v>22.766325560614515</v>
      </c>
      <c r="M259" s="7">
        <v>23.428130407983534</v>
      </c>
      <c r="N259" s="7">
        <v>16.749764392619102</v>
      </c>
    </row>
    <row r="260" spans="2:14" x14ac:dyDescent="0.35">
      <c r="B260" s="16">
        <v>256</v>
      </c>
      <c r="D260" s="7">
        <v>24.213552870251522</v>
      </c>
      <c r="E260" s="7">
        <v>21.567896974035953</v>
      </c>
      <c r="F260" s="7">
        <v>22.042424121250956</v>
      </c>
      <c r="G260" s="7">
        <v>22.223094886621126</v>
      </c>
      <c r="H260" s="7">
        <v>18.129849208102527</v>
      </c>
      <c r="J260" s="7">
        <v>23.18770622753814</v>
      </c>
      <c r="K260" s="7">
        <v>23.18770622753814</v>
      </c>
      <c r="L260" s="7">
        <v>22.855605268695363</v>
      </c>
      <c r="M260" s="7">
        <v>23.520005429191311</v>
      </c>
      <c r="N260" s="7">
        <v>16.815449743178394</v>
      </c>
    </row>
    <row r="261" spans="2:14" x14ac:dyDescent="0.35">
      <c r="B261" s="16">
        <v>257</v>
      </c>
      <c r="D261" s="7">
        <v>24.30479456002108</v>
      </c>
      <c r="E261" s="7">
        <v>21.649378093072112</v>
      </c>
      <c r="F261" s="7">
        <v>22.125883152918721</v>
      </c>
      <c r="G261" s="7">
        <v>22.307278080702066</v>
      </c>
      <c r="H261" s="7">
        <v>18.198268861530828</v>
      </c>
      <c r="J261" s="7">
        <v>23.278283204989464</v>
      </c>
      <c r="K261" s="7">
        <v>23.278283204989464</v>
      </c>
      <c r="L261" s="7">
        <v>22.944884976776201</v>
      </c>
      <c r="M261" s="7">
        <v>23.611880450399084</v>
      </c>
      <c r="N261" s="7">
        <v>16.881135093737679</v>
      </c>
    </row>
    <row r="262" spans="2:14" x14ac:dyDescent="0.35">
      <c r="B262" s="16">
        <v>258</v>
      </c>
      <c r="D262" s="7">
        <v>24.395539197068874</v>
      </c>
      <c r="E262" s="7">
        <v>21.73037747904856</v>
      </c>
      <c r="F262" s="7">
        <v>22.20878831003612</v>
      </c>
      <c r="G262" s="7">
        <v>22.390895869637266</v>
      </c>
      <c r="H262" s="7">
        <v>18.266320640840668</v>
      </c>
      <c r="J262" s="7">
        <v>23.36886018244078</v>
      </c>
      <c r="K262" s="7">
        <v>23.36886018244078</v>
      </c>
      <c r="L262" s="7">
        <v>23.03416468485705</v>
      </c>
      <c r="M262" s="7">
        <v>23.703755471606868</v>
      </c>
      <c r="N262" s="7">
        <v>16.946820444296975</v>
      </c>
    </row>
    <row r="263" spans="2:14" x14ac:dyDescent="0.35">
      <c r="B263" s="16">
        <v>259</v>
      </c>
      <c r="D263" s="7">
        <v>24.486411286568075</v>
      </c>
      <c r="E263" s="7">
        <v>21.811500353395388</v>
      </c>
      <c r="F263" s="7">
        <v>22.291835538628714</v>
      </c>
      <c r="G263" s="7">
        <v>22.474658692770081</v>
      </c>
      <c r="H263" s="7">
        <v>18.334466752081319</v>
      </c>
      <c r="J263" s="7">
        <v>23.45943715989209</v>
      </c>
      <c r="K263" s="7">
        <v>23.45943715989209</v>
      </c>
      <c r="L263" s="7">
        <v>23.123444392937884</v>
      </c>
      <c r="M263" s="7">
        <v>23.795630492814656</v>
      </c>
      <c r="N263" s="7">
        <v>17.01250579485626</v>
      </c>
    </row>
    <row r="264" spans="2:14" x14ac:dyDescent="0.35">
      <c r="B264" s="16">
        <v>260</v>
      </c>
      <c r="D264" s="7">
        <v>24.576720775016437</v>
      </c>
      <c r="E264" s="7">
        <v>21.892077972356144</v>
      </c>
      <c r="F264" s="7">
        <v>22.37425584484112</v>
      </c>
      <c r="G264" s="7">
        <v>22.557781541529351</v>
      </c>
      <c r="H264" s="7">
        <v>18.402196475739178</v>
      </c>
      <c r="J264" s="7">
        <v>23.550014137343421</v>
      </c>
      <c r="K264" s="7">
        <v>23.550014137343421</v>
      </c>
      <c r="L264" s="7">
        <v>23.21272410101874</v>
      </c>
      <c r="M264" s="7">
        <v>23.887505514022433</v>
      </c>
      <c r="N264" s="7">
        <v>17.078191145415548</v>
      </c>
    </row>
    <row r="265" spans="2:14" x14ac:dyDescent="0.35">
      <c r="B265" s="16">
        <v>261</v>
      </c>
      <c r="D265" s="7">
        <v>24.667899523754002</v>
      </c>
      <c r="E265" s="7">
        <v>21.973497978925838</v>
      </c>
      <c r="F265" s="7">
        <v>22.457644890978372</v>
      </c>
      <c r="G265" s="7">
        <v>22.64189330875535</v>
      </c>
      <c r="H265" s="7">
        <v>18.47056955506471</v>
      </c>
      <c r="J265" s="7">
        <v>23.640591114794745</v>
      </c>
      <c r="K265" s="7">
        <v>23.640591114794745</v>
      </c>
      <c r="L265" s="7">
        <v>23.302003809099567</v>
      </c>
      <c r="M265" s="7">
        <v>23.979380535230202</v>
      </c>
      <c r="N265" s="7">
        <v>17.143876495974844</v>
      </c>
    </row>
    <row r="266" spans="2:14" x14ac:dyDescent="0.35">
      <c r="B266" s="16">
        <v>262</v>
      </c>
      <c r="D266" s="7">
        <v>24.758626082096889</v>
      </c>
      <c r="E266" s="7">
        <v>22.054479731334972</v>
      </c>
      <c r="F266" s="7">
        <v>22.540530055661979</v>
      </c>
      <c r="G266" s="7">
        <v>22.725490704888895</v>
      </c>
      <c r="H266" s="7">
        <v>18.538607963460379</v>
      </c>
      <c r="J266" s="7">
        <v>23.731168092246076</v>
      </c>
      <c r="K266" s="7">
        <v>23.731168092246076</v>
      </c>
      <c r="L266" s="7">
        <v>23.391283517180408</v>
      </c>
      <c r="M266" s="7">
        <v>24.071255556437986</v>
      </c>
      <c r="N266" s="7">
        <v>17.209561846534136</v>
      </c>
    </row>
    <row r="267" spans="2:14" x14ac:dyDescent="0.35">
      <c r="B267" s="16">
        <v>263</v>
      </c>
      <c r="D267" s="7">
        <v>24.849186824203926</v>
      </c>
      <c r="E267" s="7">
        <v>22.135300760459188</v>
      </c>
      <c r="F267" s="7">
        <v>22.623230473176228</v>
      </c>
      <c r="G267" s="7">
        <v>22.808899510321247</v>
      </c>
      <c r="H267" s="7">
        <v>18.606523650947249</v>
      </c>
      <c r="J267" s="7">
        <v>23.821745069697382</v>
      </c>
      <c r="K267" s="7">
        <v>23.821745069697382</v>
      </c>
      <c r="L267" s="7">
        <v>23.480563225261246</v>
      </c>
      <c r="M267" s="7">
        <v>24.163130577645756</v>
      </c>
      <c r="N267" s="7">
        <v>17.275247197093428</v>
      </c>
    </row>
    <row r="268" spans="2:14" x14ac:dyDescent="0.35">
      <c r="B268" s="16">
        <v>264</v>
      </c>
      <c r="D268" s="7">
        <v>24.939502397129623</v>
      </c>
      <c r="E268" s="7">
        <v>22.215884164737115</v>
      </c>
      <c r="F268" s="7">
        <v>22.705657712360996</v>
      </c>
      <c r="G268" s="7">
        <v>22.892029452200038</v>
      </c>
      <c r="H268" s="7">
        <v>18.674257887102687</v>
      </c>
      <c r="J268" s="7">
        <v>23.912322047148709</v>
      </c>
      <c r="K268" s="7">
        <v>23.912322047148709</v>
      </c>
      <c r="L268" s="7">
        <v>23.569842933342095</v>
      </c>
      <c r="M268" s="7">
        <v>24.25500559885355</v>
      </c>
      <c r="N268" s="7">
        <v>17.340932547652709</v>
      </c>
    </row>
    <row r="269" spans="2:14" x14ac:dyDescent="0.35">
      <c r="B269" s="16">
        <v>265</v>
      </c>
      <c r="D269" s="7">
        <v>25.030801078988265</v>
      </c>
      <c r="E269" s="7">
        <v>22.297420285158143</v>
      </c>
      <c r="F269" s="7">
        <v>22.789180564920425</v>
      </c>
      <c r="G269" s="7">
        <v>22.976277828423488</v>
      </c>
      <c r="H269" s="7">
        <v>18.742719740333087</v>
      </c>
      <c r="J269" s="7">
        <v>24.00289902460003</v>
      </c>
      <c r="K269" s="7">
        <v>24.00289902460003</v>
      </c>
      <c r="L269" s="7">
        <v>23.659122641422936</v>
      </c>
      <c r="M269" s="7">
        <v>24.346880620061327</v>
      </c>
      <c r="N269" s="7">
        <v>17.406617898212001</v>
      </c>
    </row>
    <row r="270" spans="2:14" x14ac:dyDescent="0.35">
      <c r="B270" s="16">
        <v>266</v>
      </c>
      <c r="D270" s="7">
        <v>25.121406063775698</v>
      </c>
      <c r="E270" s="7">
        <v>22.378284105951199</v>
      </c>
      <c r="F270" s="7">
        <v>22.871930399922093</v>
      </c>
      <c r="G270" s="7">
        <v>23.059737092299777</v>
      </c>
      <c r="H270" s="7">
        <v>18.810668179527735</v>
      </c>
      <c r="J270" s="7">
        <v>24.09347600205135</v>
      </c>
      <c r="K270" s="7">
        <v>24.09347600205135</v>
      </c>
      <c r="L270" s="7">
        <v>23.748402349503785</v>
      </c>
      <c r="M270" s="7">
        <v>24.4387556412691</v>
      </c>
      <c r="N270" s="7">
        <v>17.472303248771293</v>
      </c>
    </row>
    <row r="271" spans="2:14" x14ac:dyDescent="0.35">
      <c r="B271" s="16">
        <v>267</v>
      </c>
      <c r="D271" s="7">
        <v>25.212645681608304</v>
      </c>
      <c r="E271" s="7">
        <v>22.459762928438007</v>
      </c>
      <c r="F271" s="7">
        <v>22.95538750741224</v>
      </c>
      <c r="G271" s="7">
        <v>23.143918362203109</v>
      </c>
      <c r="H271" s="7">
        <v>18.87908632327089</v>
      </c>
      <c r="J271" s="7">
        <v>24.184052979502667</v>
      </c>
      <c r="K271" s="7">
        <v>24.184052979502667</v>
      </c>
      <c r="L271" s="7">
        <v>23.837682057584619</v>
      </c>
      <c r="M271" s="7">
        <v>24.530630662476881</v>
      </c>
      <c r="N271" s="7">
        <v>17.537988599330593</v>
      </c>
    </row>
    <row r="272" spans="2:14" x14ac:dyDescent="0.35">
      <c r="B272" s="16">
        <v>268</v>
      </c>
      <c r="D272" s="7">
        <v>25.30367808349774</v>
      </c>
      <c r="E272" s="7">
        <v>22.541040906474421</v>
      </c>
      <c r="F272" s="7">
        <v>23.038613731197405</v>
      </c>
      <c r="G272" s="7">
        <v>23.227863943986723</v>
      </c>
      <c r="H272" s="7">
        <v>18.947351105502474</v>
      </c>
      <c r="J272" s="7">
        <v>24.274629956953991</v>
      </c>
      <c r="K272" s="7">
        <v>24.274629956953991</v>
      </c>
      <c r="L272" s="7">
        <v>23.926961765665464</v>
      </c>
      <c r="M272" s="7">
        <v>24.622505683684665</v>
      </c>
      <c r="N272" s="7">
        <v>17.603673949889881</v>
      </c>
    </row>
    <row r="273" spans="2:14" x14ac:dyDescent="0.35">
      <c r="B273" s="16">
        <v>269</v>
      </c>
      <c r="D273" s="7">
        <v>25.393471671713996</v>
      </c>
      <c r="E273" s="7">
        <v>22.621118310212758</v>
      </c>
      <c r="F273" s="7">
        <v>23.120459457770121</v>
      </c>
      <c r="G273" s="7">
        <v>23.310400282143018</v>
      </c>
      <c r="H273" s="7">
        <v>19.01469902381691</v>
      </c>
      <c r="J273" s="7">
        <v>24.365206934405318</v>
      </c>
      <c r="K273" s="7">
        <v>24.365206934405318</v>
      </c>
      <c r="L273" s="7">
        <v>24.016241473746291</v>
      </c>
      <c r="M273" s="7">
        <v>24.714380704892442</v>
      </c>
      <c r="N273" s="7">
        <v>17.669359300449166</v>
      </c>
    </row>
    <row r="274" spans="2:14" x14ac:dyDescent="0.35">
      <c r="B274" s="16">
        <v>270</v>
      </c>
      <c r="D274" s="7">
        <v>25.484376015612508</v>
      </c>
      <c r="E274" s="7">
        <v>22.702272129465417</v>
      </c>
      <c r="F274" s="7">
        <v>23.203543048011316</v>
      </c>
      <c r="G274" s="7">
        <v>23.394200267660231</v>
      </c>
      <c r="H274" s="7">
        <v>19.082869032871876</v>
      </c>
      <c r="J274" s="7">
        <v>24.455783911856635</v>
      </c>
      <c r="K274" s="7">
        <v>24.455783911856635</v>
      </c>
      <c r="L274" s="7">
        <v>24.10552118182714</v>
      </c>
      <c r="M274" s="7">
        <v>24.806255726100215</v>
      </c>
      <c r="N274" s="7">
        <v>17.735044651008465</v>
      </c>
    </row>
    <row r="275" spans="2:14" x14ac:dyDescent="0.35">
      <c r="B275" s="16">
        <v>271</v>
      </c>
      <c r="D275" s="7">
        <v>25.57512490156186</v>
      </c>
      <c r="E275" s="7">
        <v>22.783275264567447</v>
      </c>
      <c r="F275" s="7">
        <v>23.286453432823205</v>
      </c>
      <c r="G275" s="7">
        <v>23.477823444437071</v>
      </c>
      <c r="H275" s="7">
        <v>19.150923987275778</v>
      </c>
      <c r="J275" s="7">
        <v>24.546360889307952</v>
      </c>
      <c r="K275" s="7">
        <v>24.546360889307952</v>
      </c>
      <c r="L275" s="7">
        <v>24.194800889907981</v>
      </c>
      <c r="M275" s="7">
        <v>24.898130747307999</v>
      </c>
      <c r="N275" s="7">
        <v>17.800730001567747</v>
      </c>
    </row>
    <row r="276" spans="2:14" x14ac:dyDescent="0.35">
      <c r="B276" s="16">
        <v>272</v>
      </c>
      <c r="D276" s="7">
        <v>25.666467011104437</v>
      </c>
      <c r="E276" s="7">
        <v>22.864853267570645</v>
      </c>
      <c r="F276" s="7">
        <v>23.370024943858589</v>
      </c>
      <c r="G276" s="7">
        <v>23.562121520093015</v>
      </c>
      <c r="H276" s="7">
        <v>19.219417998593251</v>
      </c>
      <c r="J276" s="7">
        <v>24.636937866759286</v>
      </c>
      <c r="K276" s="7">
        <v>24.636937866759286</v>
      </c>
      <c r="L276" s="7">
        <v>24.284080597988833</v>
      </c>
      <c r="M276" s="7">
        <v>24.990005768515772</v>
      </c>
      <c r="N276" s="7">
        <v>17.866415352127039</v>
      </c>
    </row>
    <row r="277" spans="2:14" x14ac:dyDescent="0.35">
      <c r="B277" s="16">
        <v>273</v>
      </c>
      <c r="D277" s="7">
        <v>25.757025739308482</v>
      </c>
      <c r="E277" s="7">
        <v>22.945672062288494</v>
      </c>
      <c r="F277" s="7">
        <v>23.45272349027826</v>
      </c>
      <c r="G277" s="7">
        <v>23.645528454430803</v>
      </c>
      <c r="H277" s="7">
        <v>19.287332218761939</v>
      </c>
      <c r="J277" s="7">
        <v>24.727514844210596</v>
      </c>
      <c r="K277" s="7">
        <v>24.727514844210596</v>
      </c>
      <c r="L277" s="7">
        <v>24.373360306069667</v>
      </c>
      <c r="M277" s="7">
        <v>25.081880789723556</v>
      </c>
      <c r="N277" s="7">
        <v>17.932100702686327</v>
      </c>
    </row>
    <row r="278" spans="2:14" x14ac:dyDescent="0.35">
      <c r="B278" s="16">
        <v>274</v>
      </c>
      <c r="D278" s="7">
        <v>25.847629121528367</v>
      </c>
      <c r="E278" s="7">
        <v>23.026534103238603</v>
      </c>
      <c r="F278" s="7">
        <v>23.535471835678958</v>
      </c>
      <c r="G278" s="7">
        <v>23.728986228706141</v>
      </c>
      <c r="H278" s="7">
        <v>19.355279490402516</v>
      </c>
      <c r="J278" s="7">
        <v>24.81809182166192</v>
      </c>
      <c r="K278" s="7">
        <v>24.81809182166192</v>
      </c>
      <c r="L278" s="7">
        <v>24.462640014150512</v>
      </c>
      <c r="M278" s="7">
        <v>25.173755810931322</v>
      </c>
      <c r="N278" s="7">
        <v>17.997786053245619</v>
      </c>
    </row>
    <row r="279" spans="2:14" x14ac:dyDescent="0.35">
      <c r="B279" s="16">
        <v>275</v>
      </c>
      <c r="D279" s="7">
        <v>25.939005129794538</v>
      </c>
      <c r="E279" s="7">
        <v>23.108144869893898</v>
      </c>
      <c r="F279" s="7">
        <v>23.619081233995704</v>
      </c>
      <c r="G279" s="7">
        <v>23.813322992379231</v>
      </c>
      <c r="H279" s="7">
        <v>19.423798597788952</v>
      </c>
      <c r="J279" s="7">
        <v>24.90866879911324</v>
      </c>
      <c r="K279" s="7">
        <v>24.90866879911324</v>
      </c>
      <c r="L279" s="7">
        <v>24.551919722231354</v>
      </c>
      <c r="M279" s="7">
        <v>25.265630832139109</v>
      </c>
      <c r="N279" s="7">
        <v>18.063471403804918</v>
      </c>
    </row>
    <row r="280" spans="2:14" x14ac:dyDescent="0.35">
      <c r="B280" s="16">
        <v>276</v>
      </c>
      <c r="D280" s="7">
        <v>26.029238955862709</v>
      </c>
      <c r="E280" s="7">
        <v>23.188648716071544</v>
      </c>
      <c r="F280" s="7">
        <v>23.70141781767158</v>
      </c>
      <c r="G280" s="7">
        <v>23.896360437056796</v>
      </c>
      <c r="H280" s="7">
        <v>19.491472359350404</v>
      </c>
      <c r="J280" s="7">
        <v>24.99924577656456</v>
      </c>
      <c r="K280" s="7">
        <v>24.99924577656456</v>
      </c>
      <c r="L280" s="7">
        <v>24.641199430312202</v>
      </c>
      <c r="M280" s="7">
        <v>25.357505853346879</v>
      </c>
      <c r="N280" s="7">
        <v>18.129156754364207</v>
      </c>
    </row>
    <row r="281" spans="2:14" x14ac:dyDescent="0.35">
      <c r="B281" s="16">
        <v>277</v>
      </c>
      <c r="D281" s="7">
        <v>26.119796895878469</v>
      </c>
      <c r="E281" s="7">
        <v>23.269466633744425</v>
      </c>
      <c r="F281" s="7">
        <v>23.78411563084244</v>
      </c>
      <c r="G281" s="7">
        <v>23.979766638145776</v>
      </c>
      <c r="H281" s="7">
        <v>19.55938600534498</v>
      </c>
      <c r="J281" s="7">
        <v>25.089822754015877</v>
      </c>
      <c r="K281" s="7">
        <v>25.089822754015877</v>
      </c>
      <c r="L281" s="7">
        <v>24.730479138393026</v>
      </c>
      <c r="M281" s="7">
        <v>25.449380874554659</v>
      </c>
      <c r="N281" s="7">
        <v>18.194842104923495</v>
      </c>
    </row>
    <row r="282" spans="2:14" x14ac:dyDescent="0.35">
      <c r="B282" s="16">
        <v>278</v>
      </c>
      <c r="D282" s="7">
        <v>26.210592695593917</v>
      </c>
      <c r="E282" s="7">
        <v>23.35051503294595</v>
      </c>
      <c r="F282" s="7">
        <v>23.867078551653382</v>
      </c>
      <c r="G282" s="7">
        <v>24.063443471951796</v>
      </c>
      <c r="H282" s="7">
        <v>19.627475697600158</v>
      </c>
      <c r="J282" s="7">
        <v>25.180399731467197</v>
      </c>
      <c r="K282" s="7">
        <v>25.180399731467197</v>
      </c>
      <c r="L282" s="7">
        <v>24.819758846473867</v>
      </c>
      <c r="M282" s="7">
        <v>25.54125589576245</v>
      </c>
      <c r="N282" s="7">
        <v>18.260527455482784</v>
      </c>
    </row>
    <row r="283" spans="2:14" x14ac:dyDescent="0.35">
      <c r="B283" s="16">
        <v>279</v>
      </c>
      <c r="D283" s="7">
        <v>26.301588402660201</v>
      </c>
      <c r="E283" s="7">
        <v>23.431757133357802</v>
      </c>
      <c r="F283" s="7">
        <v>23.950264285967801</v>
      </c>
      <c r="G283" s="7">
        <v>24.147347763528842</v>
      </c>
      <c r="H283" s="7">
        <v>19.695713346977868</v>
      </c>
      <c r="J283" s="7">
        <v>25.270976708918518</v>
      </c>
      <c r="K283" s="7">
        <v>25.270976708918518</v>
      </c>
      <c r="L283" s="7">
        <v>24.909038554554712</v>
      </c>
      <c r="M283" s="7">
        <v>25.633130916970234</v>
      </c>
      <c r="N283" s="7">
        <v>18.326212806042083</v>
      </c>
    </row>
    <row r="284" spans="2:14" x14ac:dyDescent="0.35">
      <c r="B284" s="16">
        <v>280</v>
      </c>
      <c r="D284" s="7">
        <v>26.392200957282427</v>
      </c>
      <c r="E284" s="7">
        <v>23.512627892548338</v>
      </c>
      <c r="F284" s="7">
        <v>24.033023069393753</v>
      </c>
      <c r="G284" s="7">
        <v>24.230816216050172</v>
      </c>
      <c r="H284" s="7">
        <v>19.763667421040299</v>
      </c>
      <c r="J284" s="7">
        <v>25.361553686369842</v>
      </c>
      <c r="K284" s="7">
        <v>25.361553686369842</v>
      </c>
      <c r="L284" s="7">
        <v>24.99831826263555</v>
      </c>
      <c r="M284" s="7">
        <v>25.725005938178004</v>
      </c>
      <c r="N284" s="7">
        <v>18.391898156601368</v>
      </c>
    </row>
    <row r="285" spans="2:14" x14ac:dyDescent="0.35">
      <c r="B285" s="16">
        <v>281</v>
      </c>
      <c r="D285" s="7">
        <v>26.482947869474437</v>
      </c>
      <c r="E285" s="7">
        <v>23.593628828819202</v>
      </c>
      <c r="F285" s="7">
        <v>24.115931617072629</v>
      </c>
      <c r="G285" s="7">
        <v>24.31443755569402</v>
      </c>
      <c r="H285" s="7">
        <v>19.831720937710244</v>
      </c>
      <c r="J285" s="7">
        <v>25.452130663821166</v>
      </c>
      <c r="K285" s="7">
        <v>25.452130663821166</v>
      </c>
      <c r="L285" s="7">
        <v>25.087597970716395</v>
      </c>
      <c r="M285" s="7">
        <v>25.816880959385781</v>
      </c>
      <c r="N285" s="7">
        <v>18.457583507160656</v>
      </c>
    </row>
    <row r="286" spans="2:14" x14ac:dyDescent="0.35">
      <c r="B286" s="16">
        <v>282</v>
      </c>
      <c r="D286" s="7">
        <v>26.573608336677573</v>
      </c>
      <c r="E286" s="7">
        <v>23.674545962982851</v>
      </c>
      <c r="F286" s="7">
        <v>24.198743865489476</v>
      </c>
      <c r="G286" s="7">
        <v>24.397960594236356</v>
      </c>
      <c r="H286" s="7">
        <v>19.899710477254075</v>
      </c>
      <c r="J286" s="7">
        <v>25.542707641272486</v>
      </c>
      <c r="K286" s="7">
        <v>25.542707641272486</v>
      </c>
      <c r="L286" s="7">
        <v>25.176877678797243</v>
      </c>
      <c r="M286" s="7">
        <v>25.908755980593558</v>
      </c>
      <c r="N286" s="7">
        <v>18.523268857719948</v>
      </c>
    </row>
    <row r="287" spans="2:14" x14ac:dyDescent="0.35">
      <c r="B287" s="16">
        <v>283</v>
      </c>
      <c r="D287" s="7">
        <v>26.664844763656244</v>
      </c>
      <c r="E287" s="7">
        <v>23.756021228053516</v>
      </c>
      <c r="F287" s="7">
        <v>24.282198001993315</v>
      </c>
      <c r="G287" s="7">
        <v>24.482138893153355</v>
      </c>
      <c r="H287" s="7">
        <v>19.968126296800445</v>
      </c>
      <c r="J287" s="7">
        <v>25.633284618723806</v>
      </c>
      <c r="K287" s="7">
        <v>25.633284618723806</v>
      </c>
      <c r="L287" s="7">
        <v>25.266157386878081</v>
      </c>
      <c r="M287" s="7">
        <v>26.000631001801342</v>
      </c>
      <c r="N287" s="7">
        <v>18.588954208279233</v>
      </c>
    </row>
    <row r="288" spans="2:14" x14ac:dyDescent="0.35">
      <c r="B288" s="16">
        <v>284</v>
      </c>
      <c r="D288" s="7">
        <v>26.755446193050691</v>
      </c>
      <c r="E288" s="7">
        <v>23.836881091460409</v>
      </c>
      <c r="F288" s="7">
        <v>24.364944528988037</v>
      </c>
      <c r="G288" s="7">
        <v>24.565594849022755</v>
      </c>
      <c r="H288" s="7">
        <v>20.036072146030101</v>
      </c>
      <c r="J288" s="7">
        <v>25.723861596175126</v>
      </c>
      <c r="K288" s="7">
        <v>25.723861596175126</v>
      </c>
      <c r="L288" s="7">
        <v>25.355437094958919</v>
      </c>
      <c r="M288" s="7">
        <v>26.092506023009125</v>
      </c>
      <c r="N288" s="7">
        <v>18.654639558838532</v>
      </c>
    </row>
    <row r="289" spans="2:14" x14ac:dyDescent="0.35">
      <c r="B289" s="16">
        <v>285</v>
      </c>
      <c r="D289" s="7">
        <v>26.846202680472413</v>
      </c>
      <c r="E289" s="7">
        <v>23.917891192006518</v>
      </c>
      <c r="F289" s="7">
        <v>24.447863888620144</v>
      </c>
      <c r="G289" s="7">
        <v>24.64922724084056</v>
      </c>
      <c r="H289" s="7">
        <v>20.104132758653105</v>
      </c>
      <c r="J289" s="7">
        <v>25.814438573626447</v>
      </c>
      <c r="K289" s="7">
        <v>25.814438573626447</v>
      </c>
      <c r="L289" s="7">
        <v>25.444716803039761</v>
      </c>
      <c r="M289" s="7">
        <v>26.184381044216899</v>
      </c>
      <c r="N289" s="7">
        <v>18.720324909397817</v>
      </c>
    </row>
    <row r="290" spans="2:14" x14ac:dyDescent="0.35">
      <c r="B290" s="16">
        <v>286</v>
      </c>
      <c r="D290" s="7">
        <v>26.937052125243358</v>
      </c>
      <c r="E290" s="7">
        <v>23.99899134796858</v>
      </c>
      <c r="F290" s="7">
        <v>24.530886875518913</v>
      </c>
      <c r="G290" s="7">
        <v>24.732965421911654</v>
      </c>
      <c r="H290" s="7">
        <v>20.172262172904254</v>
      </c>
      <c r="J290" s="7">
        <v>25.905015551077771</v>
      </c>
      <c r="K290" s="7">
        <v>25.905015551077771</v>
      </c>
      <c r="L290" s="7">
        <v>25.533996511120613</v>
      </c>
      <c r="M290" s="7">
        <v>26.276256065424672</v>
      </c>
      <c r="N290" s="7">
        <v>18.786010259957106</v>
      </c>
    </row>
    <row r="291" spans="2:14" x14ac:dyDescent="0.35">
      <c r="B291" s="16">
        <v>287</v>
      </c>
      <c r="D291" s="7">
        <v>27.027311431964151</v>
      </c>
      <c r="E291" s="7">
        <v>24.079519577915391</v>
      </c>
      <c r="F291" s="7">
        <v>24.61325224335382</v>
      </c>
      <c r="G291" s="7">
        <v>24.816032291336882</v>
      </c>
      <c r="H291" s="7">
        <v>20.239954817997937</v>
      </c>
      <c r="J291" s="7">
        <v>25.995592528529084</v>
      </c>
      <c r="K291" s="7">
        <v>25.995592528529084</v>
      </c>
      <c r="L291" s="7">
        <v>25.623276219201443</v>
      </c>
      <c r="M291" s="7">
        <v>26.368131086632445</v>
      </c>
      <c r="N291" s="7">
        <v>18.851695610516401</v>
      </c>
    </row>
    <row r="292" spans="2:14" x14ac:dyDescent="0.35">
      <c r="B292" s="16">
        <v>288</v>
      </c>
      <c r="D292" s="7">
        <v>27.118401991903536</v>
      </c>
      <c r="E292" s="7">
        <v>24.160853338690604</v>
      </c>
      <c r="F292" s="7">
        <v>24.69654400027353</v>
      </c>
      <c r="G292" s="7">
        <v>24.900044847579444</v>
      </c>
      <c r="H292" s="7">
        <v>20.308262690338577</v>
      </c>
      <c r="J292" s="7">
        <v>26.086169505980415</v>
      </c>
      <c r="K292" s="7">
        <v>26.086169505980415</v>
      </c>
      <c r="L292" s="7">
        <v>25.712555927282299</v>
      </c>
      <c r="M292" s="7">
        <v>26.460006107840243</v>
      </c>
      <c r="N292" s="7">
        <v>18.917380961075686</v>
      </c>
    </row>
    <row r="293" spans="2:14" x14ac:dyDescent="0.35">
      <c r="B293" s="16">
        <v>289</v>
      </c>
      <c r="D293" s="7">
        <v>27.209206012863792</v>
      </c>
      <c r="E293" s="7">
        <v>24.241909388427988</v>
      </c>
      <c r="F293" s="7">
        <v>24.779516470782873</v>
      </c>
      <c r="G293" s="7">
        <v>24.983731471304594</v>
      </c>
      <c r="H293" s="7">
        <v>20.376358492470189</v>
      </c>
      <c r="J293" s="7">
        <v>26.176746483431732</v>
      </c>
      <c r="K293" s="7">
        <v>26.176746483431732</v>
      </c>
      <c r="L293" s="7">
        <v>25.80183563536313</v>
      </c>
      <c r="M293" s="7">
        <v>26.551881129048006</v>
      </c>
      <c r="N293" s="7">
        <v>18.983066311634996</v>
      </c>
    </row>
    <row r="294" spans="2:14" x14ac:dyDescent="0.35">
      <c r="B294" s="16">
        <v>290</v>
      </c>
      <c r="D294" s="7">
        <v>27.300296188502113</v>
      </c>
      <c r="E294" s="7">
        <v>24.323242718097649</v>
      </c>
      <c r="F294" s="7">
        <v>24.862807868893242</v>
      </c>
      <c r="G294" s="7">
        <v>25.067743668737826</v>
      </c>
      <c r="H294" s="7">
        <v>20.444666084987517</v>
      </c>
      <c r="J294" s="7">
        <v>26.267323460883055</v>
      </c>
      <c r="K294" s="7">
        <v>26.267323460883055</v>
      </c>
      <c r="L294" s="7">
        <v>25.891115343443971</v>
      </c>
      <c r="M294" s="7">
        <v>26.643756150255783</v>
      </c>
      <c r="N294" s="7">
        <v>19.048751662194277</v>
      </c>
    </row>
    <row r="295" spans="2:14" x14ac:dyDescent="0.35">
      <c r="B295" s="16">
        <v>291</v>
      </c>
      <c r="D295" s="7">
        <v>27.390751384816721</v>
      </c>
      <c r="E295" s="7">
        <v>24.40396066857231</v>
      </c>
      <c r="F295" s="7">
        <v>24.945391675282334</v>
      </c>
      <c r="G295" s="7">
        <v>25.15103354091125</v>
      </c>
      <c r="H295" s="7">
        <v>20.512503720410276</v>
      </c>
      <c r="J295" s="7">
        <v>26.357900438334372</v>
      </c>
      <c r="K295" s="7">
        <v>26.357900438334372</v>
      </c>
      <c r="L295" s="7">
        <v>25.980395051524802</v>
      </c>
      <c r="M295" s="7">
        <v>26.73563117146357</v>
      </c>
      <c r="N295" s="7">
        <v>19.114437012753562</v>
      </c>
    </row>
    <row r="296" spans="2:14" x14ac:dyDescent="0.35">
      <c r="B296" s="16">
        <v>292</v>
      </c>
      <c r="D296" s="7">
        <v>27.48116154472806</v>
      </c>
      <c r="E296" s="7">
        <v>24.484634946716678</v>
      </c>
      <c r="F296" s="7">
        <v>25.027925326732614</v>
      </c>
      <c r="G296" s="7">
        <v>25.234272217189314</v>
      </c>
      <c r="H296" s="7">
        <v>20.580308025824575</v>
      </c>
      <c r="J296" s="7">
        <v>26.4484774157857</v>
      </c>
      <c r="K296" s="7">
        <v>26.4484774157857</v>
      </c>
      <c r="L296" s="7">
        <v>26.069674759605661</v>
      </c>
      <c r="M296" s="7">
        <v>26.827506192671354</v>
      </c>
      <c r="N296" s="7">
        <v>19.180122363312854</v>
      </c>
    </row>
    <row r="297" spans="2:14" x14ac:dyDescent="0.35">
      <c r="B297" s="16">
        <v>293</v>
      </c>
      <c r="D297" s="7">
        <v>27.57264444014973</v>
      </c>
      <c r="E297" s="7">
        <v>24.566348767674157</v>
      </c>
      <c r="F297" s="7">
        <v>25.111654478323562</v>
      </c>
      <c r="G297" s="7">
        <v>25.318731296491141</v>
      </c>
      <c r="H297" s="7">
        <v>20.648906284064747</v>
      </c>
      <c r="J297" s="7">
        <v>26.539054393237016</v>
      </c>
      <c r="K297" s="7">
        <v>26.539054393237016</v>
      </c>
      <c r="L297" s="7">
        <v>26.158954467686499</v>
      </c>
      <c r="M297" s="7">
        <v>26.919381213879127</v>
      </c>
      <c r="N297" s="7">
        <v>19.245807713872157</v>
      </c>
    </row>
    <row r="298" spans="2:14" x14ac:dyDescent="0.35">
      <c r="B298" s="16">
        <v>294</v>
      </c>
      <c r="D298" s="7">
        <v>27.66319911968905</v>
      </c>
      <c r="E298" s="7">
        <v>24.647163039952556</v>
      </c>
      <c r="F298" s="7">
        <v>25.194349251827663</v>
      </c>
      <c r="G298" s="7">
        <v>25.402134457913355</v>
      </c>
      <c r="H298" s="7">
        <v>20.716817555536178</v>
      </c>
      <c r="J298" s="7">
        <v>26.62963137068834</v>
      </c>
      <c r="K298" s="7">
        <v>26.62963137068834</v>
      </c>
      <c r="L298" s="7">
        <v>26.24823417576734</v>
      </c>
      <c r="M298" s="7">
        <v>27.011256235086918</v>
      </c>
      <c r="N298" s="7">
        <v>19.311493064431446</v>
      </c>
    </row>
    <row r="299" spans="2:14" x14ac:dyDescent="0.35">
      <c r="B299" s="16">
        <v>295</v>
      </c>
      <c r="D299" s="7">
        <v>27.753501770714966</v>
      </c>
      <c r="E299" s="7">
        <v>24.727733047450183</v>
      </c>
      <c r="F299" s="7">
        <v>25.276763196010766</v>
      </c>
      <c r="G299" s="7">
        <v>25.485250944643308</v>
      </c>
      <c r="H299" s="7">
        <v>20.78454229843458</v>
      </c>
      <c r="J299" s="7">
        <v>26.720208348139661</v>
      </c>
      <c r="K299" s="7">
        <v>26.720208348139661</v>
      </c>
      <c r="L299" s="7">
        <v>26.337513883848175</v>
      </c>
      <c r="M299" s="7">
        <v>27.103131256294695</v>
      </c>
      <c r="N299" s="7">
        <v>19.377178414990741</v>
      </c>
    </row>
    <row r="300" spans="2:14" x14ac:dyDescent="0.35">
      <c r="B300" s="16">
        <v>296</v>
      </c>
      <c r="D300" s="7">
        <v>27.844694305771998</v>
      </c>
      <c r="E300" s="7">
        <v>24.809165396723962</v>
      </c>
      <c r="F300" s="7">
        <v>25.36016886949421</v>
      </c>
      <c r="G300" s="7">
        <v>25.56937981965698</v>
      </c>
      <c r="H300" s="7">
        <v>20.852925662666664</v>
      </c>
      <c r="J300" s="7">
        <v>26.810785325590974</v>
      </c>
      <c r="K300" s="7">
        <v>26.810785325590974</v>
      </c>
      <c r="L300" s="7">
        <v>26.426793591929016</v>
      </c>
      <c r="M300" s="7">
        <v>27.195006277502465</v>
      </c>
      <c r="N300" s="7">
        <v>19.442863765550015</v>
      </c>
    </row>
    <row r="301" spans="2:14" x14ac:dyDescent="0.35">
      <c r="B301" s="16">
        <v>297</v>
      </c>
      <c r="D301" s="7">
        <v>27.935103531248206</v>
      </c>
      <c r="E301" s="7">
        <v>24.889838626536207</v>
      </c>
      <c r="F301" s="7">
        <v>25.442701648459106</v>
      </c>
      <c r="G301" s="7">
        <v>25.652617623449689</v>
      </c>
      <c r="H301" s="7">
        <v>20.920729287688854</v>
      </c>
      <c r="J301" s="7">
        <v>26.901362303042298</v>
      </c>
      <c r="K301" s="7">
        <v>26.901362303042298</v>
      </c>
      <c r="L301" s="7">
        <v>26.516073300009868</v>
      </c>
      <c r="M301" s="7">
        <v>27.286881298710238</v>
      </c>
      <c r="N301" s="7">
        <v>19.508549116109304</v>
      </c>
    </row>
    <row r="302" spans="2:14" x14ac:dyDescent="0.35">
      <c r="B302" s="16">
        <v>298</v>
      </c>
      <c r="D302" s="7">
        <v>28.026337088191081</v>
      </c>
      <c r="E302" s="7">
        <v>24.971310670429485</v>
      </c>
      <c r="F302" s="7">
        <v>25.526153104710247</v>
      </c>
      <c r="G302" s="7">
        <v>25.736793242114008</v>
      </c>
      <c r="H302" s="7">
        <v>20.989143017519499</v>
      </c>
      <c r="J302" s="7">
        <v>26.991939280493625</v>
      </c>
      <c r="K302" s="7">
        <v>26.991939280493625</v>
      </c>
      <c r="L302" s="7">
        <v>26.605353008090699</v>
      </c>
      <c r="M302" s="7">
        <v>27.378756319918022</v>
      </c>
      <c r="N302" s="7">
        <v>19.574234466668599</v>
      </c>
    </row>
    <row r="303" spans="2:14" x14ac:dyDescent="0.35">
      <c r="B303" s="16">
        <v>299</v>
      </c>
      <c r="D303" s="7">
        <v>28.11637680940564</v>
      </c>
      <c r="E303" s="7">
        <v>25.051625764526523</v>
      </c>
      <c r="F303" s="7">
        <v>25.608274170713791</v>
      </c>
      <c r="G303" s="7">
        <v>25.819610765072401</v>
      </c>
      <c r="H303" s="7">
        <v>21.056673170213951</v>
      </c>
      <c r="J303" s="7">
        <v>27.082516257944935</v>
      </c>
      <c r="K303" s="7">
        <v>27.082516257944935</v>
      </c>
      <c r="L303" s="7">
        <v>26.694632716171544</v>
      </c>
      <c r="M303" s="7">
        <v>27.470631341125799</v>
      </c>
      <c r="N303" s="7">
        <v>19.639919817227891</v>
      </c>
    </row>
    <row r="304" spans="2:14" x14ac:dyDescent="0.35">
      <c r="B304" s="16">
        <v>300</v>
      </c>
      <c r="D304" s="7">
        <v>28.207737636467797</v>
      </c>
      <c r="E304" s="7">
        <v>25.133221084328618</v>
      </c>
      <c r="F304" s="7">
        <v>25.691867525253475</v>
      </c>
      <c r="G304" s="7">
        <v>25.903931244747692</v>
      </c>
      <c r="H304" s="7">
        <v>21.125181099508289</v>
      </c>
      <c r="J304" s="7">
        <v>27.173093235396262</v>
      </c>
      <c r="K304" s="7">
        <v>27.173093235396262</v>
      </c>
      <c r="L304" s="7">
        <v>26.783912424252371</v>
      </c>
      <c r="M304" s="7">
        <v>27.562506362333576</v>
      </c>
      <c r="N304" s="7">
        <v>19.705605167787187</v>
      </c>
    </row>
    <row r="305" spans="2:14" x14ac:dyDescent="0.35">
      <c r="B305" s="16">
        <v>301</v>
      </c>
      <c r="D305" s="7">
        <v>28.298825738492805</v>
      </c>
      <c r="E305" s="7">
        <v>25.21455208265532</v>
      </c>
      <c r="F305" s="7">
        <v>25.775156985370227</v>
      </c>
      <c r="G305" s="7">
        <v>25.987941504187294</v>
      </c>
      <c r="H305" s="7">
        <v>21.193487182347145</v>
      </c>
      <c r="J305" s="7">
        <v>27.263670212847579</v>
      </c>
      <c r="K305" s="7">
        <v>27.263670212847579</v>
      </c>
      <c r="L305" s="7">
        <v>26.873192132333223</v>
      </c>
      <c r="M305" s="7">
        <v>27.654381383541349</v>
      </c>
      <c r="N305" s="7">
        <v>19.771290518346476</v>
      </c>
    </row>
    <row r="306" spans="2:14" x14ac:dyDescent="0.35">
      <c r="B306" s="16">
        <v>302</v>
      </c>
      <c r="D306" s="7">
        <v>28.3890891482956</v>
      </c>
      <c r="E306" s="7">
        <v>25.295083862830111</v>
      </c>
      <c r="F306" s="7">
        <v>25.857527431606442</v>
      </c>
      <c r="G306" s="7">
        <v>26.071013612160993</v>
      </c>
      <c r="H306" s="7">
        <v>21.261182897675432</v>
      </c>
      <c r="J306" s="7">
        <v>27.354247190298903</v>
      </c>
      <c r="K306" s="7">
        <v>27.354247190298903</v>
      </c>
      <c r="L306" s="7">
        <v>26.962471840414061</v>
      </c>
      <c r="M306" s="7">
        <v>27.746256404749136</v>
      </c>
      <c r="N306" s="7">
        <v>19.836975868905764</v>
      </c>
    </row>
    <row r="307" spans="2:14" x14ac:dyDescent="0.35">
      <c r="B307" s="16">
        <v>303</v>
      </c>
      <c r="D307" s="7">
        <v>28.480425265684616</v>
      </c>
      <c r="E307" s="7">
        <v>25.376655147858504</v>
      </c>
      <c r="F307" s="7">
        <v>25.941093349442021</v>
      </c>
      <c r="G307" s="7">
        <v>26.155306094617121</v>
      </c>
      <c r="H307" s="7">
        <v>21.32967254574444</v>
      </c>
      <c r="J307" s="7">
        <v>27.444824167750216</v>
      </c>
      <c r="K307" s="7">
        <v>27.444824167750216</v>
      </c>
      <c r="L307" s="7">
        <v>27.051751548494913</v>
      </c>
      <c r="M307" s="7">
        <v>27.83813142595692</v>
      </c>
      <c r="N307" s="7">
        <v>19.902661219465056</v>
      </c>
    </row>
    <row r="308" spans="2:14" x14ac:dyDescent="0.35">
      <c r="B308" s="16">
        <v>304</v>
      </c>
      <c r="D308" s="7">
        <v>28.570681410691662</v>
      </c>
      <c r="E308" s="7">
        <v>25.457179830840865</v>
      </c>
      <c r="F308" s="7">
        <v>26.023455765220618</v>
      </c>
      <c r="G308" s="7">
        <v>26.238370011986039</v>
      </c>
      <c r="H308" s="7">
        <v>21.397362888688519</v>
      </c>
      <c r="J308" s="7">
        <v>27.53540114520154</v>
      </c>
      <c r="K308" s="7">
        <v>27.53540114520154</v>
      </c>
      <c r="L308" s="7">
        <v>27.141031256575758</v>
      </c>
      <c r="M308" s="7">
        <v>27.930006447164697</v>
      </c>
      <c r="N308" s="7">
        <v>19.968346570024352</v>
      </c>
    </row>
    <row r="309" spans="2:14" x14ac:dyDescent="0.35">
      <c r="B309" s="16">
        <v>305</v>
      </c>
      <c r="D309" s="7">
        <v>28.661278903825522</v>
      </c>
      <c r="E309" s="7">
        <v>25.538035276657325</v>
      </c>
      <c r="F309" s="7">
        <v>26.106198616340045</v>
      </c>
      <c r="G309" s="7">
        <v>26.321822291980123</v>
      </c>
      <c r="H309" s="7">
        <v>21.465305871858526</v>
      </c>
      <c r="J309" s="7">
        <v>27.625978122652878</v>
      </c>
      <c r="K309" s="7">
        <v>27.625978122652878</v>
      </c>
      <c r="L309" s="7">
        <v>27.230310964656596</v>
      </c>
      <c r="M309" s="7">
        <v>28.021881468372463</v>
      </c>
      <c r="N309" s="7">
        <v>20.034031920583637</v>
      </c>
    </row>
    <row r="310" spans="2:14" x14ac:dyDescent="0.35">
      <c r="B310" s="16">
        <v>306</v>
      </c>
      <c r="D310" s="7">
        <v>28.752759356360176</v>
      </c>
      <c r="E310" s="7">
        <v>25.619746343873867</v>
      </c>
      <c r="F310" s="7">
        <v>26.189925482125012</v>
      </c>
      <c r="G310" s="7">
        <v>26.406279085475937</v>
      </c>
      <c r="H310" s="7">
        <v>21.533902351842766</v>
      </c>
      <c r="J310" s="7">
        <v>27.716555100104184</v>
      </c>
      <c r="K310" s="7">
        <v>27.716555100104184</v>
      </c>
      <c r="L310" s="7">
        <v>27.319590672737434</v>
      </c>
      <c r="M310" s="7">
        <v>28.113756489580258</v>
      </c>
      <c r="N310" s="7">
        <v>20.099717271142925</v>
      </c>
    </row>
    <row r="311" spans="2:14" x14ac:dyDescent="0.35">
      <c r="B311" s="16">
        <v>307</v>
      </c>
      <c r="D311" s="7">
        <v>28.843166746510821</v>
      </c>
      <c r="E311" s="7">
        <v>25.700417508314253</v>
      </c>
      <c r="F311" s="7">
        <v>26.27245654507972</v>
      </c>
      <c r="G311" s="7">
        <v>26.489515173258457</v>
      </c>
      <c r="H311" s="7">
        <v>21.601704640742167</v>
      </c>
      <c r="J311" s="7">
        <v>27.807132077555501</v>
      </c>
      <c r="K311" s="7">
        <v>27.807132077555501</v>
      </c>
      <c r="L311" s="7">
        <v>27.408870380818268</v>
      </c>
      <c r="M311" s="7">
        <v>28.205631510788042</v>
      </c>
      <c r="N311" s="7">
        <v>20.16540262170221</v>
      </c>
    </row>
    <row r="312" spans="2:14" x14ac:dyDescent="0.35">
      <c r="B312" s="16">
        <v>308</v>
      </c>
      <c r="D312" s="7">
        <v>28.934108667901537</v>
      </c>
      <c r="E312" s="7">
        <v>25.781606641883872</v>
      </c>
      <c r="F312" s="7">
        <v>26.35558332959047</v>
      </c>
      <c r="G312" s="7">
        <v>26.573359394001731</v>
      </c>
      <c r="H312" s="7">
        <v>21.669902548358991</v>
      </c>
      <c r="J312" s="7">
        <v>27.897709055006828</v>
      </c>
      <c r="K312" s="7">
        <v>27.897709055006828</v>
      </c>
      <c r="L312" s="7">
        <v>27.498150088899116</v>
      </c>
      <c r="M312" s="7">
        <v>28.297506531995808</v>
      </c>
      <c r="N312" s="7">
        <v>20.231087972261509</v>
      </c>
    </row>
    <row r="313" spans="2:14" x14ac:dyDescent="0.35">
      <c r="B313" s="16">
        <v>309</v>
      </c>
      <c r="D313" s="7">
        <v>29.024515697001661</v>
      </c>
      <c r="E313" s="7">
        <v>25.862277399189292</v>
      </c>
      <c r="F313" s="7">
        <v>26.438114054658136</v>
      </c>
      <c r="G313" s="7">
        <v>26.656595143897217</v>
      </c>
      <c r="H313" s="7">
        <v>21.737704574443381</v>
      </c>
      <c r="J313" s="7">
        <v>27.988286032458152</v>
      </c>
      <c r="K313" s="7">
        <v>27.988286032458152</v>
      </c>
      <c r="L313" s="7">
        <v>27.587429796979961</v>
      </c>
      <c r="M313" s="7">
        <v>28.389381553203577</v>
      </c>
      <c r="N313" s="7">
        <v>20.296773322820801</v>
      </c>
    </row>
    <row r="314" spans="2:14" x14ac:dyDescent="0.35">
      <c r="B314" s="16">
        <v>310</v>
      </c>
      <c r="D314" s="7">
        <v>29.11550555105163</v>
      </c>
      <c r="E314" s="7">
        <v>25.943512924321841</v>
      </c>
      <c r="F314" s="7">
        <v>26.521294320697571</v>
      </c>
      <c r="G314" s="7">
        <v>26.740493967199296</v>
      </c>
      <c r="H314" s="7">
        <v>21.805937962382629</v>
      </c>
      <c r="J314" s="7">
        <v>28.078863009909472</v>
      </c>
      <c r="K314" s="7">
        <v>28.078863009909472</v>
      </c>
      <c r="L314" s="7">
        <v>27.676709505060803</v>
      </c>
      <c r="M314" s="7">
        <v>28.481256574411372</v>
      </c>
      <c r="N314" s="7">
        <v>20.362458673380093</v>
      </c>
    </row>
    <row r="315" spans="2:14" x14ac:dyDescent="0.35">
      <c r="B315" s="16">
        <v>311</v>
      </c>
      <c r="D315" s="7">
        <v>29.206402080459473</v>
      </c>
      <c r="E315" s="7">
        <v>26.024657982172997</v>
      </c>
      <c r="F315" s="7">
        <v>26.604370616600711</v>
      </c>
      <c r="G315" s="7">
        <v>26.824286658378444</v>
      </c>
      <c r="H315" s="7">
        <v>21.874102281248692</v>
      </c>
      <c r="J315" s="7">
        <v>28.169439987360793</v>
      </c>
      <c r="K315" s="7">
        <v>28.169439987360793</v>
      </c>
      <c r="L315" s="7">
        <v>27.76598921314163</v>
      </c>
      <c r="M315" s="7">
        <v>28.573131595619145</v>
      </c>
      <c r="N315" s="7">
        <v>20.428144023939385</v>
      </c>
    </row>
    <row r="316" spans="2:14" x14ac:dyDescent="0.35">
      <c r="B316" s="16">
        <v>312</v>
      </c>
      <c r="D316" s="7">
        <v>29.297777937741397</v>
      </c>
      <c r="E316" s="7">
        <v>26.106267510259624</v>
      </c>
      <c r="F316" s="7">
        <v>26.687981115249141</v>
      </c>
      <c r="G316" s="7">
        <v>26.908624682530373</v>
      </c>
      <c r="H316" s="7">
        <v>21.942621361952401</v>
      </c>
      <c r="J316" s="7">
        <v>28.260016964812113</v>
      </c>
      <c r="K316" s="7">
        <v>28.260016964812113</v>
      </c>
      <c r="L316" s="7">
        <v>27.855268921222482</v>
      </c>
      <c r="M316" s="7">
        <v>28.665006616826922</v>
      </c>
      <c r="N316" s="7">
        <v>20.493829374498674</v>
      </c>
    </row>
    <row r="317" spans="2:14" x14ac:dyDescent="0.35">
      <c r="B317" s="16">
        <v>313</v>
      </c>
      <c r="D317" s="7">
        <v>29.388525766582799</v>
      </c>
      <c r="E317" s="7">
        <v>26.187268408505741</v>
      </c>
      <c r="F317" s="7">
        <v>26.770891761146956</v>
      </c>
      <c r="G317" s="7">
        <v>26.992248280540309</v>
      </c>
      <c r="H317" s="7">
        <v>22.010675629214216</v>
      </c>
      <c r="J317" s="7">
        <v>28.350593942263437</v>
      </c>
      <c r="K317" s="7">
        <v>28.350593942263437</v>
      </c>
      <c r="L317" s="7">
        <v>27.944548629303316</v>
      </c>
      <c r="M317" s="7">
        <v>28.756881638034702</v>
      </c>
      <c r="N317" s="7">
        <v>20.559514725057969</v>
      </c>
    </row>
    <row r="318" spans="2:14" x14ac:dyDescent="0.35">
      <c r="B318" s="16">
        <v>314</v>
      </c>
      <c r="D318" s="7">
        <v>29.479076783847486</v>
      </c>
      <c r="E318" s="7">
        <v>26.268078554918848</v>
      </c>
      <c r="F318" s="7">
        <v>26.85358310876973</v>
      </c>
      <c r="G318" s="7">
        <v>27.075648016081217</v>
      </c>
      <c r="H318" s="7">
        <v>22.078584234707741</v>
      </c>
      <c r="J318" s="7">
        <v>28.441170919714761</v>
      </c>
      <c r="K318" s="7">
        <v>28.441170919714761</v>
      </c>
      <c r="L318" s="7">
        <v>28.033828337384168</v>
      </c>
      <c r="M318" s="7">
        <v>28.848756659242486</v>
      </c>
      <c r="N318" s="7">
        <v>20.625200075617261</v>
      </c>
    </row>
    <row r="319" spans="2:14" x14ac:dyDescent="0.35">
      <c r="B319" s="16">
        <v>315</v>
      </c>
      <c r="D319" s="7">
        <v>29.569672468945885</v>
      </c>
      <c r="E319" s="7">
        <v>26.348931958476808</v>
      </c>
      <c r="F319" s="7">
        <v>26.936324266567052</v>
      </c>
      <c r="G319" s="7">
        <v>27.159098602753161</v>
      </c>
      <c r="H319" s="7">
        <v>22.14652590190553</v>
      </c>
      <c r="J319" s="7">
        <v>28.531747897166078</v>
      </c>
      <c r="K319" s="7">
        <v>28.531747897166078</v>
      </c>
      <c r="L319" s="7">
        <v>28.123108045464999</v>
      </c>
      <c r="M319" s="7">
        <v>28.940631680450259</v>
      </c>
      <c r="N319" s="7">
        <v>20.690885426176543</v>
      </c>
    </row>
    <row r="320" spans="2:14" x14ac:dyDescent="0.35">
      <c r="B320" s="16">
        <v>316</v>
      </c>
      <c r="D320" s="7">
        <v>29.661330472492686</v>
      </c>
      <c r="E320" s="7">
        <v>26.430814783939056</v>
      </c>
      <c r="F320" s="7">
        <v>27.02024932199215</v>
      </c>
      <c r="G320" s="7">
        <v>27.243757749715243</v>
      </c>
      <c r="H320" s="7">
        <v>22.215253813465786</v>
      </c>
      <c r="J320" s="7">
        <v>28.622324874617398</v>
      </c>
      <c r="K320" s="7">
        <v>28.622324874617398</v>
      </c>
      <c r="L320" s="7">
        <v>28.212387753545851</v>
      </c>
      <c r="M320" s="7">
        <v>29.032506701658043</v>
      </c>
      <c r="N320" s="7">
        <v>20.756570776735831</v>
      </c>
    </row>
    <row r="321" spans="2:14" x14ac:dyDescent="0.35">
      <c r="B321" s="16">
        <v>317</v>
      </c>
      <c r="D321" s="7">
        <v>29.752191422304108</v>
      </c>
      <c r="E321" s="7">
        <v>26.511925185978274</v>
      </c>
      <c r="F321" s="7">
        <v>27.103286158791935</v>
      </c>
      <c r="G321" s="7">
        <v>27.327510181055256</v>
      </c>
      <c r="H321" s="7">
        <v>22.283391812604545</v>
      </c>
      <c r="J321" s="7">
        <v>28.712901852068718</v>
      </c>
      <c r="K321" s="7">
        <v>28.712901852068718</v>
      </c>
      <c r="L321" s="7">
        <v>28.301667461626682</v>
      </c>
      <c r="M321" s="7">
        <v>29.124381722865827</v>
      </c>
      <c r="N321" s="7">
        <v>20.822256127295109</v>
      </c>
    </row>
    <row r="322" spans="2:14" x14ac:dyDescent="0.35">
      <c r="B322" s="16">
        <v>318</v>
      </c>
      <c r="D322" s="7">
        <v>29.843421305069381</v>
      </c>
      <c r="E322" s="7">
        <v>26.593393076156378</v>
      </c>
      <c r="F322" s="7">
        <v>27.186734172652177</v>
      </c>
      <c r="G322" s="7">
        <v>27.411682357328669</v>
      </c>
      <c r="H322" s="7">
        <v>22.351802868330839</v>
      </c>
      <c r="J322" s="7">
        <v>28.803478829520039</v>
      </c>
      <c r="K322" s="7">
        <v>28.803478829520039</v>
      </c>
      <c r="L322" s="7">
        <v>28.39094716970753</v>
      </c>
      <c r="M322" s="7">
        <v>29.216256744073601</v>
      </c>
      <c r="N322" s="7">
        <v>20.887941477854419</v>
      </c>
    </row>
    <row r="323" spans="2:14" x14ac:dyDescent="0.35">
      <c r="B323" s="16">
        <v>319</v>
      </c>
      <c r="D323" s="7">
        <v>29.933536776546141</v>
      </c>
      <c r="E323" s="7">
        <v>26.673781007785159</v>
      </c>
      <c r="F323" s="7">
        <v>27.268940297706944</v>
      </c>
      <c r="G323" s="7">
        <v>27.494586781030588</v>
      </c>
      <c r="H323" s="7">
        <v>22.419389129047563</v>
      </c>
      <c r="J323" s="7">
        <v>28.894055806971359</v>
      </c>
      <c r="K323" s="7">
        <v>28.894055806971359</v>
      </c>
      <c r="L323" s="7">
        <v>28.480226877788365</v>
      </c>
      <c r="M323" s="7">
        <v>29.308131765281374</v>
      </c>
      <c r="N323" s="7">
        <v>20.953626828413711</v>
      </c>
    </row>
    <row r="324" spans="2:14" x14ac:dyDescent="0.35">
      <c r="B324" s="16">
        <v>320</v>
      </c>
      <c r="D324" s="7">
        <v>30.024524828615412</v>
      </c>
      <c r="E324" s="7">
        <v>26.755014491200878</v>
      </c>
      <c r="F324" s="7">
        <v>27.35211887375084</v>
      </c>
      <c r="G324" s="7">
        <v>27.578483914337131</v>
      </c>
      <c r="H324" s="7">
        <v>22.487621205656321</v>
      </c>
      <c r="J324" s="7">
        <v>28.984632784422679</v>
      </c>
      <c r="K324" s="7">
        <v>28.984632784422679</v>
      </c>
      <c r="L324" s="7">
        <v>28.569506585869213</v>
      </c>
      <c r="M324" s="7">
        <v>29.400006786489154</v>
      </c>
      <c r="N324" s="7">
        <v>21.019312178972999</v>
      </c>
    </row>
    <row r="325" spans="2:14" x14ac:dyDescent="0.35">
      <c r="B325" s="16">
        <v>321</v>
      </c>
      <c r="D325" s="7">
        <v>30.116054290993496</v>
      </c>
      <c r="E325" s="7">
        <v>26.836772601391683</v>
      </c>
      <c r="F325" s="7">
        <v>27.435900839121203</v>
      </c>
      <c r="G325" s="7">
        <v>27.662997008522062</v>
      </c>
      <c r="H325" s="7">
        <v>22.556253992760286</v>
      </c>
      <c r="J325" s="7">
        <v>29.075209761874014</v>
      </c>
      <c r="K325" s="7">
        <v>29.075209761874014</v>
      </c>
      <c r="L325" s="7">
        <v>28.658786293950058</v>
      </c>
      <c r="M325" s="7">
        <v>29.491881807696934</v>
      </c>
      <c r="N325" s="7">
        <v>21.084997529532284</v>
      </c>
    </row>
    <row r="326" spans="2:14" x14ac:dyDescent="0.35">
      <c r="B326" s="16">
        <v>322</v>
      </c>
      <c r="D326" s="7">
        <v>30.206496948590694</v>
      </c>
      <c r="E326" s="7">
        <v>26.917477508037589</v>
      </c>
      <c r="F326" s="7">
        <v>27.518471679650155</v>
      </c>
      <c r="G326" s="7">
        <v>27.746273754688158</v>
      </c>
      <c r="H326" s="7">
        <v>22.624082416802089</v>
      </c>
      <c r="J326" s="7">
        <v>29.165786739325334</v>
      </c>
      <c r="K326" s="7">
        <v>29.165786739325334</v>
      </c>
      <c r="L326" s="7">
        <v>28.7480660020309</v>
      </c>
      <c r="M326" s="7">
        <v>29.583756828904711</v>
      </c>
      <c r="N326" s="7">
        <v>21.15068288009158</v>
      </c>
    </row>
    <row r="327" spans="2:14" x14ac:dyDescent="0.35">
      <c r="B327" s="16">
        <v>323</v>
      </c>
      <c r="D327" s="7">
        <v>30.298343414119739</v>
      </c>
      <c r="E327" s="7">
        <v>26.999542750556564</v>
      </c>
      <c r="F327" s="7">
        <v>27.60260698235922</v>
      </c>
      <c r="G327" s="7">
        <v>27.831147552981058</v>
      </c>
      <c r="H327" s="7">
        <v>22.692949828636433</v>
      </c>
      <c r="J327" s="7">
        <v>29.256363716776651</v>
      </c>
      <c r="K327" s="7">
        <v>29.256363716776651</v>
      </c>
      <c r="L327" s="7">
        <v>28.83734571011173</v>
      </c>
      <c r="M327" s="7">
        <v>29.675631850112495</v>
      </c>
      <c r="N327" s="7">
        <v>21.216368230650872</v>
      </c>
    </row>
    <row r="328" spans="2:14" x14ac:dyDescent="0.35">
      <c r="B328" s="16">
        <v>324</v>
      </c>
      <c r="D328" s="7">
        <v>30.388088904927194</v>
      </c>
      <c r="E328" s="7">
        <v>27.07957200760282</v>
      </c>
      <c r="F328" s="7">
        <v>27.68440094799471</v>
      </c>
      <c r="G328" s="7">
        <v>27.913631249390765</v>
      </c>
      <c r="H328" s="7">
        <v>22.760262270301517</v>
      </c>
      <c r="J328" s="7">
        <v>29.34694069422796</v>
      </c>
      <c r="K328" s="7">
        <v>29.34694069422796</v>
      </c>
      <c r="L328" s="7">
        <v>28.926625418192582</v>
      </c>
      <c r="M328" s="7">
        <v>29.767506871320268</v>
      </c>
      <c r="N328" s="7">
        <v>21.282053581210164</v>
      </c>
    </row>
    <row r="329" spans="2:14" x14ac:dyDescent="0.35">
      <c r="B329" s="16">
        <v>325</v>
      </c>
      <c r="D329" s="7">
        <v>30.478827701644498</v>
      </c>
      <c r="E329" s="7">
        <v>27.160563801613431</v>
      </c>
      <c r="F329" s="7">
        <v>27.767301904230191</v>
      </c>
      <c r="G329" s="7">
        <v>27.997244997591189</v>
      </c>
      <c r="H329" s="7">
        <v>22.828309879236841</v>
      </c>
      <c r="J329" s="7">
        <v>29.437517671679281</v>
      </c>
      <c r="K329" s="7">
        <v>29.437517671679281</v>
      </c>
      <c r="L329" s="7">
        <v>29.015905126273427</v>
      </c>
      <c r="M329" s="7">
        <v>29.859381892528052</v>
      </c>
      <c r="N329" s="7">
        <v>21.347738931769456</v>
      </c>
    </row>
    <row r="330" spans="2:14" x14ac:dyDescent="0.35">
      <c r="B330" s="16">
        <v>326</v>
      </c>
      <c r="D330" s="7">
        <v>30.570973741964142</v>
      </c>
      <c r="E330" s="7">
        <v>27.242919255837116</v>
      </c>
      <c r="F330" s="7">
        <v>27.851771152868192</v>
      </c>
      <c r="G330" s="7">
        <v>28.082459708214369</v>
      </c>
      <c r="H330" s="7">
        <v>22.897399019045675</v>
      </c>
      <c r="J330" s="7">
        <v>29.528094649130601</v>
      </c>
      <c r="K330" s="7">
        <v>29.528094649130601</v>
      </c>
      <c r="L330" s="7">
        <v>29.105184834354272</v>
      </c>
      <c r="M330" s="7">
        <v>29.951256913735826</v>
      </c>
      <c r="N330" s="7">
        <v>21.413424282328737</v>
      </c>
    </row>
    <row r="331" spans="2:14" x14ac:dyDescent="0.35">
      <c r="B331" s="16">
        <v>327</v>
      </c>
      <c r="D331" s="7">
        <v>30.661343083648664</v>
      </c>
      <c r="E331" s="7">
        <v>27.323552969867325</v>
      </c>
      <c r="F331" s="7">
        <v>27.934260442295624</v>
      </c>
      <c r="G331" s="7">
        <v>28.165653221733816</v>
      </c>
      <c r="H331" s="7">
        <v>22.965173191479519</v>
      </c>
      <c r="J331" s="7">
        <v>29.618671626581936</v>
      </c>
      <c r="K331" s="7">
        <v>29.618671626581936</v>
      </c>
      <c r="L331" s="7">
        <v>29.194464542435099</v>
      </c>
      <c r="M331" s="7">
        <v>30.043131934943609</v>
      </c>
      <c r="N331" s="7">
        <v>21.479109632888026</v>
      </c>
    </row>
    <row r="332" spans="2:14" x14ac:dyDescent="0.35">
      <c r="B332" s="16">
        <v>328</v>
      </c>
      <c r="D332" s="7">
        <v>30.752426306897316</v>
      </c>
      <c r="E332" s="7">
        <v>27.40487844085979</v>
      </c>
      <c r="F332" s="7">
        <v>28.017545327022564</v>
      </c>
      <c r="G332" s="7">
        <v>28.249658905783619</v>
      </c>
      <c r="H332" s="7">
        <v>23.033475723934739</v>
      </c>
      <c r="J332" s="7">
        <v>29.709248604033242</v>
      </c>
      <c r="K332" s="7">
        <v>29.709248604033242</v>
      </c>
      <c r="L332" s="7">
        <v>29.283744250515944</v>
      </c>
      <c r="M332" s="7">
        <v>30.135006956151379</v>
      </c>
      <c r="N332" s="7">
        <v>21.544794983447325</v>
      </c>
    </row>
    <row r="333" spans="2:14" x14ac:dyDescent="0.35">
      <c r="B333" s="16">
        <v>329</v>
      </c>
      <c r="D333" s="7">
        <v>30.842974678165842</v>
      </c>
      <c r="E333" s="7">
        <v>27.485685585193607</v>
      </c>
      <c r="F333" s="7">
        <v>28.100234191575382</v>
      </c>
      <c r="G333" s="7">
        <v>28.333056158254561</v>
      </c>
      <c r="H333" s="7">
        <v>23.101382404045445</v>
      </c>
      <c r="J333" s="7">
        <v>29.799825581484573</v>
      </c>
      <c r="K333" s="7">
        <v>29.799825581484573</v>
      </c>
      <c r="L333" s="7">
        <v>29.373023958596793</v>
      </c>
      <c r="M333" s="7">
        <v>30.226881977359149</v>
      </c>
      <c r="N333" s="7">
        <v>21.61048033400661</v>
      </c>
    </row>
    <row r="334" spans="2:14" x14ac:dyDescent="0.35">
      <c r="B334" s="16">
        <v>330</v>
      </c>
      <c r="D334" s="7">
        <v>30.93389542446263</v>
      </c>
      <c r="E334" s="7">
        <v>27.566853549119841</v>
      </c>
      <c r="F334" s="7">
        <v>28.183338069363991</v>
      </c>
      <c r="G334" s="7">
        <v>28.416877071907813</v>
      </c>
      <c r="H334" s="7">
        <v>23.169564688490201</v>
      </c>
      <c r="J334" s="7">
        <v>29.890402558935904</v>
      </c>
      <c r="K334" s="7">
        <v>29.890402558935904</v>
      </c>
      <c r="L334" s="7">
        <v>29.462303666677634</v>
      </c>
      <c r="M334" s="7">
        <v>30.31875699856694</v>
      </c>
      <c r="N334" s="7">
        <v>21.676165684565902</v>
      </c>
    </row>
    <row r="335" spans="2:14" x14ac:dyDescent="0.35">
      <c r="B335" s="16">
        <v>331</v>
      </c>
      <c r="D335" s="7">
        <v>31.024902234052796</v>
      </c>
      <c r="E335" s="7">
        <v>27.6481048825583</v>
      </c>
      <c r="F335" s="7">
        <v>28.266537888395657</v>
      </c>
      <c r="G335" s="7">
        <v>28.500795928643591</v>
      </c>
      <c r="H335" s="7">
        <v>23.237810672299542</v>
      </c>
      <c r="J335" s="7">
        <v>29.98097953638722</v>
      </c>
      <c r="K335" s="7">
        <v>29.98097953638722</v>
      </c>
      <c r="L335" s="7">
        <v>29.551583374758472</v>
      </c>
      <c r="M335" s="7">
        <v>30.41063201977472</v>
      </c>
      <c r="N335" s="7">
        <v>21.741851035125201</v>
      </c>
    </row>
    <row r="336" spans="2:14" x14ac:dyDescent="0.35">
      <c r="B336" s="16">
        <v>332</v>
      </c>
      <c r="D336" s="7">
        <v>31.115494930369895</v>
      </c>
      <c r="E336" s="7">
        <v>27.7289548922184</v>
      </c>
      <c r="F336" s="7">
        <v>28.349276240364041</v>
      </c>
      <c r="G336" s="7">
        <v>28.584243709486621</v>
      </c>
      <c r="H336" s="7">
        <v>23.305750164792066</v>
      </c>
      <c r="J336" s="7">
        <v>30.071556513838537</v>
      </c>
      <c r="K336" s="7">
        <v>30.071556513838537</v>
      </c>
      <c r="L336" s="7">
        <v>29.64086308283931</v>
      </c>
      <c r="M336" s="7">
        <v>30.502507040982508</v>
      </c>
      <c r="N336" s="7">
        <v>21.807536385684479</v>
      </c>
    </row>
    <row r="337" spans="2:14" x14ac:dyDescent="0.35">
      <c r="B337" s="16">
        <v>333</v>
      </c>
      <c r="D337" s="7">
        <v>31.207339616277991</v>
      </c>
      <c r="E337" s="7">
        <v>27.811018104332103</v>
      </c>
      <c r="F337" s="7">
        <v>28.433409868828154</v>
      </c>
      <c r="G337" s="7">
        <v>28.66911583353453</v>
      </c>
      <c r="H337" s="7">
        <v>23.374616282090379</v>
      </c>
      <c r="J337" s="7">
        <v>30.162133491289854</v>
      </c>
      <c r="K337" s="7">
        <v>30.162133491289854</v>
      </c>
      <c r="L337" s="7">
        <v>29.730142790920141</v>
      </c>
      <c r="M337" s="7">
        <v>30.594382062190284</v>
      </c>
      <c r="N337" s="7">
        <v>21.873221736243782</v>
      </c>
    </row>
    <row r="338" spans="2:14" x14ac:dyDescent="0.35">
      <c r="B338" s="16">
        <v>334</v>
      </c>
      <c r="D338" s="7">
        <v>31.297373152132703</v>
      </c>
      <c r="E338" s="7">
        <v>27.891326204815353</v>
      </c>
      <c r="F338" s="7">
        <v>28.515525139317095</v>
      </c>
      <c r="G338" s="7">
        <v>28.751927560978338</v>
      </c>
      <c r="H338" s="7">
        <v>23.442141933052305</v>
      </c>
      <c r="J338" s="7">
        <v>30.252710468741178</v>
      </c>
      <c r="K338" s="7">
        <v>30.252710468741178</v>
      </c>
      <c r="L338" s="7">
        <v>29.819422499000993</v>
      </c>
      <c r="M338" s="7">
        <v>30.686257083398058</v>
      </c>
      <c r="N338" s="7">
        <v>21.938907086803063</v>
      </c>
    </row>
    <row r="339" spans="2:14" x14ac:dyDescent="0.35">
      <c r="B339" s="16">
        <v>335</v>
      </c>
      <c r="D339" s="7">
        <v>31.388744910374797</v>
      </c>
      <c r="E339" s="7">
        <v>27.972931069384693</v>
      </c>
      <c r="F339" s="7">
        <v>28.599131786538742</v>
      </c>
      <c r="G339" s="7">
        <v>28.836261733703491</v>
      </c>
      <c r="H339" s="7">
        <v>23.510658031532156</v>
      </c>
      <c r="J339" s="7">
        <v>30.343287446192495</v>
      </c>
      <c r="K339" s="7">
        <v>30.343287446192495</v>
      </c>
      <c r="L339" s="7">
        <v>29.908702207081824</v>
      </c>
      <c r="M339" s="7">
        <v>30.778132104605838</v>
      </c>
      <c r="N339" s="7">
        <v>22.004592437362362</v>
      </c>
    </row>
    <row r="340" spans="2:14" x14ac:dyDescent="0.35">
      <c r="B340" s="16">
        <v>336</v>
      </c>
      <c r="D340" s="7">
        <v>31.479964717596356</v>
      </c>
      <c r="E340" s="7">
        <v>28.054388656714128</v>
      </c>
      <c r="F340" s="7">
        <v>28.682569126065264</v>
      </c>
      <c r="G340" s="7">
        <v>28.920423075496036</v>
      </c>
      <c r="H340" s="7">
        <v>23.579061670229301</v>
      </c>
      <c r="J340" s="7">
        <v>30.433864423643815</v>
      </c>
      <c r="K340" s="7">
        <v>30.433864423643815</v>
      </c>
      <c r="L340" s="7">
        <v>29.997981915162679</v>
      </c>
      <c r="M340" s="7">
        <v>30.870007125813622</v>
      </c>
      <c r="N340" s="7">
        <v>22.07027778792164</v>
      </c>
    </row>
    <row r="341" spans="2:14" x14ac:dyDescent="0.35">
      <c r="B341" s="16">
        <v>337</v>
      </c>
      <c r="D341" s="7">
        <v>31.570701429696463</v>
      </c>
      <c r="E341" s="7">
        <v>28.13537807584531</v>
      </c>
      <c r="F341" s="7">
        <v>28.765468122422725</v>
      </c>
      <c r="G341" s="7">
        <v>29.004034863818443</v>
      </c>
      <c r="H341" s="7">
        <v>23.647107762636903</v>
      </c>
      <c r="J341" s="7">
        <v>30.524441401095146</v>
      </c>
      <c r="K341" s="7">
        <v>30.524441401095146</v>
      </c>
      <c r="L341" s="7">
        <v>30.087261623243517</v>
      </c>
      <c r="M341" s="7">
        <v>30.961882147021399</v>
      </c>
      <c r="N341" s="7">
        <v>22.135963138480939</v>
      </c>
    </row>
    <row r="342" spans="2:14" x14ac:dyDescent="0.35">
      <c r="B342" s="16">
        <v>338</v>
      </c>
      <c r="D342" s="7">
        <v>31.661413825129376</v>
      </c>
      <c r="E342" s="7">
        <v>28.216343901836655</v>
      </c>
      <c r="F342" s="7">
        <v>28.84834004929693</v>
      </c>
      <c r="G342" s="7">
        <v>29.087619022142565</v>
      </c>
      <c r="H342" s="7">
        <v>23.715135859952344</v>
      </c>
      <c r="J342" s="7">
        <v>30.615018378546466</v>
      </c>
      <c r="K342" s="7">
        <v>30.615018378546466</v>
      </c>
      <c r="L342" s="7">
        <v>30.176541331324358</v>
      </c>
      <c r="M342" s="7">
        <v>31.053757168229165</v>
      </c>
      <c r="N342" s="7">
        <v>22.201648489040245</v>
      </c>
    </row>
    <row r="343" spans="2:14" x14ac:dyDescent="0.35">
      <c r="B343" s="16">
        <v>339</v>
      </c>
      <c r="D343" s="7">
        <v>31.752577923692197</v>
      </c>
      <c r="E343" s="7">
        <v>28.297747415342609</v>
      </c>
      <c r="F343" s="7">
        <v>28.931715395223641</v>
      </c>
      <c r="G343" s="7">
        <v>29.171717089158008</v>
      </c>
      <c r="H343" s="7">
        <v>23.783498274149938</v>
      </c>
      <c r="J343" s="7">
        <v>30.705595355997779</v>
      </c>
      <c r="K343" s="7">
        <v>30.705595355997779</v>
      </c>
      <c r="L343" s="7">
        <v>30.265821039405196</v>
      </c>
      <c r="M343" s="7">
        <v>31.145632189436949</v>
      </c>
      <c r="N343" s="7">
        <v>22.267333839599527</v>
      </c>
    </row>
    <row r="344" spans="2:14" x14ac:dyDescent="0.35">
      <c r="B344" s="16">
        <v>340</v>
      </c>
      <c r="D344" s="7">
        <v>31.843507290090212</v>
      </c>
      <c r="E344" s="7">
        <v>28.378923434761514</v>
      </c>
      <c r="F344" s="7">
        <v>29.01482917929912</v>
      </c>
      <c r="G344" s="7">
        <v>29.255548149318887</v>
      </c>
      <c r="H344" s="7">
        <v>23.851686960476552</v>
      </c>
      <c r="J344" s="7">
        <v>30.79617233344911</v>
      </c>
      <c r="K344" s="7">
        <v>30.79617233344911</v>
      </c>
      <c r="L344" s="7">
        <v>30.355100747486041</v>
      </c>
      <c r="M344" s="7">
        <v>31.237507210644726</v>
      </c>
      <c r="N344" s="7">
        <v>22.333019190158804</v>
      </c>
    </row>
    <row r="345" spans="2:14" x14ac:dyDescent="0.35">
      <c r="B345" s="16">
        <v>341</v>
      </c>
      <c r="D345" s="7">
        <v>31.933884582677926</v>
      </c>
      <c r="E345" s="7">
        <v>28.459564445810084</v>
      </c>
      <c r="F345" s="7">
        <v>29.097327747311592</v>
      </c>
      <c r="G345" s="7">
        <v>29.338751181644113</v>
      </c>
      <c r="H345" s="7">
        <v>23.919467047815246</v>
      </c>
      <c r="J345" s="7">
        <v>30.88674931090042</v>
      </c>
      <c r="K345" s="7">
        <v>30.88674931090042</v>
      </c>
      <c r="L345" s="7">
        <v>30.444380455566893</v>
      </c>
      <c r="M345" s="7">
        <v>31.329382231852509</v>
      </c>
      <c r="N345" s="7">
        <v>22.398704540718093</v>
      </c>
    </row>
    <row r="346" spans="2:14" x14ac:dyDescent="0.35">
      <c r="B346" s="16">
        <v>342</v>
      </c>
      <c r="D346" s="7">
        <v>32.024475569840057</v>
      </c>
      <c r="E346" s="7">
        <v>28.540412505375986</v>
      </c>
      <c r="F346" s="7">
        <v>29.180064491296882</v>
      </c>
      <c r="G346" s="7">
        <v>29.422197354504053</v>
      </c>
      <c r="H346" s="7">
        <v>23.987405297033433</v>
      </c>
      <c r="J346" s="7">
        <v>30.977326288351751</v>
      </c>
      <c r="K346" s="7">
        <v>30.977326288351751</v>
      </c>
      <c r="L346" s="7">
        <v>30.533660163647728</v>
      </c>
      <c r="M346" s="7">
        <v>31.421257253060293</v>
      </c>
      <c r="N346" s="7">
        <v>22.464389891277392</v>
      </c>
    </row>
    <row r="347" spans="2:14" x14ac:dyDescent="0.35">
      <c r="B347" s="16">
        <v>343</v>
      </c>
      <c r="D347" s="7">
        <v>32.116318510785966</v>
      </c>
      <c r="E347" s="7">
        <v>28.622473719637593</v>
      </c>
      <c r="F347" s="7">
        <v>29.264196475520873</v>
      </c>
      <c r="G347" s="7">
        <v>29.50706783431183</v>
      </c>
      <c r="H347" s="7">
        <v>24.056270145267884</v>
      </c>
      <c r="J347" s="7">
        <v>31.067903265803064</v>
      </c>
      <c r="K347" s="7">
        <v>31.067903265803064</v>
      </c>
      <c r="L347" s="7">
        <v>30.622939871728562</v>
      </c>
      <c r="M347" s="7">
        <v>31.513132274268067</v>
      </c>
      <c r="N347" s="7">
        <v>22.530075241836677</v>
      </c>
    </row>
    <row r="348" spans="2:14" x14ac:dyDescent="0.35">
      <c r="B348" s="16">
        <v>344</v>
      </c>
      <c r="D348" s="7">
        <v>32.20749899878286</v>
      </c>
      <c r="E348" s="7">
        <v>28.703892964462863</v>
      </c>
      <c r="F348" s="7">
        <v>29.347590233970017</v>
      </c>
      <c r="G348" s="7">
        <v>29.591184714217636</v>
      </c>
      <c r="H348" s="7">
        <v>24.124644700631315</v>
      </c>
      <c r="J348" s="7">
        <v>31.158480243254385</v>
      </c>
      <c r="K348" s="7">
        <v>31.158480243254385</v>
      </c>
      <c r="L348" s="7">
        <v>30.712219579809414</v>
      </c>
      <c r="M348" s="7">
        <v>31.605007295475847</v>
      </c>
      <c r="N348" s="7">
        <v>22.595760592395973</v>
      </c>
    </row>
    <row r="349" spans="2:14" x14ac:dyDescent="0.35">
      <c r="B349" s="16">
        <v>345</v>
      </c>
      <c r="D349" s="7">
        <v>32.297720396320756</v>
      </c>
      <c r="E349" s="7">
        <v>28.784382791167044</v>
      </c>
      <c r="F349" s="7">
        <v>29.429915184777247</v>
      </c>
      <c r="G349" s="7">
        <v>29.674210526026549</v>
      </c>
      <c r="H349" s="7">
        <v>24.192309415417984</v>
      </c>
      <c r="J349" s="7">
        <v>31.249057220705712</v>
      </c>
      <c r="K349" s="7">
        <v>31.249057220705712</v>
      </c>
      <c r="L349" s="7">
        <v>30.801499287890252</v>
      </c>
      <c r="M349" s="7">
        <v>31.696882316683627</v>
      </c>
      <c r="N349" s="7">
        <v>22.661445942955275</v>
      </c>
    </row>
    <row r="350" spans="2:14" x14ac:dyDescent="0.35">
      <c r="B350" s="16">
        <v>346</v>
      </c>
      <c r="D350" s="7">
        <v>32.389373104730851</v>
      </c>
      <c r="E350" s="7">
        <v>28.866259571668181</v>
      </c>
      <c r="F350" s="7">
        <v>29.513835257252026</v>
      </c>
      <c r="G350" s="7">
        <v>29.758864690038308</v>
      </c>
      <c r="H350" s="7">
        <v>24.261033475312917</v>
      </c>
      <c r="J350" s="7">
        <v>31.339634198157032</v>
      </c>
      <c r="K350" s="7">
        <v>31.339634198157032</v>
      </c>
      <c r="L350" s="7">
        <v>30.89077899597109</v>
      </c>
      <c r="M350" s="7">
        <v>31.788757337891411</v>
      </c>
      <c r="N350" s="7">
        <v>22.72713129351455</v>
      </c>
    </row>
    <row r="351" spans="2:14" x14ac:dyDescent="0.35">
      <c r="B351" s="16">
        <v>347</v>
      </c>
      <c r="D351" s="7">
        <v>32.479673502927618</v>
      </c>
      <c r="E351" s="7">
        <v>28.946825893977561</v>
      </c>
      <c r="F351" s="7">
        <v>29.596248306294243</v>
      </c>
      <c r="G351" s="7">
        <v>29.841980441774538</v>
      </c>
      <c r="H351" s="7">
        <v>24.328756664411173</v>
      </c>
      <c r="J351" s="7">
        <v>31.430211175608346</v>
      </c>
      <c r="K351" s="7">
        <v>31.430211175608346</v>
      </c>
      <c r="L351" s="7">
        <v>30.980058704051931</v>
      </c>
      <c r="M351" s="7">
        <v>31.880632359099192</v>
      </c>
      <c r="N351" s="7">
        <v>22.792816644073849</v>
      </c>
    </row>
    <row r="352" spans="2:14" x14ac:dyDescent="0.35">
      <c r="B352" s="16">
        <v>348</v>
      </c>
      <c r="D352" s="7">
        <v>32.570529076506517</v>
      </c>
      <c r="E352" s="7">
        <v>29.027930167780255</v>
      </c>
      <c r="F352" s="7">
        <v>29.679280087292288</v>
      </c>
      <c r="G352" s="7">
        <v>29.925727817312794</v>
      </c>
      <c r="H352" s="7">
        <v>24.396890752548867</v>
      </c>
      <c r="J352" s="7">
        <v>31.520788153059673</v>
      </c>
      <c r="K352" s="7">
        <v>31.520788153059673</v>
      </c>
      <c r="L352" s="7">
        <v>31.069338412132776</v>
      </c>
      <c r="M352" s="7">
        <v>31.972507380306951</v>
      </c>
      <c r="N352" s="7">
        <v>22.858501994633137</v>
      </c>
    </row>
    <row r="353" spans="2:14" x14ac:dyDescent="0.35">
      <c r="B353" s="16">
        <v>349</v>
      </c>
      <c r="D353" s="7">
        <v>32.662181272038907</v>
      </c>
      <c r="E353" s="7">
        <v>29.109806359396249</v>
      </c>
      <c r="F353" s="7">
        <v>29.763199675868805</v>
      </c>
      <c r="G353" s="7">
        <v>30.010381497426291</v>
      </c>
      <c r="H353" s="7">
        <v>24.465614439504293</v>
      </c>
      <c r="J353" s="7">
        <v>31.611365130510986</v>
      </c>
      <c r="K353" s="7">
        <v>31.611365130510986</v>
      </c>
      <c r="L353" s="7">
        <v>31.158618120213621</v>
      </c>
      <c r="M353" s="7">
        <v>32.064382401514742</v>
      </c>
      <c r="N353" s="7">
        <v>22.924187345192426</v>
      </c>
    </row>
    <row r="354" spans="2:14" x14ac:dyDescent="0.35">
      <c r="B354" s="16">
        <v>350</v>
      </c>
      <c r="D354" s="7">
        <v>32.753108942845337</v>
      </c>
      <c r="E354" s="7">
        <v>29.190980436929955</v>
      </c>
      <c r="F354" s="7">
        <v>29.846311862017025</v>
      </c>
      <c r="G354" s="7">
        <v>30.094210959659886</v>
      </c>
      <c r="H354" s="7">
        <v>24.533801892693788</v>
      </c>
      <c r="J354" s="7">
        <v>31.701942107962321</v>
      </c>
      <c r="K354" s="7">
        <v>31.701942107962321</v>
      </c>
      <c r="L354" s="7">
        <v>31.247897828294452</v>
      </c>
      <c r="M354" s="7">
        <v>32.156257422722526</v>
      </c>
      <c r="N354" s="7">
        <v>22.989872695751718</v>
      </c>
    </row>
  </sheetData>
  <conditionalFormatting sqref="E8:E198">
    <cfRule type="cellIs" dxfId="1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5874-498E-40AD-9988-7A3634F872F3}">
  <sheetPr codeName="Sheet24">
    <tabColor theme="9" tint="0.79998168889431442"/>
  </sheetPr>
  <dimension ref="A1:AD354"/>
  <sheetViews>
    <sheetView zoomScale="40" zoomScaleNormal="40" workbookViewId="0">
      <selection activeCell="D5" sqref="D5"/>
    </sheetView>
  </sheetViews>
  <sheetFormatPr defaultColWidth="9.1796875" defaultRowHeight="14.5" x14ac:dyDescent="0.35"/>
  <cols>
    <col min="1" max="1" width="3.26953125" style="7" customWidth="1"/>
    <col min="2" max="2" width="12.81640625" style="7" customWidth="1"/>
    <col min="3" max="3" width="2.81640625" style="7" customWidth="1"/>
    <col min="4" max="8" width="18.54296875" style="7" customWidth="1"/>
    <col min="9" max="9" width="4.453125" style="7" customWidth="1"/>
    <col min="10" max="14" width="18.54296875" style="7" customWidth="1"/>
    <col min="15" max="15" width="4.453125" style="7" customWidth="1"/>
    <col min="16" max="16" width="4.1796875" style="7" customWidth="1"/>
    <col min="17" max="17" width="20.1796875" style="7" customWidth="1"/>
    <col min="18" max="18" width="33.7265625" style="7" customWidth="1"/>
    <col min="19" max="19" width="17.81640625" style="7" bestFit="1" customWidth="1"/>
    <col min="20" max="22" width="20.1796875" style="7" bestFit="1" customWidth="1"/>
    <col min="23" max="30" width="21.7265625" style="7" bestFit="1" customWidth="1"/>
    <col min="31" max="16384" width="9.1796875" style="7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2" t="s">
        <v>25</v>
      </c>
      <c r="D5" s="2" t="s">
        <v>62</v>
      </c>
      <c r="E5" s="3"/>
      <c r="F5" s="3"/>
      <c r="G5" s="3"/>
      <c r="H5" s="3"/>
      <c r="J5" s="2" t="s">
        <v>27</v>
      </c>
      <c r="K5" s="3"/>
      <c r="L5" s="3"/>
      <c r="M5" s="3"/>
      <c r="N5" s="3"/>
      <c r="Q5" s="2" t="s">
        <v>25</v>
      </c>
      <c r="R5" s="2" t="s">
        <v>25</v>
      </c>
      <c r="S5" s="1" t="s">
        <v>35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</row>
    <row r="6" spans="1:30" ht="29.5" thickBot="1" x14ac:dyDescent="0.4">
      <c r="B6" s="1" t="s">
        <v>4</v>
      </c>
      <c r="D6" s="1" t="s">
        <v>30</v>
      </c>
      <c r="E6" s="1" t="s">
        <v>31</v>
      </c>
      <c r="F6" s="1" t="s">
        <v>38</v>
      </c>
      <c r="G6" s="1" t="s">
        <v>43</v>
      </c>
      <c r="H6" s="1" t="s">
        <v>32</v>
      </c>
      <c r="J6" s="1" t="s">
        <v>30</v>
      </c>
      <c r="K6" s="1" t="s">
        <v>31</v>
      </c>
      <c r="L6" s="1" t="s">
        <v>38</v>
      </c>
      <c r="M6" s="1" t="s">
        <v>43</v>
      </c>
      <c r="N6" s="1" t="s">
        <v>32</v>
      </c>
      <c r="Q6" s="1" t="s">
        <v>24</v>
      </c>
      <c r="R6" s="1" t="s">
        <v>22</v>
      </c>
      <c r="S6" s="17">
        <v>1</v>
      </c>
      <c r="T6" s="17">
        <v>3</v>
      </c>
      <c r="U6" s="17">
        <v>5</v>
      </c>
      <c r="V6" s="17">
        <v>8</v>
      </c>
      <c r="W6" s="17">
        <v>10</v>
      </c>
      <c r="X6" s="17">
        <v>13</v>
      </c>
      <c r="Y6" s="17">
        <v>16</v>
      </c>
      <c r="Z6" s="17">
        <v>20</v>
      </c>
      <c r="AA6" s="17">
        <v>25</v>
      </c>
      <c r="AB6" s="17">
        <v>30</v>
      </c>
      <c r="AC6" s="17">
        <v>35</v>
      </c>
      <c r="AD6" s="17">
        <v>40</v>
      </c>
    </row>
    <row r="7" spans="1:30" x14ac:dyDescent="0.35">
      <c r="B7" s="8"/>
      <c r="D7" s="9" t="s">
        <v>1</v>
      </c>
      <c r="E7" s="9" t="s">
        <v>1</v>
      </c>
      <c r="F7" s="9" t="s">
        <v>1</v>
      </c>
      <c r="G7" s="9" t="s">
        <v>1</v>
      </c>
      <c r="H7" s="9" t="s">
        <v>1</v>
      </c>
      <c r="J7" s="9" t="s">
        <v>1</v>
      </c>
      <c r="K7" s="9" t="s">
        <v>1</v>
      </c>
      <c r="L7" s="9" t="s">
        <v>1</v>
      </c>
      <c r="M7" s="9" t="s">
        <v>1</v>
      </c>
      <c r="N7" s="9" t="s">
        <v>1</v>
      </c>
      <c r="Q7" s="21">
        <v>1</v>
      </c>
      <c r="R7" s="18">
        <v>10</v>
      </c>
      <c r="S7" s="18"/>
      <c r="T7" s="18"/>
      <c r="U7" s="18"/>
      <c r="V7" s="18"/>
      <c r="W7" s="18"/>
      <c r="X7" s="18"/>
      <c r="Y7" s="13">
        <v>32</v>
      </c>
      <c r="Z7" s="13">
        <v>16</v>
      </c>
      <c r="AA7" s="13">
        <v>10</v>
      </c>
      <c r="AB7" s="13">
        <v>7</v>
      </c>
      <c r="AC7" s="13">
        <v>6</v>
      </c>
      <c r="AD7" s="13">
        <v>5</v>
      </c>
    </row>
    <row r="8" spans="1:30" x14ac:dyDescent="0.35">
      <c r="B8" s="16">
        <v>4</v>
      </c>
      <c r="C8" s="12"/>
      <c r="D8" s="6">
        <v>1.2528367215668488</v>
      </c>
      <c r="E8" s="6">
        <v>1.1611273455807911</v>
      </c>
      <c r="F8" s="6">
        <v>1.2466576847717399</v>
      </c>
      <c r="G8" s="6">
        <v>1.289487458594291</v>
      </c>
      <c r="H8" s="6">
        <v>0.92938005331663709</v>
      </c>
      <c r="I8" s="12"/>
      <c r="J8" s="6">
        <v>1.1694906883493246</v>
      </c>
      <c r="K8" s="6">
        <v>1.1608752264135138</v>
      </c>
      <c r="L8" s="11">
        <v>1.2074998296086079</v>
      </c>
      <c r="M8" s="11">
        <v>1.1123946883493248</v>
      </c>
      <c r="N8" s="11">
        <v>0.84628700147039493</v>
      </c>
      <c r="O8" s="12"/>
      <c r="P8" s="10"/>
      <c r="Q8" s="21">
        <v>2</v>
      </c>
      <c r="R8" s="18">
        <v>25</v>
      </c>
      <c r="S8" s="18"/>
      <c r="T8" s="45"/>
      <c r="U8" s="45"/>
      <c r="V8" s="45"/>
      <c r="W8" s="45"/>
      <c r="X8" s="13">
        <v>34</v>
      </c>
      <c r="Y8" s="13">
        <v>19</v>
      </c>
      <c r="Z8" s="13">
        <v>12</v>
      </c>
      <c r="AA8" s="13">
        <v>8</v>
      </c>
      <c r="AB8" s="13">
        <v>7</v>
      </c>
      <c r="AC8" s="13">
        <v>5</v>
      </c>
      <c r="AD8" s="13">
        <v>5</v>
      </c>
    </row>
    <row r="9" spans="1:30" x14ac:dyDescent="0.35">
      <c r="B9" s="16">
        <v>5</v>
      </c>
      <c r="C9" s="12"/>
      <c r="D9" s="6">
        <v>1.5639942930843569</v>
      </c>
      <c r="E9" s="6">
        <v>1.4497505584342409</v>
      </c>
      <c r="F9" s="6">
        <v>1.5567088578473718</v>
      </c>
      <c r="G9" s="6">
        <v>1.6102461445192415</v>
      </c>
      <c r="H9" s="6">
        <v>1.1601541431115892</v>
      </c>
      <c r="I9" s="12"/>
      <c r="J9" s="6">
        <v>1.4618633604366544</v>
      </c>
      <c r="K9" s="6">
        <v>1.4510940330168922</v>
      </c>
      <c r="L9" s="11">
        <v>1.5093747870107599</v>
      </c>
      <c r="M9" s="11">
        <v>1.3904933604366547</v>
      </c>
      <c r="N9" s="11">
        <v>1.057858751837994</v>
      </c>
      <c r="O9" s="12"/>
      <c r="P9" s="10"/>
      <c r="Q9" s="21">
        <v>3</v>
      </c>
      <c r="R9" s="18">
        <v>35</v>
      </c>
      <c r="S9" s="18"/>
      <c r="T9" s="45"/>
      <c r="U9" s="45"/>
      <c r="V9" s="45"/>
      <c r="W9" s="45">
        <v>75</v>
      </c>
      <c r="X9" s="13">
        <v>28</v>
      </c>
      <c r="Y9" s="13">
        <v>17</v>
      </c>
      <c r="Z9" s="13">
        <v>11</v>
      </c>
      <c r="AA9" s="13">
        <v>8</v>
      </c>
      <c r="AB9" s="13">
        <v>6</v>
      </c>
      <c r="AC9" s="13">
        <v>5</v>
      </c>
      <c r="AD9" s="13">
        <v>4</v>
      </c>
    </row>
    <row r="10" spans="1:30" x14ac:dyDescent="0.35">
      <c r="B10" s="16">
        <v>6</v>
      </c>
      <c r="C10" s="12"/>
      <c r="D10" s="6">
        <v>1.7150700524696714</v>
      </c>
      <c r="E10" s="6">
        <v>1.6027641771669692</v>
      </c>
      <c r="F10" s="6">
        <v>1.7381552500198596</v>
      </c>
      <c r="G10" s="6">
        <v>1.8024290560170739</v>
      </c>
      <c r="H10" s="6">
        <v>1.268909925855036</v>
      </c>
      <c r="I10" s="12"/>
      <c r="J10" s="6">
        <v>1.7542360325239867</v>
      </c>
      <c r="K10" s="6">
        <v>1.7413128396202706</v>
      </c>
      <c r="L10" s="11">
        <v>1.8112497444129116</v>
      </c>
      <c r="M10" s="11">
        <v>1.6685920325239865</v>
      </c>
      <c r="N10" s="11">
        <v>1.2694305022055923</v>
      </c>
      <c r="O10" s="12"/>
      <c r="P10" s="10"/>
      <c r="Q10" s="22"/>
      <c r="R10" s="18">
        <v>50</v>
      </c>
      <c r="S10" s="18"/>
      <c r="T10" s="45"/>
      <c r="U10" s="45"/>
      <c r="V10" s="45"/>
      <c r="W10" s="13">
        <v>54</v>
      </c>
      <c r="X10" s="13">
        <v>25</v>
      </c>
      <c r="Y10" s="13">
        <v>16</v>
      </c>
      <c r="Z10" s="13">
        <v>11</v>
      </c>
      <c r="AA10" s="13">
        <v>8</v>
      </c>
      <c r="AB10" s="13">
        <v>6</v>
      </c>
      <c r="AC10" s="13">
        <v>5</v>
      </c>
      <c r="AD10" s="13">
        <v>4</v>
      </c>
    </row>
    <row r="11" spans="1:30" ht="15" thickBot="1" x14ac:dyDescent="0.4">
      <c r="B11" s="16">
        <v>7</v>
      </c>
      <c r="C11" s="10"/>
      <c r="D11" s="6">
        <v>1.348133302428892</v>
      </c>
      <c r="E11" s="6">
        <v>1.2510120788056101</v>
      </c>
      <c r="F11" s="6">
        <v>1.3459105360452608</v>
      </c>
      <c r="G11" s="6">
        <v>1.3920471303267679</v>
      </c>
      <c r="H11" s="6">
        <v>0.99688418332087125</v>
      </c>
      <c r="I11" s="12"/>
      <c r="J11" s="6">
        <v>1.2594515105300415</v>
      </c>
      <c r="K11" s="6">
        <v>1.2501733207530146</v>
      </c>
      <c r="L11" s="11">
        <v>1.3003844318861928</v>
      </c>
      <c r="M11" s="11">
        <v>1.1979635105300419</v>
      </c>
      <c r="N11" s="11">
        <v>0.91138600158350225</v>
      </c>
      <c r="O11" s="12"/>
      <c r="P11" s="10"/>
      <c r="Q11" s="22"/>
      <c r="R11" s="18">
        <v>75</v>
      </c>
      <c r="S11" s="18"/>
      <c r="T11" s="45"/>
      <c r="U11" s="45"/>
      <c r="V11" s="45">
        <v>131</v>
      </c>
      <c r="W11" s="13">
        <v>43</v>
      </c>
      <c r="X11" s="13">
        <v>22</v>
      </c>
      <c r="Y11" s="13">
        <v>15</v>
      </c>
      <c r="Z11" s="13">
        <v>10</v>
      </c>
      <c r="AA11" s="13">
        <v>8</v>
      </c>
      <c r="AB11" s="13">
        <v>6</v>
      </c>
      <c r="AC11" s="13">
        <v>5</v>
      </c>
      <c r="AD11" s="13">
        <v>4</v>
      </c>
    </row>
    <row r="12" spans="1:30" ht="15" thickBot="1" x14ac:dyDescent="0.4">
      <c r="B12" s="16">
        <v>8</v>
      </c>
      <c r="C12" s="10"/>
      <c r="D12" s="6">
        <v>1.5392901568496462</v>
      </c>
      <c r="E12" s="6">
        <v>1.428578949437084</v>
      </c>
      <c r="F12" s="6">
        <v>1.5370604785690072</v>
      </c>
      <c r="G12" s="6">
        <v>1.5897880503579276</v>
      </c>
      <c r="H12" s="6">
        <v>1.1381975965557425</v>
      </c>
      <c r="I12" s="12"/>
      <c r="J12" s="6">
        <v>1.4393731548914761</v>
      </c>
      <c r="K12" s="6">
        <v>1.4287695094320174</v>
      </c>
      <c r="L12" s="11">
        <v>1.4861536364413634</v>
      </c>
      <c r="M12" s="11">
        <v>1.369101154891476</v>
      </c>
      <c r="N12" s="11">
        <v>1.0415840018097171</v>
      </c>
      <c r="O12" s="12"/>
      <c r="P12" s="10"/>
      <c r="Q12" s="10"/>
      <c r="R12" s="5" t="s">
        <v>16</v>
      </c>
      <c r="S12" s="20"/>
      <c r="T12" s="46"/>
      <c r="U12" s="46"/>
      <c r="V12" s="46"/>
    </row>
    <row r="13" spans="1:30" x14ac:dyDescent="0.35">
      <c r="B13" s="16">
        <v>9</v>
      </c>
      <c r="C13" s="10"/>
      <c r="D13" s="6">
        <v>2.0894166071771472</v>
      </c>
      <c r="E13" s="6">
        <v>1.9436975771156484</v>
      </c>
      <c r="F13" s="6">
        <v>2.0971991354632089</v>
      </c>
      <c r="G13" s="6">
        <v>2.1713481313662912</v>
      </c>
      <c r="H13" s="6">
        <v>1.546122207941018</v>
      </c>
      <c r="I13" s="12"/>
      <c r="J13" s="6">
        <v>2.0241184990661378</v>
      </c>
      <c r="K13" s="6">
        <v>2.0092071226387733</v>
      </c>
      <c r="L13" s="11">
        <v>2.089903551245667</v>
      </c>
      <c r="M13" s="11">
        <v>1.9252984990661379</v>
      </c>
      <c r="N13" s="11">
        <v>1.4647275025449147</v>
      </c>
      <c r="O13" s="12"/>
      <c r="P13" s="10"/>
      <c r="Q13" s="10"/>
      <c r="R13" s="18">
        <v>10</v>
      </c>
      <c r="S13" s="18"/>
      <c r="T13" s="45"/>
      <c r="U13" s="45"/>
      <c r="V13" s="45">
        <v>31</v>
      </c>
      <c r="W13" s="13">
        <v>16</v>
      </c>
      <c r="X13" s="13">
        <v>10</v>
      </c>
      <c r="Y13" s="13">
        <v>10</v>
      </c>
      <c r="Z13" s="13">
        <v>10</v>
      </c>
      <c r="AA13" s="13">
        <v>4</v>
      </c>
      <c r="AB13" s="13">
        <v>4</v>
      </c>
      <c r="AC13" s="13">
        <v>4</v>
      </c>
      <c r="AD13" s="13">
        <v>4</v>
      </c>
    </row>
    <row r="14" spans="1:30" x14ac:dyDescent="0.35">
      <c r="B14" s="16">
        <v>10</v>
      </c>
      <c r="C14" s="10"/>
      <c r="D14" s="6">
        <v>4.997772854325742</v>
      </c>
      <c r="E14" s="6">
        <v>4.7089519501136579</v>
      </c>
      <c r="F14" s="6">
        <v>5.1545940435308601</v>
      </c>
      <c r="G14" s="6">
        <v>5.3606221504423175</v>
      </c>
      <c r="H14" s="6">
        <v>3.6980724286477171</v>
      </c>
      <c r="I14" s="12"/>
      <c r="J14" s="6">
        <v>5.6225513862948278</v>
      </c>
      <c r="K14" s="6">
        <v>5.5811308962188164</v>
      </c>
      <c r="L14" s="11">
        <v>5.8052876423490751</v>
      </c>
      <c r="M14" s="11">
        <v>5.3480513862948289</v>
      </c>
      <c r="N14" s="11">
        <v>4.0686875070692077</v>
      </c>
      <c r="O14" s="12"/>
      <c r="P14" s="10"/>
      <c r="Q14" s="10"/>
      <c r="R14" s="18">
        <v>25</v>
      </c>
      <c r="S14" s="18"/>
      <c r="T14" s="45"/>
      <c r="U14" s="45">
        <v>165</v>
      </c>
      <c r="V14" s="45">
        <v>19</v>
      </c>
      <c r="W14" s="13">
        <v>12</v>
      </c>
      <c r="X14" s="13">
        <v>8</v>
      </c>
      <c r="Y14" s="13">
        <v>10</v>
      </c>
      <c r="Z14" s="13">
        <v>10</v>
      </c>
      <c r="AA14" s="13">
        <v>4</v>
      </c>
      <c r="AB14" s="13">
        <v>4</v>
      </c>
      <c r="AC14" s="13">
        <v>4</v>
      </c>
      <c r="AD14" s="13">
        <v>4</v>
      </c>
    </row>
    <row r="15" spans="1:30" x14ac:dyDescent="0.35">
      <c r="B15" s="16">
        <v>11</v>
      </c>
      <c r="C15" s="10"/>
      <c r="D15" s="6">
        <v>5.4959897456527163</v>
      </c>
      <c r="E15" s="6">
        <v>5.1785974965750201</v>
      </c>
      <c r="F15" s="6">
        <v>5.6688339570335664</v>
      </c>
      <c r="G15" s="6">
        <v>5.8954633560969283</v>
      </c>
      <c r="H15" s="6">
        <v>4.0666838090246813</v>
      </c>
      <c r="I15" s="12"/>
      <c r="J15" s="6">
        <v>6.1848065249243129</v>
      </c>
      <c r="K15" s="6">
        <v>6.139243985840694</v>
      </c>
      <c r="L15" s="11">
        <v>6.3858164065839844</v>
      </c>
      <c r="M15" s="11">
        <v>5.8828565249243132</v>
      </c>
      <c r="N15" s="11">
        <v>4.4755562577761268</v>
      </c>
      <c r="O15" s="12"/>
      <c r="P15" s="10"/>
      <c r="Q15" s="10"/>
      <c r="R15" s="18">
        <v>35</v>
      </c>
      <c r="S15" s="18"/>
      <c r="T15" s="45"/>
      <c r="U15" s="45">
        <v>83</v>
      </c>
      <c r="V15" s="45">
        <v>17</v>
      </c>
      <c r="W15" s="13">
        <v>11</v>
      </c>
      <c r="X15" s="13">
        <v>8</v>
      </c>
      <c r="Y15" s="13">
        <v>10</v>
      </c>
      <c r="Z15" s="13">
        <v>10</v>
      </c>
      <c r="AA15" s="13">
        <v>4</v>
      </c>
      <c r="AB15" s="13">
        <v>4</v>
      </c>
      <c r="AC15" s="13">
        <v>4</v>
      </c>
      <c r="AD15" s="13">
        <v>4</v>
      </c>
    </row>
    <row r="16" spans="1:30" x14ac:dyDescent="0.35">
      <c r="B16" s="16">
        <v>12</v>
      </c>
      <c r="C16" s="10"/>
      <c r="D16" s="6">
        <v>5.990917817283016</v>
      </c>
      <c r="E16" s="6">
        <v>5.6457116760641224</v>
      </c>
      <c r="F16" s="6">
        <v>6.180543354593258</v>
      </c>
      <c r="G16" s="6">
        <v>6.4277740458085217</v>
      </c>
      <c r="H16" s="6">
        <v>4.432765463523932</v>
      </c>
      <c r="I16" s="12"/>
      <c r="J16" s="6">
        <v>6.7470616635537937</v>
      </c>
      <c r="K16" s="6">
        <v>6.6973570754625795</v>
      </c>
      <c r="L16" s="11">
        <v>6.9663451708188902</v>
      </c>
      <c r="M16" s="11">
        <v>6.4176616635537931</v>
      </c>
      <c r="N16" s="11">
        <v>4.8824250084830485</v>
      </c>
      <c r="O16" s="12"/>
      <c r="P16" s="10"/>
      <c r="Q16" s="10"/>
      <c r="R16" s="18">
        <v>50</v>
      </c>
      <c r="S16" s="18"/>
      <c r="T16" s="45"/>
      <c r="U16" s="45">
        <v>58</v>
      </c>
      <c r="V16" s="45">
        <v>16</v>
      </c>
      <c r="W16" s="13">
        <v>11</v>
      </c>
      <c r="X16" s="13">
        <v>7</v>
      </c>
      <c r="Y16" s="13">
        <v>10</v>
      </c>
      <c r="Z16" s="13">
        <v>4</v>
      </c>
      <c r="AA16" s="13">
        <v>4</v>
      </c>
      <c r="AB16" s="13">
        <v>4</v>
      </c>
      <c r="AC16" s="13">
        <v>4</v>
      </c>
      <c r="AD16" s="13">
        <v>4</v>
      </c>
    </row>
    <row r="17" spans="2:30" ht="15" thickBot="1" x14ac:dyDescent="0.4">
      <c r="B17" s="16">
        <v>13</v>
      </c>
      <c r="C17" s="10"/>
      <c r="D17" s="6">
        <v>6.4902283234033717</v>
      </c>
      <c r="E17" s="6">
        <v>6.1161975375478193</v>
      </c>
      <c r="F17" s="6">
        <v>6.6956265967239323</v>
      </c>
      <c r="G17" s="6">
        <v>6.9634569123312415</v>
      </c>
      <c r="H17" s="6">
        <v>4.8022181719582431</v>
      </c>
      <c r="I17" s="12"/>
      <c r="J17" s="6">
        <v>7.3093168021832788</v>
      </c>
      <c r="K17" s="6">
        <v>7.2554701650844624</v>
      </c>
      <c r="L17" s="11">
        <v>7.5468739350537977</v>
      </c>
      <c r="M17" s="11">
        <v>6.9524668021832783</v>
      </c>
      <c r="N17" s="11">
        <v>5.2892937591899702</v>
      </c>
      <c r="O17" s="12"/>
      <c r="P17" s="10"/>
      <c r="Q17" s="10"/>
      <c r="R17" s="18">
        <v>75</v>
      </c>
      <c r="S17" s="18"/>
      <c r="T17" s="45"/>
      <c r="U17" s="45">
        <v>45</v>
      </c>
      <c r="V17" s="45">
        <v>15</v>
      </c>
      <c r="W17" s="13">
        <v>10</v>
      </c>
      <c r="X17" s="13">
        <v>7</v>
      </c>
      <c r="Y17" s="13">
        <v>10</v>
      </c>
      <c r="Z17" s="13">
        <v>4</v>
      </c>
      <c r="AA17" s="13">
        <v>4</v>
      </c>
      <c r="AB17" s="13">
        <v>4</v>
      </c>
      <c r="AC17" s="13">
        <v>4</v>
      </c>
      <c r="AD17" s="13">
        <v>4</v>
      </c>
    </row>
    <row r="18" spans="2:30" ht="15" thickBot="1" x14ac:dyDescent="0.4">
      <c r="B18" s="16">
        <v>14</v>
      </c>
      <c r="C18" s="10"/>
      <c r="D18" s="6">
        <v>6.9894026666672682</v>
      </c>
      <c r="E18" s="6">
        <v>6.5865774882974701</v>
      </c>
      <c r="F18" s="6">
        <v>7.2106045894674322</v>
      </c>
      <c r="G18" s="6">
        <v>7.4990345294667842</v>
      </c>
      <c r="H18" s="6">
        <v>5.1715662449763178</v>
      </c>
      <c r="I18" s="12"/>
      <c r="J18" s="6">
        <v>7.8715719408127587</v>
      </c>
      <c r="K18" s="6">
        <v>7.8135832547063426</v>
      </c>
      <c r="L18" s="11">
        <v>8.1274026992887052</v>
      </c>
      <c r="M18" s="11">
        <v>7.4872719408127573</v>
      </c>
      <c r="N18" s="11">
        <v>5.696162509896892</v>
      </c>
      <c r="O18" s="12"/>
      <c r="P18" s="10"/>
      <c r="Q18" s="10"/>
      <c r="R18" s="5" t="s">
        <v>17</v>
      </c>
      <c r="S18" s="20"/>
      <c r="T18" s="46"/>
      <c r="U18" s="46"/>
      <c r="V18" s="46"/>
    </row>
    <row r="19" spans="2:30" x14ac:dyDescent="0.35">
      <c r="B19" s="16">
        <v>15</v>
      </c>
      <c r="C19" s="10"/>
      <c r="D19" s="6">
        <v>7.4884723517036971</v>
      </c>
      <c r="E19" s="6">
        <v>7.056875886358398</v>
      </c>
      <c r="F19" s="6">
        <v>7.7255016209430245</v>
      </c>
      <c r="G19" s="6">
        <v>8.0345311853344192</v>
      </c>
      <c r="H19" s="6">
        <v>5.540833905780536</v>
      </c>
      <c r="I19" s="12"/>
      <c r="J19" s="6">
        <v>8.4338270794422439</v>
      </c>
      <c r="K19" s="6">
        <v>8.3716963443282264</v>
      </c>
      <c r="L19" s="11">
        <v>8.7079314635236162</v>
      </c>
      <c r="M19" s="11">
        <v>8.0220770794422442</v>
      </c>
      <c r="N19" s="11">
        <v>6.1030312606038128</v>
      </c>
      <c r="O19" s="12"/>
      <c r="P19" s="10"/>
      <c r="Q19" s="10"/>
      <c r="R19" s="18">
        <v>10</v>
      </c>
      <c r="S19" s="19"/>
      <c r="T19" s="47"/>
      <c r="U19" s="47">
        <v>32</v>
      </c>
      <c r="V19" s="47">
        <v>10</v>
      </c>
      <c r="W19" s="13">
        <v>7</v>
      </c>
      <c r="X19" s="13">
        <v>5</v>
      </c>
      <c r="Y19" s="13">
        <v>4</v>
      </c>
      <c r="Z19" s="13">
        <v>4</v>
      </c>
      <c r="AA19" s="13">
        <v>4</v>
      </c>
      <c r="AB19" s="13">
        <v>4</v>
      </c>
      <c r="AC19" s="13">
        <v>4</v>
      </c>
      <c r="AD19" s="13">
        <v>4</v>
      </c>
    </row>
    <row r="20" spans="2:30" x14ac:dyDescent="0.35">
      <c r="B20" s="16">
        <v>16</v>
      </c>
      <c r="C20" s="10"/>
      <c r="D20" s="6">
        <v>7.9874588673182885</v>
      </c>
      <c r="E20" s="6">
        <v>7.5271093649196681</v>
      </c>
      <c r="F20" s="6">
        <v>8.2403342659310095</v>
      </c>
      <c r="G20" s="6">
        <v>8.5699634547144452</v>
      </c>
      <c r="H20" s="6">
        <v>5.9100376749265964</v>
      </c>
      <c r="I20" s="12"/>
      <c r="J20" s="6">
        <v>8.996082218071729</v>
      </c>
      <c r="K20" s="6">
        <v>8.9298094339501031</v>
      </c>
      <c r="L20" s="11">
        <v>9.288460227758522</v>
      </c>
      <c r="M20" s="11">
        <v>8.5568822180717294</v>
      </c>
      <c r="N20" s="11">
        <v>6.5099000113107319</v>
      </c>
      <c r="O20" s="12"/>
      <c r="P20" s="10"/>
      <c r="Q20" s="10"/>
      <c r="R20" s="18">
        <v>25</v>
      </c>
      <c r="S20" s="18"/>
      <c r="T20" s="45"/>
      <c r="U20" s="45">
        <v>19</v>
      </c>
      <c r="V20" s="45">
        <v>8</v>
      </c>
      <c r="W20" s="13">
        <v>6</v>
      </c>
      <c r="X20" s="13">
        <v>4</v>
      </c>
      <c r="Y20" s="13">
        <v>4</v>
      </c>
      <c r="Z20" s="13">
        <v>4</v>
      </c>
      <c r="AA20" s="13">
        <v>4</v>
      </c>
      <c r="AB20" s="13">
        <v>4</v>
      </c>
      <c r="AC20" s="13">
        <v>4</v>
      </c>
      <c r="AD20" s="13">
        <v>4</v>
      </c>
    </row>
    <row r="21" spans="2:30" x14ac:dyDescent="0.35">
      <c r="B21" s="16">
        <v>17</v>
      </c>
      <c r="C21" s="10"/>
      <c r="D21" s="6">
        <v>8.4863774935581855</v>
      </c>
      <c r="E21" s="6">
        <v>7.9972897652358474</v>
      </c>
      <c r="F21" s="6">
        <v>8.7551143163016931</v>
      </c>
      <c r="G21" s="6">
        <v>9.1053431294771716</v>
      </c>
      <c r="H21" s="6">
        <v>6.2791892984382027</v>
      </c>
      <c r="I21" s="12"/>
      <c r="J21" s="6">
        <v>9.5583373567012107</v>
      </c>
      <c r="K21" s="6">
        <v>9.4879225235719868</v>
      </c>
      <c r="L21" s="11">
        <v>9.8689889919934277</v>
      </c>
      <c r="M21" s="11">
        <v>9.0916873567012093</v>
      </c>
      <c r="N21" s="11">
        <v>6.9167687620176537</v>
      </c>
      <c r="O21" s="12"/>
      <c r="P21" s="10"/>
      <c r="Q21" s="10"/>
      <c r="R21" s="18">
        <v>35</v>
      </c>
      <c r="S21" s="18"/>
      <c r="T21" s="45">
        <v>119</v>
      </c>
      <c r="U21" s="45">
        <v>17</v>
      </c>
      <c r="V21" s="45">
        <v>8</v>
      </c>
      <c r="W21" s="13">
        <v>6</v>
      </c>
      <c r="X21" s="13">
        <v>4</v>
      </c>
      <c r="Y21" s="13">
        <v>4</v>
      </c>
      <c r="Z21" s="13">
        <v>4</v>
      </c>
      <c r="AA21" s="13">
        <v>4</v>
      </c>
      <c r="AB21" s="13">
        <v>4</v>
      </c>
      <c r="AC21" s="13">
        <v>4</v>
      </c>
      <c r="AD21" s="13">
        <v>4</v>
      </c>
    </row>
    <row r="22" spans="2:30" x14ac:dyDescent="0.35">
      <c r="B22" s="16">
        <v>18</v>
      </c>
      <c r="C22" s="10"/>
      <c r="D22" s="6">
        <v>8.9852394747713955</v>
      </c>
      <c r="E22" s="6">
        <v>8.4674258114651639</v>
      </c>
      <c r="F22" s="6">
        <v>9.2698504540143123</v>
      </c>
      <c r="G22" s="6">
        <v>9.6406788915818353</v>
      </c>
      <c r="H22" s="6">
        <v>6.6482974190985589</v>
      </c>
      <c r="I22" s="12"/>
      <c r="J22" s="6">
        <v>10.12059249533069</v>
      </c>
      <c r="K22" s="6">
        <v>10.046035613193869</v>
      </c>
      <c r="L22" s="11">
        <v>10.449517756228335</v>
      </c>
      <c r="M22" s="11">
        <v>9.626492495330691</v>
      </c>
      <c r="N22" s="11">
        <v>7.3236375127245728</v>
      </c>
      <c r="O22" s="12"/>
      <c r="P22" s="10"/>
      <c r="Q22" s="10"/>
      <c r="R22" s="18">
        <v>50</v>
      </c>
      <c r="S22" s="18"/>
      <c r="T22" s="45">
        <v>72</v>
      </c>
      <c r="U22" s="45">
        <v>16</v>
      </c>
      <c r="V22" s="45">
        <v>8</v>
      </c>
      <c r="W22" s="13">
        <v>6</v>
      </c>
      <c r="X22" s="13">
        <v>4</v>
      </c>
      <c r="Y22" s="13">
        <v>4</v>
      </c>
      <c r="Z22" s="13">
        <v>4</v>
      </c>
      <c r="AA22" s="13">
        <v>4</v>
      </c>
      <c r="AB22" s="13">
        <v>4</v>
      </c>
      <c r="AC22" s="13">
        <v>4</v>
      </c>
      <c r="AD22" s="13">
        <v>4</v>
      </c>
    </row>
    <row r="23" spans="2:30" ht="15" thickBot="1" x14ac:dyDescent="0.4">
      <c r="B23" s="16">
        <v>19</v>
      </c>
      <c r="C23" s="10"/>
      <c r="D23" s="6">
        <v>9.4840533265452809</v>
      </c>
      <c r="E23" s="6">
        <v>8.9375241184547711</v>
      </c>
      <c r="F23" s="6">
        <v>9.7845492575186643</v>
      </c>
      <c r="G23" s="6">
        <v>10.175977319478227</v>
      </c>
      <c r="H23" s="6">
        <v>7.0173685815674247</v>
      </c>
      <c r="I23" s="12"/>
      <c r="J23" s="6">
        <v>10.682847633960177</v>
      </c>
      <c r="K23" s="6">
        <v>10.604148702815753</v>
      </c>
      <c r="L23" s="11">
        <v>11.030046520463241</v>
      </c>
      <c r="M23" s="11">
        <v>10.161297633960178</v>
      </c>
      <c r="N23" s="11">
        <v>7.7305062634314945</v>
      </c>
      <c r="O23" s="12"/>
      <c r="P23" s="10"/>
      <c r="Q23" s="10"/>
      <c r="R23" s="18">
        <v>75</v>
      </c>
      <c r="S23" s="18"/>
      <c r="T23" s="45">
        <v>54</v>
      </c>
      <c r="U23" s="45">
        <v>15</v>
      </c>
      <c r="V23" s="45">
        <v>7</v>
      </c>
      <c r="W23" s="13">
        <v>6</v>
      </c>
      <c r="X23" s="13">
        <v>4</v>
      </c>
      <c r="Y23" s="13">
        <v>4</v>
      </c>
      <c r="Z23" s="13">
        <v>4</v>
      </c>
      <c r="AA23" s="13">
        <v>4</v>
      </c>
      <c r="AB23" s="13">
        <v>4</v>
      </c>
      <c r="AC23" s="13">
        <v>4</v>
      </c>
      <c r="AD23" s="13">
        <v>4</v>
      </c>
    </row>
    <row r="24" spans="2:30" ht="15" thickBot="1" x14ac:dyDescent="0.4">
      <c r="B24" s="16">
        <v>20</v>
      </c>
      <c r="C24" s="10"/>
      <c r="D24" s="6">
        <v>9.9828256568526221</v>
      </c>
      <c r="E24" s="6">
        <v>9.4075898252648482</v>
      </c>
      <c r="F24" s="6">
        <v>10.299215834220362</v>
      </c>
      <c r="G24" s="6">
        <v>10.711243520571967</v>
      </c>
      <c r="H24" s="6">
        <v>7.3864078638634769</v>
      </c>
      <c r="I24" s="12"/>
      <c r="J24" s="6">
        <v>11.245102772589656</v>
      </c>
      <c r="K24" s="6">
        <v>11.162261792437635</v>
      </c>
      <c r="L24" s="11">
        <v>11.61057528469815</v>
      </c>
      <c r="M24" s="11">
        <v>10.696102772589658</v>
      </c>
      <c r="N24" s="11">
        <v>8.1373750141384154</v>
      </c>
      <c r="O24" s="12"/>
      <c r="P24" s="10"/>
      <c r="R24" s="5" t="s">
        <v>66</v>
      </c>
    </row>
    <row r="25" spans="2:30" x14ac:dyDescent="0.35">
      <c r="B25" s="16">
        <v>21</v>
      </c>
      <c r="C25" s="10"/>
      <c r="D25" s="6">
        <v>10.481561701487438</v>
      </c>
      <c r="E25" s="6">
        <v>9.877627008497754</v>
      </c>
      <c r="F25" s="6">
        <v>10.813854232987421</v>
      </c>
      <c r="G25" s="6">
        <v>11.246481543731065</v>
      </c>
      <c r="H25" s="6">
        <v>7.7554192891071123</v>
      </c>
      <c r="I25" s="12"/>
      <c r="J25" s="6">
        <v>11.807357911219139</v>
      </c>
      <c r="K25" s="6">
        <v>11.720374882059515</v>
      </c>
      <c r="L25" s="11">
        <v>12.191104048933058</v>
      </c>
      <c r="M25" s="11">
        <v>11.230907911219141</v>
      </c>
      <c r="N25" s="11">
        <v>8.5442437648453353</v>
      </c>
      <c r="O25" s="12"/>
      <c r="P25" s="10"/>
      <c r="R25" s="18">
        <v>10</v>
      </c>
      <c r="S25" s="19"/>
      <c r="T25" s="47">
        <v>76</v>
      </c>
      <c r="U25" s="47">
        <v>12</v>
      </c>
      <c r="V25" s="47">
        <v>6</v>
      </c>
      <c r="W25" s="13">
        <v>4</v>
      </c>
      <c r="X25" s="13">
        <v>4</v>
      </c>
      <c r="Y25" s="13">
        <v>4</v>
      </c>
      <c r="Z25" s="13">
        <v>4</v>
      </c>
      <c r="AA25" s="13">
        <v>4</v>
      </c>
      <c r="AB25" s="13">
        <v>4</v>
      </c>
      <c r="AC25" s="13">
        <v>4</v>
      </c>
      <c r="AD25" s="13">
        <v>4</v>
      </c>
    </row>
    <row r="26" spans="2:30" x14ac:dyDescent="0.35">
      <c r="B26" s="16">
        <v>22</v>
      </c>
      <c r="C26" s="10"/>
      <c r="D26" s="6">
        <v>10.977667790861048</v>
      </c>
      <c r="E26" s="6">
        <v>10.345640580979502</v>
      </c>
      <c r="F26" s="6">
        <v>11.326469342183879</v>
      </c>
      <c r="G26" s="6">
        <v>11.779696277319568</v>
      </c>
      <c r="H26" s="6">
        <v>8.122407722952774</v>
      </c>
      <c r="I26" s="12"/>
      <c r="J26" s="6">
        <v>12.369613049848626</v>
      </c>
      <c r="K26" s="6">
        <v>12.27848797168139</v>
      </c>
      <c r="L26" s="11">
        <v>12.771632813167971</v>
      </c>
      <c r="M26" s="11">
        <v>11.765713049848626</v>
      </c>
      <c r="N26" s="11">
        <v>8.9511125155522535</v>
      </c>
      <c r="O26" s="12"/>
      <c r="P26" s="10"/>
      <c r="R26" s="18">
        <v>25</v>
      </c>
      <c r="S26" s="18"/>
      <c r="T26" s="45">
        <v>29</v>
      </c>
      <c r="U26" s="45">
        <v>10</v>
      </c>
      <c r="V26" s="45">
        <v>5</v>
      </c>
      <c r="W26" s="13">
        <v>4</v>
      </c>
      <c r="X26" s="13">
        <v>4</v>
      </c>
      <c r="Y26" s="13">
        <v>4</v>
      </c>
      <c r="Z26" s="13">
        <v>4</v>
      </c>
      <c r="AA26" s="13">
        <v>4</v>
      </c>
      <c r="AB26" s="13">
        <v>4</v>
      </c>
      <c r="AC26" s="13">
        <v>4</v>
      </c>
      <c r="AD26" s="13">
        <v>4</v>
      </c>
    </row>
    <row r="27" spans="2:30" x14ac:dyDescent="0.35">
      <c r="B27" s="16">
        <v>23</v>
      </c>
      <c r="C27" s="10"/>
      <c r="D27" s="6">
        <v>11.473798427120224</v>
      </c>
      <c r="E27" s="6">
        <v>10.813672505841044</v>
      </c>
      <c r="F27" s="6">
        <v>11.839103103234841</v>
      </c>
      <c r="G27" s="6">
        <v>12.312929662762572</v>
      </c>
      <c r="H27" s="6">
        <v>8.4894150866746187</v>
      </c>
      <c r="I27" s="12"/>
      <c r="J27" s="6">
        <v>12.931868188478107</v>
      </c>
      <c r="K27" s="6">
        <v>12.836601061303277</v>
      </c>
      <c r="L27" s="11">
        <v>13.352161577402873</v>
      </c>
      <c r="M27" s="11">
        <v>12.300518188478108</v>
      </c>
      <c r="N27" s="11">
        <v>9.3579812662591735</v>
      </c>
      <c r="O27" s="12"/>
      <c r="P27" s="10"/>
      <c r="R27" s="18">
        <v>35</v>
      </c>
      <c r="S27" s="18"/>
      <c r="T27" s="45">
        <v>25</v>
      </c>
      <c r="U27" s="45">
        <v>9</v>
      </c>
      <c r="V27" s="45">
        <v>5</v>
      </c>
      <c r="W27" s="13">
        <v>4</v>
      </c>
      <c r="X27" s="13">
        <v>4</v>
      </c>
      <c r="Y27" s="13">
        <v>4</v>
      </c>
      <c r="Z27" s="13">
        <v>4</v>
      </c>
      <c r="AA27" s="13">
        <v>4</v>
      </c>
      <c r="AB27" s="13">
        <v>4</v>
      </c>
      <c r="AC27" s="13">
        <v>4</v>
      </c>
      <c r="AD27" s="13">
        <v>4</v>
      </c>
    </row>
    <row r="28" spans="2:30" x14ac:dyDescent="0.35">
      <c r="B28" s="16">
        <v>24</v>
      </c>
      <c r="C28" s="10"/>
      <c r="D28" s="6">
        <v>11.969948424216811</v>
      </c>
      <c r="E28" s="6">
        <v>11.281718828077278</v>
      </c>
      <c r="F28" s="6">
        <v>12.351751541769335</v>
      </c>
      <c r="G28" s="6">
        <v>12.846177725689101</v>
      </c>
      <c r="H28" s="6">
        <v>8.8564373879230693</v>
      </c>
      <c r="I28" s="12"/>
      <c r="J28" s="6">
        <v>13.494123327107587</v>
      </c>
      <c r="K28" s="6">
        <v>13.394714150925161</v>
      </c>
      <c r="L28" s="11">
        <v>13.932690341637782</v>
      </c>
      <c r="M28" s="11">
        <v>12.835323327107588</v>
      </c>
      <c r="N28" s="11">
        <v>9.764850016966097</v>
      </c>
      <c r="O28" s="12"/>
      <c r="P28" s="10"/>
      <c r="R28" s="18">
        <v>50</v>
      </c>
      <c r="S28" s="18"/>
      <c r="T28" s="18">
        <v>22</v>
      </c>
      <c r="U28" s="18">
        <v>9</v>
      </c>
      <c r="V28" s="18">
        <v>5</v>
      </c>
      <c r="W28" s="13">
        <v>4</v>
      </c>
      <c r="X28" s="13">
        <v>4</v>
      </c>
      <c r="Y28" s="13">
        <v>4</v>
      </c>
      <c r="Z28" s="13">
        <v>4</v>
      </c>
      <c r="AA28" s="13">
        <v>4</v>
      </c>
      <c r="AB28" s="13">
        <v>4</v>
      </c>
      <c r="AC28" s="13">
        <v>4</v>
      </c>
      <c r="AD28" s="13">
        <v>4</v>
      </c>
    </row>
    <row r="29" spans="2:30" ht="15" thickBot="1" x14ac:dyDescent="0.4">
      <c r="B29" s="16">
        <v>25</v>
      </c>
      <c r="C29" s="10"/>
      <c r="D29" s="6">
        <v>12.466113691509193</v>
      </c>
      <c r="E29" s="6">
        <v>11.749776431762623</v>
      </c>
      <c r="F29" s="6">
        <v>12.86441152449725</v>
      </c>
      <c r="G29" s="6">
        <v>13.379437332809067</v>
      </c>
      <c r="H29" s="6">
        <v>9.2234714772874451</v>
      </c>
      <c r="I29" s="12"/>
      <c r="J29" s="6">
        <v>14.056378465737067</v>
      </c>
      <c r="K29" s="6">
        <v>13.952827240547046</v>
      </c>
      <c r="L29" s="11">
        <v>14.51321910587269</v>
      </c>
      <c r="M29" s="11">
        <v>13.37012846573707</v>
      </c>
      <c r="N29" s="11">
        <v>10.171718767673013</v>
      </c>
      <c r="O29" s="12"/>
      <c r="P29" s="10"/>
      <c r="R29" s="18">
        <v>75</v>
      </c>
      <c r="S29" s="18"/>
      <c r="T29" s="18">
        <v>20</v>
      </c>
      <c r="U29" s="18">
        <v>9</v>
      </c>
      <c r="V29" s="18">
        <v>5</v>
      </c>
      <c r="W29" s="13">
        <v>4</v>
      </c>
      <c r="X29" s="13">
        <v>4</v>
      </c>
      <c r="Y29" s="13">
        <v>4</v>
      </c>
      <c r="Z29" s="13">
        <v>4</v>
      </c>
      <c r="AA29" s="13">
        <v>4</v>
      </c>
      <c r="AB29" s="13">
        <v>4</v>
      </c>
      <c r="AC29" s="13">
        <v>4</v>
      </c>
      <c r="AD29" s="13">
        <v>4</v>
      </c>
    </row>
    <row r="30" spans="2:30" ht="15" thickBot="1" x14ac:dyDescent="0.4">
      <c r="B30" s="16">
        <v>26</v>
      </c>
      <c r="C30" s="10"/>
      <c r="D30" s="6">
        <v>12.96229097205687</v>
      </c>
      <c r="E30" s="6">
        <v>12.217842839231272</v>
      </c>
      <c r="F30" s="6">
        <v>13.377080558111537</v>
      </c>
      <c r="G30" s="6">
        <v>13.912705990815386</v>
      </c>
      <c r="H30" s="6">
        <v>9.5905148469398593</v>
      </c>
      <c r="I30" s="12"/>
      <c r="J30" s="6">
        <v>14.618633604366558</v>
      </c>
      <c r="K30" s="6">
        <v>14.510940330168925</v>
      </c>
      <c r="L30" s="11">
        <v>15.093747870107599</v>
      </c>
      <c r="M30" s="11">
        <v>13.904933604366557</v>
      </c>
      <c r="N30" s="11">
        <v>10.578587518379942</v>
      </c>
      <c r="O30" s="12"/>
      <c r="P30" s="10"/>
      <c r="R30" s="5" t="s">
        <v>67</v>
      </c>
    </row>
    <row r="31" spans="2:30" x14ac:dyDescent="0.35">
      <c r="B31" s="16">
        <v>27</v>
      </c>
      <c r="C31" s="10"/>
      <c r="D31" s="6">
        <v>13.461817646217343</v>
      </c>
      <c r="E31" s="6">
        <v>12.688485441081411</v>
      </c>
      <c r="F31" s="6">
        <v>13.892326130877622</v>
      </c>
      <c r="G31" s="6">
        <v>14.44855105630827</v>
      </c>
      <c r="H31" s="6">
        <v>9.9601346970038431</v>
      </c>
      <c r="I31" s="12"/>
      <c r="J31" s="6">
        <v>15.180888742996041</v>
      </c>
      <c r="K31" s="6">
        <v>15.069053419790809</v>
      </c>
      <c r="L31" s="11">
        <v>15.674276634342506</v>
      </c>
      <c r="M31" s="11">
        <v>14.43973874299604</v>
      </c>
      <c r="N31" s="11">
        <v>10.985456269086857</v>
      </c>
      <c r="O31" s="12"/>
      <c r="P31" s="10"/>
      <c r="R31" s="18">
        <v>10</v>
      </c>
      <c r="S31" s="19"/>
      <c r="T31" s="19">
        <v>21</v>
      </c>
      <c r="U31" s="19">
        <v>7</v>
      </c>
      <c r="V31" s="19">
        <v>4</v>
      </c>
      <c r="W31" s="13">
        <v>4</v>
      </c>
      <c r="X31" s="13">
        <v>4</v>
      </c>
      <c r="Y31" s="13">
        <v>4</v>
      </c>
      <c r="Z31" s="13">
        <v>4</v>
      </c>
      <c r="AA31" s="13">
        <v>4</v>
      </c>
      <c r="AB31" s="13">
        <v>4</v>
      </c>
      <c r="AC31" s="13">
        <v>4</v>
      </c>
      <c r="AD31" s="13">
        <v>4</v>
      </c>
    </row>
    <row r="32" spans="2:30" x14ac:dyDescent="0.35">
      <c r="B32" s="16">
        <v>28</v>
      </c>
      <c r="C32" s="10"/>
      <c r="D32" s="6">
        <v>13.961271490700328</v>
      </c>
      <c r="E32" s="6">
        <v>13.159071630682522</v>
      </c>
      <c r="F32" s="6">
        <v>14.407515511501742</v>
      </c>
      <c r="G32" s="6">
        <v>14.984339929659178</v>
      </c>
      <c r="H32" s="6">
        <v>10.329698559265427</v>
      </c>
      <c r="I32" s="12"/>
      <c r="J32" s="6">
        <v>15.743143881625521</v>
      </c>
      <c r="K32" s="6">
        <v>15.627166509412685</v>
      </c>
      <c r="L32" s="11">
        <v>16.25480539857741</v>
      </c>
      <c r="M32" s="11">
        <v>14.97454388162552</v>
      </c>
      <c r="N32" s="11">
        <v>11.392325019793784</v>
      </c>
      <c r="O32" s="12"/>
      <c r="P32" s="10"/>
      <c r="R32" s="18">
        <v>25</v>
      </c>
      <c r="S32" s="18"/>
      <c r="T32" s="18">
        <v>15</v>
      </c>
      <c r="U32" s="18">
        <v>7</v>
      </c>
      <c r="V32" s="18">
        <v>4</v>
      </c>
      <c r="W32" s="13">
        <v>4</v>
      </c>
      <c r="X32" s="13">
        <v>4</v>
      </c>
      <c r="Y32" s="13">
        <v>4</v>
      </c>
      <c r="Z32" s="13">
        <v>4</v>
      </c>
      <c r="AA32" s="13">
        <v>4</v>
      </c>
      <c r="AB32" s="13">
        <v>4</v>
      </c>
      <c r="AC32" s="13">
        <v>4</v>
      </c>
      <c r="AD32" s="13">
        <v>4</v>
      </c>
    </row>
    <row r="33" spans="2:30" x14ac:dyDescent="0.35">
      <c r="B33" s="16">
        <v>29</v>
      </c>
      <c r="C33" s="10"/>
      <c r="D33" s="6">
        <v>14.460662048162554</v>
      </c>
      <c r="E33" s="6">
        <v>13.629608769254633</v>
      </c>
      <c r="F33" s="6">
        <v>14.922656049495544</v>
      </c>
      <c r="G33" s="6">
        <v>15.520079960379768</v>
      </c>
      <c r="H33" s="6">
        <v>10.699213772366612</v>
      </c>
      <c r="I33" s="12"/>
      <c r="J33" s="6">
        <v>16.305399020255006</v>
      </c>
      <c r="K33" s="6">
        <v>16.185279599034573</v>
      </c>
      <c r="L33" s="11">
        <v>16.83533416281232</v>
      </c>
      <c r="M33" s="11">
        <v>15.509349020255009</v>
      </c>
      <c r="N33" s="11">
        <v>11.799193770500699</v>
      </c>
      <c r="O33" s="12"/>
      <c r="P33" s="10"/>
      <c r="R33" s="18">
        <v>35</v>
      </c>
      <c r="S33" s="18"/>
      <c r="T33" s="18">
        <v>14</v>
      </c>
      <c r="U33" s="18">
        <v>6</v>
      </c>
      <c r="V33" s="18">
        <v>4</v>
      </c>
      <c r="W33" s="13">
        <v>4</v>
      </c>
      <c r="X33" s="13">
        <v>4</v>
      </c>
      <c r="Y33" s="13">
        <v>4</v>
      </c>
      <c r="Z33" s="13">
        <v>4</v>
      </c>
      <c r="AA33" s="13">
        <v>4</v>
      </c>
      <c r="AB33" s="13">
        <v>4</v>
      </c>
      <c r="AC33" s="13">
        <v>4</v>
      </c>
      <c r="AD33" s="13">
        <v>4</v>
      </c>
    </row>
    <row r="34" spans="2:30" x14ac:dyDescent="0.35">
      <c r="B34" s="16">
        <v>30</v>
      </c>
      <c r="C34" s="10"/>
      <c r="D34" s="6">
        <v>14.959997145654748</v>
      </c>
      <c r="E34" s="6">
        <v>14.100102896546991</v>
      </c>
      <c r="F34" s="6">
        <v>15.437753773902472</v>
      </c>
      <c r="G34" s="6">
        <v>16.055777177513487</v>
      </c>
      <c r="H34" s="6">
        <v>11.068686355411984</v>
      </c>
      <c r="I34" s="12"/>
      <c r="J34" s="6">
        <v>16.867654158884488</v>
      </c>
      <c r="K34" s="6">
        <v>16.743392688656453</v>
      </c>
      <c r="L34" s="11">
        <v>17.415862927047232</v>
      </c>
      <c r="M34" s="11">
        <v>16.044154158884488</v>
      </c>
      <c r="N34" s="11">
        <v>12.206062521207626</v>
      </c>
      <c r="O34" s="12"/>
      <c r="P34" s="10"/>
      <c r="R34" s="18">
        <v>50</v>
      </c>
      <c r="S34" s="18"/>
      <c r="T34" s="18">
        <v>13</v>
      </c>
      <c r="U34" s="18">
        <v>6</v>
      </c>
      <c r="V34" s="18">
        <v>4</v>
      </c>
      <c r="W34" s="13">
        <v>4</v>
      </c>
      <c r="X34" s="13">
        <v>4</v>
      </c>
      <c r="Y34" s="13">
        <v>4</v>
      </c>
      <c r="Z34" s="13">
        <v>4</v>
      </c>
      <c r="AA34" s="13">
        <v>4</v>
      </c>
      <c r="AB34" s="13">
        <v>4</v>
      </c>
      <c r="AC34" s="13">
        <v>4</v>
      </c>
      <c r="AD34" s="13">
        <v>4</v>
      </c>
    </row>
    <row r="35" spans="2:30" ht="15" thickBot="1" x14ac:dyDescent="0.4">
      <c r="B35" s="16">
        <v>31</v>
      </c>
      <c r="C35" s="10"/>
      <c r="D35" s="6">
        <v>15.459283271205475</v>
      </c>
      <c r="E35" s="6">
        <v>14.570559020723547</v>
      </c>
      <c r="F35" s="6">
        <v>15.952813683067109</v>
      </c>
      <c r="G35" s="6">
        <v>16.591436579404924</v>
      </c>
      <c r="H35" s="6">
        <v>11.438121297630152</v>
      </c>
      <c r="I35" s="12"/>
      <c r="J35" s="6">
        <v>17.429909297513976</v>
      </c>
      <c r="K35" s="6">
        <v>17.301505778278337</v>
      </c>
      <c r="L35" s="11">
        <v>17.996391691282131</v>
      </c>
      <c r="M35" s="11">
        <v>16.578959297513972</v>
      </c>
      <c r="N35" s="11">
        <v>12.612931271914546</v>
      </c>
      <c r="O35" s="12"/>
      <c r="P35" s="10"/>
      <c r="R35" s="18">
        <v>75</v>
      </c>
      <c r="S35" s="18"/>
      <c r="T35" s="18">
        <v>12</v>
      </c>
      <c r="U35" s="18">
        <v>6</v>
      </c>
      <c r="V35" s="18">
        <v>4</v>
      </c>
      <c r="W35" s="13">
        <v>4</v>
      </c>
      <c r="X35" s="13">
        <v>4</v>
      </c>
      <c r="Y35" s="13">
        <v>4</v>
      </c>
      <c r="Z35" s="13">
        <v>4</v>
      </c>
      <c r="AA35" s="13">
        <v>4</v>
      </c>
      <c r="AB35" s="13">
        <v>4</v>
      </c>
      <c r="AC35" s="13">
        <v>4</v>
      </c>
      <c r="AD35" s="13">
        <v>4</v>
      </c>
    </row>
    <row r="36" spans="2:30" ht="15" thickBot="1" x14ac:dyDescent="0.4">
      <c r="B36" s="16">
        <v>32</v>
      </c>
      <c r="C36" s="10"/>
      <c r="D36" s="6">
        <v>15.958525854657026</v>
      </c>
      <c r="E36" s="6">
        <v>15.040981334566569</v>
      </c>
      <c r="F36" s="6">
        <v>16.467839960739269</v>
      </c>
      <c r="G36" s="6">
        <v>17.127062349803868</v>
      </c>
      <c r="H36" s="6">
        <v>11.807522774385514</v>
      </c>
      <c r="I36" s="12"/>
      <c r="J36" s="6">
        <v>17.992164436143458</v>
      </c>
      <c r="K36" s="6">
        <v>17.859618867900206</v>
      </c>
      <c r="L36" s="11">
        <v>18.576920455517044</v>
      </c>
      <c r="M36" s="11">
        <v>17.113764436143459</v>
      </c>
      <c r="N36" s="11">
        <v>13.019800022621464</v>
      </c>
      <c r="O36" s="12"/>
      <c r="P36" s="10"/>
      <c r="R36" s="1"/>
      <c r="S36" s="20"/>
      <c r="T36" s="20"/>
      <c r="U36" s="20"/>
      <c r="V36" s="20"/>
    </row>
    <row r="37" spans="2:30" x14ac:dyDescent="0.35">
      <c r="B37" s="16">
        <v>33</v>
      </c>
      <c r="C37" s="10"/>
      <c r="D37" s="6">
        <v>16.457729480090688</v>
      </c>
      <c r="E37" s="6">
        <v>15.51137337903204</v>
      </c>
      <c r="F37" s="6">
        <v>16.982836139543849</v>
      </c>
      <c r="G37" s="6">
        <v>17.662658021335236</v>
      </c>
      <c r="H37" s="6">
        <v>12.176894310568688</v>
      </c>
      <c r="I37" s="12"/>
      <c r="J37" s="6">
        <v>18.554419574772933</v>
      </c>
      <c r="K37" s="6">
        <v>18.417731957522086</v>
      </c>
      <c r="L37" s="11">
        <v>19.15744921975195</v>
      </c>
      <c r="M37" s="11">
        <v>17.648569574772932</v>
      </c>
      <c r="N37" s="11">
        <v>13.426668773328387</v>
      </c>
      <c r="O37" s="12"/>
      <c r="P37" s="10"/>
      <c r="R37" s="18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</row>
    <row r="38" spans="2:30" x14ac:dyDescent="0.35">
      <c r="B38" s="16">
        <v>34</v>
      </c>
      <c r="D38" s="6">
        <v>16.956898048594294</v>
      </c>
      <c r="E38" s="6">
        <v>15.981738168586356</v>
      </c>
      <c r="F38" s="6">
        <v>17.497805226243543</v>
      </c>
      <c r="G38" s="6">
        <v>18.198226600761732</v>
      </c>
      <c r="H38" s="6">
        <v>12.546238905790547</v>
      </c>
      <c r="I38" s="12"/>
      <c r="J38" s="6">
        <v>19.116674713402421</v>
      </c>
      <c r="K38" s="6">
        <v>18.975845047143974</v>
      </c>
      <c r="L38" s="11">
        <v>19.737977983986855</v>
      </c>
      <c r="M38" s="11">
        <v>18.183374713402419</v>
      </c>
      <c r="N38" s="11">
        <v>13.833537524035307</v>
      </c>
      <c r="O38" s="12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</row>
    <row r="39" spans="2:30" x14ac:dyDescent="0.35">
      <c r="B39" s="16">
        <v>35</v>
      </c>
      <c r="D39" s="6">
        <v>17.45603490446123</v>
      </c>
      <c r="E39" s="6">
        <v>16.452078288396059</v>
      </c>
      <c r="F39" s="6">
        <v>18.012749798864437</v>
      </c>
      <c r="G39" s="6">
        <v>18.733770666109397</v>
      </c>
      <c r="H39" s="6">
        <v>12.915559131448184</v>
      </c>
      <c r="I39" s="12"/>
      <c r="J39" s="6">
        <v>19.678929852031892</v>
      </c>
      <c r="K39" s="6">
        <v>19.533958136765857</v>
      </c>
      <c r="L39" s="11">
        <v>20.318506748221765</v>
      </c>
      <c r="M39" s="11">
        <v>18.718179852031898</v>
      </c>
      <c r="N39" s="11">
        <v>14.240406274742227</v>
      </c>
      <c r="O39" s="12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</row>
    <row r="40" spans="2:30" x14ac:dyDescent="0.35">
      <c r="B40" s="16">
        <v>36</v>
      </c>
      <c r="D40" s="6">
        <v>17.955142934102422</v>
      </c>
      <c r="E40" s="6">
        <v>16.922395970513097</v>
      </c>
      <c r="F40" s="6">
        <v>18.527672082825138</v>
      </c>
      <c r="G40" s="6">
        <v>19.269292442796885</v>
      </c>
      <c r="H40" s="6">
        <v>13.284857206802114</v>
      </c>
      <c r="I40" s="12"/>
      <c r="J40" s="6">
        <v>20.241184990661381</v>
      </c>
      <c r="K40" s="6">
        <v>20.092071226387741</v>
      </c>
      <c r="L40" s="11">
        <v>20.89903551245667</v>
      </c>
      <c r="M40" s="11">
        <v>19.252984990661382</v>
      </c>
      <c r="N40" s="11">
        <v>14.647275025449146</v>
      </c>
      <c r="O40" s="12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</row>
    <row r="41" spans="2:30" x14ac:dyDescent="0.35">
      <c r="B41" s="16">
        <v>37</v>
      </c>
      <c r="D41" s="6">
        <v>18.454224644348688</v>
      </c>
      <c r="E41" s="6">
        <v>17.392693154194188</v>
      </c>
      <c r="F41" s="6">
        <v>19.042574011207201</v>
      </c>
      <c r="G41" s="6">
        <v>19.804793863905747</v>
      </c>
      <c r="H41" s="6">
        <v>13.654135059201041</v>
      </c>
      <c r="I41" s="12"/>
      <c r="J41" s="6">
        <v>20.803440129290863</v>
      </c>
      <c r="K41" s="6">
        <v>20.650184316009614</v>
      </c>
      <c r="L41" s="11">
        <v>21.479564276691587</v>
      </c>
      <c r="M41" s="11">
        <v>19.787790129290869</v>
      </c>
      <c r="N41" s="11">
        <v>15.054143776156067</v>
      </c>
      <c r="O41" s="12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</row>
    <row r="42" spans="2:30" x14ac:dyDescent="0.35">
      <c r="B42" s="16">
        <v>38</v>
      </c>
      <c r="D42" s="6">
        <v>18.9489444281392</v>
      </c>
      <c r="E42" s="6">
        <v>17.859634767275878</v>
      </c>
      <c r="F42" s="6">
        <v>19.554120506087024</v>
      </c>
      <c r="G42" s="6">
        <v>20.336939851512366</v>
      </c>
      <c r="H42" s="6">
        <v>14.020057605373855</v>
      </c>
      <c r="I42" s="12"/>
      <c r="J42" s="6">
        <v>21.365695267920355</v>
      </c>
      <c r="K42" s="6">
        <v>21.208297405631505</v>
      </c>
      <c r="L42" s="11">
        <v>22.060093040926482</v>
      </c>
      <c r="M42" s="11">
        <v>20.322595267920356</v>
      </c>
      <c r="N42" s="11">
        <v>15.461012526862989</v>
      </c>
      <c r="O42" s="12"/>
    </row>
    <row r="43" spans="2:30" x14ac:dyDescent="0.35">
      <c r="B43" s="16">
        <v>39</v>
      </c>
      <c r="D43" s="6">
        <v>19.44370639929976</v>
      </c>
      <c r="E43" s="6">
        <v>18.326608599148241</v>
      </c>
      <c r="F43" s="6">
        <v>20.065699351471505</v>
      </c>
      <c r="G43" s="6">
        <v>20.869118189623624</v>
      </c>
      <c r="H43" s="6">
        <v>14.38601262432991</v>
      </c>
      <c r="I43" s="12"/>
      <c r="J43" s="6">
        <v>21.927950406549833</v>
      </c>
      <c r="K43" s="6">
        <v>21.766410495253382</v>
      </c>
      <c r="L43" s="11">
        <v>22.640621805161402</v>
      </c>
      <c r="M43" s="11">
        <v>20.857400406549832</v>
      </c>
      <c r="N43" s="11">
        <v>15.867881277569907</v>
      </c>
      <c r="O43" s="12"/>
    </row>
    <row r="44" spans="2:30" x14ac:dyDescent="0.35">
      <c r="B44" s="16">
        <v>40</v>
      </c>
      <c r="D44" s="6">
        <v>19.938506107029227</v>
      </c>
      <c r="E44" s="6">
        <v>18.793611235034739</v>
      </c>
      <c r="F44" s="6">
        <v>20.57730712754428</v>
      </c>
      <c r="G44" s="6">
        <v>21.401325458423184</v>
      </c>
      <c r="H44" s="6">
        <v>14.75199669157403</v>
      </c>
      <c r="I44" s="12"/>
      <c r="J44" s="6">
        <v>22.490205545179311</v>
      </c>
      <c r="K44" s="6">
        <v>22.324523584875269</v>
      </c>
      <c r="L44" s="11">
        <v>23.221150569396301</v>
      </c>
      <c r="M44" s="11">
        <v>21.392205545179316</v>
      </c>
      <c r="N44" s="11">
        <v>16.274750028276834</v>
      </c>
      <c r="O44" s="12"/>
    </row>
    <row r="45" spans="2:30" x14ac:dyDescent="0.35">
      <c r="B45" s="16">
        <v>41</v>
      </c>
      <c r="D45" s="6">
        <v>20.433339666967182</v>
      </c>
      <c r="E45" s="6">
        <v>19.260639695327885</v>
      </c>
      <c r="F45" s="6">
        <v>21.08894084997144</v>
      </c>
      <c r="G45" s="6">
        <v>21.933558673577146</v>
      </c>
      <c r="H45" s="6">
        <v>15.118006818384515</v>
      </c>
      <c r="I45" s="12"/>
      <c r="J45" s="6">
        <v>23.052460683808803</v>
      </c>
      <c r="K45" s="6">
        <v>22.882636674497149</v>
      </c>
      <c r="L45" s="11">
        <v>23.801679333631217</v>
      </c>
      <c r="M45" s="11">
        <v>21.927010683808799</v>
      </c>
      <c r="N45" s="11">
        <v>16.681618778983751</v>
      </c>
      <c r="O45" s="12"/>
    </row>
    <row r="46" spans="2:30" x14ac:dyDescent="0.35">
      <c r="B46" s="16">
        <v>42</v>
      </c>
      <c r="D46" s="6">
        <v>20.928203675311408</v>
      </c>
      <c r="E46" s="6">
        <v>19.72769136957297</v>
      </c>
      <c r="F46" s="6">
        <v>21.600597903858709</v>
      </c>
      <c r="G46" s="6">
        <v>22.4658152201912</v>
      </c>
      <c r="H46" s="6">
        <v>15.484040385745482</v>
      </c>
      <c r="I46" s="12"/>
      <c r="J46" s="6">
        <v>23.614715822438285</v>
      </c>
      <c r="K46" s="6">
        <v>23.44074976411903</v>
      </c>
      <c r="L46" s="11">
        <v>24.382208097866116</v>
      </c>
      <c r="M46" s="11">
        <v>22.461815822438286</v>
      </c>
      <c r="N46" s="11">
        <v>17.088487529690671</v>
      </c>
      <c r="O46" s="12"/>
    </row>
    <row r="47" spans="2:30" x14ac:dyDescent="0.35">
      <c r="B47" s="16">
        <v>43</v>
      </c>
      <c r="D47" s="6">
        <v>21.423095138007408</v>
      </c>
      <c r="E47" s="6">
        <v>20.194763962040515</v>
      </c>
      <c r="F47" s="6">
        <v>22.112275989299992</v>
      </c>
      <c r="G47" s="6">
        <v>22.99809279835927</v>
      </c>
      <c r="H47" s="6">
        <v>15.850095089873456</v>
      </c>
      <c r="I47" s="12"/>
      <c r="J47" s="6">
        <v>24.17697096106777</v>
      </c>
      <c r="K47" s="6">
        <v>23.99886285374091</v>
      </c>
      <c r="L47" s="11">
        <v>24.962736862101028</v>
      </c>
      <c r="M47" s="11">
        <v>22.996620961067769</v>
      </c>
      <c r="N47" s="11">
        <v>17.495356280397598</v>
      </c>
      <c r="O47" s="12"/>
    </row>
    <row r="48" spans="2:30" x14ac:dyDescent="0.35">
      <c r="B48" s="16">
        <v>44</v>
      </c>
      <c r="D48" s="6">
        <v>21.918011412019933</v>
      </c>
      <c r="E48" s="6">
        <v>20.66185544658817</v>
      </c>
      <c r="F48" s="6">
        <v>22.623973076218061</v>
      </c>
      <c r="G48" s="6">
        <v>23.530389378004124</v>
      </c>
      <c r="H48" s="6">
        <v>16.216168897038219</v>
      </c>
      <c r="I48" s="12"/>
      <c r="J48" s="6">
        <v>24.739226099697252</v>
      </c>
      <c r="K48" s="6">
        <v>24.556975943362779</v>
      </c>
      <c r="L48" s="11">
        <v>25.543265626335941</v>
      </c>
      <c r="M48" s="11">
        <v>23.531426099697253</v>
      </c>
      <c r="N48" s="11">
        <v>17.902225031104507</v>
      </c>
      <c r="O48" s="12"/>
    </row>
    <row r="49" spans="2:15" x14ac:dyDescent="0.35">
      <c r="B49" s="16">
        <v>45</v>
      </c>
      <c r="D49" s="6">
        <v>27.253548721525611</v>
      </c>
      <c r="E49" s="6">
        <v>25.649775443775059</v>
      </c>
      <c r="F49" s="6">
        <v>28.032777817643549</v>
      </c>
      <c r="G49" s="6">
        <v>29.145177273059694</v>
      </c>
      <c r="H49" s="6">
        <v>20.184152521102913</v>
      </c>
      <c r="I49" s="12"/>
      <c r="J49" s="6">
        <v>30.361777485992075</v>
      </c>
      <c r="K49" s="6">
        <v>30.138106839581603</v>
      </c>
      <c r="L49" s="11">
        <v>31.348553268685009</v>
      </c>
      <c r="M49" s="11">
        <v>28.879477485992073</v>
      </c>
      <c r="N49" s="11">
        <v>21.970912538173714</v>
      </c>
      <c r="O49" s="12"/>
    </row>
    <row r="50" spans="2:15" x14ac:dyDescent="0.35">
      <c r="B50" s="16">
        <v>46</v>
      </c>
      <c r="D50" s="6">
        <v>27.862350291886361</v>
      </c>
      <c r="E50" s="6">
        <v>26.222189343018357</v>
      </c>
      <c r="F50" s="6">
        <v>28.658162454207083</v>
      </c>
      <c r="G50" s="6">
        <v>29.795278344564906</v>
      </c>
      <c r="H50" s="6">
        <v>20.635127085249803</v>
      </c>
      <c r="I50" s="12"/>
      <c r="J50" s="6">
        <v>31.036483652347453</v>
      </c>
      <c r="K50" s="6">
        <v>30.807842547127873</v>
      </c>
      <c r="L50" s="11">
        <v>32.045187785766878</v>
      </c>
      <c r="M50" s="11">
        <v>29.521243652347454</v>
      </c>
      <c r="N50" s="11">
        <v>22.459155039022015</v>
      </c>
      <c r="O50" s="12"/>
    </row>
    <row r="51" spans="2:15" x14ac:dyDescent="0.35">
      <c r="B51" s="16">
        <v>47</v>
      </c>
      <c r="D51" s="6">
        <v>28.469033237316953</v>
      </c>
      <c r="E51" s="6">
        <v>26.792971838068866</v>
      </c>
      <c r="F51" s="6">
        <v>29.281914675141891</v>
      </c>
      <c r="G51" s="6">
        <v>30.443748318921298</v>
      </c>
      <c r="H51" s="6">
        <v>21.084472088172056</v>
      </c>
      <c r="I51" s="12"/>
      <c r="J51" s="6">
        <v>31.711189818702845</v>
      </c>
      <c r="K51" s="6">
        <v>31.477578254674121</v>
      </c>
      <c r="L51" s="11">
        <v>32.741822302848782</v>
      </c>
      <c r="M51" s="11">
        <v>30.163009818702839</v>
      </c>
      <c r="N51" s="11">
        <v>22.947397539870323</v>
      </c>
      <c r="O51" s="12"/>
    </row>
    <row r="52" spans="2:15" x14ac:dyDescent="0.35">
      <c r="B52" s="16">
        <v>48</v>
      </c>
      <c r="D52" s="6">
        <v>29.074773826371111</v>
      </c>
      <c r="E52" s="6">
        <v>27.363026334835826</v>
      </c>
      <c r="F52" s="6">
        <v>29.904936822140908</v>
      </c>
      <c r="G52" s="6">
        <v>31.091490786908142</v>
      </c>
      <c r="H52" s="6">
        <v>21.533092477315424</v>
      </c>
      <c r="I52" s="12"/>
      <c r="J52" s="6">
        <v>32.385895985058205</v>
      </c>
      <c r="K52" s="6">
        <v>32.147313962220373</v>
      </c>
      <c r="L52" s="11">
        <v>33.438456819930664</v>
      </c>
      <c r="M52" s="11">
        <v>30.804775985058207</v>
      </c>
      <c r="N52" s="11">
        <v>23.435640040718631</v>
      </c>
      <c r="O52" s="12"/>
    </row>
    <row r="53" spans="2:15" x14ac:dyDescent="0.35">
      <c r="B53" s="16">
        <v>49</v>
      </c>
      <c r="D53" s="6">
        <v>29.673344105648628</v>
      </c>
      <c r="E53" s="6">
        <v>27.927567873279198</v>
      </c>
      <c r="F53" s="6">
        <v>30.522448233939183</v>
      </c>
      <c r="G53" s="6">
        <v>31.733720021521709</v>
      </c>
      <c r="H53" s="6">
        <v>21.976197007659458</v>
      </c>
      <c r="I53" s="12"/>
      <c r="J53" s="6">
        <v>33.060602151413583</v>
      </c>
      <c r="K53" s="6">
        <v>32.817049669766632</v>
      </c>
      <c r="L53" s="11">
        <v>34.135091337012554</v>
      </c>
      <c r="M53" s="11">
        <v>31.446542151413585</v>
      </c>
      <c r="N53" s="11">
        <v>23.923882541566936</v>
      </c>
      <c r="O53" s="12"/>
    </row>
    <row r="54" spans="2:15" x14ac:dyDescent="0.35">
      <c r="B54" s="16">
        <v>50</v>
      </c>
      <c r="D54" s="6">
        <v>30.277098594564034</v>
      </c>
      <c r="E54" s="6">
        <v>28.496094088767421</v>
      </c>
      <c r="F54" s="6">
        <v>31.143942181840288</v>
      </c>
      <c r="G54" s="6">
        <v>32.379934429197974</v>
      </c>
      <c r="H54" s="6">
        <v>22.423289673302364</v>
      </c>
      <c r="I54" s="12"/>
      <c r="J54" s="6">
        <v>33.735308317768968</v>
      </c>
      <c r="K54" s="6">
        <v>33.486785377312891</v>
      </c>
      <c r="L54" s="11">
        <v>34.831725854094458</v>
      </c>
      <c r="M54" s="11">
        <v>32.088308317768963</v>
      </c>
      <c r="N54" s="11">
        <v>24.412125042415251</v>
      </c>
      <c r="O54" s="12"/>
    </row>
    <row r="55" spans="2:15" x14ac:dyDescent="0.35">
      <c r="B55" s="16">
        <v>51</v>
      </c>
      <c r="D55" s="6">
        <v>8.6970731155386058</v>
      </c>
      <c r="E55" s="6">
        <v>7.880423661351001</v>
      </c>
      <c r="F55" s="6">
        <v>8.2185239840055377</v>
      </c>
      <c r="G55" s="6">
        <v>8.4281891304696792</v>
      </c>
      <c r="H55" s="6">
        <v>6.4647135976685561</v>
      </c>
      <c r="I55" s="12"/>
      <c r="J55" s="6">
        <v>7.6990430833622723</v>
      </c>
      <c r="K55" s="6">
        <v>7.6990430833622723</v>
      </c>
      <c r="L55" s="11">
        <v>7.5887751868715068</v>
      </c>
      <c r="M55" s="11">
        <v>7.8093768026611761</v>
      </c>
      <c r="N55" s="11">
        <v>5.5832547975397011</v>
      </c>
      <c r="O55" s="12"/>
    </row>
    <row r="56" spans="2:15" x14ac:dyDescent="0.35">
      <c r="B56" s="16">
        <v>52</v>
      </c>
      <c r="D56" s="6">
        <v>8.8614227838349251</v>
      </c>
      <c r="E56" s="6">
        <v>8.0301780183136557</v>
      </c>
      <c r="F56" s="6">
        <v>8.3749140945118672</v>
      </c>
      <c r="G56" s="6">
        <v>8.5886894868337418</v>
      </c>
      <c r="H56" s="6">
        <v>6.5867187471841921</v>
      </c>
      <c r="I56" s="12"/>
      <c r="J56" s="6">
        <v>7.8500047124478085</v>
      </c>
      <c r="K56" s="6">
        <v>7.8500047124478085</v>
      </c>
      <c r="L56" s="11">
        <v>7.7375747003395752</v>
      </c>
      <c r="M56" s="11">
        <v>7.9625018380074772</v>
      </c>
      <c r="N56" s="11">
        <v>5.692730381805184</v>
      </c>
      <c r="O56" s="12"/>
    </row>
    <row r="57" spans="2:15" x14ac:dyDescent="0.35">
      <c r="B57" s="16">
        <v>53</v>
      </c>
      <c r="D57" s="6">
        <v>9.0291762113712188</v>
      </c>
      <c r="E57" s="6">
        <v>8.1825486900554605</v>
      </c>
      <c r="F57" s="6">
        <v>8.5339191423776821</v>
      </c>
      <c r="G57" s="6">
        <v>8.7518064460056202</v>
      </c>
      <c r="H57" s="6">
        <v>6.711342346956366</v>
      </c>
      <c r="I57" s="12"/>
      <c r="J57" s="6">
        <v>8.0009663415333439</v>
      </c>
      <c r="K57" s="6">
        <v>8.0009663415333439</v>
      </c>
      <c r="L57" s="11">
        <v>7.8863742138076445</v>
      </c>
      <c r="M57" s="11">
        <v>8.1156268733537722</v>
      </c>
      <c r="N57" s="11">
        <v>5.8022059660706677</v>
      </c>
      <c r="O57" s="12"/>
    </row>
    <row r="58" spans="2:15" x14ac:dyDescent="0.35">
      <c r="B58" s="16">
        <v>54</v>
      </c>
      <c r="D58" s="6">
        <v>9.2089422850348104</v>
      </c>
      <c r="E58" s="6">
        <v>8.3441654838623389</v>
      </c>
      <c r="F58" s="6">
        <v>8.702174591317112</v>
      </c>
      <c r="G58" s="6">
        <v>8.9241688099060958</v>
      </c>
      <c r="H58" s="6">
        <v>6.8452059453480363</v>
      </c>
      <c r="I58" s="12"/>
      <c r="J58" s="6">
        <v>8.1519279706188748</v>
      </c>
      <c r="K58" s="6">
        <v>8.1519279706188748</v>
      </c>
      <c r="L58" s="11">
        <v>8.0351737272757138</v>
      </c>
      <c r="M58" s="11">
        <v>8.2687519087000716</v>
      </c>
      <c r="N58" s="11">
        <v>5.9116815503361506</v>
      </c>
      <c r="O58" s="12"/>
    </row>
    <row r="59" spans="2:15" x14ac:dyDescent="0.35">
      <c r="B59" s="16">
        <v>55</v>
      </c>
      <c r="D59" s="6">
        <v>9.3757455896356081</v>
      </c>
      <c r="E59" s="6">
        <v>8.4958055615659429</v>
      </c>
      <c r="F59" s="6">
        <v>8.8604494106157645</v>
      </c>
      <c r="G59" s="6">
        <v>9.0865551935424111</v>
      </c>
      <c r="H59" s="6">
        <v>6.9690986575841016</v>
      </c>
      <c r="I59" s="12"/>
      <c r="J59" s="6">
        <v>8.3028895997044092</v>
      </c>
      <c r="K59" s="6">
        <v>8.3028895997044092</v>
      </c>
      <c r="L59" s="11">
        <v>8.1839732407437804</v>
      </c>
      <c r="M59" s="11">
        <v>8.4218769440463674</v>
      </c>
      <c r="N59" s="11">
        <v>6.0211571346016353</v>
      </c>
      <c r="O59" s="12"/>
    </row>
    <row r="60" spans="2:15" x14ac:dyDescent="0.35">
      <c r="B60" s="16">
        <v>56</v>
      </c>
      <c r="D60" s="6">
        <v>9.5411350107613266</v>
      </c>
      <c r="E60" s="6">
        <v>8.6463606627877603</v>
      </c>
      <c r="F60" s="6">
        <v>9.0176412910769983</v>
      </c>
      <c r="G60" s="6">
        <v>9.2478562789561565</v>
      </c>
      <c r="H60" s="6">
        <v>7.0919035344962706</v>
      </c>
      <c r="I60" s="12"/>
      <c r="J60" s="6">
        <v>8.4538512287899437</v>
      </c>
      <c r="K60" s="6">
        <v>8.4538512287899437</v>
      </c>
      <c r="L60" s="11">
        <v>8.332772754211847</v>
      </c>
      <c r="M60" s="11">
        <v>8.5750019793926651</v>
      </c>
      <c r="N60" s="11">
        <v>6.1306327188671199</v>
      </c>
      <c r="O60" s="12"/>
    </row>
    <row r="61" spans="2:15" x14ac:dyDescent="0.35">
      <c r="B61" s="16">
        <v>57</v>
      </c>
      <c r="D61" s="6">
        <v>9.720858447234594</v>
      </c>
      <c r="E61" s="6">
        <v>8.8079418711934547</v>
      </c>
      <c r="F61" s="6">
        <v>9.1858593117692795</v>
      </c>
      <c r="G61" s="6">
        <v>9.420183504600951</v>
      </c>
      <c r="H61" s="6">
        <v>7.2257345823193138</v>
      </c>
      <c r="I61" s="12"/>
      <c r="J61" s="6">
        <v>8.6048128578754817</v>
      </c>
      <c r="K61" s="6">
        <v>8.6048128578754817</v>
      </c>
      <c r="L61" s="11">
        <v>8.4815722676799208</v>
      </c>
      <c r="M61" s="11">
        <v>8.7281270147389645</v>
      </c>
      <c r="N61" s="11">
        <v>6.2401083031326054</v>
      </c>
      <c r="O61" s="12"/>
    </row>
    <row r="62" spans="2:15" x14ac:dyDescent="0.35">
      <c r="B62" s="16">
        <v>58</v>
      </c>
      <c r="D62" s="6">
        <v>9.8824633763220451</v>
      </c>
      <c r="E62" s="6">
        <v>8.9555856302869543</v>
      </c>
      <c r="F62" s="6">
        <v>9.3401398563955365</v>
      </c>
      <c r="G62" s="6">
        <v>9.5785733235734032</v>
      </c>
      <c r="H62" s="6">
        <v>7.3456283288908883</v>
      </c>
      <c r="I62" s="12"/>
      <c r="J62" s="6">
        <v>8.7557744869610179</v>
      </c>
      <c r="K62" s="6">
        <v>8.7557744869610179</v>
      </c>
      <c r="L62" s="11">
        <v>8.6303717811479874</v>
      </c>
      <c r="M62" s="11">
        <v>8.8812520500852639</v>
      </c>
      <c r="N62" s="11">
        <v>6.3495838873980874</v>
      </c>
      <c r="O62" s="12"/>
    </row>
    <row r="63" spans="2:15" x14ac:dyDescent="0.35">
      <c r="B63" s="16">
        <v>59</v>
      </c>
      <c r="D63" s="6">
        <v>10.055014816369834</v>
      </c>
      <c r="E63" s="6">
        <v>9.1116482258180529</v>
      </c>
      <c r="F63" s="6">
        <v>9.5028381490978191</v>
      </c>
      <c r="G63" s="6">
        <v>9.7453822091018125</v>
      </c>
      <c r="H63" s="6">
        <v>7.4739426065275207</v>
      </c>
      <c r="I63" s="12"/>
      <c r="J63" s="6">
        <v>8.906736116046547</v>
      </c>
      <c r="K63" s="6">
        <v>8.906736116046547</v>
      </c>
      <c r="L63" s="11">
        <v>8.7791712946160505</v>
      </c>
      <c r="M63" s="11">
        <v>9.0343770854315526</v>
      </c>
      <c r="N63" s="11">
        <v>6.4590594716635739</v>
      </c>
      <c r="O63" s="12"/>
    </row>
    <row r="64" spans="2:15" x14ac:dyDescent="0.35">
      <c r="B64" s="16">
        <v>60</v>
      </c>
      <c r="D64" s="6">
        <v>10.21950535395754</v>
      </c>
      <c r="E64" s="6">
        <v>9.2615120482951401</v>
      </c>
      <c r="F64" s="6">
        <v>9.6593391725966509</v>
      </c>
      <c r="G64" s="6">
        <v>9.9059920905847516</v>
      </c>
      <c r="H64" s="6">
        <v>7.5960560197857383</v>
      </c>
      <c r="I64" s="12"/>
      <c r="J64" s="6">
        <v>9.0576977451320833</v>
      </c>
      <c r="K64" s="6">
        <v>9.0576977451320833</v>
      </c>
      <c r="L64" s="11">
        <v>8.9279708080841278</v>
      </c>
      <c r="M64" s="11">
        <v>9.1875021207778591</v>
      </c>
      <c r="N64" s="11">
        <v>6.5685350559290585</v>
      </c>
      <c r="O64" s="12"/>
    </row>
    <row r="65" spans="2:20" x14ac:dyDescent="0.35">
      <c r="B65" s="16">
        <v>61</v>
      </c>
      <c r="D65" s="6">
        <v>9.9638032970289512</v>
      </c>
      <c r="E65" s="6">
        <v>8.8640193164432368</v>
      </c>
      <c r="F65" s="6">
        <v>9.0539186045683095</v>
      </c>
      <c r="G65" s="6">
        <v>9.1247198695796019</v>
      </c>
      <c r="H65" s="6">
        <v>7.4401607491161119</v>
      </c>
      <c r="I65" s="12"/>
      <c r="J65" s="6">
        <v>9.2086593742176195</v>
      </c>
      <c r="K65" s="6">
        <v>9.2086593742176195</v>
      </c>
      <c r="L65" s="11">
        <v>9.0767703215521944</v>
      </c>
      <c r="M65" s="11">
        <v>9.340627156124155</v>
      </c>
      <c r="N65" s="11">
        <v>6.6780106401945414</v>
      </c>
      <c r="O65" s="12"/>
      <c r="Q65" s="15"/>
      <c r="R65" s="15"/>
      <c r="S65" s="15"/>
      <c r="T65" s="15"/>
    </row>
    <row r="66" spans="2:20" x14ac:dyDescent="0.35">
      <c r="B66" s="16">
        <v>62</v>
      </c>
      <c r="D66" s="6">
        <v>10.110102677648653</v>
      </c>
      <c r="E66" s="6">
        <v>8.9948030878767007</v>
      </c>
      <c r="F66" s="6">
        <v>9.1878612230068288</v>
      </c>
      <c r="G66" s="6">
        <v>9.2598275023553533</v>
      </c>
      <c r="H66" s="6">
        <v>7.5498261369441257</v>
      </c>
      <c r="I66" s="12"/>
      <c r="J66" s="6">
        <v>9.3596210033031539</v>
      </c>
      <c r="K66" s="6">
        <v>9.3596210033031539</v>
      </c>
      <c r="L66" s="11">
        <v>9.2255698350202664</v>
      </c>
      <c r="M66" s="11">
        <v>9.4937521914704508</v>
      </c>
      <c r="N66" s="11">
        <v>6.787486224460026</v>
      </c>
      <c r="O66" s="12"/>
      <c r="Q66" s="15"/>
      <c r="R66" s="15"/>
      <c r="S66" s="15"/>
      <c r="T66" s="15"/>
    </row>
    <row r="67" spans="2:20" x14ac:dyDescent="0.35">
      <c r="B67" s="16">
        <v>63</v>
      </c>
      <c r="D67" s="6">
        <v>10.256204082012328</v>
      </c>
      <c r="E67" s="6">
        <v>9.1253949180583422</v>
      </c>
      <c r="F67" s="6">
        <v>9.3215835640904139</v>
      </c>
      <c r="G67" s="6">
        <v>9.3947102999081462</v>
      </c>
      <c r="H67" s="6">
        <v>7.6593450123065114</v>
      </c>
      <c r="I67" s="12"/>
      <c r="J67" s="6">
        <v>9.5105826323886902</v>
      </c>
      <c r="K67" s="6">
        <v>9.5105826323886902</v>
      </c>
      <c r="L67" s="11">
        <v>9.3743693484883313</v>
      </c>
      <c r="M67" s="11">
        <v>9.6468772268167449</v>
      </c>
      <c r="N67" s="11">
        <v>6.8969618087255089</v>
      </c>
      <c r="O67" s="12"/>
      <c r="Q67" s="15"/>
      <c r="R67" s="15"/>
      <c r="S67" s="15"/>
      <c r="T67" s="15"/>
    </row>
    <row r="68" spans="2:20" x14ac:dyDescent="0.35">
      <c r="B68" s="16">
        <v>64</v>
      </c>
      <c r="D68" s="6">
        <v>10.403734010878427</v>
      </c>
      <c r="E68" s="6">
        <v>9.2573713348035582</v>
      </c>
      <c r="F68" s="6">
        <v>9.4568980997592309</v>
      </c>
      <c r="G68" s="6">
        <v>9.5312184631967583</v>
      </c>
      <c r="H68" s="6">
        <v>7.7699211595515365</v>
      </c>
      <c r="I68" s="12"/>
      <c r="J68" s="6">
        <v>9.6615442614742246</v>
      </c>
      <c r="K68" s="6">
        <v>9.6615442614742246</v>
      </c>
      <c r="L68" s="11">
        <v>9.5231688619564032</v>
      </c>
      <c r="M68" s="11">
        <v>9.8000022621630443</v>
      </c>
      <c r="N68" s="11">
        <v>7.0064373929909944</v>
      </c>
      <c r="O68" s="12"/>
      <c r="Q68" s="15"/>
      <c r="R68" s="15"/>
      <c r="S68" s="15"/>
      <c r="T68" s="15"/>
    </row>
    <row r="69" spans="2:20" x14ac:dyDescent="0.35">
      <c r="B69" s="16">
        <v>65</v>
      </c>
      <c r="D69" s="6">
        <v>10.549603288026244</v>
      </c>
      <c r="E69" s="6">
        <v>9.3877380717330183</v>
      </c>
      <c r="F69" s="6">
        <v>9.5903624220840893</v>
      </c>
      <c r="G69" s="6">
        <v>9.6658379244781454</v>
      </c>
      <c r="H69" s="6">
        <v>7.879268257779251</v>
      </c>
      <c r="I69" s="12"/>
      <c r="J69" s="6">
        <v>9.8125058905597591</v>
      </c>
      <c r="K69" s="6">
        <v>9.8125058905597591</v>
      </c>
      <c r="L69" s="11">
        <v>9.6719683754244663</v>
      </c>
      <c r="M69" s="11">
        <v>9.9531272975093472</v>
      </c>
      <c r="N69" s="11">
        <v>7.1159129772564809</v>
      </c>
      <c r="O69" s="12"/>
      <c r="Q69" s="15"/>
      <c r="R69" s="15"/>
      <c r="S69" s="15"/>
      <c r="T69" s="15"/>
    </row>
    <row r="70" spans="2:20" x14ac:dyDescent="0.35">
      <c r="B70" s="16">
        <v>66</v>
      </c>
      <c r="D70" s="6">
        <v>10.696584575007543</v>
      </c>
      <c r="E70" s="6">
        <v>9.5191826005864755</v>
      </c>
      <c r="F70" s="6">
        <v>9.7250662203933871</v>
      </c>
      <c r="G70" s="6">
        <v>9.801722689662741</v>
      </c>
      <c r="H70" s="6">
        <v>7.9894383730580865</v>
      </c>
      <c r="I70" s="12"/>
      <c r="J70" s="6">
        <v>9.96346751964529</v>
      </c>
      <c r="K70" s="6">
        <v>9.96346751964529</v>
      </c>
      <c r="L70" s="11">
        <v>9.8207678888925365</v>
      </c>
      <c r="M70" s="11">
        <v>10.106252332855643</v>
      </c>
      <c r="N70" s="11">
        <v>7.2253885615219637</v>
      </c>
      <c r="O70" s="12"/>
      <c r="Q70" s="15"/>
      <c r="R70" s="15"/>
      <c r="S70" s="15"/>
      <c r="T70" s="15"/>
    </row>
    <row r="71" spans="2:20" x14ac:dyDescent="0.35">
      <c r="B71" s="16">
        <v>67</v>
      </c>
      <c r="D71" s="6">
        <v>10.843351619940599</v>
      </c>
      <c r="E71" s="6">
        <v>9.6504194179134437</v>
      </c>
      <c r="F71" s="6">
        <v>9.8595315884443746</v>
      </c>
      <c r="G71" s="6">
        <v>9.9373640868986737</v>
      </c>
      <c r="H71" s="6">
        <v>8.0994499369239925</v>
      </c>
      <c r="I71" s="12"/>
      <c r="J71" s="6">
        <v>10.114429148730832</v>
      </c>
      <c r="K71" s="6">
        <v>10.114429148730832</v>
      </c>
      <c r="L71" s="11">
        <v>9.9695674023606067</v>
      </c>
      <c r="M71" s="11">
        <v>10.259377368201941</v>
      </c>
      <c r="N71" s="11">
        <v>7.3348641457874502</v>
      </c>
      <c r="O71" s="12"/>
      <c r="Q71" s="15"/>
      <c r="R71" s="15"/>
      <c r="S71" s="15"/>
      <c r="T71" s="15"/>
    </row>
    <row r="72" spans="2:20" x14ac:dyDescent="0.35">
      <c r="B72" s="16">
        <v>68</v>
      </c>
      <c r="D72" s="6">
        <v>10.989276800094276</v>
      </c>
      <c r="E72" s="6">
        <v>9.7808401888118048</v>
      </c>
      <c r="F72" s="6">
        <v>9.9930591312080068</v>
      </c>
      <c r="G72" s="6">
        <v>10.072048161300719</v>
      </c>
      <c r="H72" s="6">
        <v>8.2088384409862503</v>
      </c>
      <c r="I72" s="12"/>
      <c r="J72" s="6">
        <v>10.265390777816366</v>
      </c>
      <c r="K72" s="6">
        <v>10.265390777816366</v>
      </c>
      <c r="L72" s="11">
        <v>10.118366915828677</v>
      </c>
      <c r="M72" s="11">
        <v>10.412502403548238</v>
      </c>
      <c r="N72" s="11">
        <v>7.4443397300529321</v>
      </c>
      <c r="O72" s="12"/>
      <c r="Q72" s="15"/>
      <c r="R72" s="15"/>
      <c r="S72" s="15"/>
      <c r="T72" s="15"/>
    </row>
    <row r="73" spans="2:20" x14ac:dyDescent="0.35">
      <c r="B73" s="16">
        <v>69</v>
      </c>
      <c r="D73" s="6">
        <v>11.135724604563386</v>
      </c>
      <c r="E73" s="6">
        <v>9.9117674714304886</v>
      </c>
      <c r="F73" s="6">
        <v>10.12716935392821</v>
      </c>
      <c r="G73" s="6">
        <v>10.207327069974065</v>
      </c>
      <c r="H73" s="6">
        <v>8.3186137534258666</v>
      </c>
      <c r="I73" s="12"/>
      <c r="J73" s="6">
        <v>10.416352406901899</v>
      </c>
      <c r="K73" s="6">
        <v>10.416352406901899</v>
      </c>
      <c r="L73" s="11">
        <v>10.267166429296742</v>
      </c>
      <c r="M73" s="11">
        <v>10.565627438894532</v>
      </c>
      <c r="N73" s="11">
        <v>7.5538153143184168</v>
      </c>
      <c r="O73" s="12"/>
      <c r="Q73" s="15"/>
      <c r="R73" s="15"/>
      <c r="S73" s="15"/>
      <c r="T73" s="15"/>
    </row>
    <row r="74" spans="2:20" x14ac:dyDescent="0.35">
      <c r="B74" s="16">
        <v>70</v>
      </c>
      <c r="D74" s="6">
        <v>11.282700506445043</v>
      </c>
      <c r="E74" s="6">
        <v>10.043206567304074</v>
      </c>
      <c r="F74" s="6">
        <v>10.261868350647141</v>
      </c>
      <c r="G74" s="6">
        <v>10.343207033568291</v>
      </c>
      <c r="H74" s="6">
        <v>8.4287799249519448</v>
      </c>
      <c r="I74" s="12"/>
      <c r="J74" s="6">
        <v>10.56731403598744</v>
      </c>
      <c r="K74" s="6">
        <v>10.56731403598744</v>
      </c>
      <c r="L74" s="11">
        <v>10.415965942764812</v>
      </c>
      <c r="M74" s="11">
        <v>10.718752474240834</v>
      </c>
      <c r="N74" s="11">
        <v>7.6632908985839006</v>
      </c>
      <c r="O74" s="12"/>
      <c r="Q74" s="15"/>
      <c r="R74" s="15"/>
      <c r="S74" s="15"/>
      <c r="T74" s="15"/>
    </row>
    <row r="75" spans="2:20" x14ac:dyDescent="0.35">
      <c r="B75" s="16">
        <v>71</v>
      </c>
      <c r="D75" s="6">
        <v>11.428878286279911</v>
      </c>
      <c r="E75" s="6">
        <v>10.17387201643192</v>
      </c>
      <c r="F75" s="6">
        <v>10.395678248028583</v>
      </c>
      <c r="G75" s="6">
        <v>10.478179413138067</v>
      </c>
      <c r="H75" s="6">
        <v>8.5383554104443764</v>
      </c>
      <c r="I75" s="12"/>
      <c r="J75" s="6">
        <v>10.718275665072968</v>
      </c>
      <c r="K75" s="6">
        <v>10.718275665072968</v>
      </c>
      <c r="L75" s="11">
        <v>10.56476545623288</v>
      </c>
      <c r="M75" s="11">
        <v>10.871877509587133</v>
      </c>
      <c r="N75" s="11">
        <v>7.7727664828493861</v>
      </c>
      <c r="O75" s="12"/>
      <c r="P75" s="14"/>
      <c r="Q75" s="15"/>
      <c r="R75" s="15"/>
      <c r="S75" s="15"/>
      <c r="T75" s="15"/>
    </row>
    <row r="76" spans="2:20" x14ac:dyDescent="0.35">
      <c r="B76" s="16">
        <v>72</v>
      </c>
      <c r="D76" s="6">
        <v>11.575622409121987</v>
      </c>
      <c r="E76" s="6">
        <v>10.305086346611994</v>
      </c>
      <c r="F76" s="6">
        <v>10.530119527611424</v>
      </c>
      <c r="G76" s="6">
        <v>10.613796342083518</v>
      </c>
      <c r="H76" s="6">
        <v>8.6483500607052637</v>
      </c>
      <c r="I76" s="12"/>
      <c r="J76" s="6">
        <v>10.869237294158502</v>
      </c>
      <c r="K76" s="6">
        <v>10.869237294158502</v>
      </c>
      <c r="L76" s="11">
        <v>10.713564969700949</v>
      </c>
      <c r="M76" s="11">
        <v>11.025002544933427</v>
      </c>
      <c r="N76" s="11">
        <v>7.8822420671148707</v>
      </c>
      <c r="O76" s="12"/>
    </row>
    <row r="77" spans="2:20" x14ac:dyDescent="0.35">
      <c r="B77" s="16">
        <v>73</v>
      </c>
      <c r="D77" s="6">
        <v>11.72229433671006</v>
      </c>
      <c r="E77" s="6">
        <v>10.436230644411557</v>
      </c>
      <c r="F77" s="6">
        <v>10.664480631242277</v>
      </c>
      <c r="G77" s="6">
        <v>10.749331449180195</v>
      </c>
      <c r="H77" s="6">
        <v>8.758291288621006</v>
      </c>
      <c r="I77" s="12"/>
      <c r="J77" s="6">
        <v>11.020198923244038</v>
      </c>
      <c r="K77" s="6">
        <v>11.020198923244038</v>
      </c>
      <c r="L77" s="11">
        <v>10.862364483169019</v>
      </c>
      <c r="M77" s="11">
        <v>11.178127580279728</v>
      </c>
      <c r="N77" s="11">
        <v>7.9917176513803554</v>
      </c>
      <c r="O77" s="12"/>
    </row>
    <row r="78" spans="2:20" x14ac:dyDescent="0.35">
      <c r="B78" s="16">
        <v>74</v>
      </c>
      <c r="D78" s="6">
        <v>11.868452019194217</v>
      </c>
      <c r="E78" s="6">
        <v>10.566876448863521</v>
      </c>
      <c r="F78" s="6">
        <v>10.798268956068821</v>
      </c>
      <c r="G78" s="6">
        <v>10.884281876372738</v>
      </c>
      <c r="H78" s="6">
        <v>8.8678519294692286</v>
      </c>
      <c r="I78" s="12"/>
      <c r="J78" s="6">
        <v>11.171160552329576</v>
      </c>
      <c r="K78" s="6">
        <v>11.171160552329576</v>
      </c>
      <c r="L78" s="11">
        <v>11.011163996637091</v>
      </c>
      <c r="M78" s="11">
        <v>11.33125261562602</v>
      </c>
      <c r="N78" s="11">
        <v>8.1011932356458409</v>
      </c>
      <c r="O78" s="12"/>
    </row>
    <row r="79" spans="2:20" x14ac:dyDescent="0.35">
      <c r="B79" s="16">
        <v>75</v>
      </c>
      <c r="D79" s="6">
        <v>12.015896505475764</v>
      </c>
      <c r="E79" s="6">
        <v>10.698769441482657</v>
      </c>
      <c r="F79" s="6">
        <v>10.9334914939742</v>
      </c>
      <c r="G79" s="6">
        <v>11.020696396001117</v>
      </c>
      <c r="H79" s="6">
        <v>8.9783649537409236</v>
      </c>
      <c r="I79" s="12"/>
      <c r="J79" s="6">
        <v>11.322122181415109</v>
      </c>
      <c r="K79" s="6">
        <v>11.322122181415109</v>
      </c>
      <c r="L79" s="11">
        <v>11.159963510105159</v>
      </c>
      <c r="M79" s="11">
        <v>11.484377650972323</v>
      </c>
      <c r="N79" s="11">
        <v>8.2106688199113229</v>
      </c>
      <c r="O79" s="12"/>
    </row>
    <row r="80" spans="2:20" x14ac:dyDescent="0.35">
      <c r="B80" s="16">
        <v>76</v>
      </c>
      <c r="D80" s="6">
        <v>12.161707971794005</v>
      </c>
      <c r="E80" s="6">
        <v>10.829079560098576</v>
      </c>
      <c r="F80" s="6">
        <v>11.066894537145318</v>
      </c>
      <c r="G80" s="6">
        <v>11.155253565269213</v>
      </c>
      <c r="H80" s="6">
        <v>9.0876693764420153</v>
      </c>
      <c r="I80" s="12"/>
      <c r="J80" s="6">
        <v>11.473083810500651</v>
      </c>
      <c r="K80" s="6">
        <v>11.473083810500651</v>
      </c>
      <c r="L80" s="11">
        <v>11.308763023573224</v>
      </c>
      <c r="M80" s="11">
        <v>11.637502686318619</v>
      </c>
      <c r="N80" s="11">
        <v>8.3201444041768067</v>
      </c>
      <c r="O80" s="12"/>
    </row>
    <row r="81" spans="2:15" x14ac:dyDescent="0.35">
      <c r="B81" s="16">
        <v>77</v>
      </c>
      <c r="D81" s="6">
        <v>12.307791158581407</v>
      </c>
      <c r="E81" s="6">
        <v>10.959652989236071</v>
      </c>
      <c r="F81" s="6">
        <v>11.200600626641746</v>
      </c>
      <c r="G81" s="6">
        <v>11.290120111234854</v>
      </c>
      <c r="H81" s="6">
        <v>9.1971749110482008</v>
      </c>
      <c r="I81" s="12"/>
      <c r="J81" s="6">
        <v>11.624045439586178</v>
      </c>
      <c r="K81" s="6">
        <v>11.624045439586178</v>
      </c>
      <c r="L81" s="11">
        <v>11.457562537041296</v>
      </c>
      <c r="M81" s="11">
        <v>11.790627721664915</v>
      </c>
      <c r="N81" s="11">
        <v>8.429619988442294</v>
      </c>
      <c r="O81" s="12"/>
    </row>
    <row r="82" spans="2:15" x14ac:dyDescent="0.35">
      <c r="B82" s="16">
        <v>78</v>
      </c>
      <c r="D82" s="6">
        <v>12.455303081543295</v>
      </c>
      <c r="E82" s="6">
        <v>11.091611166869001</v>
      </c>
      <c r="F82" s="6">
        <v>11.33589908024469</v>
      </c>
      <c r="G82" s="6">
        <v>11.426612192457588</v>
      </c>
      <c r="H82" s="6">
        <v>9.307737874478951</v>
      </c>
      <c r="I82" s="12"/>
      <c r="J82" s="6">
        <v>11.775007068671711</v>
      </c>
      <c r="K82" s="6">
        <v>11.775007068671711</v>
      </c>
      <c r="L82" s="11">
        <v>11.60636205050937</v>
      </c>
      <c r="M82" s="11">
        <v>11.943752757011216</v>
      </c>
      <c r="N82" s="11">
        <v>8.539095572707776</v>
      </c>
      <c r="O82" s="12"/>
    </row>
    <row r="83" spans="2:15" x14ac:dyDescent="0.35">
      <c r="B83" s="16">
        <v>79</v>
      </c>
      <c r="D83" s="6">
        <v>12.601738729863891</v>
      </c>
      <c r="E83" s="6">
        <v>11.222526102539362</v>
      </c>
      <c r="F83" s="6">
        <v>11.469998433222514</v>
      </c>
      <c r="G83" s="6">
        <v>11.561880231388546</v>
      </c>
      <c r="H83" s="6">
        <v>9.4175042875038315</v>
      </c>
      <c r="I83" s="12"/>
      <c r="J83" s="6">
        <v>11.925968697757249</v>
      </c>
      <c r="K83" s="6">
        <v>11.925968697757249</v>
      </c>
      <c r="L83" s="11">
        <v>11.755161563977437</v>
      </c>
      <c r="M83" s="11">
        <v>12.09687779235751</v>
      </c>
      <c r="N83" s="11">
        <v>8.6485711569732597</v>
      </c>
      <c r="O83" s="12"/>
    </row>
    <row r="84" spans="2:15" x14ac:dyDescent="0.35">
      <c r="B84" s="16">
        <v>80</v>
      </c>
      <c r="D84" s="6">
        <v>12.748118689384793</v>
      </c>
      <c r="E84" s="6">
        <v>11.353387002692111</v>
      </c>
      <c r="F84" s="6">
        <v>11.604035971701544</v>
      </c>
      <c r="G84" s="6">
        <v>11.697085189746263</v>
      </c>
      <c r="H84" s="6">
        <v>9.5272294939831959</v>
      </c>
      <c r="I84" s="12"/>
      <c r="J84" s="6">
        <v>12.076930326842781</v>
      </c>
      <c r="K84" s="6">
        <v>12.076930326842781</v>
      </c>
      <c r="L84" s="11">
        <v>11.903961077445505</v>
      </c>
      <c r="M84" s="11">
        <v>12.250002827703812</v>
      </c>
      <c r="N84" s="11">
        <v>8.7580467412387435</v>
      </c>
      <c r="O84" s="12"/>
    </row>
    <row r="85" spans="2:15" x14ac:dyDescent="0.35">
      <c r="B85" s="16">
        <v>81</v>
      </c>
      <c r="D85" s="6">
        <v>12.894868659937844</v>
      </c>
      <c r="E85" s="6">
        <v>11.484606475405126</v>
      </c>
      <c r="F85" s="6">
        <v>11.738486071409767</v>
      </c>
      <c r="G85" s="6">
        <v>11.832711318639436</v>
      </c>
      <c r="H85" s="6">
        <v>9.6372285579216825</v>
      </c>
      <c r="I85" s="12"/>
      <c r="J85" s="6">
        <v>12.227891955928317</v>
      </c>
      <c r="K85" s="6">
        <v>12.227891955928317</v>
      </c>
      <c r="L85" s="11">
        <v>12.05276059091357</v>
      </c>
      <c r="M85" s="11">
        <v>12.403127863050107</v>
      </c>
      <c r="N85" s="11">
        <v>8.8675223255042326</v>
      </c>
      <c r="O85" s="12"/>
    </row>
    <row r="86" spans="2:15" x14ac:dyDescent="0.35">
      <c r="B86" s="16">
        <v>82</v>
      </c>
      <c r="D86" s="6">
        <v>13.041830385462752</v>
      </c>
      <c r="E86" s="6">
        <v>11.616031129382568</v>
      </c>
      <c r="F86" s="6">
        <v>11.873172375946652</v>
      </c>
      <c r="G86" s="6">
        <v>11.96857859005161</v>
      </c>
      <c r="H86" s="6">
        <v>9.7473843526599815</v>
      </c>
      <c r="I86" s="12"/>
      <c r="J86" s="6">
        <v>12.378853585013852</v>
      </c>
      <c r="K86" s="6">
        <v>12.378853585013852</v>
      </c>
      <c r="L86" s="11">
        <v>12.201560104381638</v>
      </c>
      <c r="M86" s="11">
        <v>12.556252898396403</v>
      </c>
      <c r="N86" s="11">
        <v>8.9769979097697163</v>
      </c>
      <c r="O86" s="12"/>
    </row>
    <row r="87" spans="2:15" x14ac:dyDescent="0.35">
      <c r="B87" s="16">
        <v>83</v>
      </c>
      <c r="D87" s="6">
        <v>13.187977883289255</v>
      </c>
      <c r="E87" s="6">
        <v>11.74666653595404</v>
      </c>
      <c r="F87" s="6">
        <v>12.006951574027374</v>
      </c>
      <c r="G87" s="6">
        <v>12.103519890498335</v>
      </c>
      <c r="H87" s="6">
        <v>9.8569375393953766</v>
      </c>
      <c r="I87" s="12"/>
      <c r="J87" s="6">
        <v>12.529815214099381</v>
      </c>
      <c r="K87" s="6">
        <v>12.529815214099381</v>
      </c>
      <c r="L87" s="11">
        <v>12.350359617849708</v>
      </c>
      <c r="M87" s="11">
        <v>12.709377933742704</v>
      </c>
      <c r="N87" s="11">
        <v>9.0864734940351966</v>
      </c>
      <c r="O87" s="12"/>
    </row>
    <row r="88" spans="2:15" x14ac:dyDescent="0.35">
      <c r="B88" s="16">
        <v>84</v>
      </c>
      <c r="D88" s="6">
        <v>13.33416799068441</v>
      </c>
      <c r="E88" s="6">
        <v>11.877343181391105</v>
      </c>
      <c r="F88" s="6">
        <v>12.140778481136534</v>
      </c>
      <c r="G88" s="6">
        <v>12.238509912833056</v>
      </c>
      <c r="H88" s="6">
        <v>9.9665222706888255</v>
      </c>
      <c r="I88" s="12"/>
      <c r="J88" s="6">
        <v>12.680776843184921</v>
      </c>
      <c r="K88" s="6">
        <v>12.680776843184921</v>
      </c>
      <c r="L88" s="11">
        <v>12.499159131317775</v>
      </c>
      <c r="M88" s="11">
        <v>12.862502969089002</v>
      </c>
      <c r="N88" s="11">
        <v>9.1959490783006839</v>
      </c>
      <c r="O88" s="12"/>
    </row>
    <row r="89" spans="2:15" x14ac:dyDescent="0.35">
      <c r="B89" s="16">
        <v>85</v>
      </c>
      <c r="D89" s="6">
        <v>13.481672286515041</v>
      </c>
      <c r="E89" s="6">
        <v>12.009293530443635</v>
      </c>
      <c r="F89" s="6">
        <v>12.276070084314343</v>
      </c>
      <c r="G89" s="6">
        <v>12.374995143630651</v>
      </c>
      <c r="H89" s="6">
        <v>10.077079653408234</v>
      </c>
      <c r="I89" s="12"/>
      <c r="J89" s="6">
        <v>12.831738472270453</v>
      </c>
      <c r="K89" s="6">
        <v>12.831738472270453</v>
      </c>
      <c r="L89" s="11">
        <v>12.647958644785845</v>
      </c>
      <c r="M89" s="11">
        <v>13.015628004435305</v>
      </c>
      <c r="N89" s="11">
        <v>9.3054246625661694</v>
      </c>
      <c r="O89" s="12"/>
    </row>
    <row r="90" spans="2:15" x14ac:dyDescent="0.35">
      <c r="B90" s="16">
        <v>86</v>
      </c>
      <c r="D90" s="6">
        <v>13.627287309356703</v>
      </c>
      <c r="E90" s="6">
        <v>12.139412657764268</v>
      </c>
      <c r="F90" s="6">
        <v>12.409256586735976</v>
      </c>
      <c r="G90" s="6">
        <v>12.509331467496125</v>
      </c>
      <c r="H90" s="6">
        <v>10.186238777008155</v>
      </c>
      <c r="I90" s="12"/>
      <c r="J90" s="6">
        <v>12.982700101355984</v>
      </c>
      <c r="K90" s="6">
        <v>12.982700101355984</v>
      </c>
      <c r="L90" s="11">
        <v>12.796758158253919</v>
      </c>
      <c r="M90" s="11">
        <v>13.168753039781596</v>
      </c>
      <c r="N90" s="11">
        <v>9.4149002468316532</v>
      </c>
      <c r="O90" s="12"/>
    </row>
    <row r="91" spans="2:15" x14ac:dyDescent="0.35">
      <c r="B91" s="16">
        <v>87</v>
      </c>
      <c r="D91" s="6">
        <v>13.774014619884145</v>
      </c>
      <c r="E91" s="6">
        <v>12.270609795729342</v>
      </c>
      <c r="F91" s="6">
        <v>12.543682789957764</v>
      </c>
      <c r="G91" s="6">
        <v>12.644933320080522</v>
      </c>
      <c r="H91" s="6">
        <v>10.296221123440063</v>
      </c>
      <c r="I91" s="12"/>
      <c r="J91" s="6">
        <v>13.133661730441528</v>
      </c>
      <c r="K91" s="6">
        <v>13.133661730441528</v>
      </c>
      <c r="L91" s="11">
        <v>12.945557671721986</v>
      </c>
      <c r="M91" s="11">
        <v>13.321878075127891</v>
      </c>
      <c r="N91" s="11">
        <v>9.5243758310971369</v>
      </c>
      <c r="O91" s="12"/>
    </row>
    <row r="92" spans="2:15" x14ac:dyDescent="0.35">
      <c r="B92" s="16">
        <v>88</v>
      </c>
      <c r="D92" s="6">
        <v>13.921444918138087</v>
      </c>
      <c r="E92" s="6">
        <v>12.402488230385451</v>
      </c>
      <c r="F92" s="6">
        <v>12.678892586455271</v>
      </c>
      <c r="G92" s="6">
        <v>12.781335098301026</v>
      </c>
      <c r="H92" s="6">
        <v>10.406723766265669</v>
      </c>
      <c r="I92" s="12"/>
      <c r="J92" s="6">
        <v>13.284623359527064</v>
      </c>
      <c r="K92" s="6">
        <v>13.284623359527064</v>
      </c>
      <c r="L92" s="11">
        <v>13.094357185190049</v>
      </c>
      <c r="M92" s="11">
        <v>13.475003110474191</v>
      </c>
      <c r="N92" s="11">
        <v>9.6338514153626225</v>
      </c>
      <c r="O92" s="12"/>
    </row>
    <row r="93" spans="2:15" x14ac:dyDescent="0.35">
      <c r="B93" s="16">
        <v>89</v>
      </c>
      <c r="D93" s="6">
        <v>14.067586309646209</v>
      </c>
      <c r="E93" s="6">
        <v>12.533117347018448</v>
      </c>
      <c r="F93" s="6">
        <v>12.812666291737331</v>
      </c>
      <c r="G93" s="6">
        <v>12.916270905949093</v>
      </c>
      <c r="H93" s="6">
        <v>10.516272485889377</v>
      </c>
      <c r="I93" s="12"/>
      <c r="J93" s="6">
        <v>13.435584988612593</v>
      </c>
      <c r="K93" s="6">
        <v>13.435584988612593</v>
      </c>
      <c r="L93" s="11">
        <v>13.243156698658114</v>
      </c>
      <c r="M93" s="11">
        <v>13.628128145820495</v>
      </c>
      <c r="N93" s="11">
        <v>9.7433269996281062</v>
      </c>
      <c r="O93" s="12"/>
    </row>
    <row r="94" spans="2:15" x14ac:dyDescent="0.35">
      <c r="B94" s="16">
        <v>90</v>
      </c>
      <c r="D94" s="6">
        <v>14.214010506437143</v>
      </c>
      <c r="E94" s="6">
        <v>12.664020505016051</v>
      </c>
      <c r="F94" s="6">
        <v>12.946755350532456</v>
      </c>
      <c r="G94" s="6">
        <v>13.051528650697364</v>
      </c>
      <c r="H94" s="6">
        <v>10.626030520804088</v>
      </c>
      <c r="I94" s="12"/>
      <c r="J94" s="6">
        <v>13.586546617698129</v>
      </c>
      <c r="K94" s="6">
        <v>13.586546617698129</v>
      </c>
      <c r="L94" s="11">
        <v>13.391956212126185</v>
      </c>
      <c r="M94" s="11">
        <v>13.781253181166781</v>
      </c>
      <c r="N94" s="11">
        <v>9.85280258389359</v>
      </c>
      <c r="O94" s="12"/>
    </row>
    <row r="95" spans="2:15" x14ac:dyDescent="0.35">
      <c r="B95" s="16">
        <v>91</v>
      </c>
      <c r="D95" s="6">
        <v>14.360810288409182</v>
      </c>
      <c r="E95" s="6">
        <v>12.795287627652844</v>
      </c>
      <c r="F95" s="6">
        <v>13.081263150455653</v>
      </c>
      <c r="G95" s="6">
        <v>13.187213872487389</v>
      </c>
      <c r="H95" s="6">
        <v>10.736066538317182</v>
      </c>
      <c r="I95" s="12"/>
      <c r="J95" s="6">
        <v>13.737508246783664</v>
      </c>
      <c r="K95" s="6">
        <v>13.737508246783664</v>
      </c>
      <c r="L95" s="11">
        <v>13.540755725594256</v>
      </c>
      <c r="M95" s="11">
        <v>13.934378216513085</v>
      </c>
      <c r="N95" s="11">
        <v>9.9622781681590791</v>
      </c>
      <c r="O95" s="12"/>
    </row>
    <row r="96" spans="2:15" x14ac:dyDescent="0.35">
      <c r="B96" s="16">
        <v>92</v>
      </c>
      <c r="D96" s="6">
        <v>14.506648655577632</v>
      </c>
      <c r="E96" s="6">
        <v>12.925622854325404</v>
      </c>
      <c r="F96" s="6">
        <v>13.214699790952466</v>
      </c>
      <c r="G96" s="6">
        <v>13.321805651940728</v>
      </c>
      <c r="H96" s="6">
        <v>10.845391011899952</v>
      </c>
      <c r="I96" s="12"/>
      <c r="J96" s="6">
        <v>13.888469875869198</v>
      </c>
      <c r="K96" s="6">
        <v>13.888469875869198</v>
      </c>
      <c r="L96" s="11">
        <v>13.689555239062328</v>
      </c>
      <c r="M96" s="11">
        <v>14.087503251859385</v>
      </c>
      <c r="N96" s="11">
        <v>10.071753752424559</v>
      </c>
      <c r="O96" s="12"/>
    </row>
    <row r="97" spans="2:15" x14ac:dyDescent="0.35">
      <c r="B97" s="16">
        <v>93</v>
      </c>
      <c r="D97" s="6">
        <v>14.653599346691522</v>
      </c>
      <c r="E97" s="6">
        <v>13.057036112541969</v>
      </c>
      <c r="F97" s="6">
        <v>13.349376158742793</v>
      </c>
      <c r="G97" s="6">
        <v>13.457662986606344</v>
      </c>
      <c r="H97" s="6">
        <v>10.95553873545404</v>
      </c>
      <c r="I97" s="12"/>
      <c r="J97" s="6">
        <v>14.039431504954736</v>
      </c>
      <c r="K97" s="6">
        <v>14.039431504954736</v>
      </c>
      <c r="L97" s="11">
        <v>13.8383547525304</v>
      </c>
      <c r="M97" s="11">
        <v>14.240628287205684</v>
      </c>
      <c r="N97" s="11">
        <v>10.181229336690047</v>
      </c>
      <c r="O97" s="12"/>
    </row>
    <row r="98" spans="2:15" x14ac:dyDescent="0.35">
      <c r="B98" s="16">
        <v>94</v>
      </c>
      <c r="D98" s="6">
        <v>14.800794675003205</v>
      </c>
      <c r="E98" s="6">
        <v>13.188686412614244</v>
      </c>
      <c r="F98" s="6">
        <v>13.484325337265663</v>
      </c>
      <c r="G98" s="6">
        <v>13.593798829339546</v>
      </c>
      <c r="H98" s="6">
        <v>11.065867525750493</v>
      </c>
      <c r="I98" s="12"/>
      <c r="J98" s="6">
        <v>14.190393134040271</v>
      </c>
      <c r="K98" s="6">
        <v>14.190393134040271</v>
      </c>
      <c r="L98" s="11">
        <v>13.98715426599847</v>
      </c>
      <c r="M98" s="11">
        <v>14.393753322551982</v>
      </c>
      <c r="N98" s="11">
        <v>10.290704920955525</v>
      </c>
      <c r="O98" s="12"/>
    </row>
    <row r="99" spans="2:15" x14ac:dyDescent="0.35">
      <c r="B99" s="16">
        <v>95</v>
      </c>
      <c r="D99" s="6">
        <v>14.946701207201095</v>
      </c>
      <c r="E99" s="6">
        <v>13.319087513670034</v>
      </c>
      <c r="F99" s="6">
        <v>13.617838525968509</v>
      </c>
      <c r="G99" s="6">
        <v>13.728468802895694</v>
      </c>
      <c r="H99" s="6">
        <v>11.175242473590316</v>
      </c>
      <c r="I99" s="12"/>
      <c r="J99" s="6">
        <v>14.341354763125803</v>
      </c>
      <c r="K99" s="6">
        <v>14.341354763125803</v>
      </c>
      <c r="L99" s="11">
        <v>14.135953779466531</v>
      </c>
      <c r="M99" s="11">
        <v>14.546878357898272</v>
      </c>
      <c r="N99" s="11">
        <v>10.400180505221011</v>
      </c>
      <c r="O99" s="12"/>
    </row>
    <row r="100" spans="2:15" x14ac:dyDescent="0.35">
      <c r="B100" s="16">
        <v>96</v>
      </c>
      <c r="D100" s="6">
        <v>15.093419939584068</v>
      </c>
      <c r="E100" s="6">
        <v>13.450275752969842</v>
      </c>
      <c r="F100" s="6">
        <v>13.752256989626806</v>
      </c>
      <c r="G100" s="6">
        <v>13.864062915916605</v>
      </c>
      <c r="H100" s="6">
        <v>11.285218546965348</v>
      </c>
      <c r="I100" s="12"/>
      <c r="J100" s="6">
        <v>14.492316392211338</v>
      </c>
      <c r="K100" s="6">
        <v>14.492316392211338</v>
      </c>
      <c r="L100" s="11">
        <v>14.284753292934607</v>
      </c>
      <c r="M100" s="11">
        <v>14.700003393244577</v>
      </c>
      <c r="N100" s="11">
        <v>10.509656089486496</v>
      </c>
      <c r="O100" s="12"/>
    </row>
    <row r="101" spans="2:15" x14ac:dyDescent="0.35">
      <c r="B101" s="16">
        <v>97</v>
      </c>
      <c r="D101" s="6">
        <v>15.24084172925447</v>
      </c>
      <c r="E101" s="6">
        <v>13.582145342603063</v>
      </c>
      <c r="F101" s="6">
        <v>13.887459102428981</v>
      </c>
      <c r="G101" s="6">
        <v>14.000457010441787</v>
      </c>
      <c r="H101" s="6">
        <v>11.395714968293344</v>
      </c>
      <c r="I101" s="12"/>
      <c r="J101" s="6">
        <v>14.643278021296874</v>
      </c>
      <c r="K101" s="6">
        <v>14.643278021296874</v>
      </c>
      <c r="L101" s="11">
        <v>14.433552806402671</v>
      </c>
      <c r="M101" s="11">
        <v>14.853128428590873</v>
      </c>
      <c r="N101" s="11">
        <v>10.619131673751978</v>
      </c>
      <c r="O101" s="12"/>
    </row>
    <row r="102" spans="2:15" x14ac:dyDescent="0.35">
      <c r="B102" s="16">
        <v>98</v>
      </c>
      <c r="D102" s="6">
        <v>15.38697477069983</v>
      </c>
      <c r="E102" s="6">
        <v>13.712765784494485</v>
      </c>
      <c r="F102" s="6">
        <v>14.021225269212653</v>
      </c>
      <c r="G102" s="6">
        <v>14.135385279591461</v>
      </c>
      <c r="H102" s="6">
        <v>11.505257582125425</v>
      </c>
      <c r="I102" s="12"/>
      <c r="J102" s="6">
        <v>14.794239650382409</v>
      </c>
      <c r="K102" s="6">
        <v>14.794239650382409</v>
      </c>
      <c r="L102" s="11">
        <v>14.58235231987074</v>
      </c>
      <c r="M102" s="11">
        <v>15.006253463937174</v>
      </c>
      <c r="N102" s="11">
        <v>10.728607258017462</v>
      </c>
      <c r="O102" s="12"/>
    </row>
    <row r="103" spans="2:15" x14ac:dyDescent="0.35">
      <c r="B103" s="16">
        <v>99</v>
      </c>
      <c r="D103" s="6">
        <v>15.533150594210847</v>
      </c>
      <c r="E103" s="6">
        <v>13.84342762606043</v>
      </c>
      <c r="F103" s="6">
        <v>14.155039293909224</v>
      </c>
      <c r="G103" s="6">
        <v>14.270362419513585</v>
      </c>
      <c r="H103" s="6">
        <v>11.614831867335967</v>
      </c>
      <c r="I103" s="12"/>
      <c r="J103" s="6">
        <v>14.945201279467947</v>
      </c>
      <c r="K103" s="6">
        <v>14.945201279467947</v>
      </c>
      <c r="L103" s="11">
        <v>14.731151833338808</v>
      </c>
      <c r="M103" s="11">
        <v>15.159378499283468</v>
      </c>
      <c r="N103" s="11">
        <v>10.838082842282949</v>
      </c>
      <c r="O103" s="12"/>
    </row>
    <row r="104" spans="2:15" x14ac:dyDescent="0.35">
      <c r="B104" s="16">
        <v>100</v>
      </c>
      <c r="D104" s="6">
        <v>22.067622955741239</v>
      </c>
      <c r="E104" s="6">
        <v>20.633307162311453</v>
      </c>
      <c r="F104" s="6">
        <v>22.384248457563885</v>
      </c>
      <c r="G104" s="6">
        <v>23.208087702091738</v>
      </c>
      <c r="H104" s="6">
        <v>16.303179185391315</v>
      </c>
      <c r="I104" s="12"/>
      <c r="J104" s="6">
        <v>22.490205545179304</v>
      </c>
      <c r="K104" s="6">
        <v>22.324523584875262</v>
      </c>
      <c r="L104" s="11">
        <v>23.221150569396297</v>
      </c>
      <c r="M104" s="11">
        <v>21.392205545179312</v>
      </c>
      <c r="N104" s="11">
        <v>16.274750028276824</v>
      </c>
      <c r="O104" s="12"/>
    </row>
    <row r="105" spans="2:15" x14ac:dyDescent="0.35">
      <c r="B105" s="16">
        <v>101</v>
      </c>
      <c r="D105" s="6">
        <v>22.286258878627578</v>
      </c>
      <c r="E105" s="6">
        <v>20.838063044429134</v>
      </c>
      <c r="F105" s="6">
        <v>22.606519134835086</v>
      </c>
      <c r="G105" s="6">
        <v>23.438596090442797</v>
      </c>
      <c r="H105" s="6">
        <v>16.464642206235357</v>
      </c>
      <c r="I105" s="12"/>
      <c r="J105" s="6">
        <v>22.715107600631107</v>
      </c>
      <c r="K105" s="6">
        <v>22.547768820724016</v>
      </c>
      <c r="L105" s="11">
        <v>23.453362075090258</v>
      </c>
      <c r="M105" s="11">
        <v>21.606127600631108</v>
      </c>
      <c r="N105" s="11">
        <v>16.437497528559597</v>
      </c>
      <c r="O105" s="12"/>
    </row>
    <row r="106" spans="2:15" x14ac:dyDescent="0.35">
      <c r="B106" s="16">
        <v>102</v>
      </c>
      <c r="D106" s="6">
        <v>22.504904238418472</v>
      </c>
      <c r="E106" s="6">
        <v>21.042826151701089</v>
      </c>
      <c r="F106" s="6">
        <v>22.828797056479715</v>
      </c>
      <c r="G106" s="6">
        <v>23.669111723167262</v>
      </c>
      <c r="H106" s="6">
        <v>16.626112489295146</v>
      </c>
      <c r="I106" s="12"/>
      <c r="J106" s="6">
        <v>22.940009656082889</v>
      </c>
      <c r="K106" s="6">
        <v>22.771014056572771</v>
      </c>
      <c r="L106" s="11">
        <v>23.68557358078424</v>
      </c>
      <c r="M106" s="11">
        <v>21.820049656082897</v>
      </c>
      <c r="N106" s="11">
        <v>16.600245028842362</v>
      </c>
      <c r="O106" s="12"/>
    </row>
    <row r="107" spans="2:15" x14ac:dyDescent="0.35">
      <c r="B107" s="16">
        <v>103</v>
      </c>
      <c r="D107" s="6">
        <v>22.723558654154246</v>
      </c>
      <c r="E107" s="6">
        <v>21.247596191580747</v>
      </c>
      <c r="F107" s="6">
        <v>23.051081929668928</v>
      </c>
      <c r="G107" s="6">
        <v>23.899634307436322</v>
      </c>
      <c r="H107" s="6">
        <v>16.787589741479902</v>
      </c>
      <c r="I107" s="12"/>
      <c r="J107" s="6">
        <v>23.164911711534685</v>
      </c>
      <c r="K107" s="6">
        <v>22.994259292421507</v>
      </c>
      <c r="L107" s="11">
        <v>23.91778508647819</v>
      </c>
      <c r="M107" s="11">
        <v>22.033971711534683</v>
      </c>
      <c r="N107" s="11">
        <v>16.762992529125128</v>
      </c>
      <c r="O107" s="12"/>
    </row>
    <row r="108" spans="2:15" x14ac:dyDescent="0.35">
      <c r="B108" s="16">
        <v>104</v>
      </c>
      <c r="D108" s="6">
        <v>22.942221764207876</v>
      </c>
      <c r="E108" s="6">
        <v>21.452372886380704</v>
      </c>
      <c r="F108" s="6">
        <v>23.273373476439961</v>
      </c>
      <c r="G108" s="6">
        <v>24.130163565287202</v>
      </c>
      <c r="H108" s="6">
        <v>16.949073684571136</v>
      </c>
      <c r="I108" s="12"/>
      <c r="J108" s="6">
        <v>23.389813766986471</v>
      </c>
      <c r="K108" s="6">
        <v>23.217504528270268</v>
      </c>
      <c r="L108" s="11">
        <v>24.149996592172155</v>
      </c>
      <c r="M108" s="11">
        <v>22.247893766986472</v>
      </c>
      <c r="N108" s="11">
        <v>16.925740029407901</v>
      </c>
      <c r="O108" s="12"/>
    </row>
    <row r="109" spans="2:15" x14ac:dyDescent="0.35">
      <c r="B109" s="16">
        <v>105</v>
      </c>
      <c r="D109" s="6">
        <v>23.160893225088202</v>
      </c>
      <c r="E109" s="6">
        <v>21.657155972352527</v>
      </c>
      <c r="F109" s="6">
        <v>23.49567143277557</v>
      </c>
      <c r="G109" s="6">
        <v>24.360699232702668</v>
      </c>
      <c r="H109" s="6">
        <v>17.11056405430211</v>
      </c>
      <c r="I109" s="12"/>
      <c r="J109" s="6">
        <v>23.614715822438274</v>
      </c>
      <c r="K109" s="6">
        <v>23.440749764119023</v>
      </c>
      <c r="L109" s="11">
        <v>24.382208097866112</v>
      </c>
      <c r="M109" s="11">
        <v>22.461815822438279</v>
      </c>
      <c r="N109" s="11">
        <v>17.088487529690671</v>
      </c>
      <c r="O109" s="12"/>
    </row>
    <row r="110" spans="2:15" x14ac:dyDescent="0.35">
      <c r="B110" s="16">
        <v>106</v>
      </c>
      <c r="D110" s="6">
        <v>23.379302503432964</v>
      </c>
      <c r="E110" s="6">
        <v>21.861735125955438</v>
      </c>
      <c r="F110" s="6">
        <v>23.717763817915205</v>
      </c>
      <c r="G110" s="6">
        <v>24.591031280024346</v>
      </c>
      <c r="H110" s="6">
        <v>17.271852944904584</v>
      </c>
      <c r="I110" s="12"/>
      <c r="J110" s="6">
        <v>23.83961787789007</v>
      </c>
      <c r="K110" s="6">
        <v>23.663994999967777</v>
      </c>
      <c r="L110" s="11">
        <v>24.614419603560073</v>
      </c>
      <c r="M110" s="11">
        <v>22.675737877890068</v>
      </c>
      <c r="N110" s="11">
        <v>17.251235029973433</v>
      </c>
      <c r="O110" s="12"/>
    </row>
    <row r="111" spans="2:15" x14ac:dyDescent="0.35">
      <c r="B111" s="16">
        <v>107</v>
      </c>
      <c r="D111" s="6">
        <v>23.597984577688973</v>
      </c>
      <c r="E111" s="6">
        <v>22.066526312362161</v>
      </c>
      <c r="F111" s="6">
        <v>23.940069910690191</v>
      </c>
      <c r="G111" s="6">
        <v>24.8215750838792</v>
      </c>
      <c r="H111" s="6">
        <v>17.43335148450025</v>
      </c>
      <c r="I111" s="12"/>
      <c r="J111" s="6">
        <v>24.064519933341863</v>
      </c>
      <c r="K111" s="6">
        <v>23.887240235816527</v>
      </c>
      <c r="L111" s="11">
        <v>24.846631109254041</v>
      </c>
      <c r="M111" s="11">
        <v>22.889659933341864</v>
      </c>
      <c r="N111" s="11">
        <v>17.413982530256206</v>
      </c>
      <c r="O111" s="12"/>
    </row>
    <row r="112" spans="2:15" x14ac:dyDescent="0.35">
      <c r="B112" s="16">
        <v>108</v>
      </c>
      <c r="D112" s="6">
        <v>23.816674222099547</v>
      </c>
      <c r="E112" s="6">
        <v>22.271323290783915</v>
      </c>
      <c r="F112" s="6">
        <v>24.162381813104162</v>
      </c>
      <c r="G112" s="6">
        <v>25.052124697372999</v>
      </c>
      <c r="H112" s="6">
        <v>17.594855850096263</v>
      </c>
      <c r="I112" s="12"/>
      <c r="J112" s="6">
        <v>24.289421988793656</v>
      </c>
      <c r="K112" s="6">
        <v>24.110485471665282</v>
      </c>
      <c r="L112" s="11">
        <v>25.078842614947987</v>
      </c>
      <c r="M112" s="11">
        <v>23.10358198879366</v>
      </c>
      <c r="N112" s="11">
        <v>17.576730030538975</v>
      </c>
      <c r="O112" s="12"/>
    </row>
    <row r="113" spans="2:15" x14ac:dyDescent="0.35">
      <c r="B113" s="16">
        <v>109</v>
      </c>
      <c r="D113" s="6">
        <v>24.035371149012768</v>
      </c>
      <c r="E113" s="6">
        <v>22.476125840382515</v>
      </c>
      <c r="F113" s="6">
        <v>24.384699304074434</v>
      </c>
      <c r="G113" s="6">
        <v>25.282679899423115</v>
      </c>
      <c r="H113" s="6">
        <v>17.756365820383063</v>
      </c>
      <c r="I113" s="12"/>
      <c r="J113" s="6">
        <v>24.514324044245448</v>
      </c>
      <c r="K113" s="6">
        <v>24.333730707514047</v>
      </c>
      <c r="L113" s="11">
        <v>25.311054120641963</v>
      </c>
      <c r="M113" s="11">
        <v>23.31750404424545</v>
      </c>
      <c r="N113" s="11">
        <v>17.739477530821734</v>
      </c>
      <c r="O113" s="12"/>
    </row>
    <row r="114" spans="2:15" x14ac:dyDescent="0.35">
      <c r="B114" s="16">
        <v>110</v>
      </c>
      <c r="D114" s="6">
        <v>24.254075084447077</v>
      </c>
      <c r="E114" s="6">
        <v>22.680933750825439</v>
      </c>
      <c r="F114" s="6">
        <v>24.607022173029659</v>
      </c>
      <c r="G114" s="6">
        <v>25.51324047945818</v>
      </c>
      <c r="H114" s="6">
        <v>17.917881184567577</v>
      </c>
      <c r="I114" s="12"/>
      <c r="J114" s="6">
        <v>24.739226099697252</v>
      </c>
      <c r="K114" s="6">
        <v>24.556975943362776</v>
      </c>
      <c r="L114" s="11">
        <v>25.543265626335934</v>
      </c>
      <c r="M114" s="11">
        <v>23.531426099697249</v>
      </c>
      <c r="N114" s="11">
        <v>17.902225031104503</v>
      </c>
      <c r="O114" s="12"/>
    </row>
    <row r="115" spans="2:15" x14ac:dyDescent="0.35">
      <c r="B115" s="16">
        <v>111</v>
      </c>
      <c r="D115" s="6">
        <v>24.472785767299307</v>
      </c>
      <c r="E115" s="6">
        <v>22.885746821677113</v>
      </c>
      <c r="F115" s="6">
        <v>24.829350219300803</v>
      </c>
      <c r="G115" s="6">
        <v>25.743806236809196</v>
      </c>
      <c r="H115" s="6">
        <v>18.07940174176407</v>
      </c>
      <c r="I115" s="12"/>
      <c r="J115" s="6">
        <v>24.964128155149044</v>
      </c>
      <c r="K115" s="6">
        <v>24.780221179211537</v>
      </c>
      <c r="L115" s="11">
        <v>25.775477132029888</v>
      </c>
      <c r="M115" s="11">
        <v>23.745348155149042</v>
      </c>
      <c r="N115" s="11">
        <v>18.064972531387273</v>
      </c>
      <c r="O115" s="12"/>
    </row>
    <row r="116" spans="2:15" x14ac:dyDescent="0.35">
      <c r="B116" s="16">
        <v>112</v>
      </c>
      <c r="D116" s="6">
        <v>24.691502948607013</v>
      </c>
      <c r="E116" s="6">
        <v>23.090564861831634</v>
      </c>
      <c r="F116" s="6">
        <v>25.051683251553847</v>
      </c>
      <c r="G116" s="6">
        <v>25.974376980142083</v>
      </c>
      <c r="H116" s="6">
        <v>18.240927300426655</v>
      </c>
      <c r="I116" s="12"/>
      <c r="J116" s="6">
        <v>25.189030210600833</v>
      </c>
      <c r="K116" s="6">
        <v>25.003466415060291</v>
      </c>
      <c r="L116" s="11">
        <v>26.007688637723859</v>
      </c>
      <c r="M116" s="11">
        <v>23.959270210600835</v>
      </c>
      <c r="N116" s="11">
        <v>18.227720031670042</v>
      </c>
      <c r="O116" s="12"/>
    </row>
    <row r="117" spans="2:15" x14ac:dyDescent="0.35">
      <c r="B117" s="16">
        <v>113</v>
      </c>
      <c r="D117" s="6">
        <v>24.910226390860597</v>
      </c>
      <c r="E117" s="6">
        <v>23.295387688984025</v>
      </c>
      <c r="F117" s="6">
        <v>25.274021087260696</v>
      </c>
      <c r="G117" s="6">
        <v>26.204952526928782</v>
      </c>
      <c r="H117" s="6">
        <v>18.402457677820177</v>
      </c>
      <c r="I117" s="12"/>
      <c r="J117" s="6">
        <v>25.41393226605263</v>
      </c>
      <c r="K117" s="6">
        <v>25.226711650909049</v>
      </c>
      <c r="L117" s="11">
        <v>26.239900143417817</v>
      </c>
      <c r="M117" s="11">
        <v>24.173192266052631</v>
      </c>
      <c r="N117" s="11">
        <v>18.390467531952815</v>
      </c>
      <c r="O117" s="12"/>
    </row>
    <row r="118" spans="2:15" x14ac:dyDescent="0.35">
      <c r="B118" s="16">
        <v>114</v>
      </c>
      <c r="D118" s="6">
        <v>25.128955867361494</v>
      </c>
      <c r="E118" s="6">
        <v>23.500215129136734</v>
      </c>
      <c r="F118" s="6">
        <v>25.49636355220564</v>
      </c>
      <c r="G118" s="6">
        <v>26.435532702953576</v>
      </c>
      <c r="H118" s="6">
        <v>18.563992699526334</v>
      </c>
      <c r="I118" s="12"/>
      <c r="J118" s="6">
        <v>25.638834321504415</v>
      </c>
      <c r="K118" s="6">
        <v>25.4499568867578</v>
      </c>
      <c r="L118" s="11">
        <v>26.472111649111781</v>
      </c>
      <c r="M118" s="11">
        <v>24.387114321504413</v>
      </c>
      <c r="N118" s="11">
        <v>18.553215032235578</v>
      </c>
      <c r="O118" s="12"/>
    </row>
    <row r="119" spans="2:15" x14ac:dyDescent="0.35">
      <c r="B119" s="16">
        <v>115</v>
      </c>
      <c r="D119" s="6">
        <v>25.347377796063771</v>
      </c>
      <c r="E119" s="6">
        <v>23.704803744290246</v>
      </c>
      <c r="F119" s="6">
        <v>25.718465551218362</v>
      </c>
      <c r="G119" s="6">
        <v>26.66587436414834</v>
      </c>
      <c r="H119" s="6">
        <v>18.725291345412732</v>
      </c>
      <c r="I119" s="12"/>
      <c r="J119" s="6">
        <v>25.863736376956208</v>
      </c>
      <c r="K119" s="6">
        <v>25.673202122606543</v>
      </c>
      <c r="L119" s="11">
        <v>26.704323154805738</v>
      </c>
      <c r="M119" s="11">
        <v>24.601036376956213</v>
      </c>
      <c r="N119" s="11">
        <v>18.715962532518343</v>
      </c>
      <c r="O119" s="12"/>
    </row>
    <row r="120" spans="2:15" x14ac:dyDescent="0.35">
      <c r="B120" s="16">
        <v>116</v>
      </c>
      <c r="D120" s="6">
        <v>25.566114733991032</v>
      </c>
      <c r="E120" s="6">
        <v>23.909636867669271</v>
      </c>
      <c r="F120" s="6">
        <v>25.940813731229692</v>
      </c>
      <c r="G120" s="6">
        <v>26.896460255239518</v>
      </c>
      <c r="H120" s="6">
        <v>18.886832111744472</v>
      </c>
      <c r="I120" s="12"/>
      <c r="J120" s="6">
        <v>26.088638432407993</v>
      </c>
      <c r="K120" s="6">
        <v>25.896447358455301</v>
      </c>
      <c r="L120" s="11">
        <v>26.936534660499706</v>
      </c>
      <c r="M120" s="11">
        <v>24.814958432407995</v>
      </c>
      <c r="N120" s="11">
        <v>18.87871003280112</v>
      </c>
      <c r="O120" s="12"/>
    </row>
    <row r="121" spans="2:15" x14ac:dyDescent="0.35">
      <c r="B121" s="16">
        <v>117</v>
      </c>
      <c r="D121" s="6">
        <v>25.784857190852971</v>
      </c>
      <c r="E121" s="6">
        <v>24.114474208762502</v>
      </c>
      <c r="F121" s="6">
        <v>26.163166144566624</v>
      </c>
      <c r="G121" s="6">
        <v>27.127050379656293</v>
      </c>
      <c r="H121" s="6">
        <v>19.048377125894902</v>
      </c>
      <c r="I121" s="12"/>
      <c r="J121" s="6">
        <v>26.313540487859793</v>
      </c>
      <c r="K121" s="6">
        <v>26.119692594304048</v>
      </c>
      <c r="L121" s="11">
        <v>27.168746166193664</v>
      </c>
      <c r="M121" s="11">
        <v>25.028880487859794</v>
      </c>
      <c r="N121" s="11">
        <v>19.041457533083882</v>
      </c>
      <c r="O121" s="12"/>
    </row>
    <row r="122" spans="2:15" x14ac:dyDescent="0.35">
      <c r="B122" s="16">
        <v>118</v>
      </c>
      <c r="D122" s="6">
        <v>26.003604973561437</v>
      </c>
      <c r="E122" s="6">
        <v>24.319315619394246</v>
      </c>
      <c r="F122" s="6">
        <v>26.385522642853584</v>
      </c>
      <c r="G122" s="6">
        <v>27.357644589023092</v>
      </c>
      <c r="H122" s="6">
        <v>19.209926239302828</v>
      </c>
      <c r="I122" s="12"/>
      <c r="J122" s="6">
        <v>26.538442543311593</v>
      </c>
      <c r="K122" s="6">
        <v>26.342937830152803</v>
      </c>
      <c r="L122" s="11">
        <v>27.400957671887625</v>
      </c>
      <c r="M122" s="11">
        <v>25.242802543311587</v>
      </c>
      <c r="N122" s="11">
        <v>19.204205033366662</v>
      </c>
      <c r="O122" s="12"/>
    </row>
    <row r="123" spans="2:15" x14ac:dyDescent="0.35">
      <c r="B123" s="16">
        <v>119</v>
      </c>
      <c r="D123" s="6">
        <v>26.222357897402226</v>
      </c>
      <c r="E123" s="6">
        <v>24.524160957822794</v>
      </c>
      <c r="F123" s="6">
        <v>26.607883084153194</v>
      </c>
      <c r="G123" s="6">
        <v>27.588242741402553</v>
      </c>
      <c r="H123" s="6">
        <v>19.371479309849285</v>
      </c>
      <c r="I123" s="12"/>
      <c r="J123" s="6">
        <v>26.763344598763368</v>
      </c>
      <c r="K123" s="6">
        <v>26.56618306600156</v>
      </c>
      <c r="L123" s="11">
        <v>27.633169177581589</v>
      </c>
      <c r="M123" s="11">
        <v>25.456724598763369</v>
      </c>
      <c r="N123" s="11">
        <v>19.366952533649417</v>
      </c>
      <c r="O123" s="12"/>
    </row>
    <row r="124" spans="2:15" x14ac:dyDescent="0.35">
      <c r="B124" s="16">
        <v>120</v>
      </c>
      <c r="D124" s="6">
        <v>26.441115785593034</v>
      </c>
      <c r="E124" s="6">
        <v>24.72901008840071</v>
      </c>
      <c r="F124" s="6">
        <v>26.830247332626453</v>
      </c>
      <c r="G124" s="6">
        <v>27.818844700955658</v>
      </c>
      <c r="H124" s="6">
        <v>19.533036201517383</v>
      </c>
      <c r="I124" s="12"/>
      <c r="J124" s="6">
        <v>26.988246654215168</v>
      </c>
      <c r="K124" s="6">
        <v>26.789428301850307</v>
      </c>
      <c r="L124" s="11">
        <v>27.865380683275557</v>
      </c>
      <c r="M124" s="11">
        <v>25.670646654215169</v>
      </c>
      <c r="N124" s="11">
        <v>19.52970003393219</v>
      </c>
      <c r="O124" s="12"/>
    </row>
    <row r="125" spans="2:15" x14ac:dyDescent="0.35">
      <c r="B125" s="16">
        <v>121</v>
      </c>
      <c r="D125" s="6">
        <v>26.65987846886906</v>
      </c>
      <c r="E125" s="6">
        <v>24.93386288125615</v>
      </c>
      <c r="F125" s="6">
        <v>27.052615258213944</v>
      </c>
      <c r="G125" s="6">
        <v>28.049450337622996</v>
      </c>
      <c r="H125" s="6">
        <v>19.694596784073607</v>
      </c>
      <c r="I125" s="12"/>
      <c r="J125" s="6">
        <v>27.213148709666967</v>
      </c>
      <c r="K125" s="6">
        <v>27.012673537699065</v>
      </c>
      <c r="L125" s="11">
        <v>28.097592188969521</v>
      </c>
      <c r="M125" s="11">
        <v>25.884568709666972</v>
      </c>
      <c r="N125" s="11">
        <v>19.692447534214971</v>
      </c>
      <c r="O125" s="12"/>
    </row>
    <row r="126" spans="2:15" x14ac:dyDescent="0.35">
      <c r="B126" s="16">
        <v>122</v>
      </c>
      <c r="D126" s="6">
        <v>26.87864578509409</v>
      </c>
      <c r="E126" s="6">
        <v>25.138719211993958</v>
      </c>
      <c r="F126" s="6">
        <v>27.274986736336825</v>
      </c>
      <c r="G126" s="6">
        <v>28.280059526825738</v>
      </c>
      <c r="H126" s="6">
        <v>19.856160932768542</v>
      </c>
      <c r="I126" s="12"/>
      <c r="J126" s="6">
        <v>27.438050765118746</v>
      </c>
      <c r="K126" s="6">
        <v>27.235918773547809</v>
      </c>
      <c r="L126" s="11">
        <v>28.329803694663486</v>
      </c>
      <c r="M126" s="11">
        <v>26.098490765118743</v>
      </c>
      <c r="N126" s="11">
        <v>19.855195034497722</v>
      </c>
      <c r="O126" s="12"/>
    </row>
    <row r="127" spans="2:15" x14ac:dyDescent="0.35">
      <c r="B127" s="16">
        <v>123</v>
      </c>
      <c r="D127" s="6">
        <v>27.097417578895339</v>
      </c>
      <c r="E127" s="6">
        <v>25.343578961414984</v>
      </c>
      <c r="F127" s="6">
        <v>27.497361647615968</v>
      </c>
      <c r="G127" s="6">
        <v>28.510672149184739</v>
      </c>
      <c r="H127" s="6">
        <v>20.017728528056029</v>
      </c>
      <c r="I127" s="12"/>
      <c r="J127" s="6">
        <v>27.66295282057056</v>
      </c>
      <c r="K127" s="6">
        <v>27.459164009396567</v>
      </c>
      <c r="L127" s="11">
        <v>28.56201520035744</v>
      </c>
      <c r="M127" s="11">
        <v>26.312412820570557</v>
      </c>
      <c r="N127" s="11">
        <v>20.017942534780495</v>
      </c>
      <c r="O127" s="12"/>
    </row>
    <row r="128" spans="2:15" x14ac:dyDescent="0.35">
      <c r="B128" s="16">
        <v>124</v>
      </c>
      <c r="D128" s="6">
        <v>19.202319140382812</v>
      </c>
      <c r="E128" s="6">
        <v>17.124275211895924</v>
      </c>
      <c r="F128" s="6">
        <v>17.516956091986266</v>
      </c>
      <c r="G128" s="6">
        <v>17.6617105862159</v>
      </c>
      <c r="H128" s="6">
        <v>14.365126146782174</v>
      </c>
      <c r="I128" s="12"/>
      <c r="J128" s="6">
        <v>18.719242006606319</v>
      </c>
      <c r="K128" s="6">
        <v>18.719242006606319</v>
      </c>
      <c r="L128" s="11">
        <v>18.45113967004054</v>
      </c>
      <c r="M128" s="11">
        <v>18.987504382940916</v>
      </c>
      <c r="N128" s="11">
        <v>13.574972448920059</v>
      </c>
      <c r="O128" s="12"/>
    </row>
    <row r="129" spans="2:15" x14ac:dyDescent="0.35">
      <c r="B129" s="16">
        <v>125</v>
      </c>
      <c r="D129" s="6">
        <v>19.349244216013531</v>
      </c>
      <c r="E129" s="6">
        <v>17.255661395235567</v>
      </c>
      <c r="F129" s="6">
        <v>17.651609161451304</v>
      </c>
      <c r="G129" s="6">
        <v>17.79754462255622</v>
      </c>
      <c r="H129" s="6">
        <v>14.475255156880616</v>
      </c>
      <c r="I129" s="12"/>
      <c r="J129" s="6">
        <v>18.870203635691855</v>
      </c>
      <c r="K129" s="6">
        <v>18.870203635691855</v>
      </c>
      <c r="L129" s="11">
        <v>18.599939183508599</v>
      </c>
      <c r="M129" s="11">
        <v>19.140629418287208</v>
      </c>
      <c r="N129" s="11">
        <v>13.684448033185543</v>
      </c>
      <c r="O129" s="12"/>
    </row>
    <row r="130" spans="2:15" x14ac:dyDescent="0.35">
      <c r="B130" s="16">
        <v>126</v>
      </c>
      <c r="D130" s="6">
        <v>19.495181024596924</v>
      </c>
      <c r="E130" s="6">
        <v>17.386089705239307</v>
      </c>
      <c r="F130" s="6">
        <v>17.785161063559332</v>
      </c>
      <c r="G130" s="6">
        <v>17.932254575592015</v>
      </c>
      <c r="H130" s="6">
        <v>14.584652744907419</v>
      </c>
      <c r="I130" s="12"/>
      <c r="J130" s="6">
        <v>19.021165264777391</v>
      </c>
      <c r="K130" s="6">
        <v>19.021165264777391</v>
      </c>
      <c r="L130" s="11">
        <v>18.748738696976673</v>
      </c>
      <c r="M130" s="11">
        <v>19.2937544536335</v>
      </c>
      <c r="N130" s="11">
        <v>13.793923617451021</v>
      </c>
      <c r="O130" s="12"/>
    </row>
    <row r="131" spans="2:15" x14ac:dyDescent="0.35">
      <c r="B131" s="16">
        <v>127</v>
      </c>
      <c r="D131" s="6">
        <v>19.643272350005489</v>
      </c>
      <c r="E131" s="6">
        <v>17.518606035452382</v>
      </c>
      <c r="F131" s="6">
        <v>17.921114050191843</v>
      </c>
      <c r="G131" s="6">
        <v>18.069415623093036</v>
      </c>
      <c r="H131" s="6">
        <v>14.695644925699662</v>
      </c>
      <c r="I131" s="12"/>
      <c r="J131" s="6">
        <v>19.172126893862927</v>
      </c>
      <c r="K131" s="6">
        <v>19.172126893862927</v>
      </c>
      <c r="L131" s="11">
        <v>18.897538210444743</v>
      </c>
      <c r="M131" s="11">
        <v>19.446879488979807</v>
      </c>
      <c r="N131" s="11">
        <v>13.903399201716509</v>
      </c>
      <c r="O131" s="12"/>
    </row>
    <row r="132" spans="2:15" x14ac:dyDescent="0.35">
      <c r="B132" s="16">
        <v>128</v>
      </c>
      <c r="D132" s="6">
        <v>19.789666116068489</v>
      </c>
      <c r="E132" s="6">
        <v>17.649477068536441</v>
      </c>
      <c r="F132" s="6">
        <v>18.055175445720799</v>
      </c>
      <c r="G132" s="6">
        <v>18.204645704575139</v>
      </c>
      <c r="H132" s="6">
        <v>14.805380727894912</v>
      </c>
      <c r="I132" s="12"/>
      <c r="J132" s="6">
        <v>19.323088522948456</v>
      </c>
      <c r="K132" s="6">
        <v>19.323088522948456</v>
      </c>
      <c r="L132" s="11">
        <v>19.046337723912806</v>
      </c>
      <c r="M132" s="11">
        <v>19.600004524326099</v>
      </c>
      <c r="N132" s="11">
        <v>14.012874785982001</v>
      </c>
      <c r="O132" s="12"/>
    </row>
    <row r="133" spans="2:15" x14ac:dyDescent="0.35">
      <c r="B133" s="16">
        <v>129</v>
      </c>
      <c r="D133" s="6">
        <v>19.937363225562979</v>
      </c>
      <c r="E133" s="6">
        <v>17.781611184654306</v>
      </c>
      <c r="F133" s="6">
        <v>18.190689394941458</v>
      </c>
      <c r="G133" s="6">
        <v>18.34135859892827</v>
      </c>
      <c r="H133" s="6">
        <v>14.916081158663754</v>
      </c>
      <c r="I133" s="12"/>
      <c r="J133" s="6">
        <v>19.474050152033996</v>
      </c>
      <c r="K133" s="6">
        <v>19.474050152033996</v>
      </c>
      <c r="L133" s="11">
        <v>19.19513723738088</v>
      </c>
      <c r="M133" s="11">
        <v>19.753129559672395</v>
      </c>
      <c r="N133" s="11">
        <v>14.122350370247476</v>
      </c>
      <c r="O133" s="12"/>
    </row>
    <row r="134" spans="2:15" x14ac:dyDescent="0.35">
      <c r="B134" s="16">
        <v>130</v>
      </c>
      <c r="D134" s="6">
        <v>20.083171843455141</v>
      </c>
      <c r="E134" s="6">
        <v>17.911914965847245</v>
      </c>
      <c r="F134" s="6">
        <v>18.324098976777915</v>
      </c>
      <c r="G134" s="6">
        <v>18.47592331972125</v>
      </c>
      <c r="H134" s="6">
        <v>15.025383898886176</v>
      </c>
      <c r="I134" s="12"/>
      <c r="J134" s="6">
        <v>19.625011781119529</v>
      </c>
      <c r="K134" s="6">
        <v>19.625011781119529</v>
      </c>
      <c r="L134" s="11">
        <v>19.34393675084895</v>
      </c>
      <c r="M134" s="11">
        <v>19.906254595018702</v>
      </c>
      <c r="N134" s="11">
        <v>14.231825954512965</v>
      </c>
      <c r="O134" s="12"/>
    </row>
    <row r="135" spans="2:15" x14ac:dyDescent="0.35">
      <c r="B135" s="16">
        <v>131</v>
      </c>
      <c r="D135" s="6">
        <v>20.230611171381369</v>
      </c>
      <c r="E135" s="6">
        <v>18.043799098664902</v>
      </c>
      <c r="F135" s="6">
        <v>18.459325922281685</v>
      </c>
      <c r="G135" s="6">
        <v>18.612343259807584</v>
      </c>
      <c r="H135" s="6">
        <v>15.135893556169105</v>
      </c>
      <c r="I135" s="12"/>
      <c r="J135" s="6">
        <v>19.775973410205061</v>
      </c>
      <c r="K135" s="6">
        <v>19.775973410205061</v>
      </c>
      <c r="L135" s="11">
        <v>19.492736264317017</v>
      </c>
      <c r="M135" s="11">
        <v>20.059379630365001</v>
      </c>
      <c r="N135" s="11">
        <v>14.341301538778447</v>
      </c>
      <c r="O135" s="12"/>
    </row>
    <row r="136" spans="2:15" x14ac:dyDescent="0.35">
      <c r="B136" s="16">
        <v>132</v>
      </c>
      <c r="D136" s="6">
        <v>20.377607891299998</v>
      </c>
      <c r="E136" s="6">
        <v>18.1752541967717</v>
      </c>
      <c r="F136" s="6">
        <v>18.594059763301093</v>
      </c>
      <c r="G136" s="6">
        <v>18.748259840206529</v>
      </c>
      <c r="H136" s="6">
        <v>15.246075640361607</v>
      </c>
      <c r="I136" s="12"/>
      <c r="J136" s="6">
        <v>19.926935039290591</v>
      </c>
      <c r="K136" s="6">
        <v>19.926935039290591</v>
      </c>
      <c r="L136" s="11">
        <v>19.641535777785087</v>
      </c>
      <c r="M136" s="11">
        <v>20.212504665711293</v>
      </c>
      <c r="N136" s="11">
        <v>14.450777123043935</v>
      </c>
      <c r="O136" s="12"/>
    </row>
    <row r="137" spans="2:15" x14ac:dyDescent="0.35">
      <c r="B137" s="16">
        <v>133</v>
      </c>
      <c r="D137" s="6">
        <v>20.523643692885322</v>
      </c>
      <c r="E137" s="6">
        <v>18.305777937300068</v>
      </c>
      <c r="F137" s="6">
        <v>18.72772290152745</v>
      </c>
      <c r="G137" s="6">
        <v>18.88308343490209</v>
      </c>
      <c r="H137" s="6">
        <v>15.355546542813164</v>
      </c>
      <c r="I137" s="12"/>
      <c r="J137" s="6">
        <v>20.077896668376138</v>
      </c>
      <c r="K137" s="6">
        <v>20.077896668376138</v>
      </c>
      <c r="L137" s="11">
        <v>19.79033529125315</v>
      </c>
      <c r="M137" s="11">
        <v>20.365629701057593</v>
      </c>
      <c r="N137" s="11">
        <v>14.560252707309417</v>
      </c>
      <c r="O137" s="12"/>
    </row>
    <row r="138" spans="2:15" x14ac:dyDescent="0.35">
      <c r="B138" s="16">
        <v>134</v>
      </c>
      <c r="D138" s="6">
        <v>20.670333568435531</v>
      </c>
      <c r="E138" s="6">
        <v>18.436935506198662</v>
      </c>
      <c r="F138" s="6">
        <v>18.862115055627992</v>
      </c>
      <c r="G138" s="6">
        <v>19.018651238365234</v>
      </c>
      <c r="H138" s="6">
        <v>15.465501541076845</v>
      </c>
      <c r="I138" s="12"/>
      <c r="J138" s="6">
        <v>20.228858297461667</v>
      </c>
      <c r="K138" s="6">
        <v>20.228858297461667</v>
      </c>
      <c r="L138" s="11">
        <v>19.939134804721224</v>
      </c>
      <c r="M138" s="11">
        <v>20.518754736403881</v>
      </c>
      <c r="N138" s="11">
        <v>14.669728291574907</v>
      </c>
      <c r="O138" s="12"/>
    </row>
    <row r="139" spans="2:15" x14ac:dyDescent="0.35">
      <c r="B139" s="16">
        <v>135</v>
      </c>
      <c r="D139" s="6">
        <v>20.81870323304479</v>
      </c>
      <c r="E139" s="6">
        <v>18.569720977264062</v>
      </c>
      <c r="F139" s="6">
        <v>18.998379266696617</v>
      </c>
      <c r="G139" s="6">
        <v>19.156130093889526</v>
      </c>
      <c r="H139" s="6">
        <v>15.576699781163693</v>
      </c>
      <c r="I139" s="12"/>
      <c r="J139" s="6">
        <v>20.379819926547203</v>
      </c>
      <c r="K139" s="6">
        <v>20.379819926547203</v>
      </c>
      <c r="L139" s="11">
        <v>20.087934318189291</v>
      </c>
      <c r="M139" s="11">
        <v>20.671879771750181</v>
      </c>
      <c r="N139" s="11">
        <v>14.779203875840388</v>
      </c>
      <c r="O139" s="12"/>
    </row>
    <row r="140" spans="2:15" x14ac:dyDescent="0.35">
      <c r="B140" s="16">
        <v>136</v>
      </c>
      <c r="D140" s="6">
        <v>20.964933511511632</v>
      </c>
      <c r="E140" s="6">
        <v>18.700432974220867</v>
      </c>
      <c r="F140" s="6">
        <v>19.132259504636057</v>
      </c>
      <c r="G140" s="6">
        <v>19.291175346166195</v>
      </c>
      <c r="H140" s="6">
        <v>15.686314639084928</v>
      </c>
      <c r="I140" s="12"/>
      <c r="J140" s="6">
        <v>20.530781555632739</v>
      </c>
      <c r="K140" s="6">
        <v>20.530781555632739</v>
      </c>
      <c r="L140" s="11">
        <v>20.236733831657364</v>
      </c>
      <c r="M140" s="11">
        <v>20.825004807096484</v>
      </c>
      <c r="N140" s="11">
        <v>14.88867946010587</v>
      </c>
      <c r="O140" s="12"/>
    </row>
    <row r="141" spans="2:15" x14ac:dyDescent="0.35">
      <c r="B141" s="16">
        <v>137</v>
      </c>
      <c r="D141" s="6">
        <v>21.110966743393213</v>
      </c>
      <c r="E141" s="6">
        <v>18.830953929996038</v>
      </c>
      <c r="F141" s="6">
        <v>19.265920280061035</v>
      </c>
      <c r="G141" s="6">
        <v>19.425996578060374</v>
      </c>
      <c r="H141" s="6">
        <v>15.79578366679255</v>
      </c>
      <c r="I141" s="12"/>
      <c r="J141" s="6">
        <v>20.681743184718265</v>
      </c>
      <c r="K141" s="6">
        <v>20.681743184718265</v>
      </c>
      <c r="L141" s="11">
        <v>20.385533345125431</v>
      </c>
      <c r="M141" s="11">
        <v>20.978129842442787</v>
      </c>
      <c r="N141" s="11">
        <v>14.99815504437135</v>
      </c>
      <c r="O141" s="12"/>
    </row>
    <row r="142" spans="2:15" x14ac:dyDescent="0.35">
      <c r="B142" s="16">
        <v>138</v>
      </c>
      <c r="D142" s="6">
        <v>21.259405389507407</v>
      </c>
      <c r="E142" s="6">
        <v>18.963806021015202</v>
      </c>
      <c r="F142" s="6">
        <v>19.402261738246661</v>
      </c>
      <c r="G142" s="6">
        <v>19.56355432659845</v>
      </c>
      <c r="H142" s="6">
        <v>15.907032981993048</v>
      </c>
      <c r="I142" s="12"/>
      <c r="J142" s="6">
        <v>20.832704813803808</v>
      </c>
      <c r="K142" s="6">
        <v>20.832704813803808</v>
      </c>
      <c r="L142" s="11">
        <v>20.534332858593491</v>
      </c>
      <c r="M142" s="11">
        <v>21.131254877789072</v>
      </c>
      <c r="N142" s="11">
        <v>15.107630628636842</v>
      </c>
      <c r="O142" s="12"/>
    </row>
    <row r="143" spans="2:15" x14ac:dyDescent="0.35">
      <c r="B143" s="16">
        <v>139</v>
      </c>
      <c r="D143" s="6">
        <v>21.406321205177562</v>
      </c>
      <c r="E143" s="6">
        <v>19.09518218228407</v>
      </c>
      <c r="F143" s="6">
        <v>19.536906298099563</v>
      </c>
      <c r="G143" s="6">
        <v>19.699379853326654</v>
      </c>
      <c r="H143" s="6">
        <v>16.017155235949467</v>
      </c>
      <c r="I143" s="12"/>
      <c r="J143" s="6">
        <v>20.983666442889348</v>
      </c>
      <c r="K143" s="6">
        <v>20.983666442889348</v>
      </c>
      <c r="L143" s="11">
        <v>20.683132372061554</v>
      </c>
      <c r="M143" s="11">
        <v>21.284379913135371</v>
      </c>
      <c r="N143" s="11">
        <v>15.217106212902324</v>
      </c>
      <c r="O143" s="12"/>
    </row>
    <row r="144" spans="2:15" x14ac:dyDescent="0.35">
      <c r="B144" s="16">
        <v>140</v>
      </c>
      <c r="D144" s="6">
        <v>21.552898131158194</v>
      </c>
      <c r="E144" s="6">
        <v>19.226229833899364</v>
      </c>
      <c r="F144" s="6">
        <v>19.67117332467609</v>
      </c>
      <c r="G144" s="6">
        <v>19.83481999711687</v>
      </c>
      <c r="H144" s="6">
        <v>16.127026679603027</v>
      </c>
      <c r="I144" s="12"/>
      <c r="J144" s="6">
        <v>21.13462807197488</v>
      </c>
      <c r="K144" s="6">
        <v>21.13462807197488</v>
      </c>
      <c r="L144" s="11">
        <v>20.831931885529624</v>
      </c>
      <c r="M144" s="11">
        <v>21.437504948481678</v>
      </c>
      <c r="N144" s="11">
        <v>15.32658179716781</v>
      </c>
      <c r="O144" s="12"/>
    </row>
    <row r="145" spans="2:15" x14ac:dyDescent="0.35">
      <c r="B145" s="16">
        <v>141</v>
      </c>
      <c r="D145" s="6">
        <v>21.699343496711332</v>
      </c>
      <c r="E145" s="6">
        <v>19.357149909606068</v>
      </c>
      <c r="F145" s="6">
        <v>19.805293861659724</v>
      </c>
      <c r="G145" s="6">
        <v>19.970110612735549</v>
      </c>
      <c r="H145" s="6">
        <v>16.236800760193738</v>
      </c>
      <c r="I145" s="12"/>
      <c r="J145" s="6">
        <v>21.28558970106041</v>
      </c>
      <c r="K145" s="6">
        <v>21.28558970106041</v>
      </c>
      <c r="L145" s="11">
        <v>20.980731398997694</v>
      </c>
      <c r="M145" s="11">
        <v>21.590629983827974</v>
      </c>
      <c r="N145" s="11">
        <v>15.436057381433296</v>
      </c>
      <c r="O145" s="12"/>
    </row>
    <row r="146" spans="2:15" x14ac:dyDescent="0.35">
      <c r="B146" s="16">
        <v>142</v>
      </c>
      <c r="D146" s="6">
        <v>21.846246530341343</v>
      </c>
      <c r="E146" s="6">
        <v>19.488513456885432</v>
      </c>
      <c r="F146" s="6">
        <v>19.939924537417475</v>
      </c>
      <c r="G146" s="6">
        <v>20.105922002153697</v>
      </c>
      <c r="H146" s="6">
        <v>16.346913574178085</v>
      </c>
      <c r="I146" s="12"/>
      <c r="J146" s="6">
        <v>21.436551330145942</v>
      </c>
      <c r="K146" s="6">
        <v>21.436551330145942</v>
      </c>
      <c r="L146" s="11">
        <v>21.129530912465778</v>
      </c>
      <c r="M146" s="11">
        <v>21.743755019174269</v>
      </c>
      <c r="N146" s="11">
        <v>15.545532965698781</v>
      </c>
      <c r="O146" s="12"/>
    </row>
    <row r="147" spans="2:15" x14ac:dyDescent="0.35">
      <c r="B147" s="16">
        <v>143</v>
      </c>
      <c r="D147" s="6">
        <v>21.993350809127094</v>
      </c>
      <c r="E147" s="6">
        <v>19.620071963134311</v>
      </c>
      <c r="F147" s="6">
        <v>20.074779596872364</v>
      </c>
      <c r="G147" s="6">
        <v>20.241962459744475</v>
      </c>
      <c r="H147" s="6">
        <v>16.457175339341493</v>
      </c>
      <c r="I147" s="12"/>
      <c r="J147" s="6">
        <v>21.587512959231486</v>
      </c>
      <c r="K147" s="6">
        <v>21.587512959231486</v>
      </c>
      <c r="L147" s="11">
        <v>21.278330425933834</v>
      </c>
      <c r="M147" s="11">
        <v>21.896880054520555</v>
      </c>
      <c r="N147" s="11">
        <v>15.65500854996426</v>
      </c>
      <c r="O147" s="12"/>
    </row>
    <row r="148" spans="2:15" x14ac:dyDescent="0.35">
      <c r="B148" s="16">
        <v>144</v>
      </c>
      <c r="D148" s="6">
        <v>22.139734318879679</v>
      </c>
      <c r="E148" s="6">
        <v>19.750931866369225</v>
      </c>
      <c r="F148" s="6">
        <v>20.2088315562217</v>
      </c>
      <c r="G148" s="6">
        <v>20.377183105046928</v>
      </c>
      <c r="H148" s="6">
        <v>16.566903659547087</v>
      </c>
      <c r="I148" s="12"/>
      <c r="J148" s="6">
        <v>21.738474588317015</v>
      </c>
      <c r="K148" s="6">
        <v>21.738474588317015</v>
      </c>
      <c r="L148" s="11">
        <v>21.427129939401905</v>
      </c>
      <c r="M148" s="11">
        <v>22.050005089866865</v>
      </c>
      <c r="N148" s="11">
        <v>15.764484134229747</v>
      </c>
      <c r="O148" s="12"/>
    </row>
    <row r="149" spans="2:15" x14ac:dyDescent="0.35">
      <c r="B149" s="16">
        <v>145</v>
      </c>
      <c r="D149" s="6">
        <v>22.286646425278008</v>
      </c>
      <c r="E149" s="6">
        <v>19.882303978301927</v>
      </c>
      <c r="F149" s="6">
        <v>20.343472694422935</v>
      </c>
      <c r="G149" s="6">
        <v>20.513005210123488</v>
      </c>
      <c r="H149" s="6">
        <v>16.677023208485863</v>
      </c>
      <c r="I149" s="12"/>
      <c r="J149" s="6">
        <v>21.889436217402555</v>
      </c>
      <c r="K149" s="6">
        <v>21.889436217402555</v>
      </c>
      <c r="L149" s="11">
        <v>21.575929452869964</v>
      </c>
      <c r="M149" s="11">
        <v>22.203130125213161</v>
      </c>
      <c r="N149" s="11">
        <v>15.873959718495234</v>
      </c>
      <c r="O149" s="12"/>
    </row>
    <row r="150" spans="2:15" x14ac:dyDescent="0.35">
      <c r="B150" s="16">
        <v>146</v>
      </c>
      <c r="D150" s="6">
        <v>22.434496297665451</v>
      </c>
      <c r="E150" s="6">
        <v>20.014584837099179</v>
      </c>
      <c r="F150" s="6">
        <v>20.479158986156545</v>
      </c>
      <c r="G150" s="6">
        <v>20.649894245212916</v>
      </c>
      <c r="H150" s="6">
        <v>16.787836818581134</v>
      </c>
      <c r="I150" s="12"/>
      <c r="J150" s="6">
        <v>22.040397846488091</v>
      </c>
      <c r="K150" s="6">
        <v>22.040397846488091</v>
      </c>
      <c r="L150" s="11">
        <v>21.724728966338049</v>
      </c>
      <c r="M150" s="11">
        <v>22.356255160559463</v>
      </c>
      <c r="N150" s="11">
        <v>15.983435302760711</v>
      </c>
      <c r="O150" s="12"/>
    </row>
    <row r="151" spans="2:15" x14ac:dyDescent="0.35">
      <c r="B151" s="16">
        <v>147</v>
      </c>
      <c r="D151" s="6">
        <v>22.580648858483528</v>
      </c>
      <c r="E151" s="6">
        <v>20.14522069225686</v>
      </c>
      <c r="F151" s="6">
        <v>20.612953923910073</v>
      </c>
      <c r="G151" s="6">
        <v>20.784852551406871</v>
      </c>
      <c r="H151" s="6">
        <v>16.897394229914763</v>
      </c>
      <c r="I151" s="12"/>
      <c r="J151" s="6">
        <v>22.191359475573623</v>
      </c>
      <c r="K151" s="6">
        <v>22.191359475573623</v>
      </c>
      <c r="L151" s="11">
        <v>21.873528479806115</v>
      </c>
      <c r="M151" s="11">
        <v>22.509380195905756</v>
      </c>
      <c r="N151" s="11">
        <v>16.092910887026207</v>
      </c>
      <c r="O151" s="12"/>
    </row>
    <row r="152" spans="2:15" x14ac:dyDescent="0.35">
      <c r="B152" s="16">
        <v>148</v>
      </c>
      <c r="D152" s="6">
        <v>22.727330020702951</v>
      </c>
      <c r="E152" s="6">
        <v>20.276368758469964</v>
      </c>
      <c r="F152" s="6">
        <v>20.747338043847485</v>
      </c>
      <c r="G152" s="6">
        <v>20.920412320706902</v>
      </c>
      <c r="H152" s="6">
        <v>17.007342873555302</v>
      </c>
      <c r="I152" s="12"/>
      <c r="J152" s="6">
        <v>22.342321104659156</v>
      </c>
      <c r="K152" s="6">
        <v>22.342321104659156</v>
      </c>
      <c r="L152" s="11">
        <v>22.022327993274192</v>
      </c>
      <c r="M152" s="11">
        <v>22.662505231252055</v>
      </c>
      <c r="N152" s="11">
        <v>16.202386471291693</v>
      </c>
      <c r="O152" s="12"/>
    </row>
    <row r="153" spans="2:15" x14ac:dyDescent="0.35">
      <c r="B153" s="16">
        <v>149</v>
      </c>
      <c r="D153" s="6">
        <v>22.874714357779521</v>
      </c>
      <c r="E153" s="6">
        <v>20.408198217574636</v>
      </c>
      <c r="F153" s="6">
        <v>20.882505889449295</v>
      </c>
      <c r="G153" s="6">
        <v>21.056772148031708</v>
      </c>
      <c r="H153" s="6">
        <v>17.117811954086445</v>
      </c>
      <c r="I153" s="12"/>
      <c r="J153" s="6">
        <v>22.493282733744692</v>
      </c>
      <c r="K153" s="6">
        <v>22.493282733744692</v>
      </c>
      <c r="L153" s="11">
        <v>22.171127506742259</v>
      </c>
      <c r="M153" s="11">
        <v>22.815630266598355</v>
      </c>
      <c r="N153" s="11">
        <v>16.311862055557167</v>
      </c>
      <c r="O153" s="12"/>
    </row>
    <row r="154" spans="2:15" x14ac:dyDescent="0.35">
      <c r="B154" s="16">
        <v>150</v>
      </c>
      <c r="D154" s="6">
        <v>23.0213179552463</v>
      </c>
      <c r="E154" s="6">
        <v>20.539270960161819</v>
      </c>
      <c r="F154" s="6">
        <v>21.016803796691136</v>
      </c>
      <c r="G154" s="6">
        <v>21.192243932131944</v>
      </c>
      <c r="H154" s="6">
        <v>17.227703204056176</v>
      </c>
      <c r="I154" s="12"/>
      <c r="J154" s="6">
        <v>22.644244362830229</v>
      </c>
      <c r="K154" s="6">
        <v>22.644244362830229</v>
      </c>
      <c r="L154" s="11">
        <v>22.319927020210322</v>
      </c>
      <c r="M154" s="11">
        <v>22.96875530194465</v>
      </c>
      <c r="N154" s="11">
        <v>16.421337639822653</v>
      </c>
      <c r="O154" s="12"/>
    </row>
    <row r="155" spans="2:15" x14ac:dyDescent="0.35">
      <c r="B155" s="16">
        <v>151</v>
      </c>
      <c r="D155" s="6">
        <v>23.168701104919929</v>
      </c>
      <c r="E155" s="6">
        <v>20.671099112732122</v>
      </c>
      <c r="F155" s="6">
        <v>21.151970543139218</v>
      </c>
      <c r="G155" s="6">
        <v>21.328602660303023</v>
      </c>
      <c r="H155" s="6">
        <v>17.338171419046688</v>
      </c>
      <c r="I155" s="12"/>
      <c r="J155" s="6">
        <v>22.795205991915758</v>
      </c>
      <c r="K155" s="6">
        <v>22.795205991915758</v>
      </c>
      <c r="L155" s="11">
        <v>22.468726533678392</v>
      </c>
      <c r="M155" s="11">
        <v>23.121880337290953</v>
      </c>
      <c r="N155" s="11">
        <v>16.530813224088138</v>
      </c>
      <c r="O155" s="12"/>
    </row>
    <row r="156" spans="2:15" x14ac:dyDescent="0.35">
      <c r="B156" s="16">
        <v>152</v>
      </c>
      <c r="D156" s="6">
        <v>23.314921645700352</v>
      </c>
      <c r="E156" s="6">
        <v>20.801800471658069</v>
      </c>
      <c r="F156" s="6">
        <v>21.285841795632866</v>
      </c>
      <c r="G156" s="6">
        <v>21.463638927133907</v>
      </c>
      <c r="H156" s="6">
        <v>17.44777917596161</v>
      </c>
      <c r="I156" s="12"/>
      <c r="J156" s="6">
        <v>22.946167621001305</v>
      </c>
      <c r="K156" s="6">
        <v>22.946167621001305</v>
      </c>
      <c r="L156" s="11">
        <v>22.617526047146452</v>
      </c>
      <c r="M156" s="11">
        <v>23.275005372637246</v>
      </c>
      <c r="N156" s="11">
        <v>16.640288808353624</v>
      </c>
      <c r="O156" s="12"/>
    </row>
    <row r="157" spans="2:15" x14ac:dyDescent="0.35">
      <c r="B157" s="16">
        <v>153</v>
      </c>
      <c r="D157" s="6">
        <v>23.462221791108458</v>
      </c>
      <c r="E157" s="6">
        <v>20.933548027223509</v>
      </c>
      <c r="F157" s="6">
        <v>21.420916263156609</v>
      </c>
      <c r="G157" s="6">
        <v>21.599903477268985</v>
      </c>
      <c r="H157" s="6">
        <v>17.558185971381</v>
      </c>
      <c r="I157" s="12"/>
      <c r="J157" s="6">
        <v>23.097129250086827</v>
      </c>
      <c r="K157" s="6">
        <v>23.097129250086827</v>
      </c>
      <c r="L157" s="11">
        <v>22.766325560614522</v>
      </c>
      <c r="M157" s="11">
        <v>23.428130407983542</v>
      </c>
      <c r="N157" s="11">
        <v>16.74976439261911</v>
      </c>
      <c r="O157" s="12"/>
    </row>
    <row r="158" spans="2:15" x14ac:dyDescent="0.35">
      <c r="B158" s="16">
        <v>154</v>
      </c>
      <c r="D158" s="6">
        <v>23.609374056325155</v>
      </c>
      <c r="E158" s="6">
        <v>21.065152190078582</v>
      </c>
      <c r="F158" s="6">
        <v>21.555826043010207</v>
      </c>
      <c r="G158" s="6">
        <v>21.735999921332887</v>
      </c>
      <c r="H158" s="6">
        <v>17.66848332496884</v>
      </c>
      <c r="I158" s="12"/>
      <c r="J158" s="6">
        <v>23.248090879172366</v>
      </c>
      <c r="K158" s="6">
        <v>23.248090879172366</v>
      </c>
      <c r="L158" s="11">
        <v>22.915125074082596</v>
      </c>
      <c r="M158" s="11">
        <v>23.581255443329841</v>
      </c>
      <c r="N158" s="11">
        <v>16.859239976884592</v>
      </c>
      <c r="O158" s="12"/>
    </row>
    <row r="159" spans="2:15" x14ac:dyDescent="0.35">
      <c r="B159" s="16">
        <v>155</v>
      </c>
      <c r="D159" s="6">
        <v>23.756280249538495</v>
      </c>
      <c r="E159" s="6">
        <v>21.196517801116688</v>
      </c>
      <c r="F159" s="6">
        <v>21.69046170956992</v>
      </c>
      <c r="G159" s="6">
        <v>21.871816554767907</v>
      </c>
      <c r="H159" s="6">
        <v>17.77859856336778</v>
      </c>
      <c r="I159" s="12"/>
      <c r="J159" s="6">
        <v>23.399052508257903</v>
      </c>
      <c r="K159" s="6">
        <v>23.399052508257903</v>
      </c>
      <c r="L159" s="11">
        <v>23.063924587550673</v>
      </c>
      <c r="M159" s="11">
        <v>23.734380478676147</v>
      </c>
      <c r="N159" s="11">
        <v>16.968715561150077</v>
      </c>
      <c r="O159" s="12"/>
    </row>
    <row r="160" spans="2:15" x14ac:dyDescent="0.35">
      <c r="B160" s="16">
        <v>156</v>
      </c>
      <c r="D160" s="6">
        <v>23.902656698261147</v>
      </c>
      <c r="E160" s="6">
        <v>21.327369948947442</v>
      </c>
      <c r="F160" s="6">
        <v>21.82450713790513</v>
      </c>
      <c r="G160" s="6">
        <v>22.00703066905626</v>
      </c>
      <c r="H160" s="6">
        <v>17.888321736011317</v>
      </c>
      <c r="I160" s="12"/>
      <c r="J160" s="6">
        <v>23.550014137343435</v>
      </c>
      <c r="K160" s="6">
        <v>23.550014137343435</v>
      </c>
      <c r="L160" s="11">
        <v>23.21272410101875</v>
      </c>
      <c r="M160" s="11">
        <v>23.88750551402244</v>
      </c>
      <c r="N160" s="11">
        <v>17.078191145415559</v>
      </c>
      <c r="O160" s="12"/>
    </row>
    <row r="161" spans="2:15" x14ac:dyDescent="0.35">
      <c r="B161" s="16">
        <v>157</v>
      </c>
      <c r="D161" s="6">
        <v>24.050729193739926</v>
      </c>
      <c r="E161" s="6">
        <v>21.459865690198534</v>
      </c>
      <c r="F161" s="6">
        <v>21.960442742520609</v>
      </c>
      <c r="G161" s="6">
        <v>22.144174334540264</v>
      </c>
      <c r="H161" s="6">
        <v>17.999300186138857</v>
      </c>
      <c r="I161" s="12"/>
      <c r="J161" s="6">
        <v>23.700975766428979</v>
      </c>
      <c r="K161" s="6">
        <v>23.700975766428979</v>
      </c>
      <c r="L161" s="11">
        <v>23.361523614486813</v>
      </c>
      <c r="M161" s="11">
        <v>24.040630549368739</v>
      </c>
      <c r="N161" s="11">
        <v>17.187666729681048</v>
      </c>
      <c r="O161" s="12"/>
    </row>
    <row r="162" spans="2:15" x14ac:dyDescent="0.35">
      <c r="B162" s="16">
        <v>158</v>
      </c>
      <c r="D162" s="6">
        <v>24.196177103073445</v>
      </c>
      <c r="E162" s="6">
        <v>21.589817821045397</v>
      </c>
      <c r="F162" s="6">
        <v>22.093453620662583</v>
      </c>
      <c r="G162" s="6">
        <v>22.278332375369715</v>
      </c>
      <c r="H162" s="6">
        <v>18.108336144864325</v>
      </c>
      <c r="I162" s="12"/>
      <c r="J162" s="6">
        <v>23.851937395514504</v>
      </c>
      <c r="K162" s="6">
        <v>23.851937395514504</v>
      </c>
      <c r="L162" s="11">
        <v>23.510323127954884</v>
      </c>
      <c r="M162" s="11">
        <v>24.193755584715039</v>
      </c>
      <c r="N162" s="11">
        <v>17.297142313946527</v>
      </c>
      <c r="O162" s="12"/>
    </row>
    <row r="163" spans="2:15" x14ac:dyDescent="0.35">
      <c r="B163" s="16">
        <v>159</v>
      </c>
      <c r="D163" s="6">
        <v>24.343855675247358</v>
      </c>
      <c r="E163" s="6">
        <v>21.72193164668932</v>
      </c>
      <c r="F163" s="6">
        <v>22.22895044998921</v>
      </c>
      <c r="G163" s="6">
        <v>22.415028149828824</v>
      </c>
      <c r="H163" s="6">
        <v>18.219023059137243</v>
      </c>
      <c r="I163" s="12"/>
      <c r="J163" s="6">
        <v>24.002899024600044</v>
      </c>
      <c r="K163" s="6">
        <v>24.002899024600044</v>
      </c>
      <c r="L163" s="11">
        <v>23.659122641422936</v>
      </c>
      <c r="M163" s="11">
        <v>24.346880620061331</v>
      </c>
      <c r="N163" s="11">
        <v>17.406617898212012</v>
      </c>
      <c r="O163" s="12"/>
    </row>
    <row r="164" spans="2:15" x14ac:dyDescent="0.35">
      <c r="B164" s="16">
        <v>160</v>
      </c>
      <c r="D164" s="6">
        <v>24.489946197249733</v>
      </c>
      <c r="E164" s="6">
        <v>21.85250639222447</v>
      </c>
      <c r="F164" s="6">
        <v>22.362677662787462</v>
      </c>
      <c r="G164" s="6">
        <v>22.54991746499309</v>
      </c>
      <c r="H164" s="6">
        <v>18.328534638414794</v>
      </c>
      <c r="I164" s="12"/>
      <c r="J164" s="6">
        <v>24.15386065368558</v>
      </c>
      <c r="K164" s="6">
        <v>24.15386065368558</v>
      </c>
      <c r="L164" s="11">
        <v>23.80792215489101</v>
      </c>
      <c r="M164" s="11">
        <v>24.500005655407627</v>
      </c>
      <c r="N164" s="11">
        <v>17.516093482477494</v>
      </c>
      <c r="O164" s="12"/>
    </row>
    <row r="165" spans="2:15" x14ac:dyDescent="0.35">
      <c r="B165" s="16">
        <v>161</v>
      </c>
      <c r="D165" s="6">
        <v>24.637525446756658</v>
      </c>
      <c r="E165" s="6">
        <v>21.984523804883064</v>
      </c>
      <c r="F165" s="6">
        <v>22.498064016121376</v>
      </c>
      <c r="G165" s="6">
        <v>22.68650048452546</v>
      </c>
      <c r="H165" s="6">
        <v>18.439148055366271</v>
      </c>
      <c r="I165" s="12"/>
      <c r="J165" s="6">
        <v>24.304822282771106</v>
      </c>
      <c r="K165" s="6">
        <v>24.304822282771106</v>
      </c>
      <c r="L165" s="11">
        <v>23.956721668359076</v>
      </c>
      <c r="M165" s="11">
        <v>24.653130690753926</v>
      </c>
      <c r="N165" s="11">
        <v>17.62556906674298</v>
      </c>
      <c r="O165" s="12"/>
    </row>
    <row r="166" spans="2:15" x14ac:dyDescent="0.35">
      <c r="B166" s="16">
        <v>162</v>
      </c>
      <c r="D166" s="6">
        <v>24.784973208190472</v>
      </c>
      <c r="E166" s="6">
        <v>22.116413710920487</v>
      </c>
      <c r="F166" s="6">
        <v>22.633303942995688</v>
      </c>
      <c r="G166" s="6">
        <v>22.822934039019547</v>
      </c>
      <c r="H166" s="6">
        <v>18.549664162381667</v>
      </c>
      <c r="I166" s="12"/>
      <c r="J166" s="6">
        <v>24.455783911856653</v>
      </c>
      <c r="K166" s="6">
        <v>24.455783911856653</v>
      </c>
      <c r="L166" s="11">
        <v>24.105521181827147</v>
      </c>
      <c r="M166" s="11">
        <v>24.806255726100229</v>
      </c>
      <c r="N166" s="11">
        <v>17.735044651008469</v>
      </c>
      <c r="O166" s="12"/>
    </row>
    <row r="167" spans="2:15" x14ac:dyDescent="0.35">
      <c r="B167" s="16">
        <v>163</v>
      </c>
      <c r="D167" s="6">
        <v>24.930532920078832</v>
      </c>
      <c r="E167" s="6">
        <v>22.246473813838765</v>
      </c>
      <c r="F167" s="6">
        <v>22.766439928586323</v>
      </c>
      <c r="G167" s="6">
        <v>22.95721984605402</v>
      </c>
      <c r="H167" s="6">
        <v>18.658782899388996</v>
      </c>
      <c r="I167" s="12"/>
      <c r="J167" s="6">
        <v>24.606745540942185</v>
      </c>
      <c r="K167" s="6">
        <v>24.606745540942185</v>
      </c>
      <c r="L167" s="11">
        <v>24.25432069529521</v>
      </c>
      <c r="M167" s="11">
        <v>24.959380761446525</v>
      </c>
      <c r="N167" s="11">
        <v>17.844520235273951</v>
      </c>
      <c r="O167" s="12"/>
    </row>
    <row r="168" spans="2:15" x14ac:dyDescent="0.35">
      <c r="B168" s="16">
        <v>164</v>
      </c>
      <c r="D168" s="6">
        <v>25.078956046985112</v>
      </c>
      <c r="E168" s="6">
        <v>22.379308795608523</v>
      </c>
      <c r="F168" s="6">
        <v>22.90276700868414</v>
      </c>
      <c r="G168" s="6">
        <v>23.094763216504294</v>
      </c>
      <c r="H168" s="6">
        <v>18.770020903312986</v>
      </c>
      <c r="I168" s="12"/>
      <c r="J168" s="6">
        <v>24.757707170027722</v>
      </c>
      <c r="K168" s="6">
        <v>24.757707170027722</v>
      </c>
      <c r="L168" s="11">
        <v>24.403120208763291</v>
      </c>
      <c r="M168" s="11">
        <v>25.112505796792814</v>
      </c>
      <c r="N168" s="11">
        <v>17.953995819539433</v>
      </c>
      <c r="O168" s="12"/>
    </row>
    <row r="169" spans="2:15" x14ac:dyDescent="0.35">
      <c r="B169" s="16">
        <v>165</v>
      </c>
      <c r="D169" s="6">
        <v>25.22585663198787</v>
      </c>
      <c r="E169" s="6">
        <v>22.510668192198523</v>
      </c>
      <c r="F169" s="6">
        <v>23.037397467625105</v>
      </c>
      <c r="G169" s="6">
        <v>23.230574642320548</v>
      </c>
      <c r="H169" s="6">
        <v>18.880132055310639</v>
      </c>
      <c r="I169" s="12"/>
      <c r="J169" s="6">
        <v>24.908668799113247</v>
      </c>
      <c r="K169" s="6">
        <v>24.908668799113247</v>
      </c>
      <c r="L169" s="11">
        <v>24.551919722231361</v>
      </c>
      <c r="M169" s="11">
        <v>25.265630832139117</v>
      </c>
      <c r="N169" s="11">
        <v>18.063471403804918</v>
      </c>
      <c r="O169" s="12"/>
    </row>
    <row r="170" spans="2:15" x14ac:dyDescent="0.35">
      <c r="B170" s="16">
        <v>166</v>
      </c>
      <c r="D170" s="6">
        <v>25.372227527691908</v>
      </c>
      <c r="E170" s="6">
        <v>22.641514187267465</v>
      </c>
      <c r="F170" s="6">
        <v>23.171437739787805</v>
      </c>
      <c r="G170" s="6">
        <v>23.365783600436369</v>
      </c>
      <c r="H170" s="6">
        <v>18.989851181748627</v>
      </c>
      <c r="I170" s="12"/>
      <c r="J170" s="6">
        <v>25.059630428198769</v>
      </c>
      <c r="K170" s="6">
        <v>25.059630428198769</v>
      </c>
      <c r="L170" s="11">
        <v>24.700719235699424</v>
      </c>
      <c r="M170" s="11">
        <v>25.418755867485427</v>
      </c>
      <c r="N170" s="11">
        <v>18.1729469880704</v>
      </c>
      <c r="O170" s="12"/>
    </row>
    <row r="171" spans="2:15" x14ac:dyDescent="0.35">
      <c r="B171" s="16">
        <v>167</v>
      </c>
      <c r="D171" s="6">
        <v>25.518848818692156</v>
      </c>
      <c r="E171" s="6">
        <v>22.772602764030406</v>
      </c>
      <c r="F171" s="6">
        <v>23.305757152519853</v>
      </c>
      <c r="G171" s="6">
        <v>23.501277523064037</v>
      </c>
      <c r="H171" s="6">
        <v>19.09975563619323</v>
      </c>
      <c r="I171" s="12"/>
      <c r="J171" s="6">
        <v>25.210592057284323</v>
      </c>
      <c r="K171" s="6">
        <v>25.210592057284323</v>
      </c>
      <c r="L171" s="11">
        <v>24.849518749167498</v>
      </c>
      <c r="M171" s="11">
        <v>25.571880902831719</v>
      </c>
      <c r="N171" s="11">
        <v>18.282422572335889</v>
      </c>
      <c r="O171" s="12"/>
    </row>
    <row r="172" spans="2:15" x14ac:dyDescent="0.35">
      <c r="B172" s="16">
        <v>168</v>
      </c>
      <c r="D172" s="6">
        <v>25.66619509161649</v>
      </c>
      <c r="E172" s="6">
        <v>22.90439384260204</v>
      </c>
      <c r="F172" s="6">
        <v>23.440884586861557</v>
      </c>
      <c r="G172" s="6">
        <v>23.637596306091524</v>
      </c>
      <c r="H172" s="6">
        <v>19.210196668295477</v>
      </c>
      <c r="I172" s="12"/>
      <c r="J172" s="6">
        <v>25.361553686369856</v>
      </c>
      <c r="K172" s="6">
        <v>25.361553686369856</v>
      </c>
      <c r="L172" s="11">
        <v>24.998318262635557</v>
      </c>
      <c r="M172" s="11">
        <v>25.725005938178018</v>
      </c>
      <c r="N172" s="11">
        <v>18.391898156601378</v>
      </c>
      <c r="O172" s="12"/>
    </row>
    <row r="173" spans="2:15" x14ac:dyDescent="0.35">
      <c r="B173" s="16">
        <v>169</v>
      </c>
      <c r="D173" s="6">
        <v>25.812635290948435</v>
      </c>
      <c r="E173" s="6">
        <v>23.035306767569963</v>
      </c>
      <c r="F173" s="6">
        <v>23.575002387761302</v>
      </c>
      <c r="G173" s="6">
        <v>23.772884438841199</v>
      </c>
      <c r="H173" s="6">
        <v>19.319967106313275</v>
      </c>
      <c r="I173" s="12"/>
      <c r="J173" s="6">
        <v>25.512515315455399</v>
      </c>
      <c r="K173" s="6">
        <v>25.512515315455399</v>
      </c>
      <c r="L173" s="11">
        <v>25.147117776103634</v>
      </c>
      <c r="M173" s="11">
        <v>25.878130973524307</v>
      </c>
      <c r="N173" s="11">
        <v>18.50137374086685</v>
      </c>
      <c r="O173" s="12"/>
    </row>
    <row r="174" spans="2:15" x14ac:dyDescent="0.35">
      <c r="B174" s="16">
        <v>170</v>
      </c>
      <c r="D174" s="6">
        <v>25.959194968956187</v>
      </c>
      <c r="E174" s="6">
        <v>23.166335401755408</v>
      </c>
      <c r="F174" s="6">
        <v>23.709253433747008</v>
      </c>
      <c r="G174" s="6">
        <v>23.908308602040602</v>
      </c>
      <c r="H174" s="6">
        <v>19.429825978754096</v>
      </c>
      <c r="I174" s="12"/>
      <c r="J174" s="6">
        <v>25.663476944540918</v>
      </c>
      <c r="K174" s="6">
        <v>25.663476944540918</v>
      </c>
      <c r="L174" s="11">
        <v>25.295917289571697</v>
      </c>
      <c r="M174" s="11">
        <v>26.031256008870617</v>
      </c>
      <c r="N174" s="11">
        <v>18.610849325132346</v>
      </c>
      <c r="O174" s="12"/>
    </row>
    <row r="175" spans="2:15" x14ac:dyDescent="0.35">
      <c r="B175" s="16">
        <v>171</v>
      </c>
      <c r="D175" s="6">
        <v>26.107068760223491</v>
      </c>
      <c r="E175" s="6">
        <v>23.298637457653939</v>
      </c>
      <c r="F175" s="6">
        <v>23.844969032072459</v>
      </c>
      <c r="G175" s="6">
        <v>24.045227829973992</v>
      </c>
      <c r="H175" s="6">
        <v>19.54065745524953</v>
      </c>
      <c r="I175" s="12"/>
      <c r="J175" s="6">
        <v>25.814438573626454</v>
      </c>
      <c r="K175" s="6">
        <v>25.814438573626454</v>
      </c>
      <c r="L175" s="11">
        <v>25.444716803039764</v>
      </c>
      <c r="M175" s="11">
        <v>26.184381044216906</v>
      </c>
      <c r="N175" s="11">
        <v>18.720324909397828</v>
      </c>
      <c r="O175" s="12"/>
    </row>
    <row r="176" spans="2:15" x14ac:dyDescent="0.35">
      <c r="B176" s="16">
        <v>172</v>
      </c>
      <c r="D176" s="6">
        <v>26.254511071814019</v>
      </c>
      <c r="E176" s="6">
        <v>23.43052128783745</v>
      </c>
      <c r="F176" s="6">
        <v>23.980203884651186</v>
      </c>
      <c r="G176" s="6">
        <v>24.18165631017251</v>
      </c>
      <c r="H176" s="6">
        <v>19.651169592632975</v>
      </c>
      <c r="I176" s="12"/>
      <c r="J176" s="6">
        <v>25.965400202711983</v>
      </c>
      <c r="K176" s="6">
        <v>25.965400202711983</v>
      </c>
      <c r="L176" s="11">
        <v>25.593516316507841</v>
      </c>
      <c r="M176" s="11">
        <v>26.337506079563198</v>
      </c>
      <c r="N176" s="11">
        <v>18.829800493663306</v>
      </c>
      <c r="O176" s="12"/>
    </row>
    <row r="177" spans="2:15" x14ac:dyDescent="0.35">
      <c r="B177" s="16">
        <v>173</v>
      </c>
      <c r="D177" s="6">
        <v>26.400523667346729</v>
      </c>
      <c r="E177" s="6">
        <v>23.561019513031745</v>
      </c>
      <c r="F177" s="6">
        <v>24.113845548587413</v>
      </c>
      <c r="G177" s="6">
        <v>24.316458430577946</v>
      </c>
      <c r="H177" s="6">
        <v>19.760623578653139</v>
      </c>
      <c r="I177" s="12"/>
      <c r="J177" s="6">
        <v>26.11636183179753</v>
      </c>
      <c r="K177" s="6">
        <v>26.11636183179753</v>
      </c>
      <c r="L177" s="11">
        <v>25.742315829975894</v>
      </c>
      <c r="M177" s="11">
        <v>26.49063111490949</v>
      </c>
      <c r="N177" s="11">
        <v>18.939276077928792</v>
      </c>
      <c r="O177" s="12"/>
    </row>
    <row r="178" spans="2:15" x14ac:dyDescent="0.35">
      <c r="B178" s="16">
        <v>174</v>
      </c>
      <c r="D178" s="6">
        <v>26.546732120967</v>
      </c>
      <c r="E178" s="6">
        <v>23.691707466214066</v>
      </c>
      <c r="F178" s="6">
        <v>24.24770557284068</v>
      </c>
      <c r="G178" s="6">
        <v>24.451483469168469</v>
      </c>
      <c r="H178" s="6">
        <v>19.870222528751654</v>
      </c>
      <c r="I178" s="12"/>
      <c r="J178" s="6">
        <v>26.26732346088307</v>
      </c>
      <c r="K178" s="6">
        <v>26.26732346088307</v>
      </c>
      <c r="L178" s="11">
        <v>25.891115343443982</v>
      </c>
      <c r="M178" s="11">
        <v>26.643756150255797</v>
      </c>
      <c r="N178" s="11">
        <v>19.048751662194277</v>
      </c>
      <c r="O178" s="12"/>
    </row>
    <row r="179" spans="2:15" x14ac:dyDescent="0.35">
      <c r="B179" s="16">
        <v>175</v>
      </c>
      <c r="D179" s="6">
        <v>26.695078354058332</v>
      </c>
      <c r="E179" s="6">
        <v>23.824467037388658</v>
      </c>
      <c r="F179" s="6">
        <v>24.383948050113762</v>
      </c>
      <c r="G179" s="6">
        <v>24.588940590897195</v>
      </c>
      <c r="H179" s="6">
        <v>19.981403693145992</v>
      </c>
      <c r="I179" s="12"/>
      <c r="J179" s="6">
        <v>26.418285089968595</v>
      </c>
      <c r="K179" s="6">
        <v>26.418285089968595</v>
      </c>
      <c r="L179" s="11">
        <v>26.039914856912038</v>
      </c>
      <c r="M179" s="11">
        <v>26.796881185602103</v>
      </c>
      <c r="N179" s="11">
        <v>19.158227246459766</v>
      </c>
      <c r="O179" s="12"/>
    </row>
    <row r="180" spans="2:15" x14ac:dyDescent="0.35">
      <c r="B180" s="16">
        <v>176</v>
      </c>
      <c r="D180" s="6">
        <v>26.841274855832289</v>
      </c>
      <c r="E180" s="6">
        <v>23.955143251276461</v>
      </c>
      <c r="F180" s="6">
        <v>24.517794944325662</v>
      </c>
      <c r="G180" s="6">
        <v>24.723952246231438</v>
      </c>
      <c r="H180" s="6">
        <v>20.090993809876966</v>
      </c>
      <c r="I180" s="12"/>
      <c r="J180" s="6">
        <v>26.569246719054128</v>
      </c>
      <c r="K180" s="6">
        <v>26.569246719054128</v>
      </c>
      <c r="L180" s="11">
        <v>26.188714370380108</v>
      </c>
      <c r="M180" s="11">
        <v>26.950006220948396</v>
      </c>
      <c r="N180" s="11">
        <v>19.267702830725252</v>
      </c>
      <c r="O180" s="12"/>
    </row>
    <row r="181" spans="2:15" x14ac:dyDescent="0.35">
      <c r="B181" s="16">
        <v>177</v>
      </c>
      <c r="D181" s="6">
        <v>26.988359974695019</v>
      </c>
      <c r="E181" s="6">
        <v>24.086680532804674</v>
      </c>
      <c r="F181" s="6">
        <v>24.6526322148075</v>
      </c>
      <c r="G181" s="6">
        <v>24.859974914849136</v>
      </c>
      <c r="H181" s="6">
        <v>20.201241613998473</v>
      </c>
      <c r="I181" s="12"/>
      <c r="J181" s="6">
        <v>26.720208348139675</v>
      </c>
      <c r="K181" s="6">
        <v>26.720208348139675</v>
      </c>
      <c r="L181" s="11">
        <v>26.337513883848175</v>
      </c>
      <c r="M181" s="11">
        <v>27.103131256294695</v>
      </c>
      <c r="N181" s="11">
        <v>19.377178414990745</v>
      </c>
      <c r="O181" s="12"/>
    </row>
    <row r="182" spans="2:15" x14ac:dyDescent="0.35">
      <c r="B182" s="16">
        <v>178</v>
      </c>
      <c r="D182" s="6">
        <v>27.135700947753779</v>
      </c>
      <c r="E182" s="6">
        <v>24.218465678215946</v>
      </c>
      <c r="F182" s="6">
        <v>24.787754705372649</v>
      </c>
      <c r="G182" s="6">
        <v>24.996288754100071</v>
      </c>
      <c r="H182" s="6">
        <v>20.31167878662561</v>
      </c>
      <c r="I182" s="12"/>
      <c r="J182" s="6">
        <v>26.871169977225197</v>
      </c>
      <c r="K182" s="6">
        <v>26.871169977225197</v>
      </c>
      <c r="L182" s="11">
        <v>26.486313397316248</v>
      </c>
      <c r="M182" s="11">
        <v>27.256256291640995</v>
      </c>
      <c r="N182" s="11">
        <v>19.48665399925622</v>
      </c>
      <c r="O182" s="12"/>
    </row>
    <row r="183" spans="2:15" x14ac:dyDescent="0.35">
      <c r="B183" s="16">
        <v>179</v>
      </c>
      <c r="D183" s="6">
        <v>27.282594113732628</v>
      </c>
      <c r="E183" s="6">
        <v>24.349816781850816</v>
      </c>
      <c r="F183" s="6">
        <v>24.92237824844662</v>
      </c>
      <c r="G183" s="6">
        <v>25.132093264049352</v>
      </c>
      <c r="H183" s="6">
        <v>20.42178453546251</v>
      </c>
      <c r="I183" s="12"/>
      <c r="J183" s="6">
        <v>27.02213160631073</v>
      </c>
      <c r="K183" s="6">
        <v>27.02213160631073</v>
      </c>
      <c r="L183" s="11">
        <v>26.635112910784322</v>
      </c>
      <c r="M183" s="11">
        <v>27.409381326987276</v>
      </c>
      <c r="N183" s="11">
        <v>19.596129583521702</v>
      </c>
      <c r="O183" s="12"/>
    </row>
    <row r="184" spans="2:15" x14ac:dyDescent="0.35">
      <c r="B184" s="16">
        <v>180</v>
      </c>
      <c r="D184" s="6">
        <v>27.428690381079004</v>
      </c>
      <c r="E184" s="6">
        <v>24.480395548776048</v>
      </c>
      <c r="F184" s="6">
        <v>25.056113811226268</v>
      </c>
      <c r="G184" s="6">
        <v>25.2669913090173</v>
      </c>
      <c r="H184" s="6">
        <v>20.531300491403261</v>
      </c>
      <c r="I184" s="12"/>
      <c r="J184" s="6">
        <v>27.173093235396266</v>
      </c>
      <c r="K184" s="6">
        <v>27.173093235396266</v>
      </c>
      <c r="L184" s="11">
        <v>26.783912424252375</v>
      </c>
      <c r="M184" s="11">
        <v>27.562506362333586</v>
      </c>
      <c r="N184" s="11">
        <v>19.705605167787187</v>
      </c>
      <c r="O184" s="12"/>
    </row>
    <row r="185" spans="2:15" x14ac:dyDescent="0.35">
      <c r="B185" s="16">
        <v>181</v>
      </c>
      <c r="D185" s="6">
        <v>27.576558913012516</v>
      </c>
      <c r="E185" s="6">
        <v>24.612691699736263</v>
      </c>
      <c r="F185" s="6">
        <v>25.191824497199018</v>
      </c>
      <c r="G185" s="6">
        <v>25.403905624598007</v>
      </c>
      <c r="H185" s="6">
        <v>20.642128138579288</v>
      </c>
      <c r="I185" s="12"/>
      <c r="J185" s="6">
        <v>27.324054864481816</v>
      </c>
      <c r="K185" s="6">
        <v>27.324054864481816</v>
      </c>
      <c r="L185" s="11">
        <v>26.932711937720462</v>
      </c>
      <c r="M185" s="11">
        <v>27.715631397679893</v>
      </c>
      <c r="N185" s="11">
        <v>19.815080752052676</v>
      </c>
      <c r="O185" s="12"/>
    </row>
    <row r="186" spans="2:15" x14ac:dyDescent="0.35">
      <c r="B186" s="16">
        <v>182</v>
      </c>
      <c r="D186" s="6">
        <v>27.723996009469868</v>
      </c>
      <c r="E186" s="6">
        <v>24.744569674516779</v>
      </c>
      <c r="F186" s="6">
        <v>25.32705447867562</v>
      </c>
      <c r="G186" s="6">
        <v>25.540329233694397</v>
      </c>
      <c r="H186" s="6">
        <v>20.752636478829171</v>
      </c>
      <c r="I186" s="12"/>
      <c r="J186" s="6">
        <v>27.475016493567335</v>
      </c>
      <c r="K186" s="6">
        <v>27.475016493567335</v>
      </c>
      <c r="L186" s="11">
        <v>27.081511451188518</v>
      </c>
      <c r="M186" s="11">
        <v>27.868756433026192</v>
      </c>
      <c r="N186" s="11">
        <v>19.924556336318158</v>
      </c>
      <c r="O186" s="12"/>
    </row>
    <row r="187" spans="2:15" x14ac:dyDescent="0.35">
      <c r="B187" s="16">
        <v>183</v>
      </c>
      <c r="D187" s="6">
        <v>27.870587128732424</v>
      </c>
      <c r="E187" s="6">
        <v>24.875627753908926</v>
      </c>
      <c r="F187" s="6">
        <v>25.461341783767256</v>
      </c>
      <c r="G187" s="6">
        <v>25.675790542251871</v>
      </c>
      <c r="H187" s="6">
        <v>20.862518702079882</v>
      </c>
      <c r="I187" s="12"/>
      <c r="J187" s="6">
        <v>27.625978122652878</v>
      </c>
      <c r="K187" s="6">
        <v>27.625978122652878</v>
      </c>
      <c r="L187" s="11">
        <v>27.230310964656599</v>
      </c>
      <c r="M187" s="11">
        <v>28.021881468372467</v>
      </c>
      <c r="N187" s="11">
        <v>20.03403192058364</v>
      </c>
      <c r="O187" s="12"/>
    </row>
    <row r="188" spans="2:15" x14ac:dyDescent="0.35">
      <c r="B188" s="16">
        <v>184</v>
      </c>
      <c r="D188" s="6">
        <v>28.016665015433365</v>
      </c>
      <c r="E188" s="6">
        <v>25.006188395590961</v>
      </c>
      <c r="F188" s="6">
        <v>25.595057225571431</v>
      </c>
      <c r="G188" s="6">
        <v>25.810668086422044</v>
      </c>
      <c r="H188" s="6">
        <v>20.972021078522506</v>
      </c>
      <c r="I188" s="12"/>
      <c r="J188" s="6">
        <v>27.776939751738407</v>
      </c>
      <c r="K188" s="6">
        <v>27.776939751738407</v>
      </c>
      <c r="L188" s="11">
        <v>27.379110478124673</v>
      </c>
      <c r="M188" s="11">
        <v>28.17500650371878</v>
      </c>
      <c r="N188" s="11">
        <v>20.143507504849126</v>
      </c>
      <c r="O188" s="12"/>
    </row>
    <row r="189" spans="2:15" x14ac:dyDescent="0.35">
      <c r="B189" s="16">
        <v>185</v>
      </c>
      <c r="D189" s="6">
        <v>28.164078773900112</v>
      </c>
      <c r="E189" s="6">
        <v>25.138043513789643</v>
      </c>
      <c r="F189" s="6">
        <v>25.730261470455652</v>
      </c>
      <c r="G189" s="6">
        <v>25.947065452496279</v>
      </c>
      <c r="H189" s="6">
        <v>21.082512164414609</v>
      </c>
      <c r="I189" s="12"/>
      <c r="J189" s="6">
        <v>27.927901380823936</v>
      </c>
      <c r="K189" s="6">
        <v>27.927901380823936</v>
      </c>
      <c r="L189" s="11">
        <v>27.527909991592736</v>
      </c>
      <c r="M189" s="11">
        <v>28.328131539065073</v>
      </c>
      <c r="N189" s="11">
        <v>20.252983089114593</v>
      </c>
      <c r="O189" s="12"/>
    </row>
    <row r="190" spans="2:15" x14ac:dyDescent="0.35">
      <c r="B190" s="16">
        <v>186</v>
      </c>
      <c r="D190" s="6">
        <v>28.310968391481328</v>
      </c>
      <c r="E190" s="6">
        <v>25.269390622192088</v>
      </c>
      <c r="F190" s="6">
        <v>25.864881695046027</v>
      </c>
      <c r="G190" s="6">
        <v>26.08286664396195</v>
      </c>
      <c r="H190" s="6">
        <v>21.192615330083893</v>
      </c>
      <c r="I190" s="12"/>
      <c r="J190" s="6">
        <v>28.078863009909476</v>
      </c>
      <c r="K190" s="6">
        <v>28.078863009909476</v>
      </c>
      <c r="L190" s="11">
        <v>27.676709505060803</v>
      </c>
      <c r="M190" s="11">
        <v>28.481256574411379</v>
      </c>
      <c r="N190" s="11">
        <v>20.362458673380097</v>
      </c>
      <c r="O190" s="12"/>
    </row>
    <row r="191" spans="2:15" x14ac:dyDescent="0.35">
      <c r="B191" s="16">
        <v>187</v>
      </c>
      <c r="D191" s="6">
        <v>28.457819328662687</v>
      </c>
      <c r="E191" s="6">
        <v>25.400700166992205</v>
      </c>
      <c r="F191" s="6">
        <v>25.999458902476103</v>
      </c>
      <c r="G191" s="6">
        <v>26.218623932015198</v>
      </c>
      <c r="H191" s="6">
        <v>21.302689873773989</v>
      </c>
      <c r="I191" s="12"/>
      <c r="J191" s="6">
        <v>28.229824638995023</v>
      </c>
      <c r="K191" s="6">
        <v>28.229824638995023</v>
      </c>
      <c r="L191" s="11">
        <v>27.825509018528862</v>
      </c>
      <c r="M191" s="11">
        <v>28.634381609757664</v>
      </c>
      <c r="N191" s="11">
        <v>20.471934257645579</v>
      </c>
      <c r="O191" s="12"/>
    </row>
    <row r="192" spans="2:15" x14ac:dyDescent="0.35">
      <c r="B192" s="16">
        <v>188</v>
      </c>
      <c r="D192" s="6">
        <v>28.606387927571571</v>
      </c>
      <c r="E192" s="6">
        <v>25.533674157873072</v>
      </c>
      <c r="F192" s="6">
        <v>26.135950387604662</v>
      </c>
      <c r="G192" s="6">
        <v>26.356335379112103</v>
      </c>
      <c r="H192" s="6">
        <v>21.414035697363616</v>
      </c>
      <c r="I192" s="12"/>
      <c r="J192" s="6">
        <v>28.380786268080545</v>
      </c>
      <c r="K192" s="6">
        <v>28.380786268080545</v>
      </c>
      <c r="L192" s="11">
        <v>27.974308531996947</v>
      </c>
      <c r="M192" s="11">
        <v>28.787506645103978</v>
      </c>
      <c r="N192" s="11">
        <v>20.581409841911054</v>
      </c>
      <c r="O192" s="12"/>
    </row>
    <row r="193" spans="2:15" x14ac:dyDescent="0.35">
      <c r="B193" s="16">
        <v>189</v>
      </c>
      <c r="D193" s="6">
        <v>28.75304695906927</v>
      </c>
      <c r="E193" s="6">
        <v>25.664797571665339</v>
      </c>
      <c r="F193" s="6">
        <v>26.270313909439306</v>
      </c>
      <c r="G193" s="6">
        <v>26.491874550309362</v>
      </c>
      <c r="H193" s="6">
        <v>21.523968220363372</v>
      </c>
      <c r="I193" s="12"/>
      <c r="J193" s="6">
        <v>28.531747897166081</v>
      </c>
      <c r="K193" s="6">
        <v>28.531747897166081</v>
      </c>
      <c r="L193" s="11">
        <v>28.123108045465003</v>
      </c>
      <c r="M193" s="11">
        <v>28.940631680450259</v>
      </c>
      <c r="N193" s="11">
        <v>20.690885426176553</v>
      </c>
      <c r="O193" s="12"/>
    </row>
    <row r="194" spans="2:15" x14ac:dyDescent="0.35">
      <c r="B194" s="16">
        <v>190</v>
      </c>
      <c r="D194" s="6">
        <v>28.900409119080809</v>
      </c>
      <c r="E194" s="6">
        <v>25.79660228111138</v>
      </c>
      <c r="F194" s="6">
        <v>26.40546109682607</v>
      </c>
      <c r="G194" s="6">
        <v>26.628213719419108</v>
      </c>
      <c r="H194" s="6">
        <v>21.634421148196754</v>
      </c>
      <c r="I194" s="12"/>
      <c r="J194" s="6">
        <v>28.682709526251617</v>
      </c>
      <c r="K194" s="6">
        <v>28.682709526251617</v>
      </c>
      <c r="L194" s="11">
        <v>28.27190755893308</v>
      </c>
      <c r="M194" s="11">
        <v>29.093756715796555</v>
      </c>
      <c r="N194" s="11">
        <v>20.800361010442039</v>
      </c>
      <c r="O194" s="12"/>
    </row>
    <row r="195" spans="2:15" x14ac:dyDescent="0.35">
      <c r="B195" s="16">
        <v>191</v>
      </c>
      <c r="D195" s="6">
        <v>29.047001714301967</v>
      </c>
      <c r="E195" s="6">
        <v>25.927661154715427</v>
      </c>
      <c r="F195" s="6">
        <v>26.539750755264492</v>
      </c>
      <c r="G195" s="6">
        <v>26.763677507930812</v>
      </c>
      <c r="H195" s="6">
        <v>21.744304512569006</v>
      </c>
      <c r="I195" s="12"/>
      <c r="J195" s="6">
        <v>28.833671155337157</v>
      </c>
      <c r="K195" s="6">
        <v>28.833671155337157</v>
      </c>
      <c r="L195" s="11">
        <v>28.420707072401161</v>
      </c>
      <c r="M195" s="11">
        <v>29.246881751142862</v>
      </c>
      <c r="N195" s="11">
        <v>20.909836594707514</v>
      </c>
      <c r="O195" s="12"/>
    </row>
    <row r="196" spans="2:15" x14ac:dyDescent="0.35">
      <c r="B196" s="16">
        <v>192</v>
      </c>
      <c r="D196" s="6">
        <v>29.19536648914249</v>
      </c>
      <c r="E196" s="6">
        <v>26.060437294252317</v>
      </c>
      <c r="F196" s="6">
        <v>26.676015449083003</v>
      </c>
      <c r="G196" s="6">
        <v>26.90115747924219</v>
      </c>
      <c r="H196" s="6">
        <v>21.85549950715809</v>
      </c>
      <c r="I196" s="12"/>
      <c r="J196" s="6">
        <v>28.984632784422679</v>
      </c>
      <c r="K196" s="6">
        <v>28.984632784422679</v>
      </c>
      <c r="L196" s="11">
        <v>28.569506585869217</v>
      </c>
      <c r="M196" s="11">
        <v>29.400006786489158</v>
      </c>
      <c r="N196" s="11">
        <v>21.019312178972999</v>
      </c>
      <c r="O196" s="12"/>
    </row>
    <row r="197" spans="2:15" x14ac:dyDescent="0.35">
      <c r="B197" s="16">
        <v>193</v>
      </c>
      <c r="D197" s="6">
        <v>29.342023555740845</v>
      </c>
      <c r="E197" s="6">
        <v>26.191558483202087</v>
      </c>
      <c r="F197" s="6">
        <v>26.810377128674464</v>
      </c>
      <c r="G197" s="6">
        <v>27.036694808196259</v>
      </c>
      <c r="H197" s="6">
        <v>21.96543060021413</v>
      </c>
      <c r="I197" s="12"/>
      <c r="J197" s="6">
        <v>29.135594413508237</v>
      </c>
      <c r="K197" s="6">
        <v>29.135594413508237</v>
      </c>
      <c r="L197" s="11">
        <v>28.718306099337294</v>
      </c>
      <c r="M197" s="11">
        <v>29.55313182183545</v>
      </c>
      <c r="N197" s="11">
        <v>21.128787763238485</v>
      </c>
      <c r="O197" s="12"/>
    </row>
    <row r="198" spans="2:15" x14ac:dyDescent="0.35">
      <c r="B198" s="16">
        <v>194</v>
      </c>
      <c r="D198" s="6">
        <v>29.487856539042436</v>
      </c>
      <c r="E198" s="6">
        <v>26.321881011086447</v>
      </c>
      <c r="F198" s="6">
        <v>26.943820519319516</v>
      </c>
      <c r="G198" s="6">
        <v>27.171294730479744</v>
      </c>
      <c r="H198" s="6">
        <v>22.07475177921884</v>
      </c>
      <c r="I198" s="12"/>
      <c r="J198" s="6">
        <v>29.286556042593755</v>
      </c>
      <c r="K198" s="6">
        <v>29.286556042593755</v>
      </c>
      <c r="L198" s="11">
        <v>28.867105612805354</v>
      </c>
      <c r="M198" s="11">
        <v>29.706256857181756</v>
      </c>
      <c r="N198" s="11">
        <v>21.23826334750396</v>
      </c>
      <c r="O198" s="12"/>
    </row>
    <row r="199" spans="2:15" x14ac:dyDescent="0.35">
      <c r="B199" s="16">
        <v>195</v>
      </c>
      <c r="D199" s="7">
        <v>29.635963480749123</v>
      </c>
      <c r="E199" s="7">
        <v>26.454407048456446</v>
      </c>
      <c r="F199" s="7">
        <v>27.079798138562925</v>
      </c>
      <c r="G199" s="7">
        <v>27.308481676666105</v>
      </c>
      <c r="H199" s="7">
        <v>22.185755965050614</v>
      </c>
      <c r="J199" s="7">
        <v>29.437517671679281</v>
      </c>
      <c r="K199" s="7">
        <v>29.437517671679281</v>
      </c>
      <c r="L199" s="7">
        <v>29.015905126273431</v>
      </c>
      <c r="M199" s="7">
        <v>29.859381892528056</v>
      </c>
      <c r="N199" s="7">
        <v>21.347738931769456</v>
      </c>
    </row>
    <row r="200" spans="2:15" x14ac:dyDescent="0.35">
      <c r="B200" s="16">
        <v>196</v>
      </c>
      <c r="D200" s="7">
        <v>29.782390019685959</v>
      </c>
      <c r="E200" s="7">
        <v>26.585304605101072</v>
      </c>
      <c r="F200" s="7">
        <v>27.213903168742227</v>
      </c>
      <c r="G200" s="7">
        <v>27.443757038695342</v>
      </c>
      <c r="H200" s="7">
        <v>22.295516458096781</v>
      </c>
      <c r="J200" s="7">
        <v>29.588479300764824</v>
      </c>
      <c r="K200" s="7">
        <v>29.588479300764824</v>
      </c>
      <c r="L200" s="7">
        <v>29.164704639741487</v>
      </c>
      <c r="M200" s="7">
        <v>30.012506927874355</v>
      </c>
      <c r="N200" s="7">
        <v>21.457214516034931</v>
      </c>
    </row>
    <row r="201" spans="2:15" x14ac:dyDescent="0.35">
      <c r="B201" s="16">
        <v>197</v>
      </c>
      <c r="D201" s="7">
        <v>29.930523252154938</v>
      </c>
      <c r="E201" s="7">
        <v>26.717855953551485</v>
      </c>
      <c r="F201" s="7">
        <v>27.349910258120861</v>
      </c>
      <c r="G201" s="7">
        <v>27.580974088054163</v>
      </c>
      <c r="H201" s="7">
        <v>22.406540114593479</v>
      </c>
      <c r="J201" s="7">
        <v>29.739440929850364</v>
      </c>
      <c r="K201" s="7">
        <v>29.739440929850364</v>
      </c>
      <c r="L201" s="7">
        <v>29.313504153209561</v>
      </c>
      <c r="M201" s="7">
        <v>30.165631963220648</v>
      </c>
      <c r="N201" s="7">
        <v>21.56669010030042</v>
      </c>
    </row>
    <row r="202" spans="2:15" x14ac:dyDescent="0.35">
      <c r="B202" s="16">
        <v>198</v>
      </c>
      <c r="D202" s="7">
        <v>30.077799684785255</v>
      </c>
      <c r="E202" s="7">
        <v>26.849576937436431</v>
      </c>
      <c r="F202" s="7">
        <v>27.484962596633601</v>
      </c>
      <c r="G202" s="7">
        <v>27.717216509178222</v>
      </c>
      <c r="H202" s="7">
        <v>22.516929642809593</v>
      </c>
      <c r="J202" s="7">
        <v>29.890402558935904</v>
      </c>
      <c r="K202" s="7">
        <v>29.890402558935904</v>
      </c>
      <c r="L202" s="7">
        <v>29.462303666677634</v>
      </c>
      <c r="M202" s="7">
        <v>30.318756998566943</v>
      </c>
      <c r="N202" s="7">
        <v>21.676165684565902</v>
      </c>
    </row>
    <row r="203" spans="2:15" x14ac:dyDescent="0.35">
      <c r="B203" s="16">
        <v>199</v>
      </c>
      <c r="D203" s="7">
        <v>30.224453861444051</v>
      </c>
      <c r="E203" s="7">
        <v>26.980694844931911</v>
      </c>
      <c r="F203" s="7">
        <v>27.61932156326348</v>
      </c>
      <c r="G203" s="7">
        <v>27.852751125170716</v>
      </c>
      <c r="H203" s="7">
        <v>22.626858633072267</v>
      </c>
      <c r="J203" s="7">
        <v>30.041364188021433</v>
      </c>
      <c r="K203" s="7">
        <v>30.041364188021433</v>
      </c>
      <c r="L203" s="7">
        <v>29.611103180145683</v>
      </c>
      <c r="M203" s="7">
        <v>30.471882033913243</v>
      </c>
      <c r="N203" s="7">
        <v>21.785641268831391</v>
      </c>
    </row>
    <row r="204" spans="2:15" x14ac:dyDescent="0.35">
      <c r="B204" s="16">
        <v>200</v>
      </c>
      <c r="D204" s="7">
        <v>30.37181114738592</v>
      </c>
      <c r="E204" s="7">
        <v>27.112494016871061</v>
      </c>
      <c r="F204" s="7">
        <v>27.754464173903163</v>
      </c>
      <c r="G204" s="7">
        <v>27.989085717533406</v>
      </c>
      <c r="H204" s="7">
        <v>22.737308014525269</v>
      </c>
      <c r="J204" s="7">
        <v>30.192325817106962</v>
      </c>
      <c r="K204" s="7">
        <v>30.192325817106962</v>
      </c>
      <c r="L204" s="7">
        <v>29.759902693613775</v>
      </c>
      <c r="M204" s="7">
        <v>30.625007069259546</v>
      </c>
      <c r="N204" s="7">
        <v>21.895116853096873</v>
      </c>
    </row>
    <row r="205" spans="2:15" x14ac:dyDescent="0.35">
      <c r="B205" s="16">
        <v>201</v>
      </c>
      <c r="D205" s="7">
        <v>30.519860625028411</v>
      </c>
      <c r="E205" s="7">
        <v>27.244963869969776</v>
      </c>
      <c r="F205" s="7">
        <v>27.890378262599697</v>
      </c>
      <c r="G205" s="7">
        <v>28.126207867098454</v>
      </c>
      <c r="H205" s="7">
        <v>22.848269707042704</v>
      </c>
      <c r="J205" s="7">
        <v>30.343287446192495</v>
      </c>
      <c r="K205" s="7">
        <v>30.343287446192495</v>
      </c>
      <c r="L205" s="7">
        <v>29.908702207081824</v>
      </c>
      <c r="M205" s="7">
        <v>30.778132104605838</v>
      </c>
      <c r="N205" s="7">
        <v>22.004592437362362</v>
      </c>
    </row>
    <row r="206" spans="2:15" x14ac:dyDescent="0.35">
      <c r="B206" s="16">
        <v>202</v>
      </c>
      <c r="D206" s="7">
        <v>30.666758807925198</v>
      </c>
      <c r="E206" s="7">
        <v>27.376317986886594</v>
      </c>
      <c r="F206" s="7">
        <v>28.025009404466228</v>
      </c>
      <c r="G206" s="7">
        <v>28.2620203556626</v>
      </c>
      <c r="H206" s="7">
        <v>22.958379309270533</v>
      </c>
      <c r="J206" s="7">
        <v>30.494249075278038</v>
      </c>
      <c r="K206" s="7">
        <v>30.494249075278038</v>
      </c>
      <c r="L206" s="7">
        <v>30.057501720549915</v>
      </c>
      <c r="M206" s="7">
        <v>30.931257139952134</v>
      </c>
      <c r="N206" s="7">
        <v>22.11406802162784</v>
      </c>
    </row>
    <row r="207" spans="2:15" x14ac:dyDescent="0.35">
      <c r="B207" s="16">
        <v>203</v>
      </c>
      <c r="D207" s="7">
        <v>30.812942039207243</v>
      </c>
      <c r="E207" s="7">
        <v>27.506979207065974</v>
      </c>
      <c r="F207" s="7">
        <v>28.158843868631447</v>
      </c>
      <c r="G207" s="7">
        <v>28.397019580950165</v>
      </c>
      <c r="H207" s="7">
        <v>23.067959767273006</v>
      </c>
      <c r="J207" s="7">
        <v>30.645210704363574</v>
      </c>
      <c r="K207" s="7">
        <v>30.645210704363574</v>
      </c>
      <c r="L207" s="7">
        <v>30.206301234017978</v>
      </c>
      <c r="M207" s="7">
        <v>31.08438217529843</v>
      </c>
      <c r="N207" s="7">
        <v>22.223543605893326</v>
      </c>
    </row>
    <row r="208" spans="2:15" x14ac:dyDescent="0.35">
      <c r="B208" s="16">
        <v>204</v>
      </c>
      <c r="D208" s="7">
        <v>30.95982292230023</v>
      </c>
      <c r="E208" s="7">
        <v>27.638316399779793</v>
      </c>
      <c r="F208" s="7">
        <v>28.293455894411366</v>
      </c>
      <c r="G208" s="7">
        <v>28.532812573605401</v>
      </c>
      <c r="H208" s="7">
        <v>23.17805657742851</v>
      </c>
      <c r="J208" s="7">
        <v>30.79617233344911</v>
      </c>
      <c r="K208" s="7">
        <v>30.79617233344911</v>
      </c>
      <c r="L208" s="7">
        <v>30.355100747486041</v>
      </c>
      <c r="M208" s="7">
        <v>31.237507210644726</v>
      </c>
      <c r="N208" s="7">
        <v>22.333019190158804</v>
      </c>
    </row>
    <row r="209" spans="2:14" x14ac:dyDescent="0.35">
      <c r="B209" s="16">
        <v>205</v>
      </c>
      <c r="D209" s="7">
        <v>31.107341454041322</v>
      </c>
      <c r="E209" s="7">
        <v>27.770271416199336</v>
      </c>
      <c r="F209" s="7">
        <v>28.428778613584647</v>
      </c>
      <c r="G209" s="7">
        <v>28.66933107272504</v>
      </c>
      <c r="H209" s="7">
        <v>23.288625330360379</v>
      </c>
      <c r="J209" s="7">
        <v>30.947133962534636</v>
      </c>
      <c r="K209" s="7">
        <v>30.947133962534636</v>
      </c>
      <c r="L209" s="7">
        <v>30.503900260954115</v>
      </c>
      <c r="M209" s="7">
        <v>31.390632245991032</v>
      </c>
      <c r="N209" s="7">
        <v>22.442494774424297</v>
      </c>
    </row>
    <row r="210" spans="2:14" x14ac:dyDescent="0.35">
      <c r="B210" s="16">
        <v>206</v>
      </c>
      <c r="D210" s="7">
        <v>31.255224927864408</v>
      </c>
      <c r="E210" s="7">
        <v>27.902579991033452</v>
      </c>
      <c r="F210" s="7">
        <v>28.564508115502985</v>
      </c>
      <c r="G210" s="7">
        <v>28.806264837288541</v>
      </c>
      <c r="H210" s="7">
        <v>23.399464190505018</v>
      </c>
      <c r="J210" s="7">
        <v>31.098095591620169</v>
      </c>
      <c r="K210" s="7">
        <v>31.098095591620169</v>
      </c>
      <c r="L210" s="7">
        <v>30.652699774422175</v>
      </c>
      <c r="M210" s="7">
        <v>31.543757281337331</v>
      </c>
      <c r="N210" s="7">
        <v>22.551970358689783</v>
      </c>
    </row>
    <row r="211" spans="2:14" x14ac:dyDescent="0.35">
      <c r="B211" s="16">
        <v>207</v>
      </c>
      <c r="D211" s="7">
        <v>31.401891698840391</v>
      </c>
      <c r="E211" s="7">
        <v>28.033709457310248</v>
      </c>
      <c r="F211" s="7">
        <v>28.698881772534058</v>
      </c>
      <c r="G211" s="7">
        <v>28.941814523504533</v>
      </c>
      <c r="H211" s="7">
        <v>23.509402549845952</v>
      </c>
      <c r="J211" s="7">
        <v>31.249057220705712</v>
      </c>
      <c r="K211" s="7">
        <v>31.249057220705712</v>
      </c>
      <c r="L211" s="7">
        <v>30.801499287890252</v>
      </c>
      <c r="M211" s="7">
        <v>31.696882316683627</v>
      </c>
      <c r="N211" s="7">
        <v>22.661445942955275</v>
      </c>
    </row>
    <row r="212" spans="2:14" x14ac:dyDescent="0.35">
      <c r="B212" s="16">
        <v>208</v>
      </c>
      <c r="D212" s="7">
        <v>31.549163391741718</v>
      </c>
      <c r="E212" s="7">
        <v>28.165425031396282</v>
      </c>
      <c r="F212" s="7">
        <v>28.833929651170315</v>
      </c>
      <c r="G212" s="7">
        <v>29.078052484752167</v>
      </c>
      <c r="H212" s="7">
        <v>23.619788630357363</v>
      </c>
      <c r="J212" s="7">
        <v>31.400018849791248</v>
      </c>
      <c r="K212" s="7">
        <v>31.400018849791248</v>
      </c>
      <c r="L212" s="7">
        <v>30.950298801358315</v>
      </c>
      <c r="M212" s="7">
        <v>31.85000735202993</v>
      </c>
      <c r="N212" s="7">
        <v>22.770921527220743</v>
      </c>
    </row>
    <row r="213" spans="2:14" x14ac:dyDescent="0.35">
      <c r="B213" s="16">
        <v>209</v>
      </c>
      <c r="D213" s="7">
        <v>31.696041939093817</v>
      </c>
      <c r="E213" s="7">
        <v>28.296759553916164</v>
      </c>
      <c r="F213" s="7">
        <v>28.968539477541789</v>
      </c>
      <c r="G213" s="7">
        <v>29.213843277998919</v>
      </c>
      <c r="H213" s="7">
        <v>23.729883741640379</v>
      </c>
      <c r="J213" s="7">
        <v>31.550980478876777</v>
      </c>
      <c r="K213" s="7">
        <v>31.550980478876777</v>
      </c>
      <c r="L213" s="7">
        <v>31.099098314826389</v>
      </c>
      <c r="M213" s="7">
        <v>32.003132387376212</v>
      </c>
      <c r="N213" s="7">
        <v>22.880397111486229</v>
      </c>
    </row>
    <row r="214" spans="2:14" x14ac:dyDescent="0.35">
      <c r="B214" s="16">
        <v>210</v>
      </c>
      <c r="D214" s="7">
        <v>31.844168956938081</v>
      </c>
      <c r="E214" s="7">
        <v>28.429303797399072</v>
      </c>
      <c r="F214" s="7">
        <v>29.104540714853776</v>
      </c>
      <c r="G214" s="7">
        <v>29.351054475291093</v>
      </c>
      <c r="H214" s="7">
        <v>23.840902878023709</v>
      </c>
      <c r="J214" s="7">
        <v>31.701942107962321</v>
      </c>
      <c r="K214" s="7">
        <v>31.701942107962321</v>
      </c>
      <c r="L214" s="7">
        <v>31.247897828294448</v>
      </c>
      <c r="M214" s="7">
        <v>32.156257422722518</v>
      </c>
      <c r="N214" s="7">
        <v>22.989872695751718</v>
      </c>
    </row>
    <row r="215" spans="2:14" x14ac:dyDescent="0.35">
      <c r="B215" s="16">
        <v>211</v>
      </c>
      <c r="D215" s="7">
        <v>31.992022811287637</v>
      </c>
      <c r="E215" s="7">
        <v>28.5615832532899</v>
      </c>
      <c r="F215" s="7">
        <v>29.240237611279291</v>
      </c>
      <c r="G215" s="7">
        <v>29.487955001324536</v>
      </c>
      <c r="H215" s="7">
        <v>23.951719846499941</v>
      </c>
      <c r="J215" s="7">
        <v>31.852903737047846</v>
      </c>
      <c r="K215" s="7">
        <v>31.852903737047846</v>
      </c>
      <c r="L215" s="7">
        <v>31.396697341762518</v>
      </c>
      <c r="M215" s="7">
        <v>32.309382458068818</v>
      </c>
      <c r="N215" s="7">
        <v>23.099348280017217</v>
      </c>
    </row>
    <row r="216" spans="2:14" x14ac:dyDescent="0.35">
      <c r="B216" s="16">
        <v>212</v>
      </c>
      <c r="D216" s="7">
        <v>32.138092807523847</v>
      </c>
      <c r="E216" s="7">
        <v>28.692134024066757</v>
      </c>
      <c r="F216" s="7">
        <v>29.37394660251692</v>
      </c>
      <c r="G216" s="7">
        <v>29.622826221535615</v>
      </c>
      <c r="H216" s="7">
        <v>24.061216549927124</v>
      </c>
      <c r="J216" s="7">
        <v>32.003865366133383</v>
      </c>
      <c r="K216" s="7">
        <v>32.003865366133383</v>
      </c>
      <c r="L216" s="7">
        <v>31.545496855230589</v>
      </c>
      <c r="M216" s="7">
        <v>32.462507493415103</v>
      </c>
      <c r="N216" s="7">
        <v>23.208823864282689</v>
      </c>
    </row>
    <row r="217" spans="2:14" x14ac:dyDescent="0.35">
      <c r="B217" s="16">
        <v>213</v>
      </c>
      <c r="D217" s="7">
        <v>32.284511396251737</v>
      </c>
      <c r="E217" s="7">
        <v>28.823022510390523</v>
      </c>
      <c r="F217" s="7">
        <v>29.508044153326217</v>
      </c>
      <c r="G217" s="7">
        <v>29.758094104194836</v>
      </c>
      <c r="H217" s="7">
        <v>24.170971259804965</v>
      </c>
      <c r="J217" s="7">
        <v>32.154826995218912</v>
      </c>
      <c r="K217" s="7">
        <v>32.154826995218912</v>
      </c>
      <c r="L217" s="7">
        <v>31.694296368698655</v>
      </c>
      <c r="M217" s="7">
        <v>32.615632528761402</v>
      </c>
      <c r="N217" s="7">
        <v>23.318299448548167</v>
      </c>
    </row>
    <row r="218" spans="2:14" x14ac:dyDescent="0.35">
      <c r="B218" s="16">
        <v>214</v>
      </c>
      <c r="D218" s="7">
        <v>32.432134810049327</v>
      </c>
      <c r="E218" s="7">
        <v>28.955078417222911</v>
      </c>
      <c r="F218" s="7">
        <v>29.643484476284161</v>
      </c>
      <c r="G218" s="7">
        <v>29.894732739248063</v>
      </c>
      <c r="H218" s="7">
        <v>24.28161769223852</v>
      </c>
      <c r="J218" s="7">
        <v>32.305788624304455</v>
      </c>
      <c r="K218" s="7">
        <v>32.305788624304455</v>
      </c>
      <c r="L218" s="7">
        <v>31.843095882166736</v>
      </c>
      <c r="M218" s="7">
        <v>32.768757564107702</v>
      </c>
      <c r="N218" s="7">
        <v>23.427775032813656</v>
      </c>
    </row>
    <row r="219" spans="2:14" x14ac:dyDescent="0.35">
      <c r="B219" s="16">
        <v>215</v>
      </c>
      <c r="D219" s="7">
        <v>32.579905012219839</v>
      </c>
      <c r="E219" s="7">
        <v>29.087276481069203</v>
      </c>
      <c r="F219" s="7">
        <v>29.77908846345839</v>
      </c>
      <c r="G219" s="7">
        <v>30.031538456918511</v>
      </c>
      <c r="H219" s="7">
        <v>24.392372771918321</v>
      </c>
      <c r="J219" s="7">
        <v>32.456750253389991</v>
      </c>
      <c r="K219" s="7">
        <v>32.456750253389991</v>
      </c>
      <c r="L219" s="7">
        <v>31.991895395634799</v>
      </c>
      <c r="M219" s="7">
        <v>32.921882599454015</v>
      </c>
      <c r="N219" s="7">
        <v>23.537250617079138</v>
      </c>
    </row>
    <row r="220" spans="2:14" x14ac:dyDescent="0.35">
      <c r="B220" s="16">
        <v>216</v>
      </c>
      <c r="D220" s="7">
        <v>32.726551294609848</v>
      </c>
      <c r="E220" s="7">
        <v>29.218385363501604</v>
      </c>
      <c r="F220" s="7">
        <v>29.913439996435621</v>
      </c>
      <c r="G220" s="7">
        <v>30.167065639258368</v>
      </c>
      <c r="H220" s="7">
        <v>24.502296020397043</v>
      </c>
      <c r="J220" s="7">
        <v>32.607711882475527</v>
      </c>
      <c r="K220" s="7">
        <v>32.607711882475527</v>
      </c>
      <c r="L220" s="7">
        <v>32.140694909102876</v>
      </c>
      <c r="M220" s="7">
        <v>33.075007634800301</v>
      </c>
      <c r="N220" s="7">
        <v>23.646726201344617</v>
      </c>
    </row>
    <row r="221" spans="2:14" x14ac:dyDescent="0.35">
      <c r="B221" s="16">
        <v>217</v>
      </c>
      <c r="D221" s="7">
        <v>32.874876852486203</v>
      </c>
      <c r="E221" s="7">
        <v>29.351121408944795</v>
      </c>
      <c r="F221" s="7">
        <v>30.049663046190311</v>
      </c>
      <c r="G221" s="7">
        <v>30.304503333468706</v>
      </c>
      <c r="H221" s="7">
        <v>24.613462142827519</v>
      </c>
      <c r="J221" s="7">
        <v>32.758673511561064</v>
      </c>
      <c r="K221" s="7">
        <v>32.758673511561064</v>
      </c>
      <c r="L221" s="7">
        <v>32.289494422570954</v>
      </c>
      <c r="M221" s="7">
        <v>33.228132670146607</v>
      </c>
      <c r="N221" s="7">
        <v>23.756201785610109</v>
      </c>
    </row>
    <row r="222" spans="2:14" x14ac:dyDescent="0.35">
      <c r="B222" s="16">
        <v>218</v>
      </c>
      <c r="D222" s="7">
        <v>33.021522229667951</v>
      </c>
      <c r="E222" s="7">
        <v>29.482229250565883</v>
      </c>
      <c r="F222" s="7">
        <v>30.184013724565979</v>
      </c>
      <c r="G222" s="7">
        <v>30.440029661206982</v>
      </c>
      <c r="H222" s="7">
        <v>24.72338473313733</v>
      </c>
      <c r="J222" s="7">
        <v>32.9096351406466</v>
      </c>
      <c r="K222" s="7">
        <v>32.9096351406466</v>
      </c>
      <c r="L222" s="7">
        <v>32.438293936039003</v>
      </c>
      <c r="M222" s="7">
        <v>33.381257705492899</v>
      </c>
      <c r="N222" s="7">
        <v>23.865677369875598</v>
      </c>
    </row>
    <row r="223" spans="2:14" x14ac:dyDescent="0.35">
      <c r="B223" s="16">
        <v>219</v>
      </c>
      <c r="D223" s="7">
        <v>33.169132446649215</v>
      </c>
      <c r="E223" s="7">
        <v>29.614271952793157</v>
      </c>
      <c r="F223" s="7">
        <v>30.31943972951807</v>
      </c>
      <c r="G223" s="7">
        <v>30.576653725039421</v>
      </c>
      <c r="H223" s="7">
        <v>24.834021428258513</v>
      </c>
      <c r="J223" s="7">
        <v>33.060596769732136</v>
      </c>
      <c r="K223" s="7">
        <v>33.060596769732136</v>
      </c>
      <c r="L223" s="7">
        <v>32.587093449507087</v>
      </c>
      <c r="M223" s="7">
        <v>33.534382740839192</v>
      </c>
      <c r="N223" s="7">
        <v>23.97515295414107</v>
      </c>
    </row>
    <row r="224" spans="2:14" x14ac:dyDescent="0.35">
      <c r="B224" s="16">
        <v>220</v>
      </c>
      <c r="D224" s="7">
        <v>33.315476981331997</v>
      </c>
      <c r="E224" s="7">
        <v>29.745088112428114</v>
      </c>
      <c r="F224" s="7">
        <v>30.453455291039734</v>
      </c>
      <c r="G224" s="7">
        <v>30.711837972514225</v>
      </c>
      <c r="H224" s="7">
        <v>24.943721370137229</v>
      </c>
      <c r="J224" s="7">
        <v>33.211558398817665</v>
      </c>
      <c r="K224" s="7">
        <v>33.211558398817665</v>
      </c>
      <c r="L224" s="7">
        <v>32.735892962975143</v>
      </c>
      <c r="M224" s="7">
        <v>33.687507776185491</v>
      </c>
      <c r="N224" s="7">
        <v>24.084628538406562</v>
      </c>
    </row>
    <row r="225" spans="2:14" x14ac:dyDescent="0.35">
      <c r="B225" s="16">
        <v>221</v>
      </c>
      <c r="D225" s="7">
        <v>33.462857247469778</v>
      </c>
      <c r="E225" s="7">
        <v>29.876907824920224</v>
      </c>
      <c r="F225" s="7">
        <v>30.588625183461041</v>
      </c>
      <c r="G225" s="7">
        <v>30.848200606303219</v>
      </c>
      <c r="H225" s="7">
        <v>25.054187885418056</v>
      </c>
      <c r="J225" s="7">
        <v>33.362520027903201</v>
      </c>
      <c r="K225" s="7">
        <v>33.362520027903201</v>
      </c>
      <c r="L225" s="7">
        <v>32.88469247644322</v>
      </c>
      <c r="M225" s="7">
        <v>33.840632811531783</v>
      </c>
      <c r="N225" s="7">
        <v>24.194104122672055</v>
      </c>
    </row>
    <row r="226" spans="2:14" x14ac:dyDescent="0.35">
      <c r="B226" s="16">
        <v>222</v>
      </c>
      <c r="D226" s="7">
        <v>33.609391769474165</v>
      </c>
      <c r="E226" s="7">
        <v>30.007907922694645</v>
      </c>
      <c r="F226" s="7">
        <v>30.722852624254887</v>
      </c>
      <c r="G226" s="7">
        <v>30.983601164310791</v>
      </c>
      <c r="H226" s="7">
        <v>25.164028452683194</v>
      </c>
      <c r="J226" s="7">
        <v>33.513481656988731</v>
      </c>
      <c r="K226" s="7">
        <v>33.513481656988731</v>
      </c>
      <c r="L226" s="7">
        <v>33.033491989911269</v>
      </c>
      <c r="M226" s="7">
        <v>33.99375784687809</v>
      </c>
      <c r="N226" s="7">
        <v>24.303579706937526</v>
      </c>
    </row>
    <row r="227" spans="2:14" x14ac:dyDescent="0.35">
      <c r="B227" s="16">
        <v>223</v>
      </c>
      <c r="D227" s="7">
        <v>33.757267407685681</v>
      </c>
      <c r="E227" s="7">
        <v>30.14020748836526</v>
      </c>
      <c r="F227" s="7">
        <v>30.858574728712572</v>
      </c>
      <c r="G227" s="7">
        <v>31.120527531413629</v>
      </c>
      <c r="H227" s="7">
        <v>25.274861615615006</v>
      </c>
      <c r="J227" s="7">
        <v>33.664443286074267</v>
      </c>
      <c r="K227" s="7">
        <v>33.664443286074267</v>
      </c>
      <c r="L227" s="7">
        <v>33.182291503379354</v>
      </c>
      <c r="M227" s="7">
        <v>34.146882882224396</v>
      </c>
      <c r="N227" s="7">
        <v>24.413055291203026</v>
      </c>
    </row>
    <row r="228" spans="2:14" x14ac:dyDescent="0.35">
      <c r="B228" s="16">
        <v>224</v>
      </c>
      <c r="D228" s="7">
        <v>33.905660670945331</v>
      </c>
      <c r="E228" s="7">
        <v>30.273008549426347</v>
      </c>
      <c r="F228" s="7">
        <v>30.994873769794072</v>
      </c>
      <c r="G228" s="7">
        <v>31.258042862847553</v>
      </c>
      <c r="H228" s="7">
        <v>25.386077890412537</v>
      </c>
      <c r="J228" s="7">
        <v>33.815404915159796</v>
      </c>
      <c r="K228" s="7">
        <v>33.815404915159796</v>
      </c>
      <c r="L228" s="7">
        <v>33.331091016847409</v>
      </c>
      <c r="M228" s="7">
        <v>34.300007917570682</v>
      </c>
      <c r="N228" s="7">
        <v>24.522530875468497</v>
      </c>
    </row>
    <row r="229" spans="2:14" x14ac:dyDescent="0.35">
      <c r="B229" s="16">
        <v>225</v>
      </c>
      <c r="D229" s="7">
        <v>34.051773945912622</v>
      </c>
      <c r="E229" s="7">
        <v>30.403600211969525</v>
      </c>
      <c r="F229" s="7">
        <v>31.128631982189347</v>
      </c>
      <c r="G229" s="7">
        <v>31.392964443683297</v>
      </c>
      <c r="H229" s="7">
        <v>25.495606700871626</v>
      </c>
      <c r="J229" s="7">
        <v>33.966366544245346</v>
      </c>
      <c r="K229" s="7">
        <v>33.966366544245346</v>
      </c>
      <c r="L229" s="7">
        <v>33.479890530315487</v>
      </c>
      <c r="M229" s="7">
        <v>34.453132952916995</v>
      </c>
      <c r="N229" s="7">
        <v>24.63200645973399</v>
      </c>
    </row>
    <row r="230" spans="2:14" x14ac:dyDescent="0.35">
      <c r="B230" s="16">
        <v>226</v>
      </c>
      <c r="D230" s="7">
        <v>34.198061297265411</v>
      </c>
      <c r="E230" s="7">
        <v>30.534360475549366</v>
      </c>
      <c r="F230" s="7">
        <v>31.262584265334894</v>
      </c>
      <c r="G230" s="7">
        <v>31.528084146707531</v>
      </c>
      <c r="H230" s="7">
        <v>25.605264354844497</v>
      </c>
      <c r="J230" s="7">
        <v>34.117328173330876</v>
      </c>
      <c r="K230" s="7">
        <v>34.117328173330876</v>
      </c>
      <c r="L230" s="7">
        <v>33.628690043783543</v>
      </c>
      <c r="M230" s="7">
        <v>34.60625798826328</v>
      </c>
      <c r="N230" s="7">
        <v>24.741482043999472</v>
      </c>
    </row>
    <row r="231" spans="2:14" x14ac:dyDescent="0.35">
      <c r="B231" s="16">
        <v>227</v>
      </c>
      <c r="D231" s="7">
        <v>34.346153280616498</v>
      </c>
      <c r="E231" s="7">
        <v>30.666869344381656</v>
      </c>
      <c r="F231" s="7">
        <v>31.398547773886573</v>
      </c>
      <c r="G231" s="7">
        <v>31.66525698220217</v>
      </c>
      <c r="H231" s="7">
        <v>25.716257663446751</v>
      </c>
      <c r="J231" s="7">
        <v>34.268289802416412</v>
      </c>
      <c r="K231" s="7">
        <v>34.268289802416412</v>
      </c>
      <c r="L231" s="7">
        <v>33.777489557251634</v>
      </c>
      <c r="M231" s="7">
        <v>34.75938302360958</v>
      </c>
      <c r="N231" s="7">
        <v>24.85095762826495</v>
      </c>
    </row>
    <row r="232" spans="2:14" x14ac:dyDescent="0.35">
      <c r="B232" s="16">
        <v>228</v>
      </c>
      <c r="D232" s="7">
        <v>34.494026679945328</v>
      </c>
      <c r="E232" s="7">
        <v>30.799166320329071</v>
      </c>
      <c r="F232" s="7">
        <v>31.534267758878535</v>
      </c>
      <c r="G232" s="7">
        <v>31.802181229839285</v>
      </c>
      <c r="H232" s="7">
        <v>25.82708919908287</v>
      </c>
      <c r="J232" s="7">
        <v>34.419251431501941</v>
      </c>
      <c r="K232" s="7">
        <v>34.419251431501941</v>
      </c>
      <c r="L232" s="7">
        <v>33.926289070719697</v>
      </c>
      <c r="M232" s="7">
        <v>34.912508058955879</v>
      </c>
      <c r="N232" s="7">
        <v>24.96043321253044</v>
      </c>
    </row>
    <row r="233" spans="2:14" x14ac:dyDescent="0.35">
      <c r="B233" s="16">
        <v>229</v>
      </c>
      <c r="D233" s="7">
        <v>34.640858049915991</v>
      </c>
      <c r="E233" s="7">
        <v>30.930453490479707</v>
      </c>
      <c r="F233" s="7">
        <v>31.668826539102664</v>
      </c>
      <c r="G233" s="7">
        <v>31.93792009068661</v>
      </c>
      <c r="H233" s="7">
        <v>25.937149511011988</v>
      </c>
      <c r="J233" s="7">
        <v>34.570213060587477</v>
      </c>
      <c r="K233" s="7">
        <v>34.570213060587477</v>
      </c>
      <c r="L233" s="7">
        <v>34.07508858418776</v>
      </c>
      <c r="M233" s="7">
        <v>35.065633094302164</v>
      </c>
      <c r="N233" s="7">
        <v>25.069908796795918</v>
      </c>
    </row>
    <row r="234" spans="2:14" x14ac:dyDescent="0.35">
      <c r="B234" s="16">
        <v>230</v>
      </c>
      <c r="D234" s="7">
        <v>34.787476306824267</v>
      </c>
      <c r="E234" s="7">
        <v>31.061534074089124</v>
      </c>
      <c r="F234" s="7">
        <v>31.803147890496174</v>
      </c>
      <c r="G234" s="7">
        <v>32.073416585012943</v>
      </c>
      <c r="H234" s="7">
        <v>26.047052098859151</v>
      </c>
      <c r="J234" s="7">
        <v>34.72117468967302</v>
      </c>
      <c r="K234" s="7">
        <v>34.72117468967302</v>
      </c>
      <c r="L234" s="7">
        <v>34.223888097655838</v>
      </c>
      <c r="M234" s="7">
        <v>35.218758129648478</v>
      </c>
      <c r="N234" s="7">
        <v>25.179384381061407</v>
      </c>
    </row>
    <row r="235" spans="2:14" x14ac:dyDescent="0.35">
      <c r="B235" s="16">
        <v>231</v>
      </c>
      <c r="D235" s="7">
        <v>34.934115945042876</v>
      </c>
      <c r="E235" s="7">
        <v>31.192635295176423</v>
      </c>
      <c r="F235" s="7">
        <v>31.937493142616866</v>
      </c>
      <c r="G235" s="7">
        <v>32.208937486496225</v>
      </c>
      <c r="H235" s="7">
        <v>26.156970517234814</v>
      </c>
      <c r="J235" s="7">
        <v>34.872136318758557</v>
      </c>
      <c r="K235" s="7">
        <v>34.872136318758557</v>
      </c>
      <c r="L235" s="7">
        <v>34.372687611123908</v>
      </c>
      <c r="M235" s="7">
        <v>35.37188316499477</v>
      </c>
      <c r="N235" s="7">
        <v>25.288859965326882</v>
      </c>
    </row>
    <row r="236" spans="2:14" x14ac:dyDescent="0.35">
      <c r="B236" s="16">
        <v>232</v>
      </c>
      <c r="D236" s="7">
        <v>35.082761939806971</v>
      </c>
      <c r="E236" s="7">
        <v>31.325680573564263</v>
      </c>
      <c r="F236" s="7">
        <v>32.074074434795278</v>
      </c>
      <c r="G236" s="7">
        <v>32.346741019577003</v>
      </c>
      <c r="H236" s="7">
        <v>26.268373892147608</v>
      </c>
      <c r="J236" s="7">
        <v>35.023097947844107</v>
      </c>
      <c r="K236" s="7">
        <v>35.023097947844107</v>
      </c>
      <c r="L236" s="7">
        <v>34.521487124591978</v>
      </c>
      <c r="M236" s="7">
        <v>35.52500820034107</v>
      </c>
      <c r="N236" s="7">
        <v>25.398335549592364</v>
      </c>
    </row>
    <row r="237" spans="2:14" x14ac:dyDescent="0.35">
      <c r="B237" s="16">
        <v>233</v>
      </c>
      <c r="D237" s="7">
        <v>35.229493411564604</v>
      </c>
      <c r="E237" s="7">
        <v>31.456870614914553</v>
      </c>
      <c r="F237" s="7">
        <v>32.208522175538619</v>
      </c>
      <c r="G237" s="7">
        <v>32.48236656200951</v>
      </c>
      <c r="H237" s="7">
        <v>26.378360290296225</v>
      </c>
      <c r="J237" s="7">
        <v>35.174059576929615</v>
      </c>
      <c r="K237" s="7">
        <v>35.174059576929615</v>
      </c>
      <c r="L237" s="7">
        <v>34.670286638060041</v>
      </c>
      <c r="M237" s="7">
        <v>35.678133235687369</v>
      </c>
      <c r="N237" s="7">
        <v>25.50781113385786</v>
      </c>
    </row>
    <row r="238" spans="2:14" x14ac:dyDescent="0.35">
      <c r="B238" s="16">
        <v>234</v>
      </c>
      <c r="D238" s="7">
        <v>35.377135133083286</v>
      </c>
      <c r="E238" s="7">
        <v>31.588942594182111</v>
      </c>
      <c r="F238" s="7">
        <v>32.343984409662973</v>
      </c>
      <c r="G238" s="7">
        <v>32.619027741266351</v>
      </c>
      <c r="H238" s="7">
        <v>26.489020391223114</v>
      </c>
      <c r="J238" s="7">
        <v>35.325021206015165</v>
      </c>
      <c r="K238" s="7">
        <v>35.325021206015165</v>
      </c>
      <c r="L238" s="7">
        <v>34.819086151528104</v>
      </c>
      <c r="M238" s="7">
        <v>35.831258271033661</v>
      </c>
      <c r="N238" s="7">
        <v>25.617286718123335</v>
      </c>
    </row>
    <row r="239" spans="2:14" x14ac:dyDescent="0.35">
      <c r="B239" s="16">
        <v>235</v>
      </c>
      <c r="D239" s="7">
        <v>35.52347311591344</v>
      </c>
      <c r="E239" s="7">
        <v>31.71975118675477</v>
      </c>
      <c r="F239" s="7">
        <v>32.477993773069073</v>
      </c>
      <c r="G239" s="7">
        <v>32.754205790625591</v>
      </c>
      <c r="H239" s="7">
        <v>26.598715570565371</v>
      </c>
      <c r="J239" s="7">
        <v>35.47598283510068</v>
      </c>
      <c r="K239" s="7">
        <v>35.47598283510068</v>
      </c>
      <c r="L239" s="7">
        <v>34.967885664996174</v>
      </c>
      <c r="M239" s="7">
        <v>35.984383306379961</v>
      </c>
      <c r="N239" s="7">
        <v>25.726762302388831</v>
      </c>
    </row>
    <row r="240" spans="2:14" x14ac:dyDescent="0.35">
      <c r="B240" s="16">
        <v>236</v>
      </c>
      <c r="D240" s="7">
        <v>35.6726353878704</v>
      </c>
      <c r="E240" s="7">
        <v>31.853296386048953</v>
      </c>
      <c r="F240" s="7">
        <v>32.615150720169702</v>
      </c>
      <c r="G240" s="7">
        <v>32.892597006335841</v>
      </c>
      <c r="H240" s="7">
        <v>26.710501078251887</v>
      </c>
      <c r="J240" s="7">
        <v>35.626944464186231</v>
      </c>
      <c r="K240" s="7">
        <v>35.626944464186231</v>
      </c>
      <c r="L240" s="7">
        <v>35.116685178464259</v>
      </c>
      <c r="M240" s="7">
        <v>36.137508341726246</v>
      </c>
      <c r="N240" s="7">
        <v>25.836237886654303</v>
      </c>
    </row>
    <row r="241" spans="2:14" x14ac:dyDescent="0.35">
      <c r="B241" s="16">
        <v>237</v>
      </c>
      <c r="D241" s="7">
        <v>35.818688950162532</v>
      </c>
      <c r="E241" s="7">
        <v>31.983829215690648</v>
      </c>
      <c r="F241" s="7">
        <v>32.748843255605173</v>
      </c>
      <c r="G241" s="7">
        <v>33.027451644137287</v>
      </c>
      <c r="H241" s="7">
        <v>26.819985762807026</v>
      </c>
      <c r="J241" s="7">
        <v>35.77790609327176</v>
      </c>
      <c r="K241" s="7">
        <v>35.77790609327176</v>
      </c>
      <c r="L241" s="7">
        <v>35.265484691932308</v>
      </c>
      <c r="M241" s="7">
        <v>36.290633377072552</v>
      </c>
      <c r="N241" s="7">
        <v>25.945713470919788</v>
      </c>
    </row>
    <row r="242" spans="2:14" x14ac:dyDescent="0.35">
      <c r="B242" s="16">
        <v>238</v>
      </c>
      <c r="D242" s="7">
        <v>35.965254681381687</v>
      </c>
      <c r="E242" s="7">
        <v>32.114858247160477</v>
      </c>
      <c r="F242" s="7">
        <v>32.883106645351262</v>
      </c>
      <c r="G242" s="7">
        <v>33.162889037349217</v>
      </c>
      <c r="H242" s="7">
        <v>26.9298495212924</v>
      </c>
      <c r="J242" s="7">
        <v>35.928867722357303</v>
      </c>
      <c r="K242" s="7">
        <v>35.928867722357303</v>
      </c>
      <c r="L242" s="7">
        <v>35.414284205400392</v>
      </c>
      <c r="M242" s="7">
        <v>36.443758412418866</v>
      </c>
      <c r="N242" s="7">
        <v>26.055189055185284</v>
      </c>
    </row>
    <row r="243" spans="2:14" x14ac:dyDescent="0.35">
      <c r="B243" s="16">
        <v>239</v>
      </c>
      <c r="D243" s="7">
        <v>36.113641301404783</v>
      </c>
      <c r="E243" s="7">
        <v>32.247651597739868</v>
      </c>
      <c r="F243" s="7">
        <v>33.019399387769106</v>
      </c>
      <c r="G243" s="7">
        <v>33.300398070119471</v>
      </c>
      <c r="H243" s="7">
        <v>27.041060968538837</v>
      </c>
      <c r="J243" s="7">
        <v>36.079829351442839</v>
      </c>
      <c r="K243" s="7">
        <v>36.079829351442839</v>
      </c>
      <c r="L243" s="7">
        <v>35.563083718868455</v>
      </c>
      <c r="M243" s="7">
        <v>36.596883447765158</v>
      </c>
      <c r="N243" s="7">
        <v>26.164664639450752</v>
      </c>
    </row>
    <row r="244" spans="2:14" x14ac:dyDescent="0.35">
      <c r="B244" s="16">
        <v>240</v>
      </c>
      <c r="D244" s="7">
        <v>36.260157102125426</v>
      </c>
      <c r="E244" s="7">
        <v>32.378632082816331</v>
      </c>
      <c r="F244" s="7">
        <v>33.153607274081153</v>
      </c>
      <c r="G244" s="7">
        <v>33.435778820430357</v>
      </c>
      <c r="H244" s="7">
        <v>27.150887783790079</v>
      </c>
      <c r="J244" s="7">
        <v>36.230790980528354</v>
      </c>
      <c r="K244" s="7">
        <v>36.230790980528354</v>
      </c>
      <c r="L244" s="7">
        <v>35.711883232336533</v>
      </c>
      <c r="M244" s="7">
        <v>36.750008483111458</v>
      </c>
      <c r="N244" s="7">
        <v>26.274140223716245</v>
      </c>
    </row>
    <row r="245" spans="2:14" x14ac:dyDescent="0.35">
      <c r="B245" s="16">
        <v>241</v>
      </c>
      <c r="D245" s="7">
        <v>36.407795794921178</v>
      </c>
      <c r="E245" s="7">
        <v>32.510700540217101</v>
      </c>
      <c r="F245" s="7">
        <v>33.289066634129611</v>
      </c>
      <c r="G245" s="7">
        <v>33.572437125611287</v>
      </c>
      <c r="H245" s="7">
        <v>27.261545684029734</v>
      </c>
      <c r="J245" s="7">
        <v>36.381752609613905</v>
      </c>
      <c r="K245" s="7">
        <v>36.381752609613905</v>
      </c>
      <c r="L245" s="7">
        <v>35.860682745804617</v>
      </c>
      <c r="M245" s="7">
        <v>36.90313351845775</v>
      </c>
      <c r="N245" s="7">
        <v>26.383615807981727</v>
      </c>
    </row>
    <row r="246" spans="2:14" x14ac:dyDescent="0.35">
      <c r="B246" s="16">
        <v>242</v>
      </c>
      <c r="D246" s="7">
        <v>36.554948745130879</v>
      </c>
      <c r="E246" s="7">
        <v>32.642298241872282</v>
      </c>
      <c r="F246" s="7">
        <v>33.423984730227225</v>
      </c>
      <c r="G246" s="7">
        <v>33.708542898778788</v>
      </c>
      <c r="H246" s="7">
        <v>27.371844080360908</v>
      </c>
      <c r="J246" s="7">
        <v>36.532714238699441</v>
      </c>
      <c r="K246" s="7">
        <v>36.532714238699441</v>
      </c>
      <c r="L246" s="7">
        <v>36.009482259272652</v>
      </c>
      <c r="M246" s="7">
        <v>37.056258553804049</v>
      </c>
      <c r="N246" s="7">
        <v>26.493091392247234</v>
      </c>
    </row>
    <row r="247" spans="2:14" x14ac:dyDescent="0.35">
      <c r="B247" s="16">
        <v>243</v>
      </c>
      <c r="D247" s="7">
        <v>36.702286669808338</v>
      </c>
      <c r="E247" s="7">
        <v>32.774075095273538</v>
      </c>
      <c r="F247" s="7">
        <v>33.559109040838749</v>
      </c>
      <c r="G247" s="7">
        <v>33.844859191113322</v>
      </c>
      <c r="H247" s="7">
        <v>27.482279386531957</v>
      </c>
      <c r="J247" s="7">
        <v>36.683675867784977</v>
      </c>
      <c r="K247" s="7">
        <v>36.683675867784977</v>
      </c>
      <c r="L247" s="7">
        <v>36.158281772740736</v>
      </c>
      <c r="M247" s="7">
        <v>37.209383589150349</v>
      </c>
      <c r="N247" s="7">
        <v>26.602566976512694</v>
      </c>
    </row>
    <row r="248" spans="2:14" x14ac:dyDescent="0.35">
      <c r="B248" s="16">
        <v>244</v>
      </c>
      <c r="D248" s="7">
        <v>36.849340618830595</v>
      </c>
      <c r="E248" s="7">
        <v>32.905576701422213</v>
      </c>
      <c r="F248" s="7">
        <v>33.693916945035781</v>
      </c>
      <c r="G248" s="7">
        <v>33.980852493446228</v>
      </c>
      <c r="H248" s="7">
        <v>27.592504521231508</v>
      </c>
      <c r="J248" s="7">
        <v>36.834637496870513</v>
      </c>
      <c r="K248" s="7">
        <v>36.834637496870513</v>
      </c>
      <c r="L248" s="7">
        <v>36.307081286208813</v>
      </c>
      <c r="M248" s="7">
        <v>37.362508624496641</v>
      </c>
      <c r="N248" s="7">
        <v>26.71204256077819</v>
      </c>
    </row>
    <row r="249" spans="2:14" x14ac:dyDescent="0.35">
      <c r="B249" s="16">
        <v>245</v>
      </c>
      <c r="D249" s="7">
        <v>36.996879450558751</v>
      </c>
      <c r="E249" s="7">
        <v>33.037548060153014</v>
      </c>
      <c r="F249" s="7">
        <v>33.829265295989877</v>
      </c>
      <c r="G249" s="7">
        <v>34.117397510598785</v>
      </c>
      <c r="H249" s="7">
        <v>27.7030885351679</v>
      </c>
      <c r="J249" s="7">
        <v>36.985599125956035</v>
      </c>
      <c r="K249" s="7">
        <v>36.985599125956035</v>
      </c>
      <c r="L249" s="7">
        <v>36.455880799676876</v>
      </c>
      <c r="M249" s="7">
        <v>37.515633659842948</v>
      </c>
      <c r="N249" s="7">
        <v>26.821518145043676</v>
      </c>
    </row>
    <row r="250" spans="2:14" x14ac:dyDescent="0.35">
      <c r="B250" s="16">
        <v>246</v>
      </c>
      <c r="D250" s="7">
        <v>37.14428698864522</v>
      </c>
      <c r="E250" s="7">
        <v>33.169392115428153</v>
      </c>
      <c r="F250" s="7">
        <v>33.964467396455433</v>
      </c>
      <c r="G250" s="7">
        <v>34.253793238684139</v>
      </c>
      <c r="H250" s="7">
        <v>27.813575381297884</v>
      </c>
      <c r="J250" s="7">
        <v>37.136560755041586</v>
      </c>
      <c r="K250" s="7">
        <v>37.136560755041586</v>
      </c>
      <c r="L250" s="7">
        <v>36.604680313144939</v>
      </c>
      <c r="M250" s="7">
        <v>37.66875869518924</v>
      </c>
      <c r="N250" s="7">
        <v>26.930993729309151</v>
      </c>
    </row>
    <row r="251" spans="2:14" x14ac:dyDescent="0.35">
      <c r="B251" s="16">
        <v>247</v>
      </c>
      <c r="D251" s="7">
        <v>37.291148823198256</v>
      </c>
      <c r="E251" s="7">
        <v>33.30070731980274</v>
      </c>
      <c r="F251" s="7">
        <v>34.099061406515311</v>
      </c>
      <c r="G251" s="7">
        <v>34.389568215619306</v>
      </c>
      <c r="H251" s="7">
        <v>27.923658344645858</v>
      </c>
      <c r="J251" s="7">
        <v>37.287522384127108</v>
      </c>
      <c r="K251" s="7">
        <v>37.287522384127108</v>
      </c>
      <c r="L251" s="7">
        <v>36.753479826612995</v>
      </c>
      <c r="M251" s="7">
        <v>37.821883730535539</v>
      </c>
      <c r="N251" s="7">
        <v>27.040469313574647</v>
      </c>
    </row>
    <row r="252" spans="2:14" x14ac:dyDescent="0.35">
      <c r="B252" s="16">
        <v>248</v>
      </c>
      <c r="D252" s="7">
        <v>37.439193492646353</v>
      </c>
      <c r="E252" s="7">
        <v>33.433168563874176</v>
      </c>
      <c r="F252" s="7">
        <v>34.234973697069449</v>
      </c>
      <c r="G252" s="7">
        <v>34.526688946864311</v>
      </c>
      <c r="H252" s="7">
        <v>28.034616758934273</v>
      </c>
      <c r="J252" s="7">
        <v>37.438484013212651</v>
      </c>
      <c r="K252" s="7">
        <v>37.438484013212651</v>
      </c>
      <c r="L252" s="7">
        <v>36.90227934008108</v>
      </c>
      <c r="M252" s="7">
        <v>37.975008765881839</v>
      </c>
      <c r="N252" s="7">
        <v>27.149944897840122</v>
      </c>
    </row>
    <row r="253" spans="2:14" x14ac:dyDescent="0.35">
      <c r="B253" s="16">
        <v>249</v>
      </c>
      <c r="D253" s="7">
        <v>37.585585552361337</v>
      </c>
      <c r="E253" s="7">
        <v>33.564028408688557</v>
      </c>
      <c r="F253" s="7">
        <v>34.369044303013546</v>
      </c>
      <c r="G253" s="7">
        <v>34.661929631443407</v>
      </c>
      <c r="H253" s="7">
        <v>28.144352041786473</v>
      </c>
      <c r="J253" s="7">
        <v>37.589445642298188</v>
      </c>
      <c r="K253" s="7">
        <v>37.589445642298188</v>
      </c>
      <c r="L253" s="7">
        <v>37.051078853549136</v>
      </c>
      <c r="M253" s="7">
        <v>38.128133801228117</v>
      </c>
      <c r="N253" s="7">
        <v>27.259420482105615</v>
      </c>
    </row>
    <row r="254" spans="2:14" x14ac:dyDescent="0.35">
      <c r="B254" s="16">
        <v>250</v>
      </c>
      <c r="D254" s="7">
        <v>23.669769448753154</v>
      </c>
      <c r="E254" s="7">
        <v>21.082563166611127</v>
      </c>
      <c r="F254" s="7">
        <v>21.545756934044523</v>
      </c>
      <c r="G254" s="7">
        <v>21.722167923223676</v>
      </c>
      <c r="H254" s="7">
        <v>17.722045131868175</v>
      </c>
      <c r="J254" s="7">
        <v>22.644244362830211</v>
      </c>
      <c r="K254" s="7">
        <v>22.644244362830211</v>
      </c>
      <c r="L254" s="7">
        <v>22.319927020210315</v>
      </c>
      <c r="M254" s="7">
        <v>22.968755301944647</v>
      </c>
      <c r="N254" s="7">
        <v>16.421337639822642</v>
      </c>
    </row>
    <row r="255" spans="2:14" x14ac:dyDescent="0.35">
      <c r="B255" s="16">
        <v>251</v>
      </c>
      <c r="D255" s="7">
        <v>23.760525909234055</v>
      </c>
      <c r="E255" s="7">
        <v>21.163574207899583</v>
      </c>
      <c r="F255" s="7">
        <v>21.62867499065846</v>
      </c>
      <c r="G255" s="7">
        <v>21.805798851876144</v>
      </c>
      <c r="H255" s="7">
        <v>17.790105645283141</v>
      </c>
      <c r="J255" s="7">
        <v>22.734821340281528</v>
      </c>
      <c r="K255" s="7">
        <v>22.734821340281528</v>
      </c>
      <c r="L255" s="7">
        <v>22.409206728291146</v>
      </c>
      <c r="M255" s="7">
        <v>23.06063032315242</v>
      </c>
      <c r="N255" s="7">
        <v>16.487022990381938</v>
      </c>
    </row>
    <row r="256" spans="2:14" x14ac:dyDescent="0.35">
      <c r="B256" s="16">
        <v>252</v>
      </c>
      <c r="D256" s="7">
        <v>23.850764604577165</v>
      </c>
      <c r="E256" s="7">
        <v>21.244083441239837</v>
      </c>
      <c r="F256" s="7">
        <v>21.711016092645739</v>
      </c>
      <c r="G256" s="7">
        <v>21.888840814865112</v>
      </c>
      <c r="H256" s="7">
        <v>17.857782955139154</v>
      </c>
      <c r="J256" s="7">
        <v>22.825398317732855</v>
      </c>
      <c r="K256" s="7">
        <v>22.825398317732855</v>
      </c>
      <c r="L256" s="7">
        <v>22.498486436371998</v>
      </c>
      <c r="M256" s="7">
        <v>23.152505344360208</v>
      </c>
      <c r="N256" s="7">
        <v>16.552708340941226</v>
      </c>
    </row>
    <row r="257" spans="2:14" x14ac:dyDescent="0.35">
      <c r="B257" s="16">
        <v>253</v>
      </c>
      <c r="D257" s="7">
        <v>23.941037594669311</v>
      </c>
      <c r="E257" s="7">
        <v>21.324625883408459</v>
      </c>
      <c r="F257" s="7">
        <v>21.793395452012231</v>
      </c>
      <c r="G257" s="7">
        <v>21.971921835969091</v>
      </c>
      <c r="H257" s="7">
        <v>17.925485649390097</v>
      </c>
      <c r="J257" s="7">
        <v>22.915975295184182</v>
      </c>
      <c r="K257" s="7">
        <v>22.915975295184182</v>
      </c>
      <c r="L257" s="7">
        <v>22.587766144452839</v>
      </c>
      <c r="M257" s="7">
        <v>23.244380365567981</v>
      </c>
      <c r="N257" s="7">
        <v>16.618393691500522</v>
      </c>
    </row>
    <row r="258" spans="2:14" x14ac:dyDescent="0.35">
      <c r="B258" s="16">
        <v>254</v>
      </c>
      <c r="D258" s="7">
        <v>24.032752614256491</v>
      </c>
      <c r="E258" s="7">
        <v>21.406565804222698</v>
      </c>
      <c r="F258" s="7">
        <v>21.877381841553479</v>
      </c>
      <c r="G258" s="7">
        <v>22.056643358003825</v>
      </c>
      <c r="H258" s="7">
        <v>17.99425561434202</v>
      </c>
      <c r="J258" s="7">
        <v>23.006552272635499</v>
      </c>
      <c r="K258" s="7">
        <v>23.006552272635499</v>
      </c>
      <c r="L258" s="7">
        <v>22.677045852533681</v>
      </c>
      <c r="M258" s="7">
        <v>23.336255386775754</v>
      </c>
      <c r="N258" s="7">
        <v>16.6840790420598</v>
      </c>
    </row>
    <row r="259" spans="2:14" x14ac:dyDescent="0.35">
      <c r="B259" s="16">
        <v>255</v>
      </c>
      <c r="D259" s="7">
        <v>24.123135594460596</v>
      </c>
      <c r="E259" s="7">
        <v>21.487214784540186</v>
      </c>
      <c r="F259" s="7">
        <v>21.95988385243129</v>
      </c>
      <c r="G259" s="7">
        <v>22.139849592973672</v>
      </c>
      <c r="H259" s="7">
        <v>18.062039718708796</v>
      </c>
      <c r="J259" s="7">
        <v>23.097129250086823</v>
      </c>
      <c r="K259" s="7">
        <v>23.097129250086823</v>
      </c>
      <c r="L259" s="7">
        <v>22.766325560614515</v>
      </c>
      <c r="M259" s="7">
        <v>23.428130407983534</v>
      </c>
      <c r="N259" s="7">
        <v>16.749764392619102</v>
      </c>
    </row>
    <row r="260" spans="2:14" x14ac:dyDescent="0.35">
      <c r="B260" s="16">
        <v>256</v>
      </c>
      <c r="D260" s="7">
        <v>24.213552870251522</v>
      </c>
      <c r="E260" s="7">
        <v>21.567896974035953</v>
      </c>
      <c r="F260" s="7">
        <v>22.042424121250956</v>
      </c>
      <c r="G260" s="7">
        <v>22.223094886621126</v>
      </c>
      <c r="H260" s="7">
        <v>18.129849208102527</v>
      </c>
      <c r="J260" s="7">
        <v>23.18770622753814</v>
      </c>
      <c r="K260" s="7">
        <v>23.18770622753814</v>
      </c>
      <c r="L260" s="7">
        <v>22.855605268695363</v>
      </c>
      <c r="M260" s="7">
        <v>23.520005429191311</v>
      </c>
      <c r="N260" s="7">
        <v>16.815449743178394</v>
      </c>
    </row>
    <row r="261" spans="2:14" x14ac:dyDescent="0.35">
      <c r="B261" s="16">
        <v>257</v>
      </c>
      <c r="D261" s="7">
        <v>24.30479456002108</v>
      </c>
      <c r="E261" s="7">
        <v>21.649378093072112</v>
      </c>
      <c r="F261" s="7">
        <v>22.125883152918721</v>
      </c>
      <c r="G261" s="7">
        <v>22.307278080702066</v>
      </c>
      <c r="H261" s="7">
        <v>18.198268861530828</v>
      </c>
      <c r="J261" s="7">
        <v>23.278283204989464</v>
      </c>
      <c r="K261" s="7">
        <v>23.278283204989464</v>
      </c>
      <c r="L261" s="7">
        <v>22.944884976776201</v>
      </c>
      <c r="M261" s="7">
        <v>23.611880450399084</v>
      </c>
      <c r="N261" s="7">
        <v>16.881135093737679</v>
      </c>
    </row>
    <row r="262" spans="2:14" x14ac:dyDescent="0.35">
      <c r="B262" s="16">
        <v>258</v>
      </c>
      <c r="D262" s="7">
        <v>24.395539197068874</v>
      </c>
      <c r="E262" s="7">
        <v>21.73037747904856</v>
      </c>
      <c r="F262" s="7">
        <v>22.20878831003612</v>
      </c>
      <c r="G262" s="7">
        <v>22.390895869637266</v>
      </c>
      <c r="H262" s="7">
        <v>18.266320640840668</v>
      </c>
      <c r="J262" s="7">
        <v>23.36886018244078</v>
      </c>
      <c r="K262" s="7">
        <v>23.36886018244078</v>
      </c>
      <c r="L262" s="7">
        <v>23.03416468485705</v>
      </c>
      <c r="M262" s="7">
        <v>23.703755471606868</v>
      </c>
      <c r="N262" s="7">
        <v>16.946820444296975</v>
      </c>
    </row>
    <row r="263" spans="2:14" x14ac:dyDescent="0.35">
      <c r="B263" s="16">
        <v>259</v>
      </c>
      <c r="D263" s="7">
        <v>24.486411286568075</v>
      </c>
      <c r="E263" s="7">
        <v>21.811500353395388</v>
      </c>
      <c r="F263" s="7">
        <v>22.291835538628714</v>
      </c>
      <c r="G263" s="7">
        <v>22.474658692770081</v>
      </c>
      <c r="H263" s="7">
        <v>18.334466752081319</v>
      </c>
      <c r="J263" s="7">
        <v>23.45943715989209</v>
      </c>
      <c r="K263" s="7">
        <v>23.45943715989209</v>
      </c>
      <c r="L263" s="7">
        <v>23.123444392937884</v>
      </c>
      <c r="M263" s="7">
        <v>23.795630492814656</v>
      </c>
      <c r="N263" s="7">
        <v>17.01250579485626</v>
      </c>
    </row>
    <row r="264" spans="2:14" x14ac:dyDescent="0.35">
      <c r="B264" s="16">
        <v>260</v>
      </c>
      <c r="D264" s="7">
        <v>24.576720775016437</v>
      </c>
      <c r="E264" s="7">
        <v>21.892077972356144</v>
      </c>
      <c r="F264" s="7">
        <v>22.37425584484112</v>
      </c>
      <c r="G264" s="7">
        <v>22.557781541529351</v>
      </c>
      <c r="H264" s="7">
        <v>18.402196475739178</v>
      </c>
      <c r="J264" s="7">
        <v>23.550014137343421</v>
      </c>
      <c r="K264" s="7">
        <v>23.550014137343421</v>
      </c>
      <c r="L264" s="7">
        <v>23.21272410101874</v>
      </c>
      <c r="M264" s="7">
        <v>23.887505514022433</v>
      </c>
      <c r="N264" s="7">
        <v>17.078191145415548</v>
      </c>
    </row>
    <row r="265" spans="2:14" x14ac:dyDescent="0.35">
      <c r="B265" s="16">
        <v>261</v>
      </c>
      <c r="D265" s="7">
        <v>24.667899523754002</v>
      </c>
      <c r="E265" s="7">
        <v>21.973497978925838</v>
      </c>
      <c r="F265" s="7">
        <v>22.457644890978372</v>
      </c>
      <c r="G265" s="7">
        <v>22.64189330875535</v>
      </c>
      <c r="H265" s="7">
        <v>18.47056955506471</v>
      </c>
      <c r="J265" s="7">
        <v>23.640591114794745</v>
      </c>
      <c r="K265" s="7">
        <v>23.640591114794745</v>
      </c>
      <c r="L265" s="7">
        <v>23.302003809099567</v>
      </c>
      <c r="M265" s="7">
        <v>23.979380535230202</v>
      </c>
      <c r="N265" s="7">
        <v>17.143876495974844</v>
      </c>
    </row>
    <row r="266" spans="2:14" x14ac:dyDescent="0.35">
      <c r="B266" s="16">
        <v>262</v>
      </c>
      <c r="D266" s="7">
        <v>24.758626082096889</v>
      </c>
      <c r="E266" s="7">
        <v>22.054479731334972</v>
      </c>
      <c r="F266" s="7">
        <v>22.540530055661979</v>
      </c>
      <c r="G266" s="7">
        <v>22.725490704888895</v>
      </c>
      <c r="H266" s="7">
        <v>18.538607963460379</v>
      </c>
      <c r="J266" s="7">
        <v>23.731168092246076</v>
      </c>
      <c r="K266" s="7">
        <v>23.731168092246076</v>
      </c>
      <c r="L266" s="7">
        <v>23.391283517180408</v>
      </c>
      <c r="M266" s="7">
        <v>24.071255556437986</v>
      </c>
      <c r="N266" s="7">
        <v>17.209561846534136</v>
      </c>
    </row>
    <row r="267" spans="2:14" x14ac:dyDescent="0.35">
      <c r="B267" s="16">
        <v>263</v>
      </c>
      <c r="D267" s="7">
        <v>24.849186824203926</v>
      </c>
      <c r="E267" s="7">
        <v>22.135300760459188</v>
      </c>
      <c r="F267" s="7">
        <v>22.623230473176228</v>
      </c>
      <c r="G267" s="7">
        <v>22.808899510321247</v>
      </c>
      <c r="H267" s="7">
        <v>18.606523650947249</v>
      </c>
      <c r="J267" s="7">
        <v>23.821745069697382</v>
      </c>
      <c r="K267" s="7">
        <v>23.821745069697382</v>
      </c>
      <c r="L267" s="7">
        <v>23.480563225261246</v>
      </c>
      <c r="M267" s="7">
        <v>24.163130577645756</v>
      </c>
      <c r="N267" s="7">
        <v>17.275247197093428</v>
      </c>
    </row>
    <row r="268" spans="2:14" x14ac:dyDescent="0.35">
      <c r="B268" s="16">
        <v>264</v>
      </c>
      <c r="D268" s="7">
        <v>24.939502397129623</v>
      </c>
      <c r="E268" s="7">
        <v>22.215884164737115</v>
      </c>
      <c r="F268" s="7">
        <v>22.705657712360996</v>
      </c>
      <c r="G268" s="7">
        <v>22.892029452200038</v>
      </c>
      <c r="H268" s="7">
        <v>18.674257887102687</v>
      </c>
      <c r="J268" s="7">
        <v>23.912322047148709</v>
      </c>
      <c r="K268" s="7">
        <v>23.912322047148709</v>
      </c>
      <c r="L268" s="7">
        <v>23.569842933342095</v>
      </c>
      <c r="M268" s="7">
        <v>24.25500559885355</v>
      </c>
      <c r="N268" s="7">
        <v>17.340932547652709</v>
      </c>
    </row>
    <row r="269" spans="2:14" x14ac:dyDescent="0.35">
      <c r="B269" s="16">
        <v>265</v>
      </c>
      <c r="D269" s="7">
        <v>25.030801078988265</v>
      </c>
      <c r="E269" s="7">
        <v>22.297420285158143</v>
      </c>
      <c r="F269" s="7">
        <v>22.789180564920425</v>
      </c>
      <c r="G269" s="7">
        <v>22.976277828423488</v>
      </c>
      <c r="H269" s="7">
        <v>18.742719740333087</v>
      </c>
      <c r="J269" s="7">
        <v>24.00289902460003</v>
      </c>
      <c r="K269" s="7">
        <v>24.00289902460003</v>
      </c>
      <c r="L269" s="7">
        <v>23.659122641422936</v>
      </c>
      <c r="M269" s="7">
        <v>24.346880620061327</v>
      </c>
      <c r="N269" s="7">
        <v>17.406617898212001</v>
      </c>
    </row>
    <row r="270" spans="2:14" x14ac:dyDescent="0.35">
      <c r="B270" s="16">
        <v>266</v>
      </c>
      <c r="D270" s="7">
        <v>25.121406063775698</v>
      </c>
      <c r="E270" s="7">
        <v>22.378284105951199</v>
      </c>
      <c r="F270" s="7">
        <v>22.871930399922093</v>
      </c>
      <c r="G270" s="7">
        <v>23.059737092299777</v>
      </c>
      <c r="H270" s="7">
        <v>18.810668179527735</v>
      </c>
      <c r="J270" s="7">
        <v>24.09347600205135</v>
      </c>
      <c r="K270" s="7">
        <v>24.09347600205135</v>
      </c>
      <c r="L270" s="7">
        <v>23.748402349503785</v>
      </c>
      <c r="M270" s="7">
        <v>24.4387556412691</v>
      </c>
      <c r="N270" s="7">
        <v>17.472303248771293</v>
      </c>
    </row>
    <row r="271" spans="2:14" x14ac:dyDescent="0.35">
      <c r="B271" s="16">
        <v>267</v>
      </c>
      <c r="D271" s="7">
        <v>25.212645681608304</v>
      </c>
      <c r="E271" s="7">
        <v>22.459762928438007</v>
      </c>
      <c r="F271" s="7">
        <v>22.95538750741224</v>
      </c>
      <c r="G271" s="7">
        <v>23.143918362203109</v>
      </c>
      <c r="H271" s="7">
        <v>18.87908632327089</v>
      </c>
      <c r="J271" s="7">
        <v>24.184052979502667</v>
      </c>
      <c r="K271" s="7">
        <v>24.184052979502667</v>
      </c>
      <c r="L271" s="7">
        <v>23.837682057584619</v>
      </c>
      <c r="M271" s="7">
        <v>24.530630662476881</v>
      </c>
      <c r="N271" s="7">
        <v>17.537988599330593</v>
      </c>
    </row>
    <row r="272" spans="2:14" x14ac:dyDescent="0.35">
      <c r="B272" s="16">
        <v>268</v>
      </c>
      <c r="D272" s="7">
        <v>25.30367808349774</v>
      </c>
      <c r="E272" s="7">
        <v>22.541040906474421</v>
      </c>
      <c r="F272" s="7">
        <v>23.038613731197405</v>
      </c>
      <c r="G272" s="7">
        <v>23.227863943986723</v>
      </c>
      <c r="H272" s="7">
        <v>18.947351105502474</v>
      </c>
      <c r="J272" s="7">
        <v>24.274629956953991</v>
      </c>
      <c r="K272" s="7">
        <v>24.274629956953991</v>
      </c>
      <c r="L272" s="7">
        <v>23.926961765665464</v>
      </c>
      <c r="M272" s="7">
        <v>24.622505683684665</v>
      </c>
      <c r="N272" s="7">
        <v>17.603673949889881</v>
      </c>
    </row>
    <row r="273" spans="2:14" x14ac:dyDescent="0.35">
      <c r="B273" s="16">
        <v>269</v>
      </c>
      <c r="D273" s="7">
        <v>25.393471671713996</v>
      </c>
      <c r="E273" s="7">
        <v>22.621118310212758</v>
      </c>
      <c r="F273" s="7">
        <v>23.120459457770121</v>
      </c>
      <c r="G273" s="7">
        <v>23.310400282143018</v>
      </c>
      <c r="H273" s="7">
        <v>19.01469902381691</v>
      </c>
      <c r="J273" s="7">
        <v>24.365206934405318</v>
      </c>
      <c r="K273" s="7">
        <v>24.365206934405318</v>
      </c>
      <c r="L273" s="7">
        <v>24.016241473746291</v>
      </c>
      <c r="M273" s="7">
        <v>24.714380704892442</v>
      </c>
      <c r="N273" s="7">
        <v>17.669359300449166</v>
      </c>
    </row>
    <row r="274" spans="2:14" x14ac:dyDescent="0.35">
      <c r="B274" s="16">
        <v>270</v>
      </c>
      <c r="D274" s="7">
        <v>25.484376015612508</v>
      </c>
      <c r="E274" s="7">
        <v>22.702272129465417</v>
      </c>
      <c r="F274" s="7">
        <v>23.203543048011316</v>
      </c>
      <c r="G274" s="7">
        <v>23.394200267660231</v>
      </c>
      <c r="H274" s="7">
        <v>19.082869032871876</v>
      </c>
      <c r="J274" s="7">
        <v>24.455783911856635</v>
      </c>
      <c r="K274" s="7">
        <v>24.455783911856635</v>
      </c>
      <c r="L274" s="7">
        <v>24.10552118182714</v>
      </c>
      <c r="M274" s="7">
        <v>24.806255726100215</v>
      </c>
      <c r="N274" s="7">
        <v>17.735044651008465</v>
      </c>
    </row>
    <row r="275" spans="2:14" x14ac:dyDescent="0.35">
      <c r="B275" s="16">
        <v>271</v>
      </c>
      <c r="D275" s="7">
        <v>25.57512490156186</v>
      </c>
      <c r="E275" s="7">
        <v>22.783275264567447</v>
      </c>
      <c r="F275" s="7">
        <v>23.286453432823205</v>
      </c>
      <c r="G275" s="7">
        <v>23.477823444437071</v>
      </c>
      <c r="H275" s="7">
        <v>19.150923987275778</v>
      </c>
      <c r="J275" s="7">
        <v>24.546360889307952</v>
      </c>
      <c r="K275" s="7">
        <v>24.546360889307952</v>
      </c>
      <c r="L275" s="7">
        <v>24.194800889907981</v>
      </c>
      <c r="M275" s="7">
        <v>24.898130747307999</v>
      </c>
      <c r="N275" s="7">
        <v>17.800730001567747</v>
      </c>
    </row>
    <row r="276" spans="2:14" x14ac:dyDescent="0.35">
      <c r="B276" s="16">
        <v>272</v>
      </c>
      <c r="D276" s="7">
        <v>25.666467011104437</v>
      </c>
      <c r="E276" s="7">
        <v>22.864853267570645</v>
      </c>
      <c r="F276" s="7">
        <v>23.370024943858589</v>
      </c>
      <c r="G276" s="7">
        <v>23.562121520093015</v>
      </c>
      <c r="H276" s="7">
        <v>19.219417998593251</v>
      </c>
      <c r="J276" s="7">
        <v>24.636937866759286</v>
      </c>
      <c r="K276" s="7">
        <v>24.636937866759286</v>
      </c>
      <c r="L276" s="7">
        <v>24.284080597988833</v>
      </c>
      <c r="M276" s="7">
        <v>24.990005768515772</v>
      </c>
      <c r="N276" s="7">
        <v>17.866415352127039</v>
      </c>
    </row>
    <row r="277" spans="2:14" x14ac:dyDescent="0.35">
      <c r="B277" s="16">
        <v>273</v>
      </c>
      <c r="D277" s="7">
        <v>25.757025739308482</v>
      </c>
      <c r="E277" s="7">
        <v>22.945672062288494</v>
      </c>
      <c r="F277" s="7">
        <v>23.45272349027826</v>
      </c>
      <c r="G277" s="7">
        <v>23.645528454430803</v>
      </c>
      <c r="H277" s="7">
        <v>19.287332218761939</v>
      </c>
      <c r="J277" s="7">
        <v>24.727514844210596</v>
      </c>
      <c r="K277" s="7">
        <v>24.727514844210596</v>
      </c>
      <c r="L277" s="7">
        <v>24.373360306069667</v>
      </c>
      <c r="M277" s="7">
        <v>25.081880789723556</v>
      </c>
      <c r="N277" s="7">
        <v>17.932100702686327</v>
      </c>
    </row>
    <row r="278" spans="2:14" x14ac:dyDescent="0.35">
      <c r="B278" s="16">
        <v>274</v>
      </c>
      <c r="D278" s="7">
        <v>25.847629121528367</v>
      </c>
      <c r="E278" s="7">
        <v>23.026534103238603</v>
      </c>
      <c r="F278" s="7">
        <v>23.535471835678958</v>
      </c>
      <c r="G278" s="7">
        <v>23.728986228706141</v>
      </c>
      <c r="H278" s="7">
        <v>19.355279490402516</v>
      </c>
      <c r="J278" s="7">
        <v>24.81809182166192</v>
      </c>
      <c r="K278" s="7">
        <v>24.81809182166192</v>
      </c>
      <c r="L278" s="7">
        <v>24.462640014150512</v>
      </c>
      <c r="M278" s="7">
        <v>25.173755810931322</v>
      </c>
      <c r="N278" s="7">
        <v>17.997786053245619</v>
      </c>
    </row>
    <row r="279" spans="2:14" x14ac:dyDescent="0.35">
      <c r="B279" s="16">
        <v>275</v>
      </c>
      <c r="D279" s="7">
        <v>25.939005129794538</v>
      </c>
      <c r="E279" s="7">
        <v>23.108144869893898</v>
      </c>
      <c r="F279" s="7">
        <v>23.619081233995704</v>
      </c>
      <c r="G279" s="7">
        <v>23.813322992379231</v>
      </c>
      <c r="H279" s="7">
        <v>19.423798597788952</v>
      </c>
      <c r="J279" s="7">
        <v>24.90866879911324</v>
      </c>
      <c r="K279" s="7">
        <v>24.90866879911324</v>
      </c>
      <c r="L279" s="7">
        <v>24.551919722231354</v>
      </c>
      <c r="M279" s="7">
        <v>25.265630832139109</v>
      </c>
      <c r="N279" s="7">
        <v>18.063471403804918</v>
      </c>
    </row>
    <row r="280" spans="2:14" x14ac:dyDescent="0.35">
      <c r="B280" s="16">
        <v>276</v>
      </c>
      <c r="D280" s="7">
        <v>26.029238955862709</v>
      </c>
      <c r="E280" s="7">
        <v>23.188648716071544</v>
      </c>
      <c r="F280" s="7">
        <v>23.70141781767158</v>
      </c>
      <c r="G280" s="7">
        <v>23.896360437056796</v>
      </c>
      <c r="H280" s="7">
        <v>19.491472359350404</v>
      </c>
      <c r="J280" s="7">
        <v>24.99924577656456</v>
      </c>
      <c r="K280" s="7">
        <v>24.99924577656456</v>
      </c>
      <c r="L280" s="7">
        <v>24.641199430312202</v>
      </c>
      <c r="M280" s="7">
        <v>25.357505853346879</v>
      </c>
      <c r="N280" s="7">
        <v>18.129156754364207</v>
      </c>
    </row>
    <row r="281" spans="2:14" x14ac:dyDescent="0.35">
      <c r="B281" s="16">
        <v>277</v>
      </c>
      <c r="D281" s="7">
        <v>26.119796895878469</v>
      </c>
      <c r="E281" s="7">
        <v>23.269466633744425</v>
      </c>
      <c r="F281" s="7">
        <v>23.78411563084244</v>
      </c>
      <c r="G281" s="7">
        <v>23.979766638145776</v>
      </c>
      <c r="H281" s="7">
        <v>19.55938600534498</v>
      </c>
      <c r="J281" s="7">
        <v>25.089822754015877</v>
      </c>
      <c r="K281" s="7">
        <v>25.089822754015877</v>
      </c>
      <c r="L281" s="7">
        <v>24.730479138393026</v>
      </c>
      <c r="M281" s="7">
        <v>25.449380874554659</v>
      </c>
      <c r="N281" s="7">
        <v>18.194842104923495</v>
      </c>
    </row>
    <row r="282" spans="2:14" x14ac:dyDescent="0.35">
      <c r="B282" s="16">
        <v>278</v>
      </c>
      <c r="D282" s="7">
        <v>26.210592695593917</v>
      </c>
      <c r="E282" s="7">
        <v>23.35051503294595</v>
      </c>
      <c r="F282" s="7">
        <v>23.867078551653382</v>
      </c>
      <c r="G282" s="7">
        <v>24.063443471951796</v>
      </c>
      <c r="H282" s="7">
        <v>19.627475697600158</v>
      </c>
      <c r="J282" s="7">
        <v>25.180399731467197</v>
      </c>
      <c r="K282" s="7">
        <v>25.180399731467197</v>
      </c>
      <c r="L282" s="7">
        <v>24.819758846473867</v>
      </c>
      <c r="M282" s="7">
        <v>25.54125589576245</v>
      </c>
      <c r="N282" s="7">
        <v>18.260527455482784</v>
      </c>
    </row>
    <row r="283" spans="2:14" x14ac:dyDescent="0.35">
      <c r="B283" s="16">
        <v>279</v>
      </c>
      <c r="D283" s="7">
        <v>26.301588402660201</v>
      </c>
      <c r="E283" s="7">
        <v>23.431757133357802</v>
      </c>
      <c r="F283" s="7">
        <v>23.950264285967801</v>
      </c>
      <c r="G283" s="7">
        <v>24.147347763528842</v>
      </c>
      <c r="H283" s="7">
        <v>19.695713346977868</v>
      </c>
      <c r="J283" s="7">
        <v>25.270976708918518</v>
      </c>
      <c r="K283" s="7">
        <v>25.270976708918518</v>
      </c>
      <c r="L283" s="7">
        <v>24.909038554554712</v>
      </c>
      <c r="M283" s="7">
        <v>25.633130916970234</v>
      </c>
      <c r="N283" s="7">
        <v>18.326212806042083</v>
      </c>
    </row>
    <row r="284" spans="2:14" x14ac:dyDescent="0.35">
      <c r="B284" s="16">
        <v>280</v>
      </c>
      <c r="D284" s="7">
        <v>26.392200957282427</v>
      </c>
      <c r="E284" s="7">
        <v>23.512627892548338</v>
      </c>
      <c r="F284" s="7">
        <v>24.033023069393753</v>
      </c>
      <c r="G284" s="7">
        <v>24.230816216050172</v>
      </c>
      <c r="H284" s="7">
        <v>19.763667421040299</v>
      </c>
      <c r="J284" s="7">
        <v>25.361553686369842</v>
      </c>
      <c r="K284" s="7">
        <v>25.361553686369842</v>
      </c>
      <c r="L284" s="7">
        <v>24.99831826263555</v>
      </c>
      <c r="M284" s="7">
        <v>25.725005938178004</v>
      </c>
      <c r="N284" s="7">
        <v>18.391898156601368</v>
      </c>
    </row>
    <row r="285" spans="2:14" x14ac:dyDescent="0.35">
      <c r="B285" s="16">
        <v>281</v>
      </c>
      <c r="D285" s="7">
        <v>26.482947869474437</v>
      </c>
      <c r="E285" s="7">
        <v>23.593628828819202</v>
      </c>
      <c r="F285" s="7">
        <v>24.115931617072629</v>
      </c>
      <c r="G285" s="7">
        <v>24.31443755569402</v>
      </c>
      <c r="H285" s="7">
        <v>19.831720937710244</v>
      </c>
      <c r="J285" s="7">
        <v>25.452130663821166</v>
      </c>
      <c r="K285" s="7">
        <v>25.452130663821166</v>
      </c>
      <c r="L285" s="7">
        <v>25.087597970716395</v>
      </c>
      <c r="M285" s="7">
        <v>25.816880959385781</v>
      </c>
      <c r="N285" s="7">
        <v>18.457583507160656</v>
      </c>
    </row>
    <row r="286" spans="2:14" x14ac:dyDescent="0.35">
      <c r="B286" s="16">
        <v>282</v>
      </c>
      <c r="D286" s="7">
        <v>26.573608336677573</v>
      </c>
      <c r="E286" s="7">
        <v>23.674545962982851</v>
      </c>
      <c r="F286" s="7">
        <v>24.198743865489476</v>
      </c>
      <c r="G286" s="7">
        <v>24.397960594236356</v>
      </c>
      <c r="H286" s="7">
        <v>19.899710477254075</v>
      </c>
      <c r="J286" s="7">
        <v>25.542707641272486</v>
      </c>
      <c r="K286" s="7">
        <v>25.542707641272486</v>
      </c>
      <c r="L286" s="7">
        <v>25.176877678797243</v>
      </c>
      <c r="M286" s="7">
        <v>25.908755980593558</v>
      </c>
      <c r="N286" s="7">
        <v>18.523268857719948</v>
      </c>
    </row>
    <row r="287" spans="2:14" x14ac:dyDescent="0.35">
      <c r="B287" s="16">
        <v>283</v>
      </c>
      <c r="D287" s="7">
        <v>26.664844763656244</v>
      </c>
      <c r="E287" s="7">
        <v>23.756021228053516</v>
      </c>
      <c r="F287" s="7">
        <v>24.282198001993315</v>
      </c>
      <c r="G287" s="7">
        <v>24.482138893153355</v>
      </c>
      <c r="H287" s="7">
        <v>19.968126296800445</v>
      </c>
      <c r="J287" s="7">
        <v>25.633284618723806</v>
      </c>
      <c r="K287" s="7">
        <v>25.633284618723806</v>
      </c>
      <c r="L287" s="7">
        <v>25.266157386878081</v>
      </c>
      <c r="M287" s="7">
        <v>26.000631001801342</v>
      </c>
      <c r="N287" s="7">
        <v>18.588954208279233</v>
      </c>
    </row>
    <row r="288" spans="2:14" x14ac:dyDescent="0.35">
      <c r="B288" s="16">
        <v>284</v>
      </c>
      <c r="D288" s="7">
        <v>26.755446193050691</v>
      </c>
      <c r="E288" s="7">
        <v>23.836881091460409</v>
      </c>
      <c r="F288" s="7">
        <v>24.364944528988037</v>
      </c>
      <c r="G288" s="7">
        <v>24.565594849022755</v>
      </c>
      <c r="H288" s="7">
        <v>20.036072146030101</v>
      </c>
      <c r="J288" s="7">
        <v>25.723861596175126</v>
      </c>
      <c r="K288" s="7">
        <v>25.723861596175126</v>
      </c>
      <c r="L288" s="7">
        <v>25.355437094958919</v>
      </c>
      <c r="M288" s="7">
        <v>26.092506023009125</v>
      </c>
      <c r="N288" s="7">
        <v>18.654639558838532</v>
      </c>
    </row>
    <row r="289" spans="2:14" x14ac:dyDescent="0.35">
      <c r="B289" s="16">
        <v>285</v>
      </c>
      <c r="D289" s="7">
        <v>26.846202680472413</v>
      </c>
      <c r="E289" s="7">
        <v>23.917891192006518</v>
      </c>
      <c r="F289" s="7">
        <v>24.447863888620144</v>
      </c>
      <c r="G289" s="7">
        <v>24.64922724084056</v>
      </c>
      <c r="H289" s="7">
        <v>20.104132758653105</v>
      </c>
      <c r="J289" s="7">
        <v>25.814438573626447</v>
      </c>
      <c r="K289" s="7">
        <v>25.814438573626447</v>
      </c>
      <c r="L289" s="7">
        <v>25.444716803039761</v>
      </c>
      <c r="M289" s="7">
        <v>26.184381044216899</v>
      </c>
      <c r="N289" s="7">
        <v>18.720324909397817</v>
      </c>
    </row>
    <row r="290" spans="2:14" x14ac:dyDescent="0.35">
      <c r="B290" s="16">
        <v>286</v>
      </c>
      <c r="D290" s="7">
        <v>26.937052125243358</v>
      </c>
      <c r="E290" s="7">
        <v>23.99899134796858</v>
      </c>
      <c r="F290" s="7">
        <v>24.530886875518913</v>
      </c>
      <c r="G290" s="7">
        <v>24.732965421911654</v>
      </c>
      <c r="H290" s="7">
        <v>20.172262172904254</v>
      </c>
      <c r="J290" s="7">
        <v>25.905015551077771</v>
      </c>
      <c r="K290" s="7">
        <v>25.905015551077771</v>
      </c>
      <c r="L290" s="7">
        <v>25.533996511120613</v>
      </c>
      <c r="M290" s="7">
        <v>26.276256065424672</v>
      </c>
      <c r="N290" s="7">
        <v>18.786010259957106</v>
      </c>
    </row>
    <row r="291" spans="2:14" x14ac:dyDescent="0.35">
      <c r="B291" s="16">
        <v>287</v>
      </c>
      <c r="D291" s="7">
        <v>27.027311431964151</v>
      </c>
      <c r="E291" s="7">
        <v>24.079519577915391</v>
      </c>
      <c r="F291" s="7">
        <v>24.61325224335382</v>
      </c>
      <c r="G291" s="7">
        <v>24.816032291336882</v>
      </c>
      <c r="H291" s="7">
        <v>20.239954817997937</v>
      </c>
      <c r="J291" s="7">
        <v>25.995592528529084</v>
      </c>
      <c r="K291" s="7">
        <v>25.995592528529084</v>
      </c>
      <c r="L291" s="7">
        <v>25.623276219201443</v>
      </c>
      <c r="M291" s="7">
        <v>26.368131086632445</v>
      </c>
      <c r="N291" s="7">
        <v>18.851695610516401</v>
      </c>
    </row>
    <row r="292" spans="2:14" x14ac:dyDescent="0.35">
      <c r="B292" s="16">
        <v>288</v>
      </c>
      <c r="D292" s="7">
        <v>27.118401991903536</v>
      </c>
      <c r="E292" s="7">
        <v>24.160853338690604</v>
      </c>
      <c r="F292" s="7">
        <v>24.69654400027353</v>
      </c>
      <c r="G292" s="7">
        <v>24.900044847579444</v>
      </c>
      <c r="H292" s="7">
        <v>20.308262690338577</v>
      </c>
      <c r="J292" s="7">
        <v>26.086169505980415</v>
      </c>
      <c r="K292" s="7">
        <v>26.086169505980415</v>
      </c>
      <c r="L292" s="7">
        <v>25.712555927282299</v>
      </c>
      <c r="M292" s="7">
        <v>26.460006107840243</v>
      </c>
      <c r="N292" s="7">
        <v>18.917380961075686</v>
      </c>
    </row>
    <row r="293" spans="2:14" x14ac:dyDescent="0.35">
      <c r="B293" s="16">
        <v>289</v>
      </c>
      <c r="D293" s="7">
        <v>27.209206012863792</v>
      </c>
      <c r="E293" s="7">
        <v>24.241909388427988</v>
      </c>
      <c r="F293" s="7">
        <v>24.779516470782873</v>
      </c>
      <c r="G293" s="7">
        <v>24.983731471304594</v>
      </c>
      <c r="H293" s="7">
        <v>20.376358492470189</v>
      </c>
      <c r="J293" s="7">
        <v>26.176746483431732</v>
      </c>
      <c r="K293" s="7">
        <v>26.176746483431732</v>
      </c>
      <c r="L293" s="7">
        <v>25.80183563536313</v>
      </c>
      <c r="M293" s="7">
        <v>26.551881129048006</v>
      </c>
      <c r="N293" s="7">
        <v>18.983066311634996</v>
      </c>
    </row>
    <row r="294" spans="2:14" x14ac:dyDescent="0.35">
      <c r="B294" s="16">
        <v>290</v>
      </c>
      <c r="D294" s="7">
        <v>27.300296188502113</v>
      </c>
      <c r="E294" s="7">
        <v>24.323242718097649</v>
      </c>
      <c r="F294" s="7">
        <v>24.862807868893242</v>
      </c>
      <c r="G294" s="7">
        <v>25.067743668737826</v>
      </c>
      <c r="H294" s="7">
        <v>20.444666084987517</v>
      </c>
      <c r="J294" s="7">
        <v>26.267323460883055</v>
      </c>
      <c r="K294" s="7">
        <v>26.267323460883055</v>
      </c>
      <c r="L294" s="7">
        <v>25.891115343443971</v>
      </c>
      <c r="M294" s="7">
        <v>26.643756150255783</v>
      </c>
      <c r="N294" s="7">
        <v>19.048751662194277</v>
      </c>
    </row>
    <row r="295" spans="2:14" x14ac:dyDescent="0.35">
      <c r="B295" s="16">
        <v>291</v>
      </c>
      <c r="D295" s="7">
        <v>27.390751384816721</v>
      </c>
      <c r="E295" s="7">
        <v>24.40396066857231</v>
      </c>
      <c r="F295" s="7">
        <v>24.945391675282334</v>
      </c>
      <c r="G295" s="7">
        <v>25.15103354091125</v>
      </c>
      <c r="H295" s="7">
        <v>20.512503720410276</v>
      </c>
      <c r="J295" s="7">
        <v>26.357900438334372</v>
      </c>
      <c r="K295" s="7">
        <v>26.357900438334372</v>
      </c>
      <c r="L295" s="7">
        <v>25.980395051524802</v>
      </c>
      <c r="M295" s="7">
        <v>26.73563117146357</v>
      </c>
      <c r="N295" s="7">
        <v>19.114437012753562</v>
      </c>
    </row>
    <row r="296" spans="2:14" x14ac:dyDescent="0.35">
      <c r="B296" s="16">
        <v>292</v>
      </c>
      <c r="D296" s="7">
        <v>27.48116154472806</v>
      </c>
      <c r="E296" s="7">
        <v>24.484634946716678</v>
      </c>
      <c r="F296" s="7">
        <v>25.027925326732614</v>
      </c>
      <c r="G296" s="7">
        <v>25.234272217189314</v>
      </c>
      <c r="H296" s="7">
        <v>20.580308025824575</v>
      </c>
      <c r="J296" s="7">
        <v>26.4484774157857</v>
      </c>
      <c r="K296" s="7">
        <v>26.4484774157857</v>
      </c>
      <c r="L296" s="7">
        <v>26.069674759605661</v>
      </c>
      <c r="M296" s="7">
        <v>26.827506192671354</v>
      </c>
      <c r="N296" s="7">
        <v>19.180122363312854</v>
      </c>
    </row>
    <row r="297" spans="2:14" x14ac:dyDescent="0.35">
      <c r="B297" s="16">
        <v>293</v>
      </c>
      <c r="D297" s="7">
        <v>27.57264444014973</v>
      </c>
      <c r="E297" s="7">
        <v>24.566348767674157</v>
      </c>
      <c r="F297" s="7">
        <v>25.111654478323562</v>
      </c>
      <c r="G297" s="7">
        <v>25.318731296491141</v>
      </c>
      <c r="H297" s="7">
        <v>20.648906284064747</v>
      </c>
      <c r="J297" s="7">
        <v>26.539054393237016</v>
      </c>
      <c r="K297" s="7">
        <v>26.539054393237016</v>
      </c>
      <c r="L297" s="7">
        <v>26.158954467686499</v>
      </c>
      <c r="M297" s="7">
        <v>26.919381213879127</v>
      </c>
      <c r="N297" s="7">
        <v>19.245807713872157</v>
      </c>
    </row>
    <row r="298" spans="2:14" x14ac:dyDescent="0.35">
      <c r="B298" s="16">
        <v>294</v>
      </c>
      <c r="D298" s="7">
        <v>27.66319911968905</v>
      </c>
      <c r="E298" s="7">
        <v>24.647163039952556</v>
      </c>
      <c r="F298" s="7">
        <v>25.194349251827663</v>
      </c>
      <c r="G298" s="7">
        <v>25.402134457913355</v>
      </c>
      <c r="H298" s="7">
        <v>20.716817555536178</v>
      </c>
      <c r="J298" s="7">
        <v>26.62963137068834</v>
      </c>
      <c r="K298" s="7">
        <v>26.62963137068834</v>
      </c>
      <c r="L298" s="7">
        <v>26.24823417576734</v>
      </c>
      <c r="M298" s="7">
        <v>27.011256235086918</v>
      </c>
      <c r="N298" s="7">
        <v>19.311493064431446</v>
      </c>
    </row>
    <row r="299" spans="2:14" x14ac:dyDescent="0.35">
      <c r="B299" s="16">
        <v>295</v>
      </c>
      <c r="D299" s="7">
        <v>27.753501770714966</v>
      </c>
      <c r="E299" s="7">
        <v>24.727733047450183</v>
      </c>
      <c r="F299" s="7">
        <v>25.276763196010766</v>
      </c>
      <c r="G299" s="7">
        <v>25.485250944643308</v>
      </c>
      <c r="H299" s="7">
        <v>20.78454229843458</v>
      </c>
      <c r="J299" s="7">
        <v>26.720208348139661</v>
      </c>
      <c r="K299" s="7">
        <v>26.720208348139661</v>
      </c>
      <c r="L299" s="7">
        <v>26.337513883848175</v>
      </c>
      <c r="M299" s="7">
        <v>27.103131256294695</v>
      </c>
      <c r="N299" s="7">
        <v>19.377178414990741</v>
      </c>
    </row>
    <row r="300" spans="2:14" x14ac:dyDescent="0.35">
      <c r="B300" s="16">
        <v>296</v>
      </c>
      <c r="D300" s="7">
        <v>27.844694305771998</v>
      </c>
      <c r="E300" s="7">
        <v>24.809165396723962</v>
      </c>
      <c r="F300" s="7">
        <v>25.36016886949421</v>
      </c>
      <c r="G300" s="7">
        <v>25.56937981965698</v>
      </c>
      <c r="H300" s="7">
        <v>20.852925662666664</v>
      </c>
      <c r="J300" s="7">
        <v>26.810785325590974</v>
      </c>
      <c r="K300" s="7">
        <v>26.810785325590974</v>
      </c>
      <c r="L300" s="7">
        <v>26.426793591929016</v>
      </c>
      <c r="M300" s="7">
        <v>27.195006277502465</v>
      </c>
      <c r="N300" s="7">
        <v>19.442863765550015</v>
      </c>
    </row>
    <row r="301" spans="2:14" x14ac:dyDescent="0.35">
      <c r="B301" s="16">
        <v>297</v>
      </c>
      <c r="D301" s="7">
        <v>27.935103531248206</v>
      </c>
      <c r="E301" s="7">
        <v>24.889838626536207</v>
      </c>
      <c r="F301" s="7">
        <v>25.442701648459106</v>
      </c>
      <c r="G301" s="7">
        <v>25.652617623449689</v>
      </c>
      <c r="H301" s="7">
        <v>20.920729287688854</v>
      </c>
      <c r="J301" s="7">
        <v>26.901362303042298</v>
      </c>
      <c r="K301" s="7">
        <v>26.901362303042298</v>
      </c>
      <c r="L301" s="7">
        <v>26.516073300009868</v>
      </c>
      <c r="M301" s="7">
        <v>27.286881298710238</v>
      </c>
      <c r="N301" s="7">
        <v>19.508549116109304</v>
      </c>
    </row>
    <row r="302" spans="2:14" x14ac:dyDescent="0.35">
      <c r="B302" s="16">
        <v>298</v>
      </c>
      <c r="D302" s="7">
        <v>28.026337088191081</v>
      </c>
      <c r="E302" s="7">
        <v>24.971310670429485</v>
      </c>
      <c r="F302" s="7">
        <v>25.526153104710247</v>
      </c>
      <c r="G302" s="7">
        <v>25.736793242114008</v>
      </c>
      <c r="H302" s="7">
        <v>20.989143017519499</v>
      </c>
      <c r="J302" s="7">
        <v>26.991939280493625</v>
      </c>
      <c r="K302" s="7">
        <v>26.991939280493625</v>
      </c>
      <c r="L302" s="7">
        <v>26.605353008090699</v>
      </c>
      <c r="M302" s="7">
        <v>27.378756319918022</v>
      </c>
      <c r="N302" s="7">
        <v>19.574234466668599</v>
      </c>
    </row>
    <row r="303" spans="2:14" x14ac:dyDescent="0.35">
      <c r="B303" s="16">
        <v>299</v>
      </c>
      <c r="D303" s="7">
        <v>28.11637680940564</v>
      </c>
      <c r="E303" s="7">
        <v>25.051625764526523</v>
      </c>
      <c r="F303" s="7">
        <v>25.608274170713791</v>
      </c>
      <c r="G303" s="7">
        <v>25.819610765072401</v>
      </c>
      <c r="H303" s="7">
        <v>21.056673170213951</v>
      </c>
      <c r="J303" s="7">
        <v>27.082516257944935</v>
      </c>
      <c r="K303" s="7">
        <v>27.082516257944935</v>
      </c>
      <c r="L303" s="7">
        <v>26.694632716171544</v>
      </c>
      <c r="M303" s="7">
        <v>27.470631341125799</v>
      </c>
      <c r="N303" s="7">
        <v>19.639919817227891</v>
      </c>
    </row>
    <row r="304" spans="2:14" x14ac:dyDescent="0.35">
      <c r="B304" s="16">
        <v>300</v>
      </c>
      <c r="D304" s="7">
        <v>28.207737636467797</v>
      </c>
      <c r="E304" s="7">
        <v>25.133221084328618</v>
      </c>
      <c r="F304" s="7">
        <v>25.691867525253475</v>
      </c>
      <c r="G304" s="7">
        <v>25.903931244747692</v>
      </c>
      <c r="H304" s="7">
        <v>21.125181099508289</v>
      </c>
      <c r="J304" s="7">
        <v>27.173093235396262</v>
      </c>
      <c r="K304" s="7">
        <v>27.173093235396262</v>
      </c>
      <c r="L304" s="7">
        <v>26.783912424252371</v>
      </c>
      <c r="M304" s="7">
        <v>27.562506362333576</v>
      </c>
      <c r="N304" s="7">
        <v>19.705605167787187</v>
      </c>
    </row>
    <row r="305" spans="2:14" x14ac:dyDescent="0.35">
      <c r="B305" s="16">
        <v>301</v>
      </c>
      <c r="D305" s="7">
        <v>28.298825738492805</v>
      </c>
      <c r="E305" s="7">
        <v>25.21455208265532</v>
      </c>
      <c r="F305" s="7">
        <v>25.775156985370227</v>
      </c>
      <c r="G305" s="7">
        <v>25.987941504187294</v>
      </c>
      <c r="H305" s="7">
        <v>21.193487182347145</v>
      </c>
      <c r="J305" s="7">
        <v>27.263670212847579</v>
      </c>
      <c r="K305" s="7">
        <v>27.263670212847579</v>
      </c>
      <c r="L305" s="7">
        <v>26.873192132333223</v>
      </c>
      <c r="M305" s="7">
        <v>27.654381383541349</v>
      </c>
      <c r="N305" s="7">
        <v>19.771290518346476</v>
      </c>
    </row>
    <row r="306" spans="2:14" x14ac:dyDescent="0.35">
      <c r="B306" s="16">
        <v>302</v>
      </c>
      <c r="D306" s="7">
        <v>28.3890891482956</v>
      </c>
      <c r="E306" s="7">
        <v>25.295083862830111</v>
      </c>
      <c r="F306" s="7">
        <v>25.857527431606442</v>
      </c>
      <c r="G306" s="7">
        <v>26.071013612160993</v>
      </c>
      <c r="H306" s="7">
        <v>21.261182897675432</v>
      </c>
      <c r="J306" s="7">
        <v>27.354247190298903</v>
      </c>
      <c r="K306" s="7">
        <v>27.354247190298903</v>
      </c>
      <c r="L306" s="7">
        <v>26.962471840414061</v>
      </c>
      <c r="M306" s="7">
        <v>27.746256404749136</v>
      </c>
      <c r="N306" s="7">
        <v>19.836975868905764</v>
      </c>
    </row>
    <row r="307" spans="2:14" x14ac:dyDescent="0.35">
      <c r="B307" s="16">
        <v>303</v>
      </c>
      <c r="D307" s="7">
        <v>28.480425265684616</v>
      </c>
      <c r="E307" s="7">
        <v>25.376655147858504</v>
      </c>
      <c r="F307" s="7">
        <v>25.941093349442021</v>
      </c>
      <c r="G307" s="7">
        <v>26.155306094617121</v>
      </c>
      <c r="H307" s="7">
        <v>21.32967254574444</v>
      </c>
      <c r="J307" s="7">
        <v>27.444824167750216</v>
      </c>
      <c r="K307" s="7">
        <v>27.444824167750216</v>
      </c>
      <c r="L307" s="7">
        <v>27.051751548494913</v>
      </c>
      <c r="M307" s="7">
        <v>27.83813142595692</v>
      </c>
      <c r="N307" s="7">
        <v>19.902661219465056</v>
      </c>
    </row>
    <row r="308" spans="2:14" x14ac:dyDescent="0.35">
      <c r="B308" s="16">
        <v>304</v>
      </c>
      <c r="D308" s="7">
        <v>28.570681410691662</v>
      </c>
      <c r="E308" s="7">
        <v>25.457179830840865</v>
      </c>
      <c r="F308" s="7">
        <v>26.023455765220618</v>
      </c>
      <c r="G308" s="7">
        <v>26.238370011986039</v>
      </c>
      <c r="H308" s="7">
        <v>21.397362888688519</v>
      </c>
      <c r="J308" s="7">
        <v>27.53540114520154</v>
      </c>
      <c r="K308" s="7">
        <v>27.53540114520154</v>
      </c>
      <c r="L308" s="7">
        <v>27.141031256575758</v>
      </c>
      <c r="M308" s="7">
        <v>27.930006447164697</v>
      </c>
      <c r="N308" s="7">
        <v>19.968346570024352</v>
      </c>
    </row>
    <row r="309" spans="2:14" x14ac:dyDescent="0.35">
      <c r="B309" s="16">
        <v>305</v>
      </c>
      <c r="D309" s="7">
        <v>28.661278903825522</v>
      </c>
      <c r="E309" s="7">
        <v>25.538035276657325</v>
      </c>
      <c r="F309" s="7">
        <v>26.106198616340045</v>
      </c>
      <c r="G309" s="7">
        <v>26.321822291980123</v>
      </c>
      <c r="H309" s="7">
        <v>21.465305871858526</v>
      </c>
      <c r="J309" s="7">
        <v>27.625978122652878</v>
      </c>
      <c r="K309" s="7">
        <v>27.625978122652878</v>
      </c>
      <c r="L309" s="7">
        <v>27.230310964656596</v>
      </c>
      <c r="M309" s="7">
        <v>28.021881468372463</v>
      </c>
      <c r="N309" s="7">
        <v>20.034031920583637</v>
      </c>
    </row>
    <row r="310" spans="2:14" x14ac:dyDescent="0.35">
      <c r="B310" s="16">
        <v>306</v>
      </c>
      <c r="D310" s="7">
        <v>28.752759356360176</v>
      </c>
      <c r="E310" s="7">
        <v>25.619746343873867</v>
      </c>
      <c r="F310" s="7">
        <v>26.189925482125012</v>
      </c>
      <c r="G310" s="7">
        <v>26.406279085475937</v>
      </c>
      <c r="H310" s="7">
        <v>21.533902351842766</v>
      </c>
      <c r="J310" s="7">
        <v>27.716555100104184</v>
      </c>
      <c r="K310" s="7">
        <v>27.716555100104184</v>
      </c>
      <c r="L310" s="7">
        <v>27.319590672737434</v>
      </c>
      <c r="M310" s="7">
        <v>28.113756489580258</v>
      </c>
      <c r="N310" s="7">
        <v>20.099717271142925</v>
      </c>
    </row>
    <row r="311" spans="2:14" x14ac:dyDescent="0.35">
      <c r="B311" s="16">
        <v>307</v>
      </c>
      <c r="D311" s="7">
        <v>28.843166746510821</v>
      </c>
      <c r="E311" s="7">
        <v>25.700417508314253</v>
      </c>
      <c r="F311" s="7">
        <v>26.27245654507972</v>
      </c>
      <c r="G311" s="7">
        <v>26.489515173258457</v>
      </c>
      <c r="H311" s="7">
        <v>21.601704640742167</v>
      </c>
      <c r="J311" s="7">
        <v>27.807132077555501</v>
      </c>
      <c r="K311" s="7">
        <v>27.807132077555501</v>
      </c>
      <c r="L311" s="7">
        <v>27.408870380818268</v>
      </c>
      <c r="M311" s="7">
        <v>28.205631510788042</v>
      </c>
      <c r="N311" s="7">
        <v>20.16540262170221</v>
      </c>
    </row>
    <row r="312" spans="2:14" x14ac:dyDescent="0.35">
      <c r="B312" s="16">
        <v>308</v>
      </c>
      <c r="D312" s="7">
        <v>28.934108667901537</v>
      </c>
      <c r="E312" s="7">
        <v>25.781606641883872</v>
      </c>
      <c r="F312" s="7">
        <v>26.35558332959047</v>
      </c>
      <c r="G312" s="7">
        <v>26.573359394001731</v>
      </c>
      <c r="H312" s="7">
        <v>21.669902548358991</v>
      </c>
      <c r="J312" s="7">
        <v>27.897709055006828</v>
      </c>
      <c r="K312" s="7">
        <v>27.897709055006828</v>
      </c>
      <c r="L312" s="7">
        <v>27.498150088899116</v>
      </c>
      <c r="M312" s="7">
        <v>28.297506531995808</v>
      </c>
      <c r="N312" s="7">
        <v>20.231087972261509</v>
      </c>
    </row>
    <row r="313" spans="2:14" x14ac:dyDescent="0.35">
      <c r="B313" s="16">
        <v>309</v>
      </c>
      <c r="D313" s="7">
        <v>29.024515697001661</v>
      </c>
      <c r="E313" s="7">
        <v>25.862277399189292</v>
      </c>
      <c r="F313" s="7">
        <v>26.438114054658136</v>
      </c>
      <c r="G313" s="7">
        <v>26.656595143897217</v>
      </c>
      <c r="H313" s="7">
        <v>21.737704574443381</v>
      </c>
      <c r="J313" s="7">
        <v>27.988286032458152</v>
      </c>
      <c r="K313" s="7">
        <v>27.988286032458152</v>
      </c>
      <c r="L313" s="7">
        <v>27.587429796979961</v>
      </c>
      <c r="M313" s="7">
        <v>28.389381553203577</v>
      </c>
      <c r="N313" s="7">
        <v>20.296773322820801</v>
      </c>
    </row>
    <row r="314" spans="2:14" x14ac:dyDescent="0.35">
      <c r="B314" s="16">
        <v>310</v>
      </c>
      <c r="D314" s="7">
        <v>29.11550555105163</v>
      </c>
      <c r="E314" s="7">
        <v>25.943512924321841</v>
      </c>
      <c r="F314" s="7">
        <v>26.521294320697571</v>
      </c>
      <c r="G314" s="7">
        <v>26.740493967199296</v>
      </c>
      <c r="H314" s="7">
        <v>21.805937962382629</v>
      </c>
      <c r="J314" s="7">
        <v>28.078863009909472</v>
      </c>
      <c r="K314" s="7">
        <v>28.078863009909472</v>
      </c>
      <c r="L314" s="7">
        <v>27.676709505060803</v>
      </c>
      <c r="M314" s="7">
        <v>28.481256574411372</v>
      </c>
      <c r="N314" s="7">
        <v>20.362458673380093</v>
      </c>
    </row>
    <row r="315" spans="2:14" x14ac:dyDescent="0.35">
      <c r="B315" s="16">
        <v>311</v>
      </c>
      <c r="D315" s="7">
        <v>29.206402080459473</v>
      </c>
      <c r="E315" s="7">
        <v>26.024657982172997</v>
      </c>
      <c r="F315" s="7">
        <v>26.604370616600711</v>
      </c>
      <c r="G315" s="7">
        <v>26.824286658378444</v>
      </c>
      <c r="H315" s="7">
        <v>21.874102281248692</v>
      </c>
      <c r="J315" s="7">
        <v>28.169439987360793</v>
      </c>
      <c r="K315" s="7">
        <v>28.169439987360793</v>
      </c>
      <c r="L315" s="7">
        <v>27.76598921314163</v>
      </c>
      <c r="M315" s="7">
        <v>28.573131595619145</v>
      </c>
      <c r="N315" s="7">
        <v>20.428144023939385</v>
      </c>
    </row>
    <row r="316" spans="2:14" x14ac:dyDescent="0.35">
      <c r="B316" s="16">
        <v>312</v>
      </c>
      <c r="D316" s="7">
        <v>29.297777937741397</v>
      </c>
      <c r="E316" s="7">
        <v>26.106267510259624</v>
      </c>
      <c r="F316" s="7">
        <v>26.687981115249141</v>
      </c>
      <c r="G316" s="7">
        <v>26.908624682530373</v>
      </c>
      <c r="H316" s="7">
        <v>21.942621361952401</v>
      </c>
      <c r="J316" s="7">
        <v>28.260016964812113</v>
      </c>
      <c r="K316" s="7">
        <v>28.260016964812113</v>
      </c>
      <c r="L316" s="7">
        <v>27.855268921222482</v>
      </c>
      <c r="M316" s="7">
        <v>28.665006616826922</v>
      </c>
      <c r="N316" s="7">
        <v>20.493829374498674</v>
      </c>
    </row>
    <row r="317" spans="2:14" x14ac:dyDescent="0.35">
      <c r="B317" s="16">
        <v>313</v>
      </c>
      <c r="D317" s="7">
        <v>29.388525766582799</v>
      </c>
      <c r="E317" s="7">
        <v>26.187268408505741</v>
      </c>
      <c r="F317" s="7">
        <v>26.770891761146956</v>
      </c>
      <c r="G317" s="7">
        <v>26.992248280540309</v>
      </c>
      <c r="H317" s="7">
        <v>22.010675629214216</v>
      </c>
      <c r="J317" s="7">
        <v>28.350593942263437</v>
      </c>
      <c r="K317" s="7">
        <v>28.350593942263437</v>
      </c>
      <c r="L317" s="7">
        <v>27.944548629303316</v>
      </c>
      <c r="M317" s="7">
        <v>28.756881638034702</v>
      </c>
      <c r="N317" s="7">
        <v>20.559514725057969</v>
      </c>
    </row>
    <row r="318" spans="2:14" x14ac:dyDescent="0.35">
      <c r="B318" s="16">
        <v>314</v>
      </c>
      <c r="D318" s="7">
        <v>29.479076783847486</v>
      </c>
      <c r="E318" s="7">
        <v>26.268078554918848</v>
      </c>
      <c r="F318" s="7">
        <v>26.85358310876973</v>
      </c>
      <c r="G318" s="7">
        <v>27.075648016081217</v>
      </c>
      <c r="H318" s="7">
        <v>22.078584234707741</v>
      </c>
      <c r="J318" s="7">
        <v>28.441170919714761</v>
      </c>
      <c r="K318" s="7">
        <v>28.441170919714761</v>
      </c>
      <c r="L318" s="7">
        <v>28.033828337384168</v>
      </c>
      <c r="M318" s="7">
        <v>28.848756659242486</v>
      </c>
      <c r="N318" s="7">
        <v>20.625200075617261</v>
      </c>
    </row>
    <row r="319" spans="2:14" x14ac:dyDescent="0.35">
      <c r="B319" s="16">
        <v>315</v>
      </c>
      <c r="D319" s="7">
        <v>29.569672468945885</v>
      </c>
      <c r="E319" s="7">
        <v>26.348931958476808</v>
      </c>
      <c r="F319" s="7">
        <v>26.936324266567052</v>
      </c>
      <c r="G319" s="7">
        <v>27.159098602753161</v>
      </c>
      <c r="H319" s="7">
        <v>22.14652590190553</v>
      </c>
      <c r="J319" s="7">
        <v>28.531747897166078</v>
      </c>
      <c r="K319" s="7">
        <v>28.531747897166078</v>
      </c>
      <c r="L319" s="7">
        <v>28.123108045464999</v>
      </c>
      <c r="M319" s="7">
        <v>28.940631680450259</v>
      </c>
      <c r="N319" s="7">
        <v>20.690885426176543</v>
      </c>
    </row>
    <row r="320" spans="2:14" x14ac:dyDescent="0.35">
      <c r="B320" s="16">
        <v>316</v>
      </c>
      <c r="D320" s="7">
        <v>29.661330472492686</v>
      </c>
      <c r="E320" s="7">
        <v>26.430814783939056</v>
      </c>
      <c r="F320" s="7">
        <v>27.02024932199215</v>
      </c>
      <c r="G320" s="7">
        <v>27.243757749715243</v>
      </c>
      <c r="H320" s="7">
        <v>22.215253813465786</v>
      </c>
      <c r="J320" s="7">
        <v>28.622324874617398</v>
      </c>
      <c r="K320" s="7">
        <v>28.622324874617398</v>
      </c>
      <c r="L320" s="7">
        <v>28.212387753545851</v>
      </c>
      <c r="M320" s="7">
        <v>29.032506701658043</v>
      </c>
      <c r="N320" s="7">
        <v>20.756570776735831</v>
      </c>
    </row>
    <row r="321" spans="2:14" x14ac:dyDescent="0.35">
      <c r="B321" s="16">
        <v>317</v>
      </c>
      <c r="D321" s="7">
        <v>29.752191422304108</v>
      </c>
      <c r="E321" s="7">
        <v>26.511925185978274</v>
      </c>
      <c r="F321" s="7">
        <v>27.103286158791935</v>
      </c>
      <c r="G321" s="7">
        <v>27.327510181055256</v>
      </c>
      <c r="H321" s="7">
        <v>22.283391812604545</v>
      </c>
      <c r="J321" s="7">
        <v>28.712901852068718</v>
      </c>
      <c r="K321" s="7">
        <v>28.712901852068718</v>
      </c>
      <c r="L321" s="7">
        <v>28.301667461626682</v>
      </c>
      <c r="M321" s="7">
        <v>29.124381722865827</v>
      </c>
      <c r="N321" s="7">
        <v>20.822256127295109</v>
      </c>
    </row>
    <row r="322" spans="2:14" x14ac:dyDescent="0.35">
      <c r="B322" s="16">
        <v>318</v>
      </c>
      <c r="D322" s="7">
        <v>29.843421305069381</v>
      </c>
      <c r="E322" s="7">
        <v>26.593393076156378</v>
      </c>
      <c r="F322" s="7">
        <v>27.186734172652177</v>
      </c>
      <c r="G322" s="7">
        <v>27.411682357328669</v>
      </c>
      <c r="H322" s="7">
        <v>22.351802868330839</v>
      </c>
      <c r="J322" s="7">
        <v>28.803478829520039</v>
      </c>
      <c r="K322" s="7">
        <v>28.803478829520039</v>
      </c>
      <c r="L322" s="7">
        <v>28.39094716970753</v>
      </c>
      <c r="M322" s="7">
        <v>29.216256744073601</v>
      </c>
      <c r="N322" s="7">
        <v>20.887941477854419</v>
      </c>
    </row>
    <row r="323" spans="2:14" x14ac:dyDescent="0.35">
      <c r="B323" s="16">
        <v>319</v>
      </c>
      <c r="D323" s="7">
        <v>29.933536776546141</v>
      </c>
      <c r="E323" s="7">
        <v>26.673781007785159</v>
      </c>
      <c r="F323" s="7">
        <v>27.268940297706944</v>
      </c>
      <c r="G323" s="7">
        <v>27.494586781030588</v>
      </c>
      <c r="H323" s="7">
        <v>22.419389129047563</v>
      </c>
      <c r="J323" s="7">
        <v>28.894055806971359</v>
      </c>
      <c r="K323" s="7">
        <v>28.894055806971359</v>
      </c>
      <c r="L323" s="7">
        <v>28.480226877788365</v>
      </c>
      <c r="M323" s="7">
        <v>29.308131765281374</v>
      </c>
      <c r="N323" s="7">
        <v>20.953626828413711</v>
      </c>
    </row>
    <row r="324" spans="2:14" x14ac:dyDescent="0.35">
      <c r="B324" s="16">
        <v>320</v>
      </c>
      <c r="D324" s="7">
        <v>30.024524828615412</v>
      </c>
      <c r="E324" s="7">
        <v>26.755014491200878</v>
      </c>
      <c r="F324" s="7">
        <v>27.35211887375084</v>
      </c>
      <c r="G324" s="7">
        <v>27.578483914337131</v>
      </c>
      <c r="H324" s="7">
        <v>22.487621205656321</v>
      </c>
      <c r="J324" s="7">
        <v>28.984632784422679</v>
      </c>
      <c r="K324" s="7">
        <v>28.984632784422679</v>
      </c>
      <c r="L324" s="7">
        <v>28.569506585869213</v>
      </c>
      <c r="M324" s="7">
        <v>29.400006786489154</v>
      </c>
      <c r="N324" s="7">
        <v>21.019312178972999</v>
      </c>
    </row>
    <row r="325" spans="2:14" x14ac:dyDescent="0.35">
      <c r="B325" s="16">
        <v>321</v>
      </c>
      <c r="D325" s="7">
        <v>30.116054290993496</v>
      </c>
      <c r="E325" s="7">
        <v>26.836772601391683</v>
      </c>
      <c r="F325" s="7">
        <v>27.435900839121203</v>
      </c>
      <c r="G325" s="7">
        <v>27.662997008522062</v>
      </c>
      <c r="H325" s="7">
        <v>22.556253992760286</v>
      </c>
      <c r="J325" s="7">
        <v>29.075209761874014</v>
      </c>
      <c r="K325" s="7">
        <v>29.075209761874014</v>
      </c>
      <c r="L325" s="7">
        <v>28.658786293950058</v>
      </c>
      <c r="M325" s="7">
        <v>29.491881807696934</v>
      </c>
      <c r="N325" s="7">
        <v>21.084997529532284</v>
      </c>
    </row>
    <row r="326" spans="2:14" x14ac:dyDescent="0.35">
      <c r="B326" s="16">
        <v>322</v>
      </c>
      <c r="D326" s="7">
        <v>30.206496948590694</v>
      </c>
      <c r="E326" s="7">
        <v>26.917477508037589</v>
      </c>
      <c r="F326" s="7">
        <v>27.518471679650155</v>
      </c>
      <c r="G326" s="7">
        <v>27.746273754688158</v>
      </c>
      <c r="H326" s="7">
        <v>22.624082416802089</v>
      </c>
      <c r="J326" s="7">
        <v>29.165786739325334</v>
      </c>
      <c r="K326" s="7">
        <v>29.165786739325334</v>
      </c>
      <c r="L326" s="7">
        <v>28.7480660020309</v>
      </c>
      <c r="M326" s="7">
        <v>29.583756828904711</v>
      </c>
      <c r="N326" s="7">
        <v>21.15068288009158</v>
      </c>
    </row>
    <row r="327" spans="2:14" x14ac:dyDescent="0.35">
      <c r="B327" s="16">
        <v>323</v>
      </c>
      <c r="D327" s="7">
        <v>30.298343414119739</v>
      </c>
      <c r="E327" s="7">
        <v>26.999542750556564</v>
      </c>
      <c r="F327" s="7">
        <v>27.60260698235922</v>
      </c>
      <c r="G327" s="7">
        <v>27.831147552981058</v>
      </c>
      <c r="H327" s="7">
        <v>22.692949828636433</v>
      </c>
      <c r="J327" s="7">
        <v>29.256363716776651</v>
      </c>
      <c r="K327" s="7">
        <v>29.256363716776651</v>
      </c>
      <c r="L327" s="7">
        <v>28.83734571011173</v>
      </c>
      <c r="M327" s="7">
        <v>29.675631850112495</v>
      </c>
      <c r="N327" s="7">
        <v>21.216368230650872</v>
      </c>
    </row>
    <row r="328" spans="2:14" x14ac:dyDescent="0.35">
      <c r="B328" s="16">
        <v>324</v>
      </c>
      <c r="D328" s="7">
        <v>30.388088904927194</v>
      </c>
      <c r="E328" s="7">
        <v>27.07957200760282</v>
      </c>
      <c r="F328" s="7">
        <v>27.68440094799471</v>
      </c>
      <c r="G328" s="7">
        <v>27.913631249390765</v>
      </c>
      <c r="H328" s="7">
        <v>22.760262270301517</v>
      </c>
      <c r="J328" s="7">
        <v>29.34694069422796</v>
      </c>
      <c r="K328" s="7">
        <v>29.34694069422796</v>
      </c>
      <c r="L328" s="7">
        <v>28.926625418192582</v>
      </c>
      <c r="M328" s="7">
        <v>29.767506871320268</v>
      </c>
      <c r="N328" s="7">
        <v>21.282053581210164</v>
      </c>
    </row>
    <row r="329" spans="2:14" x14ac:dyDescent="0.35">
      <c r="B329" s="16">
        <v>325</v>
      </c>
      <c r="D329" s="7">
        <v>30.478827701644498</v>
      </c>
      <c r="E329" s="7">
        <v>27.160563801613431</v>
      </c>
      <c r="F329" s="7">
        <v>27.767301904230191</v>
      </c>
      <c r="G329" s="7">
        <v>27.997244997591189</v>
      </c>
      <c r="H329" s="7">
        <v>22.828309879236841</v>
      </c>
      <c r="J329" s="7">
        <v>29.437517671679281</v>
      </c>
      <c r="K329" s="7">
        <v>29.437517671679281</v>
      </c>
      <c r="L329" s="7">
        <v>29.015905126273427</v>
      </c>
      <c r="M329" s="7">
        <v>29.859381892528052</v>
      </c>
      <c r="N329" s="7">
        <v>21.347738931769456</v>
      </c>
    </row>
    <row r="330" spans="2:14" x14ac:dyDescent="0.35">
      <c r="B330" s="16">
        <v>326</v>
      </c>
      <c r="D330" s="7">
        <v>30.570973741964142</v>
      </c>
      <c r="E330" s="7">
        <v>27.242919255837116</v>
      </c>
      <c r="F330" s="7">
        <v>27.851771152868192</v>
      </c>
      <c r="G330" s="7">
        <v>28.082459708214369</v>
      </c>
      <c r="H330" s="7">
        <v>22.897399019045675</v>
      </c>
      <c r="J330" s="7">
        <v>29.528094649130601</v>
      </c>
      <c r="K330" s="7">
        <v>29.528094649130601</v>
      </c>
      <c r="L330" s="7">
        <v>29.105184834354272</v>
      </c>
      <c r="M330" s="7">
        <v>29.951256913735826</v>
      </c>
      <c r="N330" s="7">
        <v>21.413424282328737</v>
      </c>
    </row>
    <row r="331" spans="2:14" x14ac:dyDescent="0.35">
      <c r="B331" s="16">
        <v>327</v>
      </c>
      <c r="D331" s="7">
        <v>30.661343083648664</v>
      </c>
      <c r="E331" s="7">
        <v>27.323552969867325</v>
      </c>
      <c r="F331" s="7">
        <v>27.934260442295624</v>
      </c>
      <c r="G331" s="7">
        <v>28.165653221733816</v>
      </c>
      <c r="H331" s="7">
        <v>22.965173191479519</v>
      </c>
      <c r="J331" s="7">
        <v>29.618671626581936</v>
      </c>
      <c r="K331" s="7">
        <v>29.618671626581936</v>
      </c>
      <c r="L331" s="7">
        <v>29.194464542435099</v>
      </c>
      <c r="M331" s="7">
        <v>30.043131934943609</v>
      </c>
      <c r="N331" s="7">
        <v>21.479109632888026</v>
      </c>
    </row>
    <row r="332" spans="2:14" x14ac:dyDescent="0.35">
      <c r="B332" s="16">
        <v>328</v>
      </c>
      <c r="D332" s="7">
        <v>30.752426306897316</v>
      </c>
      <c r="E332" s="7">
        <v>27.40487844085979</v>
      </c>
      <c r="F332" s="7">
        <v>28.017545327022564</v>
      </c>
      <c r="G332" s="7">
        <v>28.249658905783619</v>
      </c>
      <c r="H332" s="7">
        <v>23.033475723934739</v>
      </c>
      <c r="J332" s="7">
        <v>29.709248604033242</v>
      </c>
      <c r="K332" s="7">
        <v>29.709248604033242</v>
      </c>
      <c r="L332" s="7">
        <v>29.283744250515944</v>
      </c>
      <c r="M332" s="7">
        <v>30.135006956151379</v>
      </c>
      <c r="N332" s="7">
        <v>21.544794983447325</v>
      </c>
    </row>
    <row r="333" spans="2:14" x14ac:dyDescent="0.35">
      <c r="B333" s="16">
        <v>329</v>
      </c>
      <c r="D333" s="7">
        <v>30.842974678165842</v>
      </c>
      <c r="E333" s="7">
        <v>27.485685585193607</v>
      </c>
      <c r="F333" s="7">
        <v>28.100234191575382</v>
      </c>
      <c r="G333" s="7">
        <v>28.333056158254561</v>
      </c>
      <c r="H333" s="7">
        <v>23.101382404045445</v>
      </c>
      <c r="J333" s="7">
        <v>29.799825581484573</v>
      </c>
      <c r="K333" s="7">
        <v>29.799825581484573</v>
      </c>
      <c r="L333" s="7">
        <v>29.373023958596793</v>
      </c>
      <c r="M333" s="7">
        <v>30.226881977359149</v>
      </c>
      <c r="N333" s="7">
        <v>21.61048033400661</v>
      </c>
    </row>
    <row r="334" spans="2:14" x14ac:dyDescent="0.35">
      <c r="B334" s="16">
        <v>330</v>
      </c>
      <c r="D334" s="7">
        <v>30.93389542446263</v>
      </c>
      <c r="E334" s="7">
        <v>27.566853549119841</v>
      </c>
      <c r="F334" s="7">
        <v>28.183338069363991</v>
      </c>
      <c r="G334" s="7">
        <v>28.416877071907813</v>
      </c>
      <c r="H334" s="7">
        <v>23.169564688490201</v>
      </c>
      <c r="J334" s="7">
        <v>29.890402558935904</v>
      </c>
      <c r="K334" s="7">
        <v>29.890402558935904</v>
      </c>
      <c r="L334" s="7">
        <v>29.462303666677634</v>
      </c>
      <c r="M334" s="7">
        <v>30.31875699856694</v>
      </c>
      <c r="N334" s="7">
        <v>21.676165684565902</v>
      </c>
    </row>
    <row r="335" spans="2:14" x14ac:dyDescent="0.35">
      <c r="B335" s="16">
        <v>331</v>
      </c>
      <c r="D335" s="7">
        <v>31.024902234052796</v>
      </c>
      <c r="E335" s="7">
        <v>27.6481048825583</v>
      </c>
      <c r="F335" s="7">
        <v>28.266537888395657</v>
      </c>
      <c r="G335" s="7">
        <v>28.500795928643591</v>
      </c>
      <c r="H335" s="7">
        <v>23.237810672299542</v>
      </c>
      <c r="J335" s="7">
        <v>29.98097953638722</v>
      </c>
      <c r="K335" s="7">
        <v>29.98097953638722</v>
      </c>
      <c r="L335" s="7">
        <v>29.551583374758472</v>
      </c>
      <c r="M335" s="7">
        <v>30.41063201977472</v>
      </c>
      <c r="N335" s="7">
        <v>21.741851035125201</v>
      </c>
    </row>
    <row r="336" spans="2:14" x14ac:dyDescent="0.35">
      <c r="B336" s="16">
        <v>332</v>
      </c>
      <c r="D336" s="7">
        <v>31.115494930369895</v>
      </c>
      <c r="E336" s="7">
        <v>27.7289548922184</v>
      </c>
      <c r="F336" s="7">
        <v>28.349276240364041</v>
      </c>
      <c r="G336" s="7">
        <v>28.584243709486621</v>
      </c>
      <c r="H336" s="7">
        <v>23.305750164792066</v>
      </c>
      <c r="J336" s="7">
        <v>30.071556513838537</v>
      </c>
      <c r="K336" s="7">
        <v>30.071556513838537</v>
      </c>
      <c r="L336" s="7">
        <v>29.64086308283931</v>
      </c>
      <c r="M336" s="7">
        <v>30.502507040982508</v>
      </c>
      <c r="N336" s="7">
        <v>21.807536385684479</v>
      </c>
    </row>
    <row r="337" spans="2:14" x14ac:dyDescent="0.35">
      <c r="B337" s="16">
        <v>333</v>
      </c>
      <c r="D337" s="7">
        <v>31.207339616277991</v>
      </c>
      <c r="E337" s="7">
        <v>27.811018104332103</v>
      </c>
      <c r="F337" s="7">
        <v>28.433409868828154</v>
      </c>
      <c r="G337" s="7">
        <v>28.66911583353453</v>
      </c>
      <c r="H337" s="7">
        <v>23.374616282090379</v>
      </c>
      <c r="J337" s="7">
        <v>30.162133491289854</v>
      </c>
      <c r="K337" s="7">
        <v>30.162133491289854</v>
      </c>
      <c r="L337" s="7">
        <v>29.730142790920141</v>
      </c>
      <c r="M337" s="7">
        <v>30.594382062190284</v>
      </c>
      <c r="N337" s="7">
        <v>21.873221736243782</v>
      </c>
    </row>
    <row r="338" spans="2:14" x14ac:dyDescent="0.35">
      <c r="B338" s="16">
        <v>334</v>
      </c>
      <c r="D338" s="7">
        <v>31.297373152132703</v>
      </c>
      <c r="E338" s="7">
        <v>27.891326204815353</v>
      </c>
      <c r="F338" s="7">
        <v>28.515525139317095</v>
      </c>
      <c r="G338" s="7">
        <v>28.751927560978338</v>
      </c>
      <c r="H338" s="7">
        <v>23.442141933052305</v>
      </c>
      <c r="J338" s="7">
        <v>30.252710468741178</v>
      </c>
      <c r="K338" s="7">
        <v>30.252710468741178</v>
      </c>
      <c r="L338" s="7">
        <v>29.819422499000993</v>
      </c>
      <c r="M338" s="7">
        <v>30.686257083398058</v>
      </c>
      <c r="N338" s="7">
        <v>21.938907086803063</v>
      </c>
    </row>
    <row r="339" spans="2:14" x14ac:dyDescent="0.35">
      <c r="B339" s="16">
        <v>335</v>
      </c>
      <c r="D339" s="7">
        <v>31.388744910374797</v>
      </c>
      <c r="E339" s="7">
        <v>27.972931069384693</v>
      </c>
      <c r="F339" s="7">
        <v>28.599131786538742</v>
      </c>
      <c r="G339" s="7">
        <v>28.836261733703491</v>
      </c>
      <c r="H339" s="7">
        <v>23.510658031532156</v>
      </c>
      <c r="J339" s="7">
        <v>30.343287446192495</v>
      </c>
      <c r="K339" s="7">
        <v>30.343287446192495</v>
      </c>
      <c r="L339" s="7">
        <v>29.908702207081824</v>
      </c>
      <c r="M339" s="7">
        <v>30.778132104605838</v>
      </c>
      <c r="N339" s="7">
        <v>22.004592437362362</v>
      </c>
    </row>
    <row r="340" spans="2:14" x14ac:dyDescent="0.35">
      <c r="B340" s="16">
        <v>336</v>
      </c>
      <c r="D340" s="7">
        <v>31.479964717596356</v>
      </c>
      <c r="E340" s="7">
        <v>28.054388656714128</v>
      </c>
      <c r="F340" s="7">
        <v>28.682569126065264</v>
      </c>
      <c r="G340" s="7">
        <v>28.920423075496036</v>
      </c>
      <c r="H340" s="7">
        <v>23.579061670229301</v>
      </c>
      <c r="J340" s="7">
        <v>30.433864423643815</v>
      </c>
      <c r="K340" s="7">
        <v>30.433864423643815</v>
      </c>
      <c r="L340" s="7">
        <v>29.997981915162679</v>
      </c>
      <c r="M340" s="7">
        <v>30.870007125813622</v>
      </c>
      <c r="N340" s="7">
        <v>22.07027778792164</v>
      </c>
    </row>
    <row r="341" spans="2:14" x14ac:dyDescent="0.35">
      <c r="B341" s="16">
        <v>337</v>
      </c>
      <c r="D341" s="7">
        <v>31.570701429696463</v>
      </c>
      <c r="E341" s="7">
        <v>28.13537807584531</v>
      </c>
      <c r="F341" s="7">
        <v>28.765468122422725</v>
      </c>
      <c r="G341" s="7">
        <v>29.004034863818443</v>
      </c>
      <c r="H341" s="7">
        <v>23.647107762636903</v>
      </c>
      <c r="J341" s="7">
        <v>30.524441401095146</v>
      </c>
      <c r="K341" s="7">
        <v>30.524441401095146</v>
      </c>
      <c r="L341" s="7">
        <v>30.087261623243517</v>
      </c>
      <c r="M341" s="7">
        <v>30.961882147021399</v>
      </c>
      <c r="N341" s="7">
        <v>22.135963138480939</v>
      </c>
    </row>
    <row r="342" spans="2:14" x14ac:dyDescent="0.35">
      <c r="B342" s="16">
        <v>338</v>
      </c>
      <c r="D342" s="7">
        <v>31.661413825129376</v>
      </c>
      <c r="E342" s="7">
        <v>28.216343901836655</v>
      </c>
      <c r="F342" s="7">
        <v>28.84834004929693</v>
      </c>
      <c r="G342" s="7">
        <v>29.087619022142565</v>
      </c>
      <c r="H342" s="7">
        <v>23.715135859952344</v>
      </c>
      <c r="J342" s="7">
        <v>30.615018378546466</v>
      </c>
      <c r="K342" s="7">
        <v>30.615018378546466</v>
      </c>
      <c r="L342" s="7">
        <v>30.176541331324358</v>
      </c>
      <c r="M342" s="7">
        <v>31.053757168229165</v>
      </c>
      <c r="N342" s="7">
        <v>22.201648489040245</v>
      </c>
    </row>
    <row r="343" spans="2:14" x14ac:dyDescent="0.35">
      <c r="B343" s="16">
        <v>339</v>
      </c>
      <c r="D343" s="7">
        <v>31.752577923692197</v>
      </c>
      <c r="E343" s="7">
        <v>28.297747415342609</v>
      </c>
      <c r="F343" s="7">
        <v>28.931715395223641</v>
      </c>
      <c r="G343" s="7">
        <v>29.171717089158008</v>
      </c>
      <c r="H343" s="7">
        <v>23.783498274149938</v>
      </c>
      <c r="J343" s="7">
        <v>30.705595355997779</v>
      </c>
      <c r="K343" s="7">
        <v>30.705595355997779</v>
      </c>
      <c r="L343" s="7">
        <v>30.265821039405196</v>
      </c>
      <c r="M343" s="7">
        <v>31.145632189436949</v>
      </c>
      <c r="N343" s="7">
        <v>22.267333839599527</v>
      </c>
    </row>
    <row r="344" spans="2:14" x14ac:dyDescent="0.35">
      <c r="B344" s="16">
        <v>340</v>
      </c>
      <c r="D344" s="7">
        <v>31.843507290090212</v>
      </c>
      <c r="E344" s="7">
        <v>28.378923434761514</v>
      </c>
      <c r="F344" s="7">
        <v>29.01482917929912</v>
      </c>
      <c r="G344" s="7">
        <v>29.255548149318887</v>
      </c>
      <c r="H344" s="7">
        <v>23.851686960476552</v>
      </c>
      <c r="J344" s="7">
        <v>30.79617233344911</v>
      </c>
      <c r="K344" s="7">
        <v>30.79617233344911</v>
      </c>
      <c r="L344" s="7">
        <v>30.355100747486041</v>
      </c>
      <c r="M344" s="7">
        <v>31.237507210644726</v>
      </c>
      <c r="N344" s="7">
        <v>22.333019190158804</v>
      </c>
    </row>
    <row r="345" spans="2:14" x14ac:dyDescent="0.35">
      <c r="B345" s="16">
        <v>341</v>
      </c>
      <c r="D345" s="7">
        <v>31.933884582677926</v>
      </c>
      <c r="E345" s="7">
        <v>28.459564445810084</v>
      </c>
      <c r="F345" s="7">
        <v>29.097327747311592</v>
      </c>
      <c r="G345" s="7">
        <v>29.338751181644113</v>
      </c>
      <c r="H345" s="7">
        <v>23.919467047815246</v>
      </c>
      <c r="J345" s="7">
        <v>30.88674931090042</v>
      </c>
      <c r="K345" s="7">
        <v>30.88674931090042</v>
      </c>
      <c r="L345" s="7">
        <v>30.444380455566893</v>
      </c>
      <c r="M345" s="7">
        <v>31.329382231852509</v>
      </c>
      <c r="N345" s="7">
        <v>22.398704540718093</v>
      </c>
    </row>
    <row r="346" spans="2:14" x14ac:dyDescent="0.35">
      <c r="B346" s="16">
        <v>342</v>
      </c>
      <c r="D346" s="7">
        <v>32.024475569840057</v>
      </c>
      <c r="E346" s="7">
        <v>28.540412505375986</v>
      </c>
      <c r="F346" s="7">
        <v>29.180064491296882</v>
      </c>
      <c r="G346" s="7">
        <v>29.422197354504053</v>
      </c>
      <c r="H346" s="7">
        <v>23.987405297033433</v>
      </c>
      <c r="J346" s="7">
        <v>30.977326288351751</v>
      </c>
      <c r="K346" s="7">
        <v>30.977326288351751</v>
      </c>
      <c r="L346" s="7">
        <v>30.533660163647728</v>
      </c>
      <c r="M346" s="7">
        <v>31.421257253060293</v>
      </c>
      <c r="N346" s="7">
        <v>22.464389891277392</v>
      </c>
    </row>
    <row r="347" spans="2:14" x14ac:dyDescent="0.35">
      <c r="B347" s="16">
        <v>343</v>
      </c>
      <c r="D347" s="7">
        <v>32.116318510785966</v>
      </c>
      <c r="E347" s="7">
        <v>28.622473719637593</v>
      </c>
      <c r="F347" s="7">
        <v>29.264196475520873</v>
      </c>
      <c r="G347" s="7">
        <v>29.50706783431183</v>
      </c>
      <c r="H347" s="7">
        <v>24.056270145267884</v>
      </c>
      <c r="J347" s="7">
        <v>31.067903265803064</v>
      </c>
      <c r="K347" s="7">
        <v>31.067903265803064</v>
      </c>
      <c r="L347" s="7">
        <v>30.622939871728562</v>
      </c>
      <c r="M347" s="7">
        <v>31.513132274268067</v>
      </c>
      <c r="N347" s="7">
        <v>22.530075241836677</v>
      </c>
    </row>
    <row r="348" spans="2:14" x14ac:dyDescent="0.35">
      <c r="B348" s="16">
        <v>344</v>
      </c>
      <c r="D348" s="7">
        <v>32.20749899878286</v>
      </c>
      <c r="E348" s="7">
        <v>28.703892964462863</v>
      </c>
      <c r="F348" s="7">
        <v>29.347590233970017</v>
      </c>
      <c r="G348" s="7">
        <v>29.591184714217636</v>
      </c>
      <c r="H348" s="7">
        <v>24.124644700631315</v>
      </c>
      <c r="J348" s="7">
        <v>31.158480243254385</v>
      </c>
      <c r="K348" s="7">
        <v>31.158480243254385</v>
      </c>
      <c r="L348" s="7">
        <v>30.712219579809414</v>
      </c>
      <c r="M348" s="7">
        <v>31.605007295475847</v>
      </c>
      <c r="N348" s="7">
        <v>22.595760592395973</v>
      </c>
    </row>
    <row r="349" spans="2:14" x14ac:dyDescent="0.35">
      <c r="B349" s="16">
        <v>345</v>
      </c>
      <c r="D349" s="7">
        <v>32.297720396320756</v>
      </c>
      <c r="E349" s="7">
        <v>28.784382791167044</v>
      </c>
      <c r="F349" s="7">
        <v>29.429915184777247</v>
      </c>
      <c r="G349" s="7">
        <v>29.674210526026549</v>
      </c>
      <c r="H349" s="7">
        <v>24.192309415417984</v>
      </c>
      <c r="J349" s="7">
        <v>31.249057220705712</v>
      </c>
      <c r="K349" s="7">
        <v>31.249057220705712</v>
      </c>
      <c r="L349" s="7">
        <v>30.801499287890252</v>
      </c>
      <c r="M349" s="7">
        <v>31.696882316683627</v>
      </c>
      <c r="N349" s="7">
        <v>22.661445942955275</v>
      </c>
    </row>
    <row r="350" spans="2:14" x14ac:dyDescent="0.35">
      <c r="B350" s="16">
        <v>346</v>
      </c>
      <c r="D350" s="7">
        <v>32.389373104730851</v>
      </c>
      <c r="E350" s="7">
        <v>28.866259571668181</v>
      </c>
      <c r="F350" s="7">
        <v>29.513835257252026</v>
      </c>
      <c r="G350" s="7">
        <v>29.758864690038308</v>
      </c>
      <c r="H350" s="7">
        <v>24.261033475312917</v>
      </c>
      <c r="J350" s="7">
        <v>31.339634198157032</v>
      </c>
      <c r="K350" s="7">
        <v>31.339634198157032</v>
      </c>
      <c r="L350" s="7">
        <v>30.89077899597109</v>
      </c>
      <c r="M350" s="7">
        <v>31.788757337891411</v>
      </c>
      <c r="N350" s="7">
        <v>22.72713129351455</v>
      </c>
    </row>
    <row r="351" spans="2:14" x14ac:dyDescent="0.35">
      <c r="B351" s="16">
        <v>347</v>
      </c>
      <c r="D351" s="7">
        <v>32.479673502927618</v>
      </c>
      <c r="E351" s="7">
        <v>28.946825893977561</v>
      </c>
      <c r="F351" s="7">
        <v>29.596248306294243</v>
      </c>
      <c r="G351" s="7">
        <v>29.841980441774538</v>
      </c>
      <c r="H351" s="7">
        <v>24.328756664411173</v>
      </c>
      <c r="J351" s="7">
        <v>31.430211175608346</v>
      </c>
      <c r="K351" s="7">
        <v>31.430211175608346</v>
      </c>
      <c r="L351" s="7">
        <v>30.980058704051931</v>
      </c>
      <c r="M351" s="7">
        <v>31.880632359099192</v>
      </c>
      <c r="N351" s="7">
        <v>22.792816644073849</v>
      </c>
    </row>
    <row r="352" spans="2:14" x14ac:dyDescent="0.35">
      <c r="B352" s="16">
        <v>348</v>
      </c>
      <c r="D352" s="7">
        <v>32.570529076506517</v>
      </c>
      <c r="E352" s="7">
        <v>29.027930167780255</v>
      </c>
      <c r="F352" s="7">
        <v>29.679280087292288</v>
      </c>
      <c r="G352" s="7">
        <v>29.925727817312794</v>
      </c>
      <c r="H352" s="7">
        <v>24.396890752548867</v>
      </c>
      <c r="J352" s="7">
        <v>31.520788153059673</v>
      </c>
      <c r="K352" s="7">
        <v>31.520788153059673</v>
      </c>
      <c r="L352" s="7">
        <v>31.069338412132776</v>
      </c>
      <c r="M352" s="7">
        <v>31.972507380306951</v>
      </c>
      <c r="N352" s="7">
        <v>22.858501994633137</v>
      </c>
    </row>
    <row r="353" spans="2:14" x14ac:dyDescent="0.35">
      <c r="B353" s="16">
        <v>349</v>
      </c>
      <c r="D353" s="7">
        <v>32.662181272038907</v>
      </c>
      <c r="E353" s="7">
        <v>29.109806359396249</v>
      </c>
      <c r="F353" s="7">
        <v>29.763199675868805</v>
      </c>
      <c r="G353" s="7">
        <v>30.010381497426291</v>
      </c>
      <c r="H353" s="7">
        <v>24.465614439504293</v>
      </c>
      <c r="J353" s="7">
        <v>31.611365130510986</v>
      </c>
      <c r="K353" s="7">
        <v>31.611365130510986</v>
      </c>
      <c r="L353" s="7">
        <v>31.158618120213621</v>
      </c>
      <c r="M353" s="7">
        <v>32.064382401514742</v>
      </c>
      <c r="N353" s="7">
        <v>22.924187345192426</v>
      </c>
    </row>
    <row r="354" spans="2:14" x14ac:dyDescent="0.35">
      <c r="B354" s="16">
        <v>350</v>
      </c>
      <c r="D354" s="7">
        <v>32.753108942845337</v>
      </c>
      <c r="E354" s="7">
        <v>29.190980436929955</v>
      </c>
      <c r="F354" s="7">
        <v>29.846311862017025</v>
      </c>
      <c r="G354" s="7">
        <v>30.094210959659886</v>
      </c>
      <c r="H354" s="7">
        <v>24.533801892693788</v>
      </c>
      <c r="J354" s="7">
        <v>31.701942107962321</v>
      </c>
      <c r="K354" s="7">
        <v>31.701942107962321</v>
      </c>
      <c r="L354" s="7">
        <v>31.247897828294452</v>
      </c>
      <c r="M354" s="7">
        <v>32.156257422722526</v>
      </c>
      <c r="N354" s="7">
        <v>22.989872695751718</v>
      </c>
    </row>
  </sheetData>
  <conditionalFormatting sqref="E8:E198">
    <cfRule type="cellIs" dxfId="0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57653-E1E4-4CD5-ACF3-34FEF5A638AA}">
  <sheetPr codeName="Sheet2">
    <tabColor rgb="FF92D050"/>
  </sheetPr>
  <dimension ref="A1:AM171"/>
  <sheetViews>
    <sheetView zoomScale="55" zoomScaleNormal="55" workbookViewId="0">
      <selection activeCell="AB8" sqref="A3:AB12"/>
    </sheetView>
  </sheetViews>
  <sheetFormatPr defaultRowHeight="14.5" x14ac:dyDescent="0.35"/>
  <cols>
    <col min="1" max="1" width="26.1796875" customWidth="1"/>
    <col min="2" max="2" width="10.54296875" customWidth="1"/>
    <col min="9" max="9" width="17" customWidth="1"/>
    <col min="15" max="15" width="15.81640625" customWidth="1"/>
    <col min="21" max="21" width="26.1796875" customWidth="1"/>
    <col min="22" max="22" width="15.36328125" customWidth="1"/>
    <col min="29" max="29" width="17" customWidth="1"/>
    <col min="32" max="32" width="12.453125" customWidth="1"/>
    <col min="35" max="35" width="15.81640625" customWidth="1"/>
  </cols>
  <sheetData>
    <row r="1" spans="1:39" x14ac:dyDescent="0.35">
      <c r="C1" s="54" t="s">
        <v>72</v>
      </c>
      <c r="D1" s="55"/>
      <c r="E1" s="55"/>
      <c r="F1" s="55"/>
      <c r="G1" s="55"/>
      <c r="K1" s="54" t="s">
        <v>39</v>
      </c>
      <c r="L1" s="55"/>
      <c r="M1" s="55"/>
      <c r="Q1" s="54" t="s">
        <v>41</v>
      </c>
      <c r="R1" s="55"/>
      <c r="S1" s="55"/>
      <c r="U1" s="59" t="s">
        <v>71</v>
      </c>
      <c r="V1" s="59"/>
      <c r="W1" s="59"/>
      <c r="X1" s="59"/>
      <c r="Y1" s="59"/>
      <c r="Z1" s="59"/>
      <c r="AA1" s="59"/>
      <c r="AC1" s="59" t="s">
        <v>39</v>
      </c>
      <c r="AD1" s="59"/>
      <c r="AE1" s="59"/>
      <c r="AF1" s="59"/>
      <c r="AG1" s="59"/>
      <c r="AI1" s="59" t="s">
        <v>41</v>
      </c>
      <c r="AJ1" s="59"/>
      <c r="AK1" s="59"/>
      <c r="AL1" s="59"/>
      <c r="AM1" s="59"/>
    </row>
    <row r="2" spans="1:39" s="32" customFormat="1" ht="29" x14ac:dyDescent="0.35">
      <c r="A2" s="30" t="s">
        <v>29</v>
      </c>
      <c r="B2" s="30" t="s">
        <v>33</v>
      </c>
      <c r="C2" s="30" t="s">
        <v>80</v>
      </c>
      <c r="D2" s="30" t="s">
        <v>81</v>
      </c>
      <c r="E2" s="30" t="s">
        <v>37</v>
      </c>
      <c r="F2" s="30" t="s">
        <v>36</v>
      </c>
      <c r="G2" s="30" t="s">
        <v>82</v>
      </c>
      <c r="I2" s="30" t="s">
        <v>29</v>
      </c>
      <c r="J2" s="30" t="s">
        <v>33</v>
      </c>
      <c r="K2" s="30" t="s">
        <v>26</v>
      </c>
      <c r="L2" s="30" t="s">
        <v>62</v>
      </c>
      <c r="M2" s="30" t="s">
        <v>5</v>
      </c>
      <c r="O2" s="30" t="s">
        <v>29</v>
      </c>
      <c r="P2" s="30" t="s">
        <v>33</v>
      </c>
      <c r="Q2" s="30" t="s">
        <v>27</v>
      </c>
      <c r="R2" s="30" t="s">
        <v>62</v>
      </c>
      <c r="S2" s="30" t="s">
        <v>5</v>
      </c>
      <c r="U2" s="36" t="s">
        <v>29</v>
      </c>
      <c r="V2" s="36" t="s">
        <v>33</v>
      </c>
      <c r="W2" s="36" t="s">
        <v>80</v>
      </c>
      <c r="X2" s="36" t="s">
        <v>81</v>
      </c>
      <c r="Y2" s="36" t="s">
        <v>37</v>
      </c>
      <c r="Z2" s="36" t="s">
        <v>36</v>
      </c>
      <c r="AA2" s="36" t="s">
        <v>82</v>
      </c>
      <c r="AC2" s="36" t="s">
        <v>29</v>
      </c>
      <c r="AD2" s="36" t="s">
        <v>33</v>
      </c>
      <c r="AE2" s="36" t="s">
        <v>45</v>
      </c>
      <c r="AF2" s="36" t="s">
        <v>83</v>
      </c>
      <c r="AG2" s="36" t="s">
        <v>46</v>
      </c>
      <c r="AI2" s="36" t="s">
        <v>29</v>
      </c>
      <c r="AJ2" s="36" t="s">
        <v>33</v>
      </c>
      <c r="AK2" s="36" t="s">
        <v>53</v>
      </c>
      <c r="AL2" s="36" t="s">
        <v>83</v>
      </c>
      <c r="AM2" s="36" t="s">
        <v>46</v>
      </c>
    </row>
    <row r="3" spans="1:39" x14ac:dyDescent="0.35">
      <c r="A3" s="51">
        <v>1</v>
      </c>
      <c r="B3" s="31">
        <v>10</v>
      </c>
      <c r="C3" s="29">
        <f>'Sens_BEP-AN_ASHP'!S$7</f>
        <v>0</v>
      </c>
      <c r="D3" s="29">
        <f>'Sens_BEP-AN_GB'!S$7</f>
        <v>0</v>
      </c>
      <c r="E3" s="29">
        <f>'Sens_BEP-DH_ASHP'!S$7</f>
        <v>0</v>
      </c>
      <c r="F3" s="29">
        <f>'Sens_BEP-DH_GB'!S$7</f>
        <v>0</v>
      </c>
      <c r="G3" s="29">
        <f>'Sens_BEP-DH_AN'!S$7</f>
        <v>4</v>
      </c>
      <c r="I3" s="51">
        <v>1</v>
      </c>
      <c r="J3" s="31">
        <v>10</v>
      </c>
      <c r="K3" s="29">
        <f>IF(AND(C3&lt;1,E3&lt;1),IF(C3&lt;1,10,C3),IF(G3&gt;0,E3,C3))</f>
        <v>10</v>
      </c>
      <c r="L3" s="29">
        <f>IF(C3&lt;1,0,IF(G3&lt;1,10,IF(C3&gt;E3,0,IF(G3&gt;C3,G3-C3,0))))</f>
        <v>0</v>
      </c>
      <c r="M3" s="29">
        <f>IF(AND(C3=0,E3=0),0,IF(G3&gt;0,10,0))</f>
        <v>0</v>
      </c>
      <c r="O3" s="51">
        <v>1</v>
      </c>
      <c r="P3" s="31">
        <v>10</v>
      </c>
      <c r="Q3" s="29">
        <f>IF(AND(D3&lt;1,F3&lt;1),IF(D3&lt;1,10,D3),IF(G3&gt;0,F3,D3))</f>
        <v>10</v>
      </c>
      <c r="R3" s="29">
        <f>IF(D3&lt;1,0,IF(G3&lt;1,10,IF(D3&gt;F3,0,IF(G3&gt;D3,G3-D3,0))))</f>
        <v>0</v>
      </c>
      <c r="S3" s="29">
        <f>IF(AND(D3=0,F3=0),0,IF(G3&gt;0,10,0))</f>
        <v>0</v>
      </c>
      <c r="T3" s="26"/>
      <c r="U3" s="51">
        <v>1</v>
      </c>
      <c r="V3" s="31">
        <v>10</v>
      </c>
      <c r="W3" s="29">
        <f>'Sens_BEP-AN_ASHP'!S$13</f>
        <v>0</v>
      </c>
      <c r="X3" s="29">
        <f>'Sens_BEP-AN_GB'!S$13</f>
        <v>0</v>
      </c>
      <c r="Y3" s="29">
        <f>'Sens_BEP-DH_ASHP'!S$13</f>
        <v>0</v>
      </c>
      <c r="Z3" s="29">
        <f>'Sens_BEP-DH_GB'!S$13</f>
        <v>0</v>
      </c>
      <c r="AA3" s="29">
        <f>'Sens_BEP-DH_AN'!S$13</f>
        <v>4</v>
      </c>
      <c r="AC3" s="51">
        <v>1</v>
      </c>
      <c r="AD3" s="31">
        <v>10</v>
      </c>
      <c r="AE3" s="29">
        <f>IF(AND(W3&lt;1,Y3&lt;1),IF(W3&lt;1,10,W3),IF(AA3&gt;0,Y3,W3))</f>
        <v>10</v>
      </c>
      <c r="AF3" s="29">
        <f>IF(W3&lt;1,0,IF(AA3&lt;1,10,IF(W3&gt;Y3,0,IF(AA3&gt;W3,AA3-W3,0))))</f>
        <v>0</v>
      </c>
      <c r="AG3" s="29">
        <f>IF(AND(W3=0,Y3=0),0,IF(AA3&gt;0,10,0))</f>
        <v>0</v>
      </c>
      <c r="AI3" s="51">
        <v>1</v>
      </c>
      <c r="AJ3" s="31">
        <v>10</v>
      </c>
      <c r="AK3" s="29">
        <f>IF(AND(X3&lt;1,Z3&lt;1),IF(X3&lt;1,10,X3),IF(AA3&gt;0,Z3,X3))</f>
        <v>10</v>
      </c>
      <c r="AL3" s="29">
        <f>IF(X3&lt;1,0,IF(AA3&lt;1,10,IF(X3&gt;Z3,0,IF(AA3&gt;X3,AA3-X3,0))))</f>
        <v>0</v>
      </c>
      <c r="AM3" s="29">
        <f>IF(AND(X3=0,Z3=0),0,IF(AA3&gt;0,10,0))</f>
        <v>0</v>
      </c>
    </row>
    <row r="4" spans="1:39" x14ac:dyDescent="0.35">
      <c r="A4" s="52"/>
      <c r="B4" s="31">
        <v>25</v>
      </c>
      <c r="C4" s="29">
        <f>'Sens_BEP-AN_ASHP'!S$8</f>
        <v>0</v>
      </c>
      <c r="D4" s="29">
        <f>'Sens_BEP-AN_GB'!S$8</f>
        <v>0</v>
      </c>
      <c r="E4" s="29">
        <f>'Sens_BEP-DH_ASHP'!S$8</f>
        <v>0</v>
      </c>
      <c r="F4" s="29">
        <f>'Sens_BEP-DH_GB'!S$8</f>
        <v>0</v>
      </c>
      <c r="G4" s="29">
        <f>'Sens_BEP-DH_AN'!S$8</f>
        <v>4</v>
      </c>
      <c r="I4" s="52"/>
      <c r="J4" s="31">
        <v>25</v>
      </c>
      <c r="K4" s="29">
        <f t="shared" ref="K4:K42" si="0">IF(AND(C4&lt;1,E4&lt;1),IF(C4&lt;1,10,C4),IF(G4&gt;0,E4,C4))</f>
        <v>10</v>
      </c>
      <c r="L4" s="29">
        <f t="shared" ref="L4:L42" si="1">IF(C4&lt;1,0,IF(G4&lt;1,10,IF(C4&gt;E4,0,IF(G4&gt;C4,G4-C4,0))))</f>
        <v>0</v>
      </c>
      <c r="M4" s="29">
        <f t="shared" ref="M4:M42" si="2">IF(AND(C4=0,E4=0),0,IF(G4&gt;0,10,0))</f>
        <v>0</v>
      </c>
      <c r="O4" s="52"/>
      <c r="P4" s="31">
        <v>25</v>
      </c>
      <c r="Q4" s="29">
        <f t="shared" ref="Q4:Q42" si="3">IF(AND(D4&lt;1,F4&lt;1),IF(D4&lt;1,10,D4),IF(G4&gt;0,F4,D4))</f>
        <v>10</v>
      </c>
      <c r="R4" s="29">
        <f t="shared" ref="R4:R42" si="4">IF(D4&lt;1,0,IF(G4&lt;1,10,IF(D4&gt;F4,0,IF(G4&gt;D4,G4-D4,0))))</f>
        <v>0</v>
      </c>
      <c r="S4" s="29">
        <f t="shared" ref="S4:S42" si="5">IF(AND(D4=0,F4=0),0,IF(G4&gt;0,10,0))</f>
        <v>0</v>
      </c>
      <c r="T4" s="26"/>
      <c r="U4" s="52"/>
      <c r="V4" s="31">
        <v>25</v>
      </c>
      <c r="W4" s="29">
        <f>'Sens_BEP-AN_ASHP'!S$14</f>
        <v>0</v>
      </c>
      <c r="X4" s="29">
        <f>'Sens_BEP-AN_GB'!S$14</f>
        <v>0</v>
      </c>
      <c r="Y4" s="29">
        <f>'Sens_BEP-DH_ASHP'!S$14</f>
        <v>0</v>
      </c>
      <c r="Z4" s="29">
        <f>'Sens_BEP-DH_GB'!S$14</f>
        <v>0</v>
      </c>
      <c r="AA4" s="29">
        <f>'Sens_BEP-DH_AN'!S$14</f>
        <v>4</v>
      </c>
      <c r="AC4" s="52"/>
      <c r="AD4" s="31">
        <v>25</v>
      </c>
      <c r="AE4" s="29">
        <f t="shared" ref="AE4:AE42" si="6">IF(AND(W4&lt;1,Y4&lt;1),IF(W4&lt;1,10,W4),IF(AA4&gt;0,Y4,W4))</f>
        <v>10</v>
      </c>
      <c r="AF4" s="29">
        <f t="shared" ref="AF4:AF42" si="7">IF(W4&lt;1,0,IF(AA4&lt;1,10,IF(W4&gt;Y4,0,IF(AA4&gt;W4,AA4-W4,0))))</f>
        <v>0</v>
      </c>
      <c r="AG4" s="29">
        <f t="shared" ref="AG4:AG42" si="8">IF(AND(W4=0,Y4=0),0,IF(AA4&gt;0,10,0))</f>
        <v>0</v>
      </c>
      <c r="AI4" s="52"/>
      <c r="AJ4" s="31">
        <v>25</v>
      </c>
      <c r="AK4" s="29">
        <f t="shared" ref="AK4:AK42" si="9">IF(AND(X4&lt;1,Z4&lt;1),IF(X4&lt;1,10,X4),IF(AA4&gt;0,Z4,X4))</f>
        <v>10</v>
      </c>
      <c r="AL4" s="29">
        <f t="shared" ref="AL4:AL42" si="10">IF(X4&lt;1,0,IF(AA4&lt;1,10,IF(X4&gt;Z4,0,IF(AA4&gt;X4,AA4-X4,0))))</f>
        <v>0</v>
      </c>
      <c r="AM4" s="29">
        <f t="shared" ref="AM4:AM42" si="11">IF(AND(X4=0,Z4=0),0,IF(AA4&gt;0,10,0))</f>
        <v>0</v>
      </c>
    </row>
    <row r="5" spans="1:39" x14ac:dyDescent="0.35">
      <c r="A5" s="52"/>
      <c r="B5" s="31">
        <v>35</v>
      </c>
      <c r="C5" s="29">
        <f>'Sens_BEP-AN_ASHP'!S$9</f>
        <v>0</v>
      </c>
      <c r="D5" s="29">
        <f>'Sens_BEP-AN_GB'!S$9</f>
        <v>0</v>
      </c>
      <c r="E5" s="29">
        <f>'Sens_BEP-DH_ASHP'!S$9</f>
        <v>0</v>
      </c>
      <c r="F5" s="29">
        <f>'Sens_BEP-DH_GB'!S$9</f>
        <v>0</v>
      </c>
      <c r="G5" s="29">
        <f>'Sens_BEP-DH_AN'!S$9</f>
        <v>4</v>
      </c>
      <c r="I5" s="52"/>
      <c r="J5" s="31">
        <v>35</v>
      </c>
      <c r="K5" s="29">
        <f t="shared" si="0"/>
        <v>10</v>
      </c>
      <c r="L5" s="29">
        <f t="shared" si="1"/>
        <v>0</v>
      </c>
      <c r="M5" s="29">
        <f t="shared" si="2"/>
        <v>0</v>
      </c>
      <c r="O5" s="52"/>
      <c r="P5" s="31">
        <v>35</v>
      </c>
      <c r="Q5" s="29">
        <f t="shared" si="3"/>
        <v>10</v>
      </c>
      <c r="R5" s="29">
        <f t="shared" si="4"/>
        <v>0</v>
      </c>
      <c r="S5" s="29">
        <f t="shared" si="5"/>
        <v>0</v>
      </c>
      <c r="T5" s="26"/>
      <c r="U5" s="52"/>
      <c r="V5" s="31">
        <v>35</v>
      </c>
      <c r="W5" s="29">
        <f>'Sens_BEP-AN_ASHP'!S$15</f>
        <v>0</v>
      </c>
      <c r="X5" s="29">
        <f>'Sens_BEP-AN_GB'!S$15</f>
        <v>0</v>
      </c>
      <c r="Y5" s="29">
        <f>'Sens_BEP-DH_ASHP'!S$15</f>
        <v>0</v>
      </c>
      <c r="Z5" s="29">
        <f>'Sens_BEP-DH_GB'!S$15</f>
        <v>0</v>
      </c>
      <c r="AA5" s="29">
        <f>'Sens_BEP-DH_AN'!S$15</f>
        <v>4</v>
      </c>
      <c r="AC5" s="52"/>
      <c r="AD5" s="31">
        <v>35</v>
      </c>
      <c r="AE5" s="29">
        <f t="shared" si="6"/>
        <v>10</v>
      </c>
      <c r="AF5" s="29">
        <f t="shared" si="7"/>
        <v>0</v>
      </c>
      <c r="AG5" s="29">
        <f t="shared" si="8"/>
        <v>0</v>
      </c>
      <c r="AI5" s="52"/>
      <c r="AJ5" s="31">
        <v>35</v>
      </c>
      <c r="AK5" s="29">
        <f t="shared" si="9"/>
        <v>10</v>
      </c>
      <c r="AL5" s="29">
        <f t="shared" si="10"/>
        <v>0</v>
      </c>
      <c r="AM5" s="29">
        <f t="shared" si="11"/>
        <v>0</v>
      </c>
    </row>
    <row r="6" spans="1:39" x14ac:dyDescent="0.35">
      <c r="A6" s="52"/>
      <c r="B6" s="31">
        <v>50</v>
      </c>
      <c r="C6" s="29">
        <f>'Sens_BEP-AN_ASHP'!S$10</f>
        <v>0</v>
      </c>
      <c r="D6" s="29">
        <f>'Sens_BEP-AN_GB'!S$10</f>
        <v>0</v>
      </c>
      <c r="E6" s="29">
        <f>'Sens_BEP-DH_ASHP'!S$10</f>
        <v>0</v>
      </c>
      <c r="F6" s="29">
        <f>'Sens_BEP-DH_GB'!S$10</f>
        <v>0</v>
      </c>
      <c r="G6" s="29">
        <f>'Sens_BEP-DH_AN'!S$10</f>
        <v>4</v>
      </c>
      <c r="I6" s="52"/>
      <c r="J6" s="31">
        <v>50</v>
      </c>
      <c r="K6" s="29">
        <f t="shared" si="0"/>
        <v>10</v>
      </c>
      <c r="L6" s="29">
        <f t="shared" si="1"/>
        <v>0</v>
      </c>
      <c r="M6" s="29">
        <f t="shared" si="2"/>
        <v>0</v>
      </c>
      <c r="O6" s="52"/>
      <c r="P6" s="31">
        <v>50</v>
      </c>
      <c r="Q6" s="29">
        <f t="shared" si="3"/>
        <v>10</v>
      </c>
      <c r="R6" s="29">
        <f t="shared" si="4"/>
        <v>0</v>
      </c>
      <c r="S6" s="29">
        <f t="shared" si="5"/>
        <v>0</v>
      </c>
      <c r="T6" s="26"/>
      <c r="U6" s="52"/>
      <c r="V6" s="31">
        <v>50</v>
      </c>
      <c r="W6" s="29">
        <f>'Sens_BEP-AN_ASHP'!S$16</f>
        <v>0</v>
      </c>
      <c r="X6" s="29">
        <f>'Sens_BEP-AN_GB'!S$16</f>
        <v>0</v>
      </c>
      <c r="Y6" s="29">
        <f>'Sens_BEP-DH_ASHP'!S$16</f>
        <v>0</v>
      </c>
      <c r="Z6" s="29">
        <f>'Sens_BEP-DH_GB'!S$16</f>
        <v>0</v>
      </c>
      <c r="AA6" s="29">
        <f>'Sens_BEP-DH_AN'!S$16</f>
        <v>4</v>
      </c>
      <c r="AC6" s="52"/>
      <c r="AD6" s="31">
        <v>50</v>
      </c>
      <c r="AE6" s="29">
        <f t="shared" si="6"/>
        <v>10</v>
      </c>
      <c r="AF6" s="29">
        <f t="shared" si="7"/>
        <v>0</v>
      </c>
      <c r="AG6" s="29">
        <f t="shared" si="8"/>
        <v>0</v>
      </c>
      <c r="AI6" s="52"/>
      <c r="AJ6" s="31">
        <v>50</v>
      </c>
      <c r="AK6" s="29">
        <f t="shared" si="9"/>
        <v>10</v>
      </c>
      <c r="AL6" s="29">
        <f t="shared" si="10"/>
        <v>0</v>
      </c>
      <c r="AM6" s="29">
        <f t="shared" si="11"/>
        <v>0</v>
      </c>
    </row>
    <row r="7" spans="1:39" x14ac:dyDescent="0.35">
      <c r="A7" s="53"/>
      <c r="B7" s="31">
        <v>75</v>
      </c>
      <c r="C7" s="29">
        <f>'Sens_BEP-AN_ASHP'!S$11</f>
        <v>0</v>
      </c>
      <c r="D7" s="29">
        <f>'Sens_BEP-AN_GB'!S$11</f>
        <v>0</v>
      </c>
      <c r="E7" s="29">
        <f>'Sens_BEP-DH_ASHP'!S$11</f>
        <v>0</v>
      </c>
      <c r="F7" s="29">
        <f>'Sens_BEP-DH_GB'!S$11</f>
        <v>0</v>
      </c>
      <c r="G7" s="29">
        <f>'Sens_BEP-DH_AN'!S$11</f>
        <v>4</v>
      </c>
      <c r="I7" s="53"/>
      <c r="J7" s="31">
        <v>75</v>
      </c>
      <c r="K7" s="29">
        <f t="shared" si="0"/>
        <v>10</v>
      </c>
      <c r="L7" s="29">
        <f t="shared" si="1"/>
        <v>0</v>
      </c>
      <c r="M7" s="29">
        <f t="shared" si="2"/>
        <v>0</v>
      </c>
      <c r="O7" s="53"/>
      <c r="P7" s="31">
        <v>75</v>
      </c>
      <c r="Q7" s="29">
        <f t="shared" si="3"/>
        <v>10</v>
      </c>
      <c r="R7" s="29">
        <f t="shared" si="4"/>
        <v>0</v>
      </c>
      <c r="S7" s="29">
        <f t="shared" si="5"/>
        <v>0</v>
      </c>
      <c r="T7" s="26"/>
      <c r="U7" s="53"/>
      <c r="V7" s="31">
        <v>75</v>
      </c>
      <c r="W7" s="29">
        <f>'Sens_BEP-AN_ASHP'!S$17</f>
        <v>0</v>
      </c>
      <c r="X7" s="29">
        <f>'Sens_BEP-AN_GB'!S$17</f>
        <v>0</v>
      </c>
      <c r="Y7" s="29">
        <f>'Sens_BEP-DH_ASHP'!S$17</f>
        <v>0</v>
      </c>
      <c r="Z7" s="29">
        <f>'Sens_BEP-DH_GB'!S$17</f>
        <v>0</v>
      </c>
      <c r="AA7" s="29">
        <f>'Sens_BEP-DH_AN'!S$17</f>
        <v>4</v>
      </c>
      <c r="AC7" s="53"/>
      <c r="AD7" s="31">
        <v>75</v>
      </c>
      <c r="AE7" s="29">
        <f t="shared" si="6"/>
        <v>10</v>
      </c>
      <c r="AF7" s="29">
        <f t="shared" si="7"/>
        <v>0</v>
      </c>
      <c r="AG7" s="29">
        <f t="shared" si="8"/>
        <v>0</v>
      </c>
      <c r="AI7" s="53"/>
      <c r="AJ7" s="31">
        <v>75</v>
      </c>
      <c r="AK7" s="29">
        <f t="shared" si="9"/>
        <v>10</v>
      </c>
      <c r="AL7" s="29">
        <f t="shared" si="10"/>
        <v>0</v>
      </c>
      <c r="AM7" s="29">
        <f t="shared" si="11"/>
        <v>0</v>
      </c>
    </row>
    <row r="8" spans="1:39" x14ac:dyDescent="0.35">
      <c r="A8" s="51">
        <v>3</v>
      </c>
      <c r="B8" s="31">
        <v>10</v>
      </c>
      <c r="C8" s="29">
        <f>'Sens_BEP-AN_ASHP'!T$7</f>
        <v>0</v>
      </c>
      <c r="D8" s="29">
        <f>'Sens_BEP-AN_GB'!T$7</f>
        <v>0</v>
      </c>
      <c r="E8" s="29">
        <f>'Sens_BEP-DH_ASHP'!T$7</f>
        <v>0</v>
      </c>
      <c r="F8" s="29">
        <f>'Sens_BEP-DH_GB'!T$7</f>
        <v>0</v>
      </c>
      <c r="G8" s="29">
        <f>'Sens_BEP-DH_AN'!T$7</f>
        <v>4</v>
      </c>
      <c r="I8" s="51">
        <v>3</v>
      </c>
      <c r="J8" s="31">
        <v>10</v>
      </c>
      <c r="K8" s="29">
        <f t="shared" si="0"/>
        <v>10</v>
      </c>
      <c r="L8" s="29">
        <f t="shared" si="1"/>
        <v>0</v>
      </c>
      <c r="M8" s="29">
        <f t="shared" si="2"/>
        <v>0</v>
      </c>
      <c r="O8" s="51">
        <v>3</v>
      </c>
      <c r="P8" s="31">
        <v>10</v>
      </c>
      <c r="Q8" s="29">
        <f t="shared" si="3"/>
        <v>10</v>
      </c>
      <c r="R8" s="29">
        <f t="shared" si="4"/>
        <v>0</v>
      </c>
      <c r="S8" s="29">
        <f t="shared" si="5"/>
        <v>0</v>
      </c>
      <c r="U8" s="51">
        <v>3</v>
      </c>
      <c r="V8" s="31">
        <v>10</v>
      </c>
      <c r="W8" s="29">
        <f>'Sens_BEP-AN_ASHP'!T$13</f>
        <v>0</v>
      </c>
      <c r="X8" s="29">
        <f>'Sens_BEP-AN_GB'!T$13</f>
        <v>0</v>
      </c>
      <c r="Y8" s="29">
        <f>'Sens_BEP-DH_ASHP'!T$13</f>
        <v>0</v>
      </c>
      <c r="Z8" s="29">
        <f>'Sens_BEP-DH_GB'!T$13</f>
        <v>0</v>
      </c>
      <c r="AA8" s="29">
        <f>'Sens_BEP-DH_AN'!T$13</f>
        <v>4</v>
      </c>
      <c r="AC8" s="51">
        <v>3</v>
      </c>
      <c r="AD8" s="31">
        <v>10</v>
      </c>
      <c r="AE8" s="29">
        <f t="shared" si="6"/>
        <v>10</v>
      </c>
      <c r="AF8" s="29">
        <f t="shared" si="7"/>
        <v>0</v>
      </c>
      <c r="AG8" s="29">
        <f t="shared" si="8"/>
        <v>0</v>
      </c>
      <c r="AI8" s="51">
        <v>3</v>
      </c>
      <c r="AJ8" s="31">
        <v>10</v>
      </c>
      <c r="AK8" s="29">
        <f t="shared" si="9"/>
        <v>10</v>
      </c>
      <c r="AL8" s="29">
        <f t="shared" si="10"/>
        <v>0</v>
      </c>
      <c r="AM8" s="29">
        <f t="shared" si="11"/>
        <v>0</v>
      </c>
    </row>
    <row r="9" spans="1:39" x14ac:dyDescent="0.35">
      <c r="A9" s="52"/>
      <c r="B9" s="31">
        <v>25</v>
      </c>
      <c r="C9" s="29">
        <f>'Sens_BEP-AN_ASHP'!T$8</f>
        <v>0</v>
      </c>
      <c r="D9" s="29">
        <f>'Sens_BEP-AN_GB'!T$8</f>
        <v>0</v>
      </c>
      <c r="E9" s="29">
        <f>'Sens_BEP-DH_ASHP'!T$8</f>
        <v>0</v>
      </c>
      <c r="F9" s="29">
        <f>'Sens_BEP-DH_GB'!T$8</f>
        <v>0</v>
      </c>
      <c r="G9" s="29">
        <f>'Sens_BEP-DH_AN'!T$8</f>
        <v>4</v>
      </c>
      <c r="I9" s="52"/>
      <c r="J9" s="31">
        <v>25</v>
      </c>
      <c r="K9" s="29">
        <f t="shared" si="0"/>
        <v>10</v>
      </c>
      <c r="L9" s="29">
        <f t="shared" si="1"/>
        <v>0</v>
      </c>
      <c r="M9" s="29">
        <f t="shared" si="2"/>
        <v>0</v>
      </c>
      <c r="O9" s="52"/>
      <c r="P9" s="31">
        <v>25</v>
      </c>
      <c r="Q9" s="29">
        <f t="shared" si="3"/>
        <v>10</v>
      </c>
      <c r="R9" s="29">
        <f t="shared" si="4"/>
        <v>0</v>
      </c>
      <c r="S9" s="29">
        <f t="shared" si="5"/>
        <v>0</v>
      </c>
      <c r="U9" s="52"/>
      <c r="V9" s="31">
        <v>25</v>
      </c>
      <c r="W9" s="29">
        <f>'Sens_BEP-AN_ASHP'!T$14</f>
        <v>0</v>
      </c>
      <c r="X9" s="29">
        <f>'Sens_BEP-AN_GB'!T$14</f>
        <v>0</v>
      </c>
      <c r="Y9" s="29">
        <f>'Sens_BEP-DH_ASHP'!T$14</f>
        <v>0</v>
      </c>
      <c r="Z9" s="29">
        <f>'Sens_BEP-DH_GB'!T$14</f>
        <v>0</v>
      </c>
      <c r="AA9" s="29">
        <f>'Sens_BEP-DH_AN'!T$14</f>
        <v>4</v>
      </c>
      <c r="AC9" s="52"/>
      <c r="AD9" s="31">
        <v>25</v>
      </c>
      <c r="AE9" s="29">
        <f t="shared" si="6"/>
        <v>10</v>
      </c>
      <c r="AF9" s="29">
        <f t="shared" si="7"/>
        <v>0</v>
      </c>
      <c r="AG9" s="29">
        <f t="shared" si="8"/>
        <v>0</v>
      </c>
      <c r="AI9" s="52"/>
      <c r="AJ9" s="31">
        <v>25</v>
      </c>
      <c r="AK9" s="29">
        <f t="shared" si="9"/>
        <v>10</v>
      </c>
      <c r="AL9" s="29">
        <f t="shared" si="10"/>
        <v>0</v>
      </c>
      <c r="AM9" s="29">
        <f t="shared" si="11"/>
        <v>0</v>
      </c>
    </row>
    <row r="10" spans="1:39" x14ac:dyDescent="0.35">
      <c r="A10" s="52"/>
      <c r="B10" s="31">
        <v>35</v>
      </c>
      <c r="C10" s="29">
        <f>'Sens_BEP-AN_ASHP'!T$9</f>
        <v>0</v>
      </c>
      <c r="D10" s="29">
        <f>'Sens_BEP-AN_GB'!T$9</f>
        <v>0</v>
      </c>
      <c r="E10" s="29">
        <f>'Sens_BEP-DH_ASHP'!T$9</f>
        <v>0</v>
      </c>
      <c r="F10" s="29">
        <f>'Sens_BEP-DH_GB'!T$9</f>
        <v>0</v>
      </c>
      <c r="G10" s="29">
        <f>'Sens_BEP-DH_AN'!T$9</f>
        <v>4</v>
      </c>
      <c r="I10" s="52"/>
      <c r="J10" s="31">
        <v>35</v>
      </c>
      <c r="K10" s="29">
        <f t="shared" si="0"/>
        <v>10</v>
      </c>
      <c r="L10" s="29">
        <f t="shared" si="1"/>
        <v>0</v>
      </c>
      <c r="M10" s="29">
        <f t="shared" si="2"/>
        <v>0</v>
      </c>
      <c r="O10" s="52"/>
      <c r="P10" s="31">
        <v>35</v>
      </c>
      <c r="Q10" s="29">
        <f t="shared" si="3"/>
        <v>10</v>
      </c>
      <c r="R10" s="29">
        <f t="shared" si="4"/>
        <v>0</v>
      </c>
      <c r="S10" s="29">
        <f t="shared" si="5"/>
        <v>0</v>
      </c>
      <c r="U10" s="52"/>
      <c r="V10" s="31">
        <v>35</v>
      </c>
      <c r="W10" s="29">
        <f>'Sens_BEP-AN_ASHP'!T$15</f>
        <v>0</v>
      </c>
      <c r="X10" s="29">
        <f>'Sens_BEP-AN_GB'!T$15</f>
        <v>0</v>
      </c>
      <c r="Y10" s="29">
        <f>'Sens_BEP-DH_ASHP'!T$15</f>
        <v>0</v>
      </c>
      <c r="Z10" s="29">
        <f>'Sens_BEP-DH_GB'!T$15</f>
        <v>0</v>
      </c>
      <c r="AA10" s="29">
        <f>'Sens_BEP-DH_AN'!T$15</f>
        <v>4</v>
      </c>
      <c r="AC10" s="52"/>
      <c r="AD10" s="31">
        <v>35</v>
      </c>
      <c r="AE10" s="29">
        <f t="shared" si="6"/>
        <v>10</v>
      </c>
      <c r="AF10" s="29">
        <f t="shared" si="7"/>
        <v>0</v>
      </c>
      <c r="AG10" s="29">
        <f t="shared" si="8"/>
        <v>0</v>
      </c>
      <c r="AI10" s="52"/>
      <c r="AJ10" s="31">
        <v>35</v>
      </c>
      <c r="AK10" s="29">
        <f t="shared" si="9"/>
        <v>10</v>
      </c>
      <c r="AL10" s="29">
        <f t="shared" si="10"/>
        <v>0</v>
      </c>
      <c r="AM10" s="29">
        <f t="shared" si="11"/>
        <v>0</v>
      </c>
    </row>
    <row r="11" spans="1:39" x14ac:dyDescent="0.35">
      <c r="A11" s="52"/>
      <c r="B11" s="31">
        <v>50</v>
      </c>
      <c r="C11" s="29">
        <f>'Sens_BEP-AN_ASHP'!T$10</f>
        <v>0</v>
      </c>
      <c r="D11" s="29">
        <f>'Sens_BEP-AN_GB'!T$10</f>
        <v>0</v>
      </c>
      <c r="E11" s="29">
        <f>'Sens_BEP-DH_ASHP'!T$10</f>
        <v>114</v>
      </c>
      <c r="F11" s="29">
        <f>'Sens_BEP-DH_GB'!T$10</f>
        <v>0</v>
      </c>
      <c r="G11" s="29">
        <f>'Sens_BEP-DH_AN'!T$10</f>
        <v>4</v>
      </c>
      <c r="I11" s="52"/>
      <c r="J11" s="31">
        <v>50</v>
      </c>
      <c r="K11" s="29">
        <f t="shared" si="0"/>
        <v>114</v>
      </c>
      <c r="L11" s="29">
        <f t="shared" si="1"/>
        <v>0</v>
      </c>
      <c r="M11" s="29">
        <f t="shared" si="2"/>
        <v>10</v>
      </c>
      <c r="O11" s="52"/>
      <c r="P11" s="31">
        <v>50</v>
      </c>
      <c r="Q11" s="29">
        <f t="shared" si="3"/>
        <v>10</v>
      </c>
      <c r="R11" s="29">
        <f t="shared" si="4"/>
        <v>0</v>
      </c>
      <c r="S11" s="29">
        <f t="shared" si="5"/>
        <v>0</v>
      </c>
      <c r="U11" s="52"/>
      <c r="V11" s="31">
        <v>50</v>
      </c>
      <c r="W11" s="29">
        <f>'Sens_BEP-AN_ASHP'!T$16</f>
        <v>0</v>
      </c>
      <c r="X11" s="29">
        <f>'Sens_BEP-AN_GB'!T$16</f>
        <v>0</v>
      </c>
      <c r="Y11" s="29">
        <f>'Sens_BEP-DH_ASHP'!T$16</f>
        <v>0</v>
      </c>
      <c r="Z11" s="29">
        <f>'Sens_BEP-DH_GB'!T$16</f>
        <v>92</v>
      </c>
      <c r="AA11" s="29">
        <f>'Sens_BEP-DH_AN'!T$16</f>
        <v>4</v>
      </c>
      <c r="AC11" s="52"/>
      <c r="AD11" s="31">
        <v>50</v>
      </c>
      <c r="AE11" s="29">
        <f t="shared" si="6"/>
        <v>10</v>
      </c>
      <c r="AF11" s="29">
        <f t="shared" si="7"/>
        <v>0</v>
      </c>
      <c r="AG11" s="29">
        <f t="shared" si="8"/>
        <v>0</v>
      </c>
      <c r="AI11" s="52"/>
      <c r="AJ11" s="31">
        <v>50</v>
      </c>
      <c r="AK11" s="29">
        <f t="shared" si="9"/>
        <v>92</v>
      </c>
      <c r="AL11" s="29">
        <f t="shared" si="10"/>
        <v>0</v>
      </c>
      <c r="AM11" s="29">
        <f t="shared" si="11"/>
        <v>10</v>
      </c>
    </row>
    <row r="12" spans="1:39" x14ac:dyDescent="0.35">
      <c r="A12" s="53"/>
      <c r="B12" s="31">
        <v>75</v>
      </c>
      <c r="C12" s="29">
        <f>'Sens_BEP-AN_ASHP'!T$11</f>
        <v>0</v>
      </c>
      <c r="D12" s="29">
        <f>'Sens_BEP-AN_GB'!T$11</f>
        <v>0</v>
      </c>
      <c r="E12" s="29">
        <f>'Sens_BEP-DH_ASHP'!T$11</f>
        <v>64</v>
      </c>
      <c r="F12" s="29">
        <f>'Sens_BEP-DH_GB'!T$11</f>
        <v>0</v>
      </c>
      <c r="G12" s="29">
        <f>'Sens_BEP-DH_AN'!T$11</f>
        <v>4</v>
      </c>
      <c r="I12" s="53"/>
      <c r="J12" s="31">
        <v>75</v>
      </c>
      <c r="K12" s="29">
        <f t="shared" si="0"/>
        <v>64</v>
      </c>
      <c r="L12" s="29">
        <f t="shared" si="1"/>
        <v>0</v>
      </c>
      <c r="M12" s="29">
        <f t="shared" si="2"/>
        <v>10</v>
      </c>
      <c r="O12" s="53"/>
      <c r="P12" s="31">
        <v>75</v>
      </c>
      <c r="Q12" s="29">
        <f t="shared" si="3"/>
        <v>10</v>
      </c>
      <c r="R12" s="29">
        <f t="shared" si="4"/>
        <v>0</v>
      </c>
      <c r="S12" s="29">
        <f t="shared" si="5"/>
        <v>0</v>
      </c>
      <c r="U12" s="53"/>
      <c r="V12" s="31">
        <v>75</v>
      </c>
      <c r="W12" s="29">
        <f>'Sens_BEP-AN_ASHP'!T$17</f>
        <v>0</v>
      </c>
      <c r="X12" s="29">
        <f>'Sens_BEP-AN_GB'!T$17</f>
        <v>0</v>
      </c>
      <c r="Y12" s="29">
        <f>'Sens_BEP-DH_ASHP'!T$17</f>
        <v>101</v>
      </c>
      <c r="Z12" s="29">
        <f>'Sens_BEP-DH_GB'!T$17</f>
        <v>57</v>
      </c>
      <c r="AA12" s="29">
        <f>'Sens_BEP-DH_AN'!T$17</f>
        <v>4</v>
      </c>
      <c r="AC12" s="53"/>
      <c r="AD12" s="31">
        <v>75</v>
      </c>
      <c r="AE12" s="29">
        <f t="shared" si="6"/>
        <v>101</v>
      </c>
      <c r="AF12" s="29">
        <f t="shared" si="7"/>
        <v>0</v>
      </c>
      <c r="AG12" s="29">
        <f t="shared" si="8"/>
        <v>10</v>
      </c>
      <c r="AI12" s="53"/>
      <c r="AJ12" s="31">
        <v>75</v>
      </c>
      <c r="AK12" s="29">
        <f t="shared" si="9"/>
        <v>57</v>
      </c>
      <c r="AL12" s="29">
        <f t="shared" si="10"/>
        <v>0</v>
      </c>
      <c r="AM12" s="29">
        <f t="shared" si="11"/>
        <v>10</v>
      </c>
    </row>
    <row r="13" spans="1:39" x14ac:dyDescent="0.35">
      <c r="A13" s="51">
        <v>5</v>
      </c>
      <c r="B13" s="31">
        <v>10</v>
      </c>
      <c r="C13" s="29">
        <f>'Sens_BEP-AN_ASHP'!U$7</f>
        <v>0</v>
      </c>
      <c r="D13" s="29">
        <f>'Sens_BEP-AN_GB'!U$7</f>
        <v>0</v>
      </c>
      <c r="E13" s="29">
        <f>'Sens_BEP-DH_ASHP'!U$7</f>
        <v>0</v>
      </c>
      <c r="F13" s="29">
        <f>'Sens_BEP-DH_GB'!U$7</f>
        <v>0</v>
      </c>
      <c r="G13" s="29">
        <f>'Sens_BEP-DH_AN'!U$7</f>
        <v>4</v>
      </c>
      <c r="I13" s="51">
        <v>5</v>
      </c>
      <c r="J13" s="31">
        <v>10</v>
      </c>
      <c r="K13" s="29">
        <f t="shared" si="0"/>
        <v>10</v>
      </c>
      <c r="L13" s="29">
        <f t="shared" si="1"/>
        <v>0</v>
      </c>
      <c r="M13" s="29">
        <f t="shared" si="2"/>
        <v>0</v>
      </c>
      <c r="O13" s="51">
        <v>5</v>
      </c>
      <c r="P13" s="31">
        <v>10</v>
      </c>
      <c r="Q13" s="29">
        <f t="shared" si="3"/>
        <v>10</v>
      </c>
      <c r="R13" s="29">
        <f t="shared" si="4"/>
        <v>0</v>
      </c>
      <c r="S13" s="29">
        <f t="shared" si="5"/>
        <v>0</v>
      </c>
      <c r="U13" s="51">
        <v>5</v>
      </c>
      <c r="V13" s="31">
        <v>10</v>
      </c>
      <c r="W13" s="29">
        <f>'Sens_BEP-AN_ASHP'!U$13</f>
        <v>0</v>
      </c>
      <c r="X13" s="29">
        <f>'Sens_BEP-AN_GB'!U$13</f>
        <v>0</v>
      </c>
      <c r="Y13" s="29">
        <f>'Sens_BEP-DH_ASHP'!U$13</f>
        <v>0</v>
      </c>
      <c r="Z13" s="29">
        <f>'Sens_BEP-DH_GB'!U$13</f>
        <v>0</v>
      </c>
      <c r="AA13" s="29">
        <f>'Sens_BEP-DH_AN'!U$13</f>
        <v>4</v>
      </c>
      <c r="AC13" s="51">
        <v>5</v>
      </c>
      <c r="AD13" s="31">
        <v>10</v>
      </c>
      <c r="AE13" s="29">
        <f t="shared" si="6"/>
        <v>10</v>
      </c>
      <c r="AF13" s="29">
        <f t="shared" si="7"/>
        <v>0</v>
      </c>
      <c r="AG13" s="29">
        <f t="shared" si="8"/>
        <v>0</v>
      </c>
      <c r="AI13" s="51">
        <v>5</v>
      </c>
      <c r="AJ13" s="31">
        <v>10</v>
      </c>
      <c r="AK13" s="29">
        <f t="shared" si="9"/>
        <v>10</v>
      </c>
      <c r="AL13" s="29">
        <f t="shared" si="10"/>
        <v>0</v>
      </c>
      <c r="AM13" s="29">
        <f t="shared" si="11"/>
        <v>0</v>
      </c>
    </row>
    <row r="14" spans="1:39" x14ac:dyDescent="0.35">
      <c r="A14" s="52"/>
      <c r="B14" s="31">
        <v>25</v>
      </c>
      <c r="C14" s="29">
        <f>'Sens_BEP-AN_ASHP'!U$8</f>
        <v>0</v>
      </c>
      <c r="D14" s="29">
        <f>'Sens_BEP-AN_GB'!U$8</f>
        <v>0</v>
      </c>
      <c r="E14" s="29">
        <f>'Sens_BEP-DH_ASHP'!U$8</f>
        <v>42</v>
      </c>
      <c r="F14" s="29">
        <f>'Sens_BEP-DH_GB'!U$8</f>
        <v>0</v>
      </c>
      <c r="G14" s="29">
        <f>'Sens_BEP-DH_AN'!U$8</f>
        <v>4</v>
      </c>
      <c r="I14" s="52"/>
      <c r="J14" s="31">
        <v>25</v>
      </c>
      <c r="K14" s="29">
        <f t="shared" si="0"/>
        <v>42</v>
      </c>
      <c r="L14" s="29">
        <f t="shared" si="1"/>
        <v>0</v>
      </c>
      <c r="M14" s="29">
        <f t="shared" si="2"/>
        <v>10</v>
      </c>
      <c r="O14" s="52"/>
      <c r="P14" s="31">
        <v>25</v>
      </c>
      <c r="Q14" s="29">
        <f t="shared" si="3"/>
        <v>10</v>
      </c>
      <c r="R14" s="29">
        <f t="shared" si="4"/>
        <v>0</v>
      </c>
      <c r="S14" s="29">
        <f t="shared" si="5"/>
        <v>0</v>
      </c>
      <c r="U14" s="52"/>
      <c r="V14" s="31">
        <v>25</v>
      </c>
      <c r="W14" s="29">
        <f>'Sens_BEP-AN_ASHP'!U$14</f>
        <v>0</v>
      </c>
      <c r="X14" s="29">
        <f>'Sens_BEP-AN_GB'!U$14</f>
        <v>165</v>
      </c>
      <c r="Y14" s="29">
        <f>'Sens_BEP-DH_ASHP'!U$14</f>
        <v>69</v>
      </c>
      <c r="Z14" s="29">
        <f>'Sens_BEP-DH_GB'!U$14</f>
        <v>37</v>
      </c>
      <c r="AA14" s="29">
        <f>'Sens_BEP-DH_AN'!U$14</f>
        <v>4</v>
      </c>
      <c r="AC14" s="52"/>
      <c r="AD14" s="31">
        <v>25</v>
      </c>
      <c r="AE14" s="29">
        <f t="shared" si="6"/>
        <v>69</v>
      </c>
      <c r="AF14" s="29">
        <f t="shared" si="7"/>
        <v>0</v>
      </c>
      <c r="AG14" s="29">
        <f t="shared" si="8"/>
        <v>10</v>
      </c>
      <c r="AI14" s="52"/>
      <c r="AJ14" s="31">
        <v>25</v>
      </c>
      <c r="AK14" s="29">
        <f t="shared" si="9"/>
        <v>37</v>
      </c>
      <c r="AL14" s="29">
        <f t="shared" si="10"/>
        <v>0</v>
      </c>
      <c r="AM14" s="29">
        <f t="shared" si="11"/>
        <v>10</v>
      </c>
    </row>
    <row r="15" spans="1:39" x14ac:dyDescent="0.35">
      <c r="A15" s="52"/>
      <c r="B15" s="31">
        <v>35</v>
      </c>
      <c r="C15" s="29">
        <f>'Sens_BEP-AN_ASHP'!U$9</f>
        <v>0</v>
      </c>
      <c r="D15" s="29">
        <f>'Sens_BEP-AN_GB'!U$9</f>
        <v>0</v>
      </c>
      <c r="E15" s="29">
        <f>'Sens_BEP-DH_ASHP'!U$9</f>
        <v>31</v>
      </c>
      <c r="F15" s="29">
        <f>'Sens_BEP-DH_GB'!U$9</f>
        <v>90</v>
      </c>
      <c r="G15" s="29">
        <f>'Sens_BEP-DH_AN'!U$9</f>
        <v>4</v>
      </c>
      <c r="I15" s="52"/>
      <c r="J15" s="31">
        <v>35</v>
      </c>
      <c r="K15" s="29">
        <f t="shared" si="0"/>
        <v>31</v>
      </c>
      <c r="L15" s="29">
        <f t="shared" si="1"/>
        <v>0</v>
      </c>
      <c r="M15" s="29">
        <f t="shared" si="2"/>
        <v>10</v>
      </c>
      <c r="O15" s="52"/>
      <c r="P15" s="31">
        <v>35</v>
      </c>
      <c r="Q15" s="29">
        <f t="shared" si="3"/>
        <v>90</v>
      </c>
      <c r="R15" s="29">
        <f t="shared" si="4"/>
        <v>0</v>
      </c>
      <c r="S15" s="29">
        <f t="shared" si="5"/>
        <v>10</v>
      </c>
      <c r="U15" s="52"/>
      <c r="V15" s="31">
        <v>35</v>
      </c>
      <c r="W15" s="29">
        <f>'Sens_BEP-AN_ASHP'!U$15</f>
        <v>0</v>
      </c>
      <c r="X15" s="29">
        <f>'Sens_BEP-AN_GB'!U$15</f>
        <v>83</v>
      </c>
      <c r="Y15" s="29">
        <f>'Sens_BEP-DH_ASHP'!U$15</f>
        <v>44</v>
      </c>
      <c r="Z15" s="29">
        <f>'Sens_BEP-DH_GB'!U$15</f>
        <v>28</v>
      </c>
      <c r="AA15" s="29">
        <f>'Sens_BEP-DH_AN'!U$15</f>
        <v>4</v>
      </c>
      <c r="AC15" s="52"/>
      <c r="AD15" s="31">
        <v>35</v>
      </c>
      <c r="AE15" s="29">
        <f t="shared" si="6"/>
        <v>44</v>
      </c>
      <c r="AF15" s="29">
        <f t="shared" si="7"/>
        <v>0</v>
      </c>
      <c r="AG15" s="29">
        <f t="shared" si="8"/>
        <v>10</v>
      </c>
      <c r="AI15" s="52"/>
      <c r="AJ15" s="31">
        <v>35</v>
      </c>
      <c r="AK15" s="29">
        <f t="shared" si="9"/>
        <v>28</v>
      </c>
      <c r="AL15" s="29">
        <f t="shared" si="10"/>
        <v>0</v>
      </c>
      <c r="AM15" s="29">
        <f t="shared" si="11"/>
        <v>10</v>
      </c>
    </row>
    <row r="16" spans="1:39" x14ac:dyDescent="0.35">
      <c r="A16" s="52"/>
      <c r="B16" s="31">
        <v>50</v>
      </c>
      <c r="C16" s="29">
        <f>'Sens_BEP-AN_ASHP'!U$10</f>
        <v>0</v>
      </c>
      <c r="D16" s="29">
        <f>'Sens_BEP-AN_GB'!U$10</f>
        <v>0</v>
      </c>
      <c r="E16" s="29">
        <f>'Sens_BEP-DH_ASHP'!U$10</f>
        <v>30</v>
      </c>
      <c r="F16" s="29">
        <f>'Sens_BEP-DH_GB'!U$10</f>
        <v>54</v>
      </c>
      <c r="G16" s="29">
        <f>'Sens_BEP-DH_AN'!U$10</f>
        <v>4</v>
      </c>
      <c r="I16" s="52"/>
      <c r="J16" s="31">
        <v>50</v>
      </c>
      <c r="K16" s="29">
        <f t="shared" si="0"/>
        <v>30</v>
      </c>
      <c r="L16" s="29">
        <f t="shared" si="1"/>
        <v>0</v>
      </c>
      <c r="M16" s="29">
        <f t="shared" si="2"/>
        <v>10</v>
      </c>
      <c r="O16" s="52"/>
      <c r="P16" s="31">
        <v>50</v>
      </c>
      <c r="Q16" s="29">
        <f t="shared" si="3"/>
        <v>54</v>
      </c>
      <c r="R16" s="29">
        <f t="shared" si="4"/>
        <v>0</v>
      </c>
      <c r="S16" s="29">
        <f t="shared" si="5"/>
        <v>10</v>
      </c>
      <c r="U16" s="52"/>
      <c r="V16" s="31">
        <v>50</v>
      </c>
      <c r="W16" s="29">
        <f>'Sens_BEP-AN_ASHP'!U$16</f>
        <v>0</v>
      </c>
      <c r="X16" s="29">
        <f>'Sens_BEP-AN_GB'!U$16</f>
        <v>58</v>
      </c>
      <c r="Y16" s="29">
        <f>'Sens_BEP-DH_ASHP'!U$16</f>
        <v>34</v>
      </c>
      <c r="Z16" s="29">
        <f>'Sens_BEP-DH_GB'!U$16</f>
        <v>24</v>
      </c>
      <c r="AA16" s="29">
        <f>'Sens_BEP-DH_AN'!U$16</f>
        <v>4</v>
      </c>
      <c r="AC16" s="52"/>
      <c r="AD16" s="31">
        <v>50</v>
      </c>
      <c r="AE16" s="29">
        <f t="shared" si="6"/>
        <v>34</v>
      </c>
      <c r="AF16" s="29">
        <f t="shared" si="7"/>
        <v>0</v>
      </c>
      <c r="AG16" s="29">
        <f t="shared" si="8"/>
        <v>10</v>
      </c>
      <c r="AI16" s="52"/>
      <c r="AJ16" s="31">
        <v>50</v>
      </c>
      <c r="AK16" s="29">
        <f t="shared" si="9"/>
        <v>24</v>
      </c>
      <c r="AL16" s="29">
        <f t="shared" si="10"/>
        <v>0</v>
      </c>
      <c r="AM16" s="29">
        <f t="shared" si="11"/>
        <v>10</v>
      </c>
    </row>
    <row r="17" spans="1:39" x14ac:dyDescent="0.35">
      <c r="A17" s="53"/>
      <c r="B17" s="31">
        <v>75</v>
      </c>
      <c r="C17" s="29">
        <f>'Sens_BEP-AN_ASHP'!U$11</f>
        <v>232</v>
      </c>
      <c r="D17" s="29">
        <f>'Sens_BEP-AN_GB'!U$11</f>
        <v>0</v>
      </c>
      <c r="E17" s="29">
        <f>'Sens_BEP-DH_ASHP'!U$11</f>
        <v>30</v>
      </c>
      <c r="F17" s="29">
        <f>'Sens_BEP-DH_GB'!U$11</f>
        <v>40</v>
      </c>
      <c r="G17" s="29">
        <f>'Sens_BEP-DH_AN'!U$11</f>
        <v>4</v>
      </c>
      <c r="I17" s="53"/>
      <c r="J17" s="31">
        <v>75</v>
      </c>
      <c r="K17" s="29">
        <f t="shared" si="0"/>
        <v>30</v>
      </c>
      <c r="L17" s="29">
        <f t="shared" si="1"/>
        <v>0</v>
      </c>
      <c r="M17" s="29">
        <f t="shared" si="2"/>
        <v>10</v>
      </c>
      <c r="O17" s="53"/>
      <c r="P17" s="31">
        <v>75</v>
      </c>
      <c r="Q17" s="29">
        <f t="shared" si="3"/>
        <v>40</v>
      </c>
      <c r="R17" s="29">
        <f t="shared" si="4"/>
        <v>0</v>
      </c>
      <c r="S17" s="29">
        <f t="shared" si="5"/>
        <v>10</v>
      </c>
      <c r="U17" s="53"/>
      <c r="V17" s="31">
        <v>75</v>
      </c>
      <c r="W17" s="29">
        <f>'Sens_BEP-AN_ASHP'!U$17</f>
        <v>107</v>
      </c>
      <c r="X17" s="29">
        <f>'Sens_BEP-AN_GB'!U$17</f>
        <v>45</v>
      </c>
      <c r="Y17" s="29">
        <f>'Sens_BEP-DH_ASHP'!U$17</f>
        <v>28</v>
      </c>
      <c r="Z17" s="29">
        <f>'Sens_BEP-DH_GB'!U$17</f>
        <v>21</v>
      </c>
      <c r="AA17" s="29">
        <f>'Sens_BEP-DH_AN'!U$17</f>
        <v>4</v>
      </c>
      <c r="AC17" s="53"/>
      <c r="AD17" s="31">
        <v>75</v>
      </c>
      <c r="AE17" s="29">
        <f t="shared" si="6"/>
        <v>28</v>
      </c>
      <c r="AF17" s="29">
        <f t="shared" si="7"/>
        <v>0</v>
      </c>
      <c r="AG17" s="29">
        <f t="shared" si="8"/>
        <v>10</v>
      </c>
      <c r="AI17" s="53"/>
      <c r="AJ17" s="31">
        <v>75</v>
      </c>
      <c r="AK17" s="29">
        <f t="shared" si="9"/>
        <v>21</v>
      </c>
      <c r="AL17" s="29">
        <f t="shared" si="10"/>
        <v>0</v>
      </c>
      <c r="AM17" s="29">
        <f t="shared" si="11"/>
        <v>10</v>
      </c>
    </row>
    <row r="18" spans="1:39" x14ac:dyDescent="0.35">
      <c r="A18" s="51">
        <v>8</v>
      </c>
      <c r="B18" s="31">
        <v>10</v>
      </c>
      <c r="C18" s="29">
        <f>'Sens_BEP-AN_ASHP'!V$7</f>
        <v>0</v>
      </c>
      <c r="D18" s="29">
        <f>'Sens_BEP-AN_GB'!V$7</f>
        <v>0</v>
      </c>
      <c r="E18" s="29">
        <f>'Sens_BEP-DH_ASHP'!V$7</f>
        <v>26</v>
      </c>
      <c r="F18" s="29">
        <f>'Sens_BEP-DH_GB'!V$7</f>
        <v>255</v>
      </c>
      <c r="G18" s="29">
        <f>'Sens_BEP-DH_AN'!V$7</f>
        <v>4</v>
      </c>
      <c r="I18" s="51">
        <v>8</v>
      </c>
      <c r="J18" s="31">
        <v>10</v>
      </c>
      <c r="K18" s="29">
        <f t="shared" si="0"/>
        <v>26</v>
      </c>
      <c r="L18" s="29">
        <f t="shared" si="1"/>
        <v>0</v>
      </c>
      <c r="M18" s="29">
        <f t="shared" si="2"/>
        <v>10</v>
      </c>
      <c r="O18" s="51">
        <v>8</v>
      </c>
      <c r="P18" s="31">
        <v>10</v>
      </c>
      <c r="Q18" s="29">
        <f t="shared" si="3"/>
        <v>255</v>
      </c>
      <c r="R18" s="29">
        <f t="shared" si="4"/>
        <v>0</v>
      </c>
      <c r="S18" s="29">
        <f t="shared" si="5"/>
        <v>10</v>
      </c>
      <c r="U18" s="51">
        <v>8</v>
      </c>
      <c r="V18" s="31">
        <v>10</v>
      </c>
      <c r="W18" s="29">
        <f>'Sens_BEP-AN_ASHP'!V$13</f>
        <v>0</v>
      </c>
      <c r="X18" s="29">
        <f>'Sens_BEP-AN_GB'!V$13</f>
        <v>31</v>
      </c>
      <c r="Y18" s="29">
        <f>'Sens_BEP-DH_ASHP'!V$13</f>
        <v>42</v>
      </c>
      <c r="Z18" s="29">
        <f>'Sens_BEP-DH_GB'!V$13</f>
        <v>23</v>
      </c>
      <c r="AA18" s="29">
        <f>'Sens_BEP-DH_AN'!V$13</f>
        <v>4</v>
      </c>
      <c r="AC18" s="51">
        <v>8</v>
      </c>
      <c r="AD18" s="31">
        <v>10</v>
      </c>
      <c r="AE18" s="29">
        <f t="shared" si="6"/>
        <v>42</v>
      </c>
      <c r="AF18" s="29">
        <f t="shared" si="7"/>
        <v>0</v>
      </c>
      <c r="AG18" s="29">
        <f t="shared" si="8"/>
        <v>10</v>
      </c>
      <c r="AI18" s="51">
        <v>8</v>
      </c>
      <c r="AJ18" s="31">
        <v>10</v>
      </c>
      <c r="AK18" s="29">
        <f t="shared" si="9"/>
        <v>23</v>
      </c>
      <c r="AL18" s="29">
        <f t="shared" si="10"/>
        <v>0</v>
      </c>
      <c r="AM18" s="29">
        <f t="shared" si="11"/>
        <v>10</v>
      </c>
    </row>
    <row r="19" spans="1:39" x14ac:dyDescent="0.35">
      <c r="A19" s="52"/>
      <c r="B19" s="31">
        <v>25</v>
      </c>
      <c r="C19" s="29">
        <f>'Sens_BEP-AN_ASHP'!V$8</f>
        <v>41</v>
      </c>
      <c r="D19" s="29">
        <f>'Sens_BEP-AN_GB'!V$8</f>
        <v>0</v>
      </c>
      <c r="E19" s="29">
        <f>'Sens_BEP-DH_ASHP'!V$8</f>
        <v>15</v>
      </c>
      <c r="F19" s="29">
        <f>'Sens_BEP-DH_GB'!V$8</f>
        <v>28</v>
      </c>
      <c r="G19" s="29">
        <f>'Sens_BEP-DH_AN'!V$8</f>
        <v>4</v>
      </c>
      <c r="I19" s="52"/>
      <c r="J19" s="31">
        <v>25</v>
      </c>
      <c r="K19" s="29">
        <f t="shared" si="0"/>
        <v>15</v>
      </c>
      <c r="L19" s="29">
        <f t="shared" si="1"/>
        <v>0</v>
      </c>
      <c r="M19" s="29">
        <f t="shared" si="2"/>
        <v>10</v>
      </c>
      <c r="O19" s="52"/>
      <c r="P19" s="31">
        <v>25</v>
      </c>
      <c r="Q19" s="29">
        <f t="shared" si="3"/>
        <v>28</v>
      </c>
      <c r="R19" s="29">
        <f t="shared" si="4"/>
        <v>0</v>
      </c>
      <c r="S19" s="29">
        <f t="shared" si="5"/>
        <v>10</v>
      </c>
      <c r="U19" s="52"/>
      <c r="V19" s="31">
        <v>25</v>
      </c>
      <c r="W19" s="29">
        <f>'Sens_BEP-AN_ASHP'!V$14</f>
        <v>30</v>
      </c>
      <c r="X19" s="29">
        <f>'Sens_BEP-AN_GB'!V$14</f>
        <v>19</v>
      </c>
      <c r="Y19" s="29">
        <f>'Sens_BEP-DH_ASHP'!V$14</f>
        <v>19</v>
      </c>
      <c r="Z19" s="29">
        <f>'Sens_BEP-DH_GB'!V$14</f>
        <v>14</v>
      </c>
      <c r="AA19" s="29">
        <f>'Sens_BEP-DH_AN'!V$14</f>
        <v>4</v>
      </c>
      <c r="AC19" s="52"/>
      <c r="AD19" s="31">
        <v>25</v>
      </c>
      <c r="AE19" s="29">
        <f t="shared" si="6"/>
        <v>19</v>
      </c>
      <c r="AF19" s="29">
        <f t="shared" si="7"/>
        <v>0</v>
      </c>
      <c r="AG19" s="29">
        <f t="shared" si="8"/>
        <v>10</v>
      </c>
      <c r="AI19" s="52"/>
      <c r="AJ19" s="31">
        <v>25</v>
      </c>
      <c r="AK19" s="29">
        <f t="shared" si="9"/>
        <v>14</v>
      </c>
      <c r="AL19" s="29">
        <f t="shared" si="10"/>
        <v>0</v>
      </c>
      <c r="AM19" s="29">
        <f t="shared" si="11"/>
        <v>10</v>
      </c>
    </row>
    <row r="20" spans="1:39" x14ac:dyDescent="0.35">
      <c r="A20" s="52"/>
      <c r="B20" s="31">
        <v>35</v>
      </c>
      <c r="C20" s="29">
        <f>'Sens_BEP-AN_ASHP'!V$9</f>
        <v>33</v>
      </c>
      <c r="D20" s="29">
        <f>'Sens_BEP-AN_GB'!V$9</f>
        <v>0</v>
      </c>
      <c r="E20" s="29">
        <f>'Sens_BEP-DH_ASHP'!V$9</f>
        <v>13</v>
      </c>
      <c r="F20" s="29">
        <f>'Sens_BEP-DH_GB'!V$9</f>
        <v>23</v>
      </c>
      <c r="G20" s="29">
        <f>'Sens_BEP-DH_AN'!V$9</f>
        <v>4</v>
      </c>
      <c r="I20" s="52"/>
      <c r="J20" s="31">
        <v>35</v>
      </c>
      <c r="K20" s="29">
        <f t="shared" si="0"/>
        <v>13</v>
      </c>
      <c r="L20" s="29">
        <f t="shared" si="1"/>
        <v>0</v>
      </c>
      <c r="M20" s="29">
        <f t="shared" si="2"/>
        <v>10</v>
      </c>
      <c r="O20" s="52"/>
      <c r="P20" s="31">
        <v>35</v>
      </c>
      <c r="Q20" s="29">
        <f t="shared" si="3"/>
        <v>23</v>
      </c>
      <c r="R20" s="29">
        <f t="shared" si="4"/>
        <v>0</v>
      </c>
      <c r="S20" s="29">
        <f t="shared" si="5"/>
        <v>10</v>
      </c>
      <c r="U20" s="52"/>
      <c r="V20" s="31">
        <v>35</v>
      </c>
      <c r="W20" s="29">
        <f>'Sens_BEP-AN_ASHP'!V$15</f>
        <v>26</v>
      </c>
      <c r="X20" s="29">
        <f>'Sens_BEP-AN_GB'!V$15</f>
        <v>17</v>
      </c>
      <c r="Y20" s="29">
        <f>'Sens_BEP-DH_ASHP'!V$15</f>
        <v>16</v>
      </c>
      <c r="Z20" s="29">
        <f>'Sens_BEP-DH_GB'!V$15</f>
        <v>12</v>
      </c>
      <c r="AA20" s="29">
        <f>'Sens_BEP-DH_AN'!V$15</f>
        <v>4</v>
      </c>
      <c r="AC20" s="52"/>
      <c r="AD20" s="31">
        <v>35</v>
      </c>
      <c r="AE20" s="29">
        <f t="shared" si="6"/>
        <v>16</v>
      </c>
      <c r="AF20" s="29">
        <f t="shared" si="7"/>
        <v>0</v>
      </c>
      <c r="AG20" s="29">
        <f t="shared" si="8"/>
        <v>10</v>
      </c>
      <c r="AI20" s="52"/>
      <c r="AJ20" s="31">
        <v>35</v>
      </c>
      <c r="AK20" s="29">
        <f t="shared" si="9"/>
        <v>12</v>
      </c>
      <c r="AL20" s="29">
        <f t="shared" si="10"/>
        <v>0</v>
      </c>
      <c r="AM20" s="29">
        <f t="shared" si="11"/>
        <v>10</v>
      </c>
    </row>
    <row r="21" spans="1:39" x14ac:dyDescent="0.35">
      <c r="A21" s="52"/>
      <c r="B21" s="31">
        <v>50</v>
      </c>
      <c r="C21" s="29">
        <f>'Sens_BEP-AN_ASHP'!V$10</f>
        <v>28</v>
      </c>
      <c r="D21" s="29">
        <f>'Sens_BEP-AN_GB'!V$10</f>
        <v>0</v>
      </c>
      <c r="E21" s="29">
        <f>'Sens_BEP-DH_ASHP'!V$10</f>
        <v>12</v>
      </c>
      <c r="F21" s="29">
        <f>'Sens_BEP-DH_GB'!V$10</f>
        <v>20</v>
      </c>
      <c r="G21" s="29">
        <f>'Sens_BEP-DH_AN'!V$10</f>
        <v>4</v>
      </c>
      <c r="I21" s="52"/>
      <c r="J21" s="31">
        <v>50</v>
      </c>
      <c r="K21" s="29">
        <f t="shared" si="0"/>
        <v>12</v>
      </c>
      <c r="L21" s="29">
        <f t="shared" si="1"/>
        <v>0</v>
      </c>
      <c r="M21" s="29">
        <f t="shared" si="2"/>
        <v>10</v>
      </c>
      <c r="O21" s="52"/>
      <c r="P21" s="31">
        <v>50</v>
      </c>
      <c r="Q21" s="29">
        <f t="shared" si="3"/>
        <v>20</v>
      </c>
      <c r="R21" s="29">
        <f t="shared" si="4"/>
        <v>0</v>
      </c>
      <c r="S21" s="29">
        <f t="shared" si="5"/>
        <v>10</v>
      </c>
      <c r="U21" s="52"/>
      <c r="V21" s="31">
        <v>50</v>
      </c>
      <c r="W21" s="29">
        <f>'Sens_BEP-AN_ASHP'!V$16</f>
        <v>23</v>
      </c>
      <c r="X21" s="29">
        <f>'Sens_BEP-AN_GB'!V$16</f>
        <v>16</v>
      </c>
      <c r="Y21" s="29">
        <f>'Sens_BEP-DH_ASHP'!V$16</f>
        <v>15</v>
      </c>
      <c r="Z21" s="29">
        <f>'Sens_BEP-DH_GB'!V$16</f>
        <v>11</v>
      </c>
      <c r="AA21" s="29">
        <f>'Sens_BEP-DH_AN'!V$16</f>
        <v>4</v>
      </c>
      <c r="AC21" s="52"/>
      <c r="AD21" s="31">
        <v>50</v>
      </c>
      <c r="AE21" s="29">
        <f t="shared" si="6"/>
        <v>15</v>
      </c>
      <c r="AF21" s="29">
        <f t="shared" si="7"/>
        <v>0</v>
      </c>
      <c r="AG21" s="29">
        <f t="shared" si="8"/>
        <v>10</v>
      </c>
      <c r="AI21" s="52"/>
      <c r="AJ21" s="31">
        <v>50</v>
      </c>
      <c r="AK21" s="29">
        <f t="shared" si="9"/>
        <v>11</v>
      </c>
      <c r="AL21" s="29">
        <f t="shared" si="10"/>
        <v>0</v>
      </c>
      <c r="AM21" s="29">
        <f t="shared" si="11"/>
        <v>10</v>
      </c>
    </row>
    <row r="22" spans="1:39" x14ac:dyDescent="0.35">
      <c r="A22" s="53"/>
      <c r="B22" s="31">
        <v>75</v>
      </c>
      <c r="C22" s="29">
        <f>'Sens_BEP-AN_ASHP'!V$11</f>
        <v>25</v>
      </c>
      <c r="D22" s="29">
        <f>'Sens_BEP-AN_GB'!V$11</f>
        <v>131</v>
      </c>
      <c r="E22" s="29">
        <f>'Sens_BEP-DH_ASHP'!V$11</f>
        <v>11</v>
      </c>
      <c r="F22" s="29">
        <f>'Sens_BEP-DH_GB'!V$11</f>
        <v>18</v>
      </c>
      <c r="G22" s="29">
        <f>'Sens_BEP-DH_AN'!V$11</f>
        <v>4</v>
      </c>
      <c r="I22" s="53"/>
      <c r="J22" s="31">
        <v>75</v>
      </c>
      <c r="K22" s="29">
        <f t="shared" si="0"/>
        <v>11</v>
      </c>
      <c r="L22" s="29">
        <f t="shared" si="1"/>
        <v>0</v>
      </c>
      <c r="M22" s="29">
        <f t="shared" si="2"/>
        <v>10</v>
      </c>
      <c r="O22" s="53"/>
      <c r="P22" s="31">
        <v>75</v>
      </c>
      <c r="Q22" s="29">
        <f t="shared" si="3"/>
        <v>18</v>
      </c>
      <c r="R22" s="29">
        <f t="shared" si="4"/>
        <v>0</v>
      </c>
      <c r="S22" s="29">
        <f t="shared" si="5"/>
        <v>10</v>
      </c>
      <c r="U22" s="53"/>
      <c r="V22" s="31">
        <v>75</v>
      </c>
      <c r="W22" s="29">
        <f>'Sens_BEP-AN_ASHP'!V$17</f>
        <v>21</v>
      </c>
      <c r="X22" s="29">
        <f>'Sens_BEP-AN_GB'!V$17</f>
        <v>15</v>
      </c>
      <c r="Y22" s="29">
        <f>'Sens_BEP-DH_ASHP'!V$17</f>
        <v>13</v>
      </c>
      <c r="Z22" s="29">
        <f>'Sens_BEP-DH_GB'!V$17</f>
        <v>11</v>
      </c>
      <c r="AA22" s="29">
        <f>'Sens_BEP-DH_AN'!V$17</f>
        <v>4</v>
      </c>
      <c r="AC22" s="53"/>
      <c r="AD22" s="31">
        <v>75</v>
      </c>
      <c r="AE22" s="29">
        <f t="shared" si="6"/>
        <v>13</v>
      </c>
      <c r="AF22" s="29">
        <f t="shared" si="7"/>
        <v>0</v>
      </c>
      <c r="AG22" s="29">
        <f t="shared" si="8"/>
        <v>10</v>
      </c>
      <c r="AI22" s="53"/>
      <c r="AJ22" s="31">
        <v>75</v>
      </c>
      <c r="AK22" s="29">
        <f t="shared" si="9"/>
        <v>11</v>
      </c>
      <c r="AL22" s="29">
        <f t="shared" si="10"/>
        <v>0</v>
      </c>
      <c r="AM22" s="29">
        <f t="shared" si="11"/>
        <v>10</v>
      </c>
    </row>
    <row r="23" spans="1:39" x14ac:dyDescent="0.35">
      <c r="A23" s="51">
        <v>10</v>
      </c>
      <c r="B23" s="31">
        <v>10</v>
      </c>
      <c r="C23" s="29">
        <f>'Sens_BEP-AN_ASHP'!W$7</f>
        <v>37</v>
      </c>
      <c r="D23" s="29">
        <f>'Sens_BEP-AN_GB'!W$7</f>
        <v>0</v>
      </c>
      <c r="E23" s="29">
        <f>'Sens_BEP-DH_ASHP'!W$7</f>
        <v>15</v>
      </c>
      <c r="F23" s="29">
        <f>'Sens_BEP-DH_GB'!W$7</f>
        <v>36</v>
      </c>
      <c r="G23" s="29">
        <f>'Sens_BEP-DH_AN'!W$7</f>
        <v>4</v>
      </c>
      <c r="I23" s="51">
        <v>10</v>
      </c>
      <c r="J23" s="31">
        <v>10</v>
      </c>
      <c r="K23" s="29">
        <f t="shared" si="0"/>
        <v>15</v>
      </c>
      <c r="L23" s="29">
        <f t="shared" si="1"/>
        <v>0</v>
      </c>
      <c r="M23" s="29">
        <f t="shared" si="2"/>
        <v>10</v>
      </c>
      <c r="O23" s="51">
        <v>10</v>
      </c>
      <c r="P23" s="31">
        <v>10</v>
      </c>
      <c r="Q23" s="29">
        <f t="shared" si="3"/>
        <v>36</v>
      </c>
      <c r="R23" s="29">
        <f t="shared" si="4"/>
        <v>0</v>
      </c>
      <c r="S23" s="29">
        <f t="shared" si="5"/>
        <v>10</v>
      </c>
      <c r="U23" s="51">
        <v>10</v>
      </c>
      <c r="V23" s="31">
        <v>10</v>
      </c>
      <c r="W23" s="29">
        <f>'Sens_BEP-AN_ASHP'!W$13</f>
        <v>26</v>
      </c>
      <c r="X23" s="29">
        <f>'Sens_BEP-AN_GB'!W$13</f>
        <v>16</v>
      </c>
      <c r="Y23" s="29">
        <f>'Sens_BEP-DH_ASHP'!W$13</f>
        <v>20</v>
      </c>
      <c r="Z23" s="29">
        <f>'Sens_BEP-DH_GB'!W$13</f>
        <v>13</v>
      </c>
      <c r="AA23" s="29">
        <f>'Sens_BEP-DH_AN'!W$13</f>
        <v>4</v>
      </c>
      <c r="AC23" s="51">
        <v>10</v>
      </c>
      <c r="AD23" s="31">
        <v>10</v>
      </c>
      <c r="AE23" s="29">
        <f t="shared" si="6"/>
        <v>20</v>
      </c>
      <c r="AF23" s="29">
        <f t="shared" si="7"/>
        <v>0</v>
      </c>
      <c r="AG23" s="29">
        <f t="shared" si="8"/>
        <v>10</v>
      </c>
      <c r="AI23" s="51">
        <v>10</v>
      </c>
      <c r="AJ23" s="31">
        <v>10</v>
      </c>
      <c r="AK23" s="29">
        <f t="shared" si="9"/>
        <v>13</v>
      </c>
      <c r="AL23" s="29">
        <f t="shared" si="10"/>
        <v>0</v>
      </c>
      <c r="AM23" s="29">
        <f t="shared" si="11"/>
        <v>10</v>
      </c>
    </row>
    <row r="24" spans="1:39" x14ac:dyDescent="0.35">
      <c r="A24" s="52"/>
      <c r="B24" s="31">
        <v>25</v>
      </c>
      <c r="C24" s="29">
        <f>'Sens_BEP-AN_ASHP'!W$8</f>
        <v>21</v>
      </c>
      <c r="D24" s="29">
        <f>'Sens_BEP-AN_GB'!W$8</f>
        <v>0</v>
      </c>
      <c r="E24" s="29">
        <f>'Sens_BEP-DH_ASHP'!W$8</f>
        <v>10</v>
      </c>
      <c r="F24" s="29">
        <f>'Sens_BEP-DH_GB'!W$8</f>
        <v>17</v>
      </c>
      <c r="G24" s="29">
        <f>'Sens_BEP-DH_AN'!W$8</f>
        <v>4</v>
      </c>
      <c r="I24" s="52"/>
      <c r="J24" s="31">
        <v>25</v>
      </c>
      <c r="K24" s="29">
        <f t="shared" si="0"/>
        <v>10</v>
      </c>
      <c r="L24" s="29">
        <f t="shared" si="1"/>
        <v>0</v>
      </c>
      <c r="M24" s="29">
        <f t="shared" si="2"/>
        <v>10</v>
      </c>
      <c r="O24" s="52"/>
      <c r="P24" s="31">
        <v>25</v>
      </c>
      <c r="Q24" s="29">
        <f t="shared" si="3"/>
        <v>17</v>
      </c>
      <c r="R24" s="29">
        <f t="shared" si="4"/>
        <v>0</v>
      </c>
      <c r="S24" s="29">
        <f t="shared" si="5"/>
        <v>10</v>
      </c>
      <c r="U24" s="52"/>
      <c r="V24" s="31">
        <v>25</v>
      </c>
      <c r="W24" s="29">
        <f>'Sens_BEP-AN_ASHP'!W$14</f>
        <v>17</v>
      </c>
      <c r="X24" s="29">
        <f>'Sens_BEP-AN_GB'!W$14</f>
        <v>12</v>
      </c>
      <c r="Y24" s="29">
        <f>'Sens_BEP-DH_ASHP'!W$14</f>
        <v>13</v>
      </c>
      <c r="Z24" s="29">
        <f>'Sens_BEP-DH_GB'!W$14</f>
        <v>10</v>
      </c>
      <c r="AA24" s="29">
        <f>'Sens_BEP-DH_AN'!W$14</f>
        <v>4</v>
      </c>
      <c r="AC24" s="52"/>
      <c r="AD24" s="31">
        <v>25</v>
      </c>
      <c r="AE24" s="29">
        <f t="shared" si="6"/>
        <v>13</v>
      </c>
      <c r="AF24" s="29">
        <f t="shared" si="7"/>
        <v>0</v>
      </c>
      <c r="AG24" s="29">
        <f t="shared" si="8"/>
        <v>10</v>
      </c>
      <c r="AI24" s="52"/>
      <c r="AJ24" s="31">
        <v>25</v>
      </c>
      <c r="AK24" s="29">
        <f t="shared" si="9"/>
        <v>10</v>
      </c>
      <c r="AL24" s="29">
        <f t="shared" si="10"/>
        <v>0</v>
      </c>
      <c r="AM24" s="29">
        <f t="shared" si="11"/>
        <v>10</v>
      </c>
    </row>
    <row r="25" spans="1:39" x14ac:dyDescent="0.35">
      <c r="A25" s="52"/>
      <c r="B25" s="31">
        <v>35</v>
      </c>
      <c r="C25" s="29">
        <f>'Sens_BEP-AN_ASHP'!W$9</f>
        <v>18</v>
      </c>
      <c r="D25" s="29">
        <f>'Sens_BEP-AN_GB'!W$9</f>
        <v>75</v>
      </c>
      <c r="E25" s="29">
        <f>'Sens_BEP-DH_ASHP'!W$9</f>
        <v>10</v>
      </c>
      <c r="F25" s="29">
        <f>'Sens_BEP-DH_GB'!W$9</f>
        <v>15</v>
      </c>
      <c r="G25" s="29">
        <f>'Sens_BEP-DH_AN'!W$9</f>
        <v>4</v>
      </c>
      <c r="I25" s="52"/>
      <c r="J25" s="31">
        <v>35</v>
      </c>
      <c r="K25" s="29">
        <f t="shared" si="0"/>
        <v>10</v>
      </c>
      <c r="L25" s="29">
        <f t="shared" si="1"/>
        <v>0</v>
      </c>
      <c r="M25" s="29">
        <f t="shared" si="2"/>
        <v>10</v>
      </c>
      <c r="O25" s="52"/>
      <c r="P25" s="31">
        <v>35</v>
      </c>
      <c r="Q25" s="29">
        <f t="shared" si="3"/>
        <v>15</v>
      </c>
      <c r="R25" s="29">
        <f t="shared" si="4"/>
        <v>0</v>
      </c>
      <c r="S25" s="29">
        <f t="shared" si="5"/>
        <v>10</v>
      </c>
      <c r="U25" s="52"/>
      <c r="V25" s="31">
        <v>35</v>
      </c>
      <c r="W25" s="29">
        <f>'Sens_BEP-AN_ASHP'!W$15</f>
        <v>16</v>
      </c>
      <c r="X25" s="29">
        <f>'Sens_BEP-AN_GB'!W$15</f>
        <v>11</v>
      </c>
      <c r="Y25" s="29">
        <f>'Sens_BEP-DH_ASHP'!W$15</f>
        <v>12</v>
      </c>
      <c r="Z25" s="29">
        <f>'Sens_BEP-DH_GB'!W$15</f>
        <v>9</v>
      </c>
      <c r="AA25" s="29">
        <f>'Sens_BEP-DH_AN'!W$15</f>
        <v>4</v>
      </c>
      <c r="AC25" s="52"/>
      <c r="AD25" s="31">
        <v>35</v>
      </c>
      <c r="AE25" s="29">
        <f t="shared" si="6"/>
        <v>12</v>
      </c>
      <c r="AF25" s="29">
        <f t="shared" si="7"/>
        <v>0</v>
      </c>
      <c r="AG25" s="29">
        <f t="shared" si="8"/>
        <v>10</v>
      </c>
      <c r="AI25" s="52"/>
      <c r="AJ25" s="31">
        <v>35</v>
      </c>
      <c r="AK25" s="29">
        <f t="shared" si="9"/>
        <v>9</v>
      </c>
      <c r="AL25" s="29">
        <f t="shared" si="10"/>
        <v>0</v>
      </c>
      <c r="AM25" s="29">
        <f t="shared" si="11"/>
        <v>10</v>
      </c>
    </row>
    <row r="26" spans="1:39" x14ac:dyDescent="0.35">
      <c r="A26" s="52"/>
      <c r="B26" s="31">
        <v>50</v>
      </c>
      <c r="C26" s="29">
        <f>'Sens_BEP-AN_ASHP'!W$10</f>
        <v>17</v>
      </c>
      <c r="D26" s="29">
        <f>'Sens_BEP-AN_GB'!W$10</f>
        <v>54</v>
      </c>
      <c r="E26" s="29">
        <f>'Sens_BEP-DH_ASHP'!W$10</f>
        <v>9</v>
      </c>
      <c r="F26" s="29">
        <f>'Sens_BEP-DH_GB'!W$10</f>
        <v>14</v>
      </c>
      <c r="G26" s="29">
        <f>'Sens_BEP-DH_AN'!W$10</f>
        <v>4</v>
      </c>
      <c r="I26" s="52"/>
      <c r="J26" s="31">
        <v>50</v>
      </c>
      <c r="K26" s="29">
        <f t="shared" si="0"/>
        <v>9</v>
      </c>
      <c r="L26" s="29">
        <f t="shared" si="1"/>
        <v>0</v>
      </c>
      <c r="M26" s="29">
        <f t="shared" si="2"/>
        <v>10</v>
      </c>
      <c r="O26" s="52"/>
      <c r="P26" s="31">
        <v>50</v>
      </c>
      <c r="Q26" s="29">
        <f t="shared" si="3"/>
        <v>14</v>
      </c>
      <c r="R26" s="29">
        <f t="shared" si="4"/>
        <v>0</v>
      </c>
      <c r="S26" s="29">
        <f t="shared" si="5"/>
        <v>10</v>
      </c>
      <c r="U26" s="52"/>
      <c r="V26" s="31">
        <v>50</v>
      </c>
      <c r="W26" s="29">
        <f>'Sens_BEP-AN_ASHP'!W$16</f>
        <v>15</v>
      </c>
      <c r="X26" s="29">
        <f>'Sens_BEP-AN_GB'!W$16</f>
        <v>11</v>
      </c>
      <c r="Y26" s="29">
        <f>'Sens_BEP-DH_ASHP'!W$16</f>
        <v>11</v>
      </c>
      <c r="Z26" s="29">
        <f>'Sens_BEP-DH_GB'!W$16</f>
        <v>9</v>
      </c>
      <c r="AA26" s="29">
        <f>'Sens_BEP-DH_AN'!W$16</f>
        <v>4</v>
      </c>
      <c r="AC26" s="52"/>
      <c r="AD26" s="31">
        <v>50</v>
      </c>
      <c r="AE26" s="29">
        <f t="shared" si="6"/>
        <v>11</v>
      </c>
      <c r="AF26" s="29">
        <f t="shared" si="7"/>
        <v>0</v>
      </c>
      <c r="AG26" s="29">
        <f t="shared" si="8"/>
        <v>10</v>
      </c>
      <c r="AI26" s="52"/>
      <c r="AJ26" s="31">
        <v>50</v>
      </c>
      <c r="AK26" s="29">
        <f t="shared" si="9"/>
        <v>9</v>
      </c>
      <c r="AL26" s="29">
        <f t="shared" si="10"/>
        <v>0</v>
      </c>
      <c r="AM26" s="29">
        <f t="shared" si="11"/>
        <v>10</v>
      </c>
    </row>
    <row r="27" spans="1:39" x14ac:dyDescent="0.35">
      <c r="A27" s="53"/>
      <c r="B27" s="31">
        <v>75</v>
      </c>
      <c r="C27" s="29">
        <f>'Sens_BEP-AN_ASHP'!W$11</f>
        <v>16</v>
      </c>
      <c r="D27" s="29">
        <f>'Sens_BEP-AN_GB'!W$11</f>
        <v>43</v>
      </c>
      <c r="E27" s="29">
        <f>'Sens_BEP-DH_ASHP'!W$11</f>
        <v>9</v>
      </c>
      <c r="F27" s="29">
        <f>'Sens_BEP-DH_GB'!W$11</f>
        <v>13</v>
      </c>
      <c r="G27" s="29">
        <f>'Sens_BEP-DH_AN'!W$11</f>
        <v>4</v>
      </c>
      <c r="I27" s="53"/>
      <c r="J27" s="31">
        <v>75</v>
      </c>
      <c r="K27" s="29">
        <f t="shared" si="0"/>
        <v>9</v>
      </c>
      <c r="L27" s="29">
        <f t="shared" si="1"/>
        <v>0</v>
      </c>
      <c r="M27" s="29">
        <f t="shared" si="2"/>
        <v>10</v>
      </c>
      <c r="O27" s="53"/>
      <c r="P27" s="31">
        <v>75</v>
      </c>
      <c r="Q27" s="29">
        <f t="shared" si="3"/>
        <v>13</v>
      </c>
      <c r="R27" s="29">
        <f t="shared" si="4"/>
        <v>0</v>
      </c>
      <c r="S27" s="29">
        <f t="shared" si="5"/>
        <v>10</v>
      </c>
      <c r="U27" s="53"/>
      <c r="V27" s="31">
        <v>75</v>
      </c>
      <c r="W27" s="29">
        <f>'Sens_BEP-AN_ASHP'!W$17</f>
        <v>14</v>
      </c>
      <c r="X27" s="29">
        <f>'Sens_BEP-AN_GB'!W$17</f>
        <v>10</v>
      </c>
      <c r="Y27" s="29">
        <f>'Sens_BEP-DH_ASHP'!W$17</f>
        <v>10</v>
      </c>
      <c r="Z27" s="29">
        <f>'Sens_BEP-DH_GB'!W$17</f>
        <v>8</v>
      </c>
      <c r="AA27" s="29">
        <f>'Sens_BEP-DH_AN'!W$17</f>
        <v>4</v>
      </c>
      <c r="AC27" s="53"/>
      <c r="AD27" s="31">
        <v>75</v>
      </c>
      <c r="AE27" s="29">
        <f t="shared" si="6"/>
        <v>10</v>
      </c>
      <c r="AF27" s="29">
        <f t="shared" si="7"/>
        <v>0</v>
      </c>
      <c r="AG27" s="29">
        <f t="shared" si="8"/>
        <v>10</v>
      </c>
      <c r="AI27" s="53"/>
      <c r="AJ27" s="31">
        <v>75</v>
      </c>
      <c r="AK27" s="29">
        <f t="shared" si="9"/>
        <v>8</v>
      </c>
      <c r="AL27" s="29">
        <f t="shared" si="10"/>
        <v>0</v>
      </c>
      <c r="AM27" s="29">
        <f t="shared" si="11"/>
        <v>10</v>
      </c>
    </row>
    <row r="28" spans="1:39" x14ac:dyDescent="0.35">
      <c r="A28" s="51">
        <v>13</v>
      </c>
      <c r="B28" s="31">
        <v>10</v>
      </c>
      <c r="C28" s="29">
        <f>'Sens_BEP-AN_ASHP'!X$7</f>
        <v>16</v>
      </c>
      <c r="D28" s="29">
        <f>'Sens_BEP-AN_GB'!X$7</f>
        <v>0</v>
      </c>
      <c r="E28" s="29">
        <f>'Sens_BEP-DH_ASHP'!X$7</f>
        <v>9</v>
      </c>
      <c r="F28" s="29">
        <f>'Sens_BEP-DH_GB'!X$7</f>
        <v>17</v>
      </c>
      <c r="G28" s="29">
        <f>'Sens_BEP-DH_AN'!X$7</f>
        <v>4</v>
      </c>
      <c r="I28" s="51">
        <v>13</v>
      </c>
      <c r="J28" s="31">
        <v>10</v>
      </c>
      <c r="K28" s="29">
        <f t="shared" si="0"/>
        <v>9</v>
      </c>
      <c r="L28" s="29">
        <f t="shared" si="1"/>
        <v>0</v>
      </c>
      <c r="M28" s="29">
        <f t="shared" si="2"/>
        <v>10</v>
      </c>
      <c r="O28" s="51">
        <v>13</v>
      </c>
      <c r="P28" s="31">
        <v>10</v>
      </c>
      <c r="Q28" s="29">
        <f t="shared" si="3"/>
        <v>17</v>
      </c>
      <c r="R28" s="29">
        <f t="shared" si="4"/>
        <v>0</v>
      </c>
      <c r="S28" s="29">
        <f t="shared" si="5"/>
        <v>10</v>
      </c>
      <c r="U28" s="51">
        <v>13</v>
      </c>
      <c r="V28" s="31">
        <v>10</v>
      </c>
      <c r="W28" s="29">
        <f>'Sens_BEP-AN_ASHP'!X$13</f>
        <v>14</v>
      </c>
      <c r="X28" s="29">
        <f>'Sens_BEP-AN_GB'!X$13</f>
        <v>10</v>
      </c>
      <c r="Y28" s="29">
        <f>'Sens_BEP-DH_ASHP'!X$13</f>
        <v>11</v>
      </c>
      <c r="Z28" s="29">
        <f>'Sens_BEP-DH_GB'!X$13</f>
        <v>8</v>
      </c>
      <c r="AA28" s="29">
        <f>'Sens_BEP-DH_AN'!X$13</f>
        <v>4</v>
      </c>
      <c r="AC28" s="51">
        <v>13</v>
      </c>
      <c r="AD28" s="31">
        <v>10</v>
      </c>
      <c r="AE28" s="29">
        <f t="shared" si="6"/>
        <v>11</v>
      </c>
      <c r="AF28" s="29">
        <f t="shared" si="7"/>
        <v>0</v>
      </c>
      <c r="AG28" s="29">
        <f t="shared" si="8"/>
        <v>10</v>
      </c>
      <c r="AI28" s="51">
        <v>13</v>
      </c>
      <c r="AJ28" s="31">
        <v>10</v>
      </c>
      <c r="AK28" s="29">
        <f t="shared" si="9"/>
        <v>8</v>
      </c>
      <c r="AL28" s="29">
        <f t="shared" si="10"/>
        <v>0</v>
      </c>
      <c r="AM28" s="29">
        <f t="shared" si="11"/>
        <v>10</v>
      </c>
    </row>
    <row r="29" spans="1:39" x14ac:dyDescent="0.35">
      <c r="A29" s="52"/>
      <c r="B29" s="31">
        <v>25</v>
      </c>
      <c r="C29" s="29">
        <f>'Sens_BEP-AN_ASHP'!X$8</f>
        <v>12</v>
      </c>
      <c r="D29" s="29">
        <f>'Sens_BEP-AN_GB'!X$8</f>
        <v>34</v>
      </c>
      <c r="E29" s="29">
        <f>'Sens_BEP-DH_ASHP'!X$8</f>
        <v>7</v>
      </c>
      <c r="F29" s="29">
        <f>'Sens_BEP-DH_GB'!X$8</f>
        <v>11</v>
      </c>
      <c r="G29" s="29">
        <f>'Sens_BEP-DH_AN'!X$8</f>
        <v>4</v>
      </c>
      <c r="I29" s="52"/>
      <c r="J29" s="31">
        <v>25</v>
      </c>
      <c r="K29" s="29">
        <f t="shared" si="0"/>
        <v>7</v>
      </c>
      <c r="L29" s="29">
        <f t="shared" si="1"/>
        <v>0</v>
      </c>
      <c r="M29" s="29">
        <f t="shared" si="2"/>
        <v>10</v>
      </c>
      <c r="O29" s="52"/>
      <c r="P29" s="31">
        <v>25</v>
      </c>
      <c r="Q29" s="29">
        <f t="shared" si="3"/>
        <v>11</v>
      </c>
      <c r="R29" s="29">
        <f t="shared" si="4"/>
        <v>0</v>
      </c>
      <c r="S29" s="29">
        <f t="shared" si="5"/>
        <v>10</v>
      </c>
      <c r="U29" s="52"/>
      <c r="V29" s="31">
        <v>25</v>
      </c>
      <c r="W29" s="29">
        <f>'Sens_BEP-AN_ASHP'!X$14</f>
        <v>11</v>
      </c>
      <c r="X29" s="29">
        <f>'Sens_BEP-AN_GB'!X$14</f>
        <v>8</v>
      </c>
      <c r="Y29" s="29">
        <f>'Sens_BEP-DH_ASHP'!X$14</f>
        <v>9</v>
      </c>
      <c r="Z29" s="29">
        <f>'Sens_BEP-DH_GB'!X$14</f>
        <v>7</v>
      </c>
      <c r="AA29" s="29">
        <f>'Sens_BEP-DH_AN'!X$14</f>
        <v>4</v>
      </c>
      <c r="AC29" s="52"/>
      <c r="AD29" s="31">
        <v>25</v>
      </c>
      <c r="AE29" s="29">
        <f t="shared" si="6"/>
        <v>9</v>
      </c>
      <c r="AF29" s="29">
        <f t="shared" si="7"/>
        <v>0</v>
      </c>
      <c r="AG29" s="29">
        <f t="shared" si="8"/>
        <v>10</v>
      </c>
      <c r="AI29" s="52"/>
      <c r="AJ29" s="31">
        <v>25</v>
      </c>
      <c r="AK29" s="29">
        <f t="shared" si="9"/>
        <v>7</v>
      </c>
      <c r="AL29" s="29">
        <f t="shared" si="10"/>
        <v>0</v>
      </c>
      <c r="AM29" s="29">
        <f t="shared" si="11"/>
        <v>10</v>
      </c>
    </row>
    <row r="30" spans="1:39" x14ac:dyDescent="0.35">
      <c r="A30" s="52"/>
      <c r="B30" s="31">
        <v>35</v>
      </c>
      <c r="C30" s="29">
        <f>'Sens_BEP-AN_ASHP'!X$9</f>
        <v>12</v>
      </c>
      <c r="D30" s="29">
        <f>'Sens_BEP-AN_GB'!X$9</f>
        <v>28</v>
      </c>
      <c r="E30" s="29">
        <f>'Sens_BEP-DH_ASHP'!X$9</f>
        <v>7</v>
      </c>
      <c r="F30" s="29">
        <f>'Sens_BEP-DH_GB'!X$9</f>
        <v>10</v>
      </c>
      <c r="G30" s="29">
        <f>'Sens_BEP-DH_AN'!X$9</f>
        <v>4</v>
      </c>
      <c r="I30" s="52"/>
      <c r="J30" s="31">
        <v>35</v>
      </c>
      <c r="K30" s="29">
        <f t="shared" si="0"/>
        <v>7</v>
      </c>
      <c r="L30" s="29">
        <f t="shared" si="1"/>
        <v>0</v>
      </c>
      <c r="M30" s="29">
        <f t="shared" si="2"/>
        <v>10</v>
      </c>
      <c r="O30" s="52"/>
      <c r="P30" s="31">
        <v>35</v>
      </c>
      <c r="Q30" s="29">
        <f t="shared" si="3"/>
        <v>10</v>
      </c>
      <c r="R30" s="29">
        <f t="shared" si="4"/>
        <v>0</v>
      </c>
      <c r="S30" s="29">
        <f t="shared" si="5"/>
        <v>10</v>
      </c>
      <c r="U30" s="52"/>
      <c r="V30" s="31">
        <v>35</v>
      </c>
      <c r="W30" s="29">
        <f>'Sens_BEP-AN_ASHP'!X$15</f>
        <v>10</v>
      </c>
      <c r="X30" s="29">
        <f>'Sens_BEP-AN_GB'!X$15</f>
        <v>8</v>
      </c>
      <c r="Y30" s="29">
        <f>'Sens_BEP-DH_ASHP'!X$15</f>
        <v>8</v>
      </c>
      <c r="Z30" s="29">
        <f>'Sens_BEP-DH_GB'!X$15</f>
        <v>7</v>
      </c>
      <c r="AA30" s="29">
        <f>'Sens_BEP-DH_AN'!X$15</f>
        <v>4</v>
      </c>
      <c r="AC30" s="52"/>
      <c r="AD30" s="31">
        <v>35</v>
      </c>
      <c r="AE30" s="29">
        <f t="shared" si="6"/>
        <v>8</v>
      </c>
      <c r="AF30" s="29">
        <f t="shared" si="7"/>
        <v>0</v>
      </c>
      <c r="AG30" s="29">
        <f t="shared" si="8"/>
        <v>10</v>
      </c>
      <c r="AI30" s="52"/>
      <c r="AJ30" s="31">
        <v>35</v>
      </c>
      <c r="AK30" s="29">
        <f t="shared" si="9"/>
        <v>7</v>
      </c>
      <c r="AL30" s="29">
        <f t="shared" si="10"/>
        <v>0</v>
      </c>
      <c r="AM30" s="29">
        <f t="shared" si="11"/>
        <v>10</v>
      </c>
    </row>
    <row r="31" spans="1:39" x14ac:dyDescent="0.35">
      <c r="A31" s="52"/>
      <c r="B31" s="31">
        <v>50</v>
      </c>
      <c r="C31" s="29">
        <f>'Sens_BEP-AN_ASHP'!X$10</f>
        <v>11</v>
      </c>
      <c r="D31" s="29">
        <f>'Sens_BEP-AN_GB'!X$10</f>
        <v>25</v>
      </c>
      <c r="E31" s="29">
        <f>'Sens_BEP-DH_ASHP'!X$10</f>
        <v>7</v>
      </c>
      <c r="F31" s="29">
        <f>'Sens_BEP-DH_GB'!X$10</f>
        <v>10</v>
      </c>
      <c r="G31" s="29">
        <f>'Sens_BEP-DH_AN'!X$10</f>
        <v>4</v>
      </c>
      <c r="I31" s="52"/>
      <c r="J31" s="31">
        <v>50</v>
      </c>
      <c r="K31" s="29">
        <f t="shared" si="0"/>
        <v>7</v>
      </c>
      <c r="L31" s="29">
        <f t="shared" si="1"/>
        <v>0</v>
      </c>
      <c r="M31" s="29">
        <f t="shared" si="2"/>
        <v>10</v>
      </c>
      <c r="O31" s="52"/>
      <c r="P31" s="31">
        <v>50</v>
      </c>
      <c r="Q31" s="29">
        <f t="shared" si="3"/>
        <v>10</v>
      </c>
      <c r="R31" s="29">
        <f t="shared" si="4"/>
        <v>0</v>
      </c>
      <c r="S31" s="29">
        <f t="shared" si="5"/>
        <v>10</v>
      </c>
      <c r="U31" s="52"/>
      <c r="V31" s="31">
        <v>50</v>
      </c>
      <c r="W31" s="29">
        <f>'Sens_BEP-AN_ASHP'!X$16</f>
        <v>10</v>
      </c>
      <c r="X31" s="29">
        <f>'Sens_BEP-AN_GB'!X$16</f>
        <v>7</v>
      </c>
      <c r="Y31" s="29">
        <f>'Sens_BEP-DH_ASHP'!X$16</f>
        <v>8</v>
      </c>
      <c r="Z31" s="29">
        <f>'Sens_BEP-DH_GB'!X$16</f>
        <v>6</v>
      </c>
      <c r="AA31" s="29">
        <f>'Sens_BEP-DH_AN'!X$16</f>
        <v>4</v>
      </c>
      <c r="AC31" s="52"/>
      <c r="AD31" s="31">
        <v>50</v>
      </c>
      <c r="AE31" s="29">
        <f t="shared" si="6"/>
        <v>8</v>
      </c>
      <c r="AF31" s="29">
        <f t="shared" si="7"/>
        <v>0</v>
      </c>
      <c r="AG31" s="29">
        <f t="shared" si="8"/>
        <v>10</v>
      </c>
      <c r="AI31" s="52"/>
      <c r="AJ31" s="31">
        <v>50</v>
      </c>
      <c r="AK31" s="29">
        <f t="shared" si="9"/>
        <v>6</v>
      </c>
      <c r="AL31" s="29">
        <f t="shared" si="10"/>
        <v>0</v>
      </c>
      <c r="AM31" s="29">
        <f t="shared" si="11"/>
        <v>10</v>
      </c>
    </row>
    <row r="32" spans="1:39" x14ac:dyDescent="0.35">
      <c r="A32" s="53"/>
      <c r="B32" s="31">
        <v>75</v>
      </c>
      <c r="C32" s="29">
        <f>'Sens_BEP-AN_ASHP'!X$11</f>
        <v>10</v>
      </c>
      <c r="D32" s="29">
        <f>'Sens_BEP-AN_GB'!X$11</f>
        <v>22</v>
      </c>
      <c r="E32" s="29">
        <f>'Sens_BEP-DH_ASHP'!X$11</f>
        <v>6</v>
      </c>
      <c r="F32" s="29">
        <f>'Sens_BEP-DH_GB'!X$11</f>
        <v>9</v>
      </c>
      <c r="G32" s="29">
        <f>'Sens_BEP-DH_AN'!X$11</f>
        <v>4</v>
      </c>
      <c r="I32" s="53"/>
      <c r="J32" s="31">
        <v>75</v>
      </c>
      <c r="K32" s="29">
        <f t="shared" si="0"/>
        <v>6</v>
      </c>
      <c r="L32" s="29">
        <f t="shared" si="1"/>
        <v>0</v>
      </c>
      <c r="M32" s="29">
        <f t="shared" si="2"/>
        <v>10</v>
      </c>
      <c r="O32" s="53"/>
      <c r="P32" s="31">
        <v>75</v>
      </c>
      <c r="Q32" s="29">
        <f t="shared" si="3"/>
        <v>9</v>
      </c>
      <c r="R32" s="29">
        <f t="shared" si="4"/>
        <v>0</v>
      </c>
      <c r="S32" s="29">
        <f t="shared" si="5"/>
        <v>10</v>
      </c>
      <c r="U32" s="53"/>
      <c r="V32" s="31">
        <v>75</v>
      </c>
      <c r="W32" s="29">
        <f>'Sens_BEP-AN_ASHP'!X$17</f>
        <v>9</v>
      </c>
      <c r="X32" s="29">
        <f>'Sens_BEP-AN_GB'!X$17</f>
        <v>7</v>
      </c>
      <c r="Y32" s="29">
        <f>'Sens_BEP-DH_ASHP'!X$17</f>
        <v>7</v>
      </c>
      <c r="Z32" s="29">
        <f>'Sens_BEP-DH_GB'!X$17</f>
        <v>6</v>
      </c>
      <c r="AA32" s="29">
        <f>'Sens_BEP-DH_AN'!X$17</f>
        <v>4</v>
      </c>
      <c r="AC32" s="53"/>
      <c r="AD32" s="31">
        <v>75</v>
      </c>
      <c r="AE32" s="29">
        <f t="shared" si="6"/>
        <v>7</v>
      </c>
      <c r="AF32" s="29">
        <f t="shared" si="7"/>
        <v>0</v>
      </c>
      <c r="AG32" s="29">
        <f t="shared" si="8"/>
        <v>10</v>
      </c>
      <c r="AI32" s="53"/>
      <c r="AJ32" s="31">
        <v>75</v>
      </c>
      <c r="AK32" s="29">
        <f t="shared" si="9"/>
        <v>6</v>
      </c>
      <c r="AL32" s="29">
        <f t="shared" si="10"/>
        <v>0</v>
      </c>
      <c r="AM32" s="29">
        <f t="shared" si="11"/>
        <v>10</v>
      </c>
    </row>
    <row r="33" spans="1:39" x14ac:dyDescent="0.35">
      <c r="A33" s="51">
        <v>16</v>
      </c>
      <c r="B33" s="31">
        <v>10</v>
      </c>
      <c r="C33" s="29">
        <f>'Sens_BEP-AN_ASHP'!Y$7</f>
        <v>11</v>
      </c>
      <c r="D33" s="29">
        <f>'Sens_BEP-AN_GB'!Y$7</f>
        <v>32</v>
      </c>
      <c r="E33" s="29">
        <f>'Sens_BEP-DH_ASHP'!Y$7</f>
        <v>7</v>
      </c>
      <c r="F33" s="29">
        <f>'Sens_BEP-DH_GB'!Y$7</f>
        <v>11</v>
      </c>
      <c r="G33" s="29">
        <f>'Sens_BEP-DH_AN'!Y$7</f>
        <v>4</v>
      </c>
      <c r="I33" s="51">
        <v>16</v>
      </c>
      <c r="J33" s="31">
        <v>10</v>
      </c>
      <c r="K33" s="29">
        <f t="shared" si="0"/>
        <v>7</v>
      </c>
      <c r="L33" s="29">
        <f t="shared" si="1"/>
        <v>0</v>
      </c>
      <c r="M33" s="29">
        <f t="shared" si="2"/>
        <v>10</v>
      </c>
      <c r="O33" s="51">
        <v>16</v>
      </c>
      <c r="P33" s="31">
        <v>10</v>
      </c>
      <c r="Q33" s="29">
        <f t="shared" si="3"/>
        <v>11</v>
      </c>
      <c r="R33" s="29">
        <f t="shared" si="4"/>
        <v>0</v>
      </c>
      <c r="S33" s="29">
        <f t="shared" si="5"/>
        <v>10</v>
      </c>
      <c r="U33" s="51">
        <v>16</v>
      </c>
      <c r="V33" s="31">
        <v>10</v>
      </c>
      <c r="W33" s="29">
        <f>'Sens_BEP-AN_ASHP'!Y$13</f>
        <v>9</v>
      </c>
      <c r="X33" s="29">
        <f>'Sens_BEP-AN_GB'!Y$13</f>
        <v>10</v>
      </c>
      <c r="Y33" s="29">
        <f>'Sens_BEP-DH_ASHP'!Y$13</f>
        <v>8</v>
      </c>
      <c r="Z33" s="29">
        <f>'Sens_BEP-DH_GB'!Y$13</f>
        <v>6</v>
      </c>
      <c r="AA33" s="29">
        <f>'Sens_BEP-DH_AN'!Y$13</f>
        <v>4</v>
      </c>
      <c r="AC33" s="51">
        <v>16</v>
      </c>
      <c r="AD33" s="31">
        <v>10</v>
      </c>
      <c r="AE33" s="29">
        <f t="shared" si="6"/>
        <v>8</v>
      </c>
      <c r="AF33" s="29">
        <f t="shared" si="7"/>
        <v>0</v>
      </c>
      <c r="AG33" s="29">
        <f t="shared" si="8"/>
        <v>10</v>
      </c>
      <c r="AI33" s="51">
        <v>16</v>
      </c>
      <c r="AJ33" s="31">
        <v>10</v>
      </c>
      <c r="AK33" s="29">
        <f t="shared" si="9"/>
        <v>6</v>
      </c>
      <c r="AL33" s="29">
        <f t="shared" si="10"/>
        <v>0</v>
      </c>
      <c r="AM33" s="29">
        <f t="shared" si="11"/>
        <v>10</v>
      </c>
    </row>
    <row r="34" spans="1:39" x14ac:dyDescent="0.35">
      <c r="A34" s="52"/>
      <c r="B34" s="31">
        <v>25</v>
      </c>
      <c r="C34" s="29">
        <f>'Sens_BEP-AN_ASHP'!Y$8</f>
        <v>9</v>
      </c>
      <c r="D34" s="29">
        <f>'Sens_BEP-AN_GB'!Y$8</f>
        <v>19</v>
      </c>
      <c r="E34" s="29">
        <f>'Sens_BEP-DH_ASHP'!Y$8</f>
        <v>6</v>
      </c>
      <c r="F34" s="29">
        <f>'Sens_BEP-DH_GB'!Y$8</f>
        <v>8</v>
      </c>
      <c r="G34" s="29">
        <f>'Sens_BEP-DH_AN'!Y$8</f>
        <v>4</v>
      </c>
      <c r="I34" s="52"/>
      <c r="J34" s="31">
        <v>25</v>
      </c>
      <c r="K34" s="29">
        <f t="shared" si="0"/>
        <v>6</v>
      </c>
      <c r="L34" s="29">
        <f t="shared" si="1"/>
        <v>0</v>
      </c>
      <c r="M34" s="29">
        <f t="shared" si="2"/>
        <v>10</v>
      </c>
      <c r="O34" s="52"/>
      <c r="P34" s="31">
        <v>25</v>
      </c>
      <c r="Q34" s="29">
        <f t="shared" si="3"/>
        <v>8</v>
      </c>
      <c r="R34" s="29">
        <f t="shared" si="4"/>
        <v>0</v>
      </c>
      <c r="S34" s="29">
        <f t="shared" si="5"/>
        <v>10</v>
      </c>
      <c r="U34" s="52"/>
      <c r="V34" s="31">
        <v>25</v>
      </c>
      <c r="W34" s="29">
        <f>'Sens_BEP-AN_ASHP'!Y$14</f>
        <v>8</v>
      </c>
      <c r="X34" s="29">
        <f>'Sens_BEP-AN_GB'!Y$14</f>
        <v>10</v>
      </c>
      <c r="Y34" s="29">
        <f>'Sens_BEP-DH_ASHP'!Y$14</f>
        <v>7</v>
      </c>
      <c r="Z34" s="29">
        <f>'Sens_BEP-DH_GB'!Y$14</f>
        <v>5</v>
      </c>
      <c r="AA34" s="29">
        <f>'Sens_BEP-DH_AN'!Y$14</f>
        <v>4</v>
      </c>
      <c r="AC34" s="52"/>
      <c r="AD34" s="31">
        <v>25</v>
      </c>
      <c r="AE34" s="29">
        <f t="shared" si="6"/>
        <v>7</v>
      </c>
      <c r="AF34" s="29">
        <f t="shared" si="7"/>
        <v>0</v>
      </c>
      <c r="AG34" s="29">
        <f t="shared" si="8"/>
        <v>10</v>
      </c>
      <c r="AI34" s="52"/>
      <c r="AJ34" s="31">
        <v>25</v>
      </c>
      <c r="AK34" s="29">
        <f t="shared" si="9"/>
        <v>5</v>
      </c>
      <c r="AL34" s="29">
        <f t="shared" si="10"/>
        <v>0</v>
      </c>
      <c r="AM34" s="29">
        <f t="shared" si="11"/>
        <v>10</v>
      </c>
    </row>
    <row r="35" spans="1:39" x14ac:dyDescent="0.35">
      <c r="A35" s="52"/>
      <c r="B35" s="31">
        <v>35</v>
      </c>
      <c r="C35" s="29">
        <f>'Sens_BEP-AN_ASHP'!Y$9</f>
        <v>8</v>
      </c>
      <c r="D35" s="29">
        <f>'Sens_BEP-AN_GB'!Y$9</f>
        <v>17</v>
      </c>
      <c r="E35" s="29">
        <f>'Sens_BEP-DH_ASHP'!Y$9</f>
        <v>5</v>
      </c>
      <c r="F35" s="29">
        <f>'Sens_BEP-DH_GB'!Y$9</f>
        <v>8</v>
      </c>
      <c r="G35" s="29">
        <f>'Sens_BEP-DH_AN'!Y$9</f>
        <v>4</v>
      </c>
      <c r="I35" s="52"/>
      <c r="J35" s="31">
        <v>35</v>
      </c>
      <c r="K35" s="29">
        <f t="shared" si="0"/>
        <v>5</v>
      </c>
      <c r="L35" s="29">
        <f t="shared" si="1"/>
        <v>0</v>
      </c>
      <c r="M35" s="29">
        <f t="shared" si="2"/>
        <v>10</v>
      </c>
      <c r="O35" s="52"/>
      <c r="P35" s="31">
        <v>35</v>
      </c>
      <c r="Q35" s="29">
        <f t="shared" si="3"/>
        <v>8</v>
      </c>
      <c r="R35" s="29">
        <f t="shared" si="4"/>
        <v>0</v>
      </c>
      <c r="S35" s="29">
        <f t="shared" si="5"/>
        <v>10</v>
      </c>
      <c r="U35" s="52"/>
      <c r="V35" s="31">
        <v>35</v>
      </c>
      <c r="W35" s="29">
        <f>'Sens_BEP-AN_ASHP'!Y$15</f>
        <v>7</v>
      </c>
      <c r="X35" s="29">
        <f>'Sens_BEP-AN_GB'!Y$15</f>
        <v>10</v>
      </c>
      <c r="Y35" s="29">
        <f>'Sens_BEP-DH_ASHP'!Y$15</f>
        <v>6</v>
      </c>
      <c r="Z35" s="29">
        <f>'Sens_BEP-DH_GB'!Y$15</f>
        <v>5</v>
      </c>
      <c r="AA35" s="29">
        <f>'Sens_BEP-DH_AN'!Y$15</f>
        <v>4</v>
      </c>
      <c r="AC35" s="52"/>
      <c r="AD35" s="31">
        <v>35</v>
      </c>
      <c r="AE35" s="29">
        <f t="shared" si="6"/>
        <v>6</v>
      </c>
      <c r="AF35" s="29">
        <f t="shared" si="7"/>
        <v>0</v>
      </c>
      <c r="AG35" s="29">
        <f t="shared" si="8"/>
        <v>10</v>
      </c>
      <c r="AI35" s="52"/>
      <c r="AJ35" s="31">
        <v>35</v>
      </c>
      <c r="AK35" s="29">
        <f t="shared" si="9"/>
        <v>5</v>
      </c>
      <c r="AL35" s="29">
        <f t="shared" si="10"/>
        <v>0</v>
      </c>
      <c r="AM35" s="29">
        <f t="shared" si="11"/>
        <v>10</v>
      </c>
    </row>
    <row r="36" spans="1:39" x14ac:dyDescent="0.35">
      <c r="A36" s="52"/>
      <c r="B36" s="31">
        <v>50</v>
      </c>
      <c r="C36" s="29">
        <f>'Sens_BEP-AN_ASHP'!Y$10</f>
        <v>8</v>
      </c>
      <c r="D36" s="29">
        <f>'Sens_BEP-AN_GB'!Y$10</f>
        <v>16</v>
      </c>
      <c r="E36" s="29">
        <f>'Sens_BEP-DH_ASHP'!Y$10</f>
        <v>5</v>
      </c>
      <c r="F36" s="29">
        <f>'Sens_BEP-DH_GB'!Y$10</f>
        <v>8</v>
      </c>
      <c r="G36" s="29">
        <f>'Sens_BEP-DH_AN'!Y$10</f>
        <v>4</v>
      </c>
      <c r="I36" s="52"/>
      <c r="J36" s="31">
        <v>50</v>
      </c>
      <c r="K36" s="29">
        <f t="shared" si="0"/>
        <v>5</v>
      </c>
      <c r="L36" s="29">
        <f t="shared" si="1"/>
        <v>0</v>
      </c>
      <c r="M36" s="29">
        <f t="shared" si="2"/>
        <v>10</v>
      </c>
      <c r="O36" s="52"/>
      <c r="P36" s="31">
        <v>50</v>
      </c>
      <c r="Q36" s="29">
        <f t="shared" si="3"/>
        <v>8</v>
      </c>
      <c r="R36" s="29">
        <f t="shared" si="4"/>
        <v>0</v>
      </c>
      <c r="S36" s="29">
        <f t="shared" si="5"/>
        <v>10</v>
      </c>
      <c r="U36" s="52"/>
      <c r="V36" s="31">
        <v>50</v>
      </c>
      <c r="W36" s="29">
        <f>'Sens_BEP-AN_ASHP'!Y$16</f>
        <v>7</v>
      </c>
      <c r="X36" s="29">
        <f>'Sens_BEP-AN_GB'!Y$16</f>
        <v>10</v>
      </c>
      <c r="Y36" s="29">
        <f>'Sens_BEP-DH_ASHP'!Y$16</f>
        <v>6</v>
      </c>
      <c r="Z36" s="29">
        <f>'Sens_BEP-DH_GB'!Y$16</f>
        <v>5</v>
      </c>
      <c r="AA36" s="29">
        <f>'Sens_BEP-DH_AN'!Y$16</f>
        <v>4</v>
      </c>
      <c r="AC36" s="52"/>
      <c r="AD36" s="31">
        <v>50</v>
      </c>
      <c r="AE36" s="29">
        <f t="shared" si="6"/>
        <v>6</v>
      </c>
      <c r="AF36" s="29">
        <f t="shared" si="7"/>
        <v>0</v>
      </c>
      <c r="AG36" s="29">
        <f t="shared" si="8"/>
        <v>10</v>
      </c>
      <c r="AI36" s="52"/>
      <c r="AJ36" s="31">
        <v>50</v>
      </c>
      <c r="AK36" s="29">
        <f t="shared" si="9"/>
        <v>5</v>
      </c>
      <c r="AL36" s="29">
        <f t="shared" si="10"/>
        <v>0</v>
      </c>
      <c r="AM36" s="29">
        <f t="shared" si="11"/>
        <v>10</v>
      </c>
    </row>
    <row r="37" spans="1:39" x14ac:dyDescent="0.35">
      <c r="A37" s="53"/>
      <c r="B37" s="31">
        <v>75</v>
      </c>
      <c r="C37" s="29">
        <f>'Sens_BEP-AN_ASHP'!Y$11</f>
        <v>8</v>
      </c>
      <c r="D37" s="29">
        <f>'Sens_BEP-AN_GB'!Y$11</f>
        <v>15</v>
      </c>
      <c r="E37" s="29">
        <f>'Sens_BEP-DH_ASHP'!Y$11</f>
        <v>5</v>
      </c>
      <c r="F37" s="29">
        <f>'Sens_BEP-DH_GB'!Y$11</f>
        <v>7</v>
      </c>
      <c r="G37" s="29">
        <f>'Sens_BEP-DH_AN'!Y$11</f>
        <v>4</v>
      </c>
      <c r="I37" s="53"/>
      <c r="J37" s="31">
        <v>75</v>
      </c>
      <c r="K37" s="29">
        <f t="shared" si="0"/>
        <v>5</v>
      </c>
      <c r="L37" s="29">
        <f t="shared" si="1"/>
        <v>0</v>
      </c>
      <c r="M37" s="29">
        <f t="shared" si="2"/>
        <v>10</v>
      </c>
      <c r="O37" s="53"/>
      <c r="P37" s="31">
        <v>75</v>
      </c>
      <c r="Q37" s="29">
        <f t="shared" si="3"/>
        <v>7</v>
      </c>
      <c r="R37" s="29">
        <f t="shared" si="4"/>
        <v>0</v>
      </c>
      <c r="S37" s="29">
        <f t="shared" si="5"/>
        <v>10</v>
      </c>
      <c r="U37" s="53"/>
      <c r="V37" s="31">
        <v>75</v>
      </c>
      <c r="W37" s="29">
        <f>'Sens_BEP-AN_ASHP'!Y$17</f>
        <v>7</v>
      </c>
      <c r="X37" s="29">
        <f>'Sens_BEP-AN_GB'!Y$17</f>
        <v>10</v>
      </c>
      <c r="Y37" s="29">
        <f>'Sens_BEP-DH_ASHP'!Y$17</f>
        <v>6</v>
      </c>
      <c r="Z37" s="29">
        <f>'Sens_BEP-DH_GB'!Y$17</f>
        <v>5</v>
      </c>
      <c r="AA37" s="29">
        <f>'Sens_BEP-DH_AN'!Y$17</f>
        <v>4</v>
      </c>
      <c r="AC37" s="53"/>
      <c r="AD37" s="31">
        <v>75</v>
      </c>
      <c r="AE37" s="29">
        <f t="shared" si="6"/>
        <v>6</v>
      </c>
      <c r="AF37" s="29">
        <f t="shared" si="7"/>
        <v>0</v>
      </c>
      <c r="AG37" s="29">
        <f t="shared" si="8"/>
        <v>10</v>
      </c>
      <c r="AI37" s="53"/>
      <c r="AJ37" s="31">
        <v>75</v>
      </c>
      <c r="AK37" s="29">
        <f t="shared" si="9"/>
        <v>5</v>
      </c>
      <c r="AL37" s="29">
        <f t="shared" si="10"/>
        <v>0</v>
      </c>
      <c r="AM37" s="29">
        <f t="shared" si="11"/>
        <v>10</v>
      </c>
    </row>
    <row r="38" spans="1:39" x14ac:dyDescent="0.35">
      <c r="A38" s="51">
        <v>20</v>
      </c>
      <c r="B38" s="31">
        <v>10</v>
      </c>
      <c r="C38" s="29">
        <f>'Sens_BEP-AN_ASHP'!Z$7</f>
        <v>7</v>
      </c>
      <c r="D38" s="29">
        <f>'Sens_BEP-AN_GB'!Z$7</f>
        <v>16</v>
      </c>
      <c r="E38" s="29">
        <f>'Sens_BEP-DH_ASHP'!Z$7</f>
        <v>5</v>
      </c>
      <c r="F38" s="29">
        <f>'Sens_BEP-DH_GB'!Z$7</f>
        <v>8</v>
      </c>
      <c r="G38" s="29">
        <f>'Sens_BEP-DH_AN'!Z$7</f>
        <v>4</v>
      </c>
      <c r="I38" s="51">
        <v>20</v>
      </c>
      <c r="J38" s="31">
        <v>10</v>
      </c>
      <c r="K38" s="29">
        <f t="shared" si="0"/>
        <v>5</v>
      </c>
      <c r="L38" s="29">
        <f t="shared" si="1"/>
        <v>0</v>
      </c>
      <c r="M38" s="29">
        <f t="shared" si="2"/>
        <v>10</v>
      </c>
      <c r="O38" s="51">
        <v>20</v>
      </c>
      <c r="P38" s="31">
        <v>10</v>
      </c>
      <c r="Q38" s="29">
        <f t="shared" si="3"/>
        <v>8</v>
      </c>
      <c r="R38" s="29">
        <f t="shared" si="4"/>
        <v>0</v>
      </c>
      <c r="S38" s="29">
        <f t="shared" si="5"/>
        <v>10</v>
      </c>
      <c r="U38" s="51">
        <v>20</v>
      </c>
      <c r="V38" s="31">
        <v>10</v>
      </c>
      <c r="W38" s="29">
        <f>'Sens_BEP-AN_ASHP'!Z$13</f>
        <v>6</v>
      </c>
      <c r="X38" s="29">
        <f>'Sens_BEP-AN_GB'!Z$13</f>
        <v>10</v>
      </c>
      <c r="Y38" s="29">
        <f>'Sens_BEP-DH_ASHP'!Z$13</f>
        <v>6</v>
      </c>
      <c r="Z38" s="29">
        <f>'Sens_BEP-DH_GB'!Z$13</f>
        <v>5</v>
      </c>
      <c r="AA38" s="29">
        <f>'Sens_BEP-DH_AN'!Z$13</f>
        <v>4</v>
      </c>
      <c r="AC38" s="51">
        <v>20</v>
      </c>
      <c r="AD38" s="31">
        <v>10</v>
      </c>
      <c r="AE38" s="29">
        <f t="shared" si="6"/>
        <v>6</v>
      </c>
      <c r="AF38" s="29">
        <f t="shared" si="7"/>
        <v>0</v>
      </c>
      <c r="AG38" s="29">
        <f t="shared" si="8"/>
        <v>10</v>
      </c>
      <c r="AI38" s="51">
        <v>20</v>
      </c>
      <c r="AJ38" s="31">
        <v>10</v>
      </c>
      <c r="AK38" s="29">
        <f t="shared" si="9"/>
        <v>5</v>
      </c>
      <c r="AL38" s="29">
        <f t="shared" si="10"/>
        <v>0</v>
      </c>
      <c r="AM38" s="29">
        <f t="shared" si="11"/>
        <v>10</v>
      </c>
    </row>
    <row r="39" spans="1:39" x14ac:dyDescent="0.35">
      <c r="A39" s="52"/>
      <c r="B39" s="31">
        <v>25</v>
      </c>
      <c r="C39" s="29">
        <f>'Sens_BEP-AN_ASHP'!Z$8</f>
        <v>6</v>
      </c>
      <c r="D39" s="29">
        <f>'Sens_BEP-AN_GB'!Z$8</f>
        <v>12</v>
      </c>
      <c r="E39" s="29">
        <f>'Sens_BEP-DH_ASHP'!Z$8</f>
        <v>4</v>
      </c>
      <c r="F39" s="29">
        <f>'Sens_BEP-DH_GB'!Z$8</f>
        <v>6</v>
      </c>
      <c r="G39" s="29">
        <f>'Sens_BEP-DH_AN'!Z$8</f>
        <v>4</v>
      </c>
      <c r="I39" s="52"/>
      <c r="J39" s="31">
        <v>25</v>
      </c>
      <c r="K39" s="29">
        <f t="shared" si="0"/>
        <v>4</v>
      </c>
      <c r="L39" s="29">
        <f t="shared" si="1"/>
        <v>0</v>
      </c>
      <c r="M39" s="29">
        <f t="shared" si="2"/>
        <v>10</v>
      </c>
      <c r="O39" s="52"/>
      <c r="P39" s="31">
        <v>25</v>
      </c>
      <c r="Q39" s="29">
        <f t="shared" si="3"/>
        <v>6</v>
      </c>
      <c r="R39" s="29">
        <f t="shared" si="4"/>
        <v>0</v>
      </c>
      <c r="S39" s="29">
        <f t="shared" si="5"/>
        <v>10</v>
      </c>
      <c r="U39" s="52"/>
      <c r="V39" s="31">
        <v>25</v>
      </c>
      <c r="W39" s="29">
        <f>'Sens_BEP-AN_ASHP'!Z$14</f>
        <v>6</v>
      </c>
      <c r="X39" s="29">
        <f>'Sens_BEP-AN_GB'!Z$14</f>
        <v>10</v>
      </c>
      <c r="Y39" s="29">
        <f>'Sens_BEP-DH_ASHP'!Z$14</f>
        <v>5</v>
      </c>
      <c r="Z39" s="29">
        <f>'Sens_BEP-DH_GB'!Z$14</f>
        <v>5</v>
      </c>
      <c r="AA39" s="29">
        <f>'Sens_BEP-DH_AN'!Z$14</f>
        <v>4</v>
      </c>
      <c r="AC39" s="52"/>
      <c r="AD39" s="31">
        <v>25</v>
      </c>
      <c r="AE39" s="29">
        <f t="shared" si="6"/>
        <v>5</v>
      </c>
      <c r="AF39" s="29">
        <f t="shared" si="7"/>
        <v>0</v>
      </c>
      <c r="AG39" s="29">
        <f t="shared" si="8"/>
        <v>10</v>
      </c>
      <c r="AI39" s="52"/>
      <c r="AJ39" s="31">
        <v>25</v>
      </c>
      <c r="AK39" s="29">
        <f t="shared" si="9"/>
        <v>5</v>
      </c>
      <c r="AL39" s="29">
        <f t="shared" si="10"/>
        <v>0</v>
      </c>
      <c r="AM39" s="29">
        <f t="shared" si="11"/>
        <v>10</v>
      </c>
    </row>
    <row r="40" spans="1:39" x14ac:dyDescent="0.35">
      <c r="A40" s="52"/>
      <c r="B40" s="31">
        <v>35</v>
      </c>
      <c r="C40" s="29">
        <f>'Sens_BEP-AN_ASHP'!Z$9</f>
        <v>6</v>
      </c>
      <c r="D40" s="29">
        <f>'Sens_BEP-AN_GB'!Z$9</f>
        <v>11</v>
      </c>
      <c r="E40" s="29">
        <f>'Sens_BEP-DH_ASHP'!Z$9</f>
        <v>4</v>
      </c>
      <c r="F40" s="29">
        <f>'Sens_BEP-DH_GB'!Z$9</f>
        <v>6</v>
      </c>
      <c r="G40" s="29">
        <f>'Sens_BEP-DH_AN'!Z$9</f>
        <v>4</v>
      </c>
      <c r="I40" s="52"/>
      <c r="J40" s="31">
        <v>35</v>
      </c>
      <c r="K40" s="29">
        <f t="shared" si="0"/>
        <v>4</v>
      </c>
      <c r="L40" s="29">
        <f t="shared" si="1"/>
        <v>0</v>
      </c>
      <c r="M40" s="29">
        <f t="shared" si="2"/>
        <v>10</v>
      </c>
      <c r="O40" s="52"/>
      <c r="P40" s="31">
        <v>35</v>
      </c>
      <c r="Q40" s="29">
        <f t="shared" si="3"/>
        <v>6</v>
      </c>
      <c r="R40" s="29">
        <f t="shared" si="4"/>
        <v>0</v>
      </c>
      <c r="S40" s="29">
        <f t="shared" si="5"/>
        <v>10</v>
      </c>
      <c r="U40" s="52"/>
      <c r="V40" s="31">
        <v>35</v>
      </c>
      <c r="W40" s="29">
        <f>'Sens_BEP-AN_ASHP'!Z$15</f>
        <v>6</v>
      </c>
      <c r="X40" s="29">
        <f>'Sens_BEP-AN_GB'!Z$15</f>
        <v>10</v>
      </c>
      <c r="Y40" s="29">
        <f>'Sens_BEP-DH_ASHP'!Z$15</f>
        <v>5</v>
      </c>
      <c r="Z40" s="29">
        <f>'Sens_BEP-DH_GB'!Z$15</f>
        <v>5</v>
      </c>
      <c r="AA40" s="29">
        <f>'Sens_BEP-DH_AN'!Z$15</f>
        <v>4</v>
      </c>
      <c r="AC40" s="52"/>
      <c r="AD40" s="31">
        <v>35</v>
      </c>
      <c r="AE40" s="29">
        <f t="shared" si="6"/>
        <v>5</v>
      </c>
      <c r="AF40" s="29">
        <f t="shared" si="7"/>
        <v>0</v>
      </c>
      <c r="AG40" s="29">
        <f t="shared" si="8"/>
        <v>10</v>
      </c>
      <c r="AI40" s="52"/>
      <c r="AJ40" s="31">
        <v>35</v>
      </c>
      <c r="AK40" s="29">
        <f t="shared" si="9"/>
        <v>5</v>
      </c>
      <c r="AL40" s="29">
        <f t="shared" si="10"/>
        <v>0</v>
      </c>
      <c r="AM40" s="29">
        <f t="shared" si="11"/>
        <v>10</v>
      </c>
    </row>
    <row r="41" spans="1:39" x14ac:dyDescent="0.35">
      <c r="A41" s="52"/>
      <c r="B41" s="31">
        <v>50</v>
      </c>
      <c r="C41" s="29">
        <f>'Sens_BEP-AN_ASHP'!Z$10</f>
        <v>6</v>
      </c>
      <c r="D41" s="29">
        <f>'Sens_BEP-AN_GB'!Z$10</f>
        <v>11</v>
      </c>
      <c r="E41" s="29">
        <f>'Sens_BEP-DH_ASHP'!Z$10</f>
        <v>4</v>
      </c>
      <c r="F41" s="29">
        <f>'Sens_BEP-DH_GB'!Z$10</f>
        <v>6</v>
      </c>
      <c r="G41" s="29">
        <f>'Sens_BEP-DH_AN'!Z$10</f>
        <v>4</v>
      </c>
      <c r="I41" s="52"/>
      <c r="J41" s="31">
        <v>50</v>
      </c>
      <c r="K41" s="29">
        <f t="shared" si="0"/>
        <v>4</v>
      </c>
      <c r="L41" s="29">
        <f t="shared" si="1"/>
        <v>0</v>
      </c>
      <c r="M41" s="29">
        <f t="shared" si="2"/>
        <v>10</v>
      </c>
      <c r="O41" s="52"/>
      <c r="P41" s="31">
        <v>50</v>
      </c>
      <c r="Q41" s="29">
        <f t="shared" si="3"/>
        <v>6</v>
      </c>
      <c r="R41" s="29">
        <f t="shared" si="4"/>
        <v>0</v>
      </c>
      <c r="S41" s="29">
        <f t="shared" si="5"/>
        <v>10</v>
      </c>
      <c r="U41" s="52"/>
      <c r="V41" s="31">
        <v>50</v>
      </c>
      <c r="W41" s="29">
        <f>'Sens_BEP-AN_ASHP'!Z$16</f>
        <v>5</v>
      </c>
      <c r="X41" s="29">
        <f>'Sens_BEP-AN_GB'!Z$16</f>
        <v>4</v>
      </c>
      <c r="Y41" s="29">
        <f>'Sens_BEP-DH_ASHP'!Z$16</f>
        <v>5</v>
      </c>
      <c r="Z41" s="29">
        <f>'Sens_BEP-DH_GB'!Z$16</f>
        <v>5</v>
      </c>
      <c r="AA41" s="29">
        <f>'Sens_BEP-DH_AN'!Z$16</f>
        <v>4</v>
      </c>
      <c r="AC41" s="52"/>
      <c r="AD41" s="31">
        <v>50</v>
      </c>
      <c r="AE41" s="29">
        <f t="shared" si="6"/>
        <v>5</v>
      </c>
      <c r="AF41" s="29">
        <f t="shared" si="7"/>
        <v>0</v>
      </c>
      <c r="AG41" s="29">
        <f t="shared" si="8"/>
        <v>10</v>
      </c>
      <c r="AI41" s="52"/>
      <c r="AJ41" s="31">
        <v>50</v>
      </c>
      <c r="AK41" s="29">
        <f t="shared" si="9"/>
        <v>5</v>
      </c>
      <c r="AL41" s="29">
        <f t="shared" si="10"/>
        <v>0</v>
      </c>
      <c r="AM41" s="29">
        <f t="shared" si="11"/>
        <v>10</v>
      </c>
    </row>
    <row r="42" spans="1:39" x14ac:dyDescent="0.35">
      <c r="A42" s="53"/>
      <c r="B42" s="31">
        <v>75</v>
      </c>
      <c r="C42" s="29">
        <f>'Sens_BEP-AN_ASHP'!Z$11</f>
        <v>6</v>
      </c>
      <c r="D42" s="29">
        <f>'Sens_BEP-AN_GB'!Z$11</f>
        <v>10</v>
      </c>
      <c r="E42" s="29">
        <f>'Sens_BEP-DH_ASHP'!Z$11</f>
        <v>4</v>
      </c>
      <c r="F42" s="29">
        <f>'Sens_BEP-DH_GB'!Z$11</f>
        <v>6</v>
      </c>
      <c r="G42" s="29">
        <f>'Sens_BEP-DH_AN'!Z$11</f>
        <v>4</v>
      </c>
      <c r="I42" s="53"/>
      <c r="J42" s="31">
        <v>75</v>
      </c>
      <c r="K42" s="29">
        <f t="shared" si="0"/>
        <v>4</v>
      </c>
      <c r="L42" s="29">
        <f t="shared" si="1"/>
        <v>0</v>
      </c>
      <c r="M42" s="29">
        <f t="shared" si="2"/>
        <v>10</v>
      </c>
      <c r="O42" s="53"/>
      <c r="P42" s="31">
        <v>75</v>
      </c>
      <c r="Q42" s="29">
        <f t="shared" si="3"/>
        <v>6</v>
      </c>
      <c r="R42" s="29">
        <f t="shared" si="4"/>
        <v>0</v>
      </c>
      <c r="S42" s="29">
        <f t="shared" si="5"/>
        <v>10</v>
      </c>
      <c r="U42" s="53"/>
      <c r="V42" s="31">
        <v>75</v>
      </c>
      <c r="W42" s="29">
        <f>'Sens_BEP-AN_ASHP'!Z$17</f>
        <v>5</v>
      </c>
      <c r="X42" s="29">
        <f>'Sens_BEP-AN_GB'!Z$17</f>
        <v>4</v>
      </c>
      <c r="Y42" s="29">
        <f>'Sens_BEP-DH_ASHP'!Z$17</f>
        <v>5</v>
      </c>
      <c r="Z42" s="29">
        <f>'Sens_BEP-DH_GB'!Z$17</f>
        <v>5</v>
      </c>
      <c r="AA42" s="29">
        <f>'Sens_BEP-DH_AN'!Z$17</f>
        <v>4</v>
      </c>
      <c r="AC42" s="53"/>
      <c r="AD42" s="31">
        <v>75</v>
      </c>
      <c r="AE42" s="29">
        <f t="shared" si="6"/>
        <v>5</v>
      </c>
      <c r="AF42" s="29">
        <f t="shared" si="7"/>
        <v>0</v>
      </c>
      <c r="AG42" s="29">
        <f t="shared" si="8"/>
        <v>10</v>
      </c>
      <c r="AI42" s="53"/>
      <c r="AJ42" s="31">
        <v>75</v>
      </c>
      <c r="AK42" s="29">
        <f t="shared" si="9"/>
        <v>5</v>
      </c>
      <c r="AL42" s="29">
        <f t="shared" si="10"/>
        <v>0</v>
      </c>
      <c r="AM42" s="29">
        <f t="shared" si="11"/>
        <v>10</v>
      </c>
    </row>
    <row r="43" spans="1:39" x14ac:dyDescent="0.35">
      <c r="G43" s="26"/>
      <c r="L43" s="26"/>
      <c r="R43" s="26"/>
      <c r="AA43" s="26"/>
      <c r="AF43" s="26"/>
      <c r="AL43" s="26"/>
    </row>
    <row r="44" spans="1:39" x14ac:dyDescent="0.35">
      <c r="G44" s="26"/>
      <c r="O44" s="26"/>
      <c r="U44" s="58" t="s">
        <v>70</v>
      </c>
      <c r="V44" s="58"/>
      <c r="W44" s="58"/>
      <c r="X44" s="58"/>
      <c r="Y44" s="58"/>
      <c r="Z44" s="58"/>
      <c r="AA44" s="58"/>
      <c r="AC44" s="58" t="s">
        <v>39</v>
      </c>
      <c r="AD44" s="58"/>
      <c r="AE44" s="58"/>
      <c r="AF44" s="58"/>
      <c r="AG44" s="58"/>
      <c r="AI44" s="58" t="s">
        <v>41</v>
      </c>
      <c r="AJ44" s="58"/>
      <c r="AK44" s="58"/>
      <c r="AL44" s="58"/>
      <c r="AM44" s="58"/>
    </row>
    <row r="45" spans="1:39" ht="29" x14ac:dyDescent="0.35">
      <c r="G45" s="26"/>
      <c r="O45" s="26"/>
      <c r="U45" s="37" t="s">
        <v>29</v>
      </c>
      <c r="V45" s="37" t="s">
        <v>33</v>
      </c>
      <c r="W45" s="37" t="s">
        <v>80</v>
      </c>
      <c r="X45" s="37" t="s">
        <v>81</v>
      </c>
      <c r="Y45" s="37" t="s">
        <v>37</v>
      </c>
      <c r="Z45" s="37" t="s">
        <v>36</v>
      </c>
      <c r="AA45" s="37" t="s">
        <v>82</v>
      </c>
      <c r="AB45" s="32"/>
      <c r="AC45" s="37" t="s">
        <v>29</v>
      </c>
      <c r="AD45" s="37" t="s">
        <v>33</v>
      </c>
      <c r="AE45" s="37" t="s">
        <v>51</v>
      </c>
      <c r="AF45" s="37" t="s">
        <v>84</v>
      </c>
      <c r="AG45" s="37" t="s">
        <v>52</v>
      </c>
      <c r="AH45" s="32"/>
      <c r="AI45" s="37" t="s">
        <v>29</v>
      </c>
      <c r="AJ45" s="37" t="s">
        <v>33</v>
      </c>
      <c r="AK45" s="37" t="s">
        <v>54</v>
      </c>
      <c r="AL45" s="37" t="s">
        <v>84</v>
      </c>
      <c r="AM45" s="37" t="s">
        <v>52</v>
      </c>
    </row>
    <row r="46" spans="1:39" x14ac:dyDescent="0.35">
      <c r="G46" s="26"/>
      <c r="O46" s="26"/>
      <c r="U46" s="51">
        <v>1</v>
      </c>
      <c r="V46" s="31">
        <v>10</v>
      </c>
      <c r="W46" s="29">
        <f>'Sens_BEP-AN_ASHP'!S$19</f>
        <v>0</v>
      </c>
      <c r="X46" s="29">
        <f>'Sens_BEP-AN_GB'!S$19</f>
        <v>0</v>
      </c>
      <c r="Y46" s="29">
        <f>'Sens_BEP-DH_ASHP'!S$19</f>
        <v>0</v>
      </c>
      <c r="Z46" s="29">
        <f>'Sens_BEP-DH_GB'!S$19</f>
        <v>0</v>
      </c>
      <c r="AA46" s="29">
        <f>'Sens_BEP-DH_AN'!S$19</f>
        <v>5</v>
      </c>
      <c r="AC46" s="51">
        <v>1</v>
      </c>
      <c r="AD46" s="31">
        <v>10</v>
      </c>
      <c r="AE46" s="29">
        <f>IF(AND(W46&lt;1,Y46&lt;1),IF(W46&lt;1,10,W46),IF(AA46&gt;0,Y46,W46))</f>
        <v>10</v>
      </c>
      <c r="AF46" s="29">
        <f>IF(W46&lt;1,0,IF(AA46&lt;1,10,IF(W46&gt;Y46,0,IF(AA46&gt;W46,AA46-W46,0))))</f>
        <v>0</v>
      </c>
      <c r="AG46" s="29">
        <f>IF(AND(W46=0,Y46=0),0,IF(AA46&gt;0,10,0))</f>
        <v>0</v>
      </c>
      <c r="AI46" s="51">
        <v>1</v>
      </c>
      <c r="AJ46" s="31">
        <v>10</v>
      </c>
      <c r="AK46" s="29">
        <f>IF(AND(X46&lt;1,Z46&lt;1),IF(X46&lt;1,10,X46),IF(AA46&gt;0,Z46,X46))</f>
        <v>10</v>
      </c>
      <c r="AL46" s="29">
        <f>IF(X46&lt;1,0,IF(AA46&lt;1,10,IF(X46&gt;Z46,0,IF(AA46&gt;X46,AA46-X46,0))))</f>
        <v>0</v>
      </c>
      <c r="AM46" s="29">
        <f>IF(AND(X46=0,Z46=0),0,IF(AA46&gt;0,10,0))</f>
        <v>0</v>
      </c>
    </row>
    <row r="47" spans="1:39" x14ac:dyDescent="0.35">
      <c r="G47" s="26"/>
      <c r="O47" s="26"/>
      <c r="U47" s="52"/>
      <c r="V47" s="31">
        <v>25</v>
      </c>
      <c r="W47" s="29">
        <f>'Sens_BEP-AN_ASHP'!S$20</f>
        <v>0</v>
      </c>
      <c r="X47" s="29">
        <f>'Sens_BEP-AN_GB'!S$20</f>
        <v>0</v>
      </c>
      <c r="Y47" s="29">
        <f>'Sens_BEP-DH_ASHP'!S$20</f>
        <v>0</v>
      </c>
      <c r="Z47" s="29">
        <f>'Sens_BEP-DH_GB'!S$20</f>
        <v>0</v>
      </c>
      <c r="AA47" s="29">
        <f>'Sens_BEP-DH_AN'!S$20</f>
        <v>5</v>
      </c>
      <c r="AC47" s="52"/>
      <c r="AD47" s="31">
        <v>25</v>
      </c>
      <c r="AE47" s="29">
        <f t="shared" ref="AE47:AE85" si="12">IF(AND(W47&lt;1,Y47&lt;1),IF(W47&lt;1,10,W47),IF(AA47&gt;0,Y47,W47))</f>
        <v>10</v>
      </c>
      <c r="AF47" s="29">
        <f t="shared" ref="AF47:AF85" si="13">IF(W47&lt;1,0,IF(AA47&lt;1,10,IF(W47&gt;Y47,0,IF(AA47&gt;W47,AA47-W47,0))))</f>
        <v>0</v>
      </c>
      <c r="AG47" s="29">
        <f t="shared" ref="AG47:AG85" si="14">IF(AND(W47=0,Y47=0),0,IF(AA47&gt;0,10,0))</f>
        <v>0</v>
      </c>
      <c r="AI47" s="52"/>
      <c r="AJ47" s="31">
        <v>25</v>
      </c>
      <c r="AK47" s="29">
        <f t="shared" ref="AK47:AK85" si="15">IF(AND(X47&lt;1,Z47&lt;1),IF(X47&lt;1,10,X47),IF(AA47&gt;0,Z47,X47))</f>
        <v>10</v>
      </c>
      <c r="AL47" s="29">
        <f t="shared" ref="AL47:AL85" si="16">IF(X47&lt;1,0,IF(AA47&lt;1,10,IF(X47&gt;Z47,0,IF(AA47&gt;X47,AA47-X47,0))))</f>
        <v>0</v>
      </c>
      <c r="AM47" s="29">
        <f t="shared" ref="AM47:AM85" si="17">IF(AND(X47=0,Z47=0),0,IF(AA47&gt;0,10,0))</f>
        <v>0</v>
      </c>
    </row>
    <row r="48" spans="1:39" x14ac:dyDescent="0.35">
      <c r="G48" s="26"/>
      <c r="O48" s="26"/>
      <c r="U48" s="52"/>
      <c r="V48" s="31">
        <v>35</v>
      </c>
      <c r="W48" s="29">
        <f>'Sens_BEP-AN_ASHP'!S$21</f>
        <v>0</v>
      </c>
      <c r="X48" s="29">
        <f>'Sens_BEP-AN_GB'!S$21</f>
        <v>0</v>
      </c>
      <c r="Y48" s="29">
        <f>'Sens_BEP-DH_ASHP'!S$21</f>
        <v>0</v>
      </c>
      <c r="Z48" s="29">
        <f>'Sens_BEP-DH_GB'!S$21</f>
        <v>0</v>
      </c>
      <c r="AA48" s="29">
        <f>'Sens_BEP-DH_AN'!S$21</f>
        <v>5</v>
      </c>
      <c r="AC48" s="52"/>
      <c r="AD48" s="31">
        <v>35</v>
      </c>
      <c r="AE48" s="29">
        <f t="shared" si="12"/>
        <v>10</v>
      </c>
      <c r="AF48" s="29">
        <f t="shared" si="13"/>
        <v>0</v>
      </c>
      <c r="AG48" s="29">
        <f t="shared" si="14"/>
        <v>0</v>
      </c>
      <c r="AI48" s="52"/>
      <c r="AJ48" s="31">
        <v>35</v>
      </c>
      <c r="AK48" s="29">
        <f t="shared" si="15"/>
        <v>10</v>
      </c>
      <c r="AL48" s="29">
        <f t="shared" si="16"/>
        <v>0</v>
      </c>
      <c r="AM48" s="29">
        <f t="shared" si="17"/>
        <v>0</v>
      </c>
    </row>
    <row r="49" spans="7:39" x14ac:dyDescent="0.35">
      <c r="G49" s="26"/>
      <c r="O49" s="26"/>
      <c r="U49" s="52"/>
      <c r="V49" s="31">
        <v>50</v>
      </c>
      <c r="W49" s="29">
        <f>'Sens_BEP-AN_ASHP'!S$22</f>
        <v>0</v>
      </c>
      <c r="X49" s="29">
        <f>'Sens_BEP-AN_GB'!S$22</f>
        <v>0</v>
      </c>
      <c r="Y49" s="29">
        <f>'Sens_BEP-DH_ASHP'!S$22</f>
        <v>0</v>
      </c>
      <c r="Z49" s="29">
        <f>'Sens_BEP-DH_GB'!S$22</f>
        <v>0</v>
      </c>
      <c r="AA49" s="29">
        <f>'Sens_BEP-DH_AN'!S$22</f>
        <v>5</v>
      </c>
      <c r="AC49" s="52"/>
      <c r="AD49" s="31">
        <v>50</v>
      </c>
      <c r="AE49" s="29">
        <f t="shared" si="12"/>
        <v>10</v>
      </c>
      <c r="AF49" s="29">
        <f t="shared" si="13"/>
        <v>0</v>
      </c>
      <c r="AG49" s="29">
        <f t="shared" si="14"/>
        <v>0</v>
      </c>
      <c r="AI49" s="52"/>
      <c r="AJ49" s="31">
        <v>50</v>
      </c>
      <c r="AK49" s="29">
        <f t="shared" si="15"/>
        <v>10</v>
      </c>
      <c r="AL49" s="29">
        <f t="shared" si="16"/>
        <v>0</v>
      </c>
      <c r="AM49" s="29">
        <f t="shared" si="17"/>
        <v>0</v>
      </c>
    </row>
    <row r="50" spans="7:39" x14ac:dyDescent="0.35">
      <c r="G50" s="26"/>
      <c r="O50" s="26"/>
      <c r="U50" s="53"/>
      <c r="V50" s="31">
        <v>75</v>
      </c>
      <c r="W50" s="29">
        <f>'Sens_BEP-AN_ASHP'!S$23</f>
        <v>0</v>
      </c>
      <c r="X50" s="29">
        <f>'Sens_BEP-AN_GB'!S$23</f>
        <v>0</v>
      </c>
      <c r="Y50" s="29">
        <f>'Sens_BEP-DH_ASHP'!S$23</f>
        <v>0</v>
      </c>
      <c r="Z50" s="29">
        <f>'Sens_BEP-DH_GB'!S$23</f>
        <v>0</v>
      </c>
      <c r="AA50" s="29">
        <f>'Sens_BEP-DH_AN'!S$23</f>
        <v>5</v>
      </c>
      <c r="AC50" s="53"/>
      <c r="AD50" s="31">
        <v>75</v>
      </c>
      <c r="AE50" s="29">
        <f t="shared" si="12"/>
        <v>10</v>
      </c>
      <c r="AF50" s="29">
        <f t="shared" si="13"/>
        <v>0</v>
      </c>
      <c r="AG50" s="29">
        <f t="shared" si="14"/>
        <v>0</v>
      </c>
      <c r="AI50" s="53"/>
      <c r="AJ50" s="31">
        <v>75</v>
      </c>
      <c r="AK50" s="29">
        <f t="shared" si="15"/>
        <v>10</v>
      </c>
      <c r="AL50" s="29">
        <f t="shared" si="16"/>
        <v>0</v>
      </c>
      <c r="AM50" s="29">
        <f t="shared" si="17"/>
        <v>0</v>
      </c>
    </row>
    <row r="51" spans="7:39" x14ac:dyDescent="0.35">
      <c r="G51" s="26"/>
      <c r="O51" s="26"/>
      <c r="U51" s="51">
        <v>3</v>
      </c>
      <c r="V51" s="31">
        <v>10</v>
      </c>
      <c r="W51" s="29">
        <f>'Sens_BEP-AN_ASHP'!T$19</f>
        <v>0</v>
      </c>
      <c r="X51" s="29">
        <f>'Sens_BEP-AN_GB'!T$19</f>
        <v>0</v>
      </c>
      <c r="Y51" s="29">
        <f>'Sens_BEP-DH_ASHP'!T$19</f>
        <v>0</v>
      </c>
      <c r="Z51" s="29">
        <f>'Sens_BEP-DH_GB'!T$19</f>
        <v>0</v>
      </c>
      <c r="AA51" s="29">
        <f>'Sens_BEP-DH_AN'!T$19</f>
        <v>5</v>
      </c>
      <c r="AC51" s="51">
        <v>3</v>
      </c>
      <c r="AD51" s="31">
        <v>10</v>
      </c>
      <c r="AE51" s="29">
        <f t="shared" si="12"/>
        <v>10</v>
      </c>
      <c r="AF51" s="29">
        <f t="shared" si="13"/>
        <v>0</v>
      </c>
      <c r="AG51" s="29">
        <f t="shared" si="14"/>
        <v>0</v>
      </c>
      <c r="AI51" s="51">
        <v>3</v>
      </c>
      <c r="AJ51" s="31">
        <v>10</v>
      </c>
      <c r="AK51" s="29">
        <f t="shared" si="15"/>
        <v>10</v>
      </c>
      <c r="AL51" s="29">
        <f t="shared" si="16"/>
        <v>0</v>
      </c>
      <c r="AM51" s="29">
        <f t="shared" si="17"/>
        <v>0</v>
      </c>
    </row>
    <row r="52" spans="7:39" x14ac:dyDescent="0.35">
      <c r="G52" s="26"/>
      <c r="O52" s="26"/>
      <c r="U52" s="52"/>
      <c r="V52" s="31">
        <v>25</v>
      </c>
      <c r="W52" s="29">
        <f>'Sens_BEP-AN_ASHP'!T$20</f>
        <v>0</v>
      </c>
      <c r="X52" s="29">
        <f>'Sens_BEP-AN_GB'!T$20</f>
        <v>0</v>
      </c>
      <c r="Y52" s="29">
        <f>'Sens_BEP-DH_ASHP'!T$20</f>
        <v>0</v>
      </c>
      <c r="Z52" s="29">
        <f>'Sens_BEP-DH_GB'!T$20</f>
        <v>125</v>
      </c>
      <c r="AA52" s="29">
        <f>'Sens_BEP-DH_AN'!T$20</f>
        <v>5</v>
      </c>
      <c r="AC52" s="52"/>
      <c r="AD52" s="31">
        <v>25</v>
      </c>
      <c r="AE52" s="29">
        <f t="shared" si="12"/>
        <v>10</v>
      </c>
      <c r="AF52" s="29">
        <f t="shared" si="13"/>
        <v>0</v>
      </c>
      <c r="AG52" s="29">
        <f t="shared" si="14"/>
        <v>0</v>
      </c>
      <c r="AI52" s="52"/>
      <c r="AJ52" s="31">
        <v>25</v>
      </c>
      <c r="AK52" s="29">
        <f t="shared" si="15"/>
        <v>125</v>
      </c>
      <c r="AL52" s="29">
        <f t="shared" si="16"/>
        <v>0</v>
      </c>
      <c r="AM52" s="29">
        <f t="shared" si="17"/>
        <v>10</v>
      </c>
    </row>
    <row r="53" spans="7:39" x14ac:dyDescent="0.35">
      <c r="G53" s="26"/>
      <c r="O53" s="26"/>
      <c r="U53" s="52"/>
      <c r="V53" s="31">
        <v>35</v>
      </c>
      <c r="W53" s="29">
        <f>'Sens_BEP-AN_ASHP'!T$21</f>
        <v>0</v>
      </c>
      <c r="X53" s="29">
        <f>'Sens_BEP-AN_GB'!T$21</f>
        <v>119</v>
      </c>
      <c r="Y53" s="29">
        <f>'Sens_BEP-DH_ASHP'!T$21</f>
        <v>0</v>
      </c>
      <c r="Z53" s="29">
        <f>'Sens_BEP-DH_GB'!T$21</f>
        <v>62</v>
      </c>
      <c r="AA53" s="29">
        <f>'Sens_BEP-DH_AN'!T$21</f>
        <v>5</v>
      </c>
      <c r="AC53" s="52"/>
      <c r="AD53" s="31">
        <v>35</v>
      </c>
      <c r="AE53" s="29">
        <f t="shared" si="12"/>
        <v>10</v>
      </c>
      <c r="AF53" s="29">
        <f t="shared" si="13"/>
        <v>0</v>
      </c>
      <c r="AG53" s="29">
        <f t="shared" si="14"/>
        <v>0</v>
      </c>
      <c r="AI53" s="52"/>
      <c r="AJ53" s="31">
        <v>35</v>
      </c>
      <c r="AK53" s="29">
        <f t="shared" si="15"/>
        <v>62</v>
      </c>
      <c r="AL53" s="29">
        <f t="shared" si="16"/>
        <v>0</v>
      </c>
      <c r="AM53" s="29">
        <f t="shared" si="17"/>
        <v>10</v>
      </c>
    </row>
    <row r="54" spans="7:39" x14ac:dyDescent="0.35">
      <c r="G54" s="26"/>
      <c r="O54" s="26"/>
      <c r="U54" s="52"/>
      <c r="V54" s="31">
        <v>50</v>
      </c>
      <c r="W54" s="29">
        <f>'Sens_BEP-AN_ASHP'!T$22</f>
        <v>0</v>
      </c>
      <c r="X54" s="29">
        <f>'Sens_BEP-AN_GB'!T$22</f>
        <v>72</v>
      </c>
      <c r="Y54" s="29">
        <f>'Sens_BEP-DH_ASHP'!T$22</f>
        <v>0</v>
      </c>
      <c r="Z54" s="29">
        <f>'Sens_BEP-DH_GB'!T$22</f>
        <v>43</v>
      </c>
      <c r="AA54" s="29">
        <f>'Sens_BEP-DH_AN'!T$22</f>
        <v>5</v>
      </c>
      <c r="AC54" s="52"/>
      <c r="AD54" s="31">
        <v>50</v>
      </c>
      <c r="AE54" s="29">
        <f t="shared" si="12"/>
        <v>10</v>
      </c>
      <c r="AF54" s="29">
        <f t="shared" si="13"/>
        <v>0</v>
      </c>
      <c r="AG54" s="29">
        <f t="shared" si="14"/>
        <v>0</v>
      </c>
      <c r="AI54" s="52"/>
      <c r="AJ54" s="31">
        <v>50</v>
      </c>
      <c r="AK54" s="29">
        <f t="shared" si="15"/>
        <v>43</v>
      </c>
      <c r="AL54" s="29">
        <f t="shared" si="16"/>
        <v>0</v>
      </c>
      <c r="AM54" s="29">
        <f t="shared" si="17"/>
        <v>10</v>
      </c>
    </row>
    <row r="55" spans="7:39" x14ac:dyDescent="0.35">
      <c r="G55" s="26"/>
      <c r="O55" s="26"/>
      <c r="U55" s="53"/>
      <c r="V55" s="31">
        <v>75</v>
      </c>
      <c r="W55" s="29">
        <f>'Sens_BEP-AN_ASHP'!T$23</f>
        <v>0</v>
      </c>
      <c r="X55" s="29">
        <f>'Sens_BEP-AN_GB'!T$23</f>
        <v>54</v>
      </c>
      <c r="Y55" s="29">
        <f>'Sens_BEP-DH_ASHP'!T$23</f>
        <v>0</v>
      </c>
      <c r="Z55" s="29">
        <f>'Sens_BEP-DH_GB'!T$23</f>
        <v>40</v>
      </c>
      <c r="AA55" s="29">
        <f>'Sens_BEP-DH_AN'!T$23</f>
        <v>5</v>
      </c>
      <c r="AC55" s="53"/>
      <c r="AD55" s="31">
        <v>75</v>
      </c>
      <c r="AE55" s="29">
        <f t="shared" si="12"/>
        <v>10</v>
      </c>
      <c r="AF55" s="29">
        <f t="shared" si="13"/>
        <v>0</v>
      </c>
      <c r="AG55" s="29">
        <f t="shared" si="14"/>
        <v>0</v>
      </c>
      <c r="AI55" s="53"/>
      <c r="AJ55" s="31">
        <v>75</v>
      </c>
      <c r="AK55" s="29">
        <f t="shared" si="15"/>
        <v>40</v>
      </c>
      <c r="AL55" s="29">
        <f t="shared" si="16"/>
        <v>0</v>
      </c>
      <c r="AM55" s="29">
        <f t="shared" si="17"/>
        <v>10</v>
      </c>
    </row>
    <row r="56" spans="7:39" x14ac:dyDescent="0.35">
      <c r="G56" s="26"/>
      <c r="O56" s="26"/>
      <c r="U56" s="51">
        <v>5</v>
      </c>
      <c r="V56" s="31">
        <v>10</v>
      </c>
      <c r="W56" s="29">
        <f>'Sens_BEP-AN_ASHP'!U$19</f>
        <v>0</v>
      </c>
      <c r="X56" s="29">
        <f>'Sens_BEP-AN_GB'!U$19</f>
        <v>32</v>
      </c>
      <c r="Y56" s="29">
        <f>'Sens_BEP-DH_ASHP'!U$19</f>
        <v>0</v>
      </c>
      <c r="Z56" s="29">
        <f>'Sens_BEP-DH_GB'!U$19</f>
        <v>56</v>
      </c>
      <c r="AA56" s="29">
        <f>'Sens_BEP-DH_AN'!U$19</f>
        <v>0</v>
      </c>
      <c r="AC56" s="51">
        <v>5</v>
      </c>
      <c r="AD56" s="31">
        <v>10</v>
      </c>
      <c r="AE56" s="29">
        <f t="shared" si="12"/>
        <v>10</v>
      </c>
      <c r="AF56" s="29">
        <f t="shared" si="13"/>
        <v>0</v>
      </c>
      <c r="AG56" s="29">
        <f t="shared" si="14"/>
        <v>0</v>
      </c>
      <c r="AI56" s="51">
        <v>5</v>
      </c>
      <c r="AJ56" s="31">
        <v>10</v>
      </c>
      <c r="AK56" s="29">
        <f t="shared" si="15"/>
        <v>32</v>
      </c>
      <c r="AL56" s="29">
        <f t="shared" si="16"/>
        <v>10</v>
      </c>
      <c r="AM56" s="29">
        <f t="shared" si="17"/>
        <v>0</v>
      </c>
    </row>
    <row r="57" spans="7:39" x14ac:dyDescent="0.35">
      <c r="G57" s="26"/>
      <c r="O57" s="26"/>
      <c r="U57" s="52"/>
      <c r="V57" s="31">
        <v>25</v>
      </c>
      <c r="W57" s="29">
        <f>'Sens_BEP-AN_ASHP'!U$20</f>
        <v>133</v>
      </c>
      <c r="X57" s="29">
        <f>'Sens_BEP-AN_GB'!U$20</f>
        <v>19</v>
      </c>
      <c r="Y57" s="29">
        <f>'Sens_BEP-DH_ASHP'!U$20</f>
        <v>0</v>
      </c>
      <c r="Z57" s="29">
        <f>'Sens_BEP-DH_GB'!U$20</f>
        <v>21</v>
      </c>
      <c r="AA57" s="29">
        <f>'Sens_BEP-DH_AN'!U$20</f>
        <v>5</v>
      </c>
      <c r="AC57" s="52"/>
      <c r="AD57" s="31">
        <v>25</v>
      </c>
      <c r="AE57" s="29">
        <f t="shared" si="12"/>
        <v>0</v>
      </c>
      <c r="AF57" s="29">
        <f t="shared" si="13"/>
        <v>0</v>
      </c>
      <c r="AG57" s="29">
        <f t="shared" si="14"/>
        <v>10</v>
      </c>
      <c r="AI57" s="52"/>
      <c r="AJ57" s="31">
        <v>25</v>
      </c>
      <c r="AK57" s="29">
        <f t="shared" si="15"/>
        <v>21</v>
      </c>
      <c r="AL57" s="29">
        <f t="shared" si="16"/>
        <v>0</v>
      </c>
      <c r="AM57" s="29">
        <f t="shared" si="17"/>
        <v>10</v>
      </c>
    </row>
    <row r="58" spans="7:39" x14ac:dyDescent="0.35">
      <c r="G58" s="26"/>
      <c r="O58" s="26"/>
      <c r="U58" s="52"/>
      <c r="V58" s="31">
        <v>35</v>
      </c>
      <c r="W58" s="29">
        <f>'Sens_BEP-AN_ASHP'!U$21</f>
        <v>75</v>
      </c>
      <c r="X58" s="29">
        <f>'Sens_BEP-AN_GB'!U$21</f>
        <v>17</v>
      </c>
      <c r="Y58" s="29">
        <f>'Sens_BEP-DH_ASHP'!U$21</f>
        <v>93</v>
      </c>
      <c r="Z58" s="29">
        <f>'Sens_BEP-DH_GB'!U$21</f>
        <v>18</v>
      </c>
      <c r="AA58" s="29">
        <f>'Sens_BEP-DH_AN'!U$21</f>
        <v>5</v>
      </c>
      <c r="AC58" s="52"/>
      <c r="AD58" s="31">
        <v>35</v>
      </c>
      <c r="AE58" s="29">
        <f t="shared" si="12"/>
        <v>93</v>
      </c>
      <c r="AF58" s="29">
        <f t="shared" si="13"/>
        <v>0</v>
      </c>
      <c r="AG58" s="29">
        <f t="shared" si="14"/>
        <v>10</v>
      </c>
      <c r="AI58" s="52"/>
      <c r="AJ58" s="31">
        <v>35</v>
      </c>
      <c r="AK58" s="29">
        <f t="shared" si="15"/>
        <v>18</v>
      </c>
      <c r="AL58" s="29">
        <f t="shared" si="16"/>
        <v>0</v>
      </c>
      <c r="AM58" s="29">
        <f t="shared" si="17"/>
        <v>10</v>
      </c>
    </row>
    <row r="59" spans="7:39" x14ac:dyDescent="0.35">
      <c r="G59" s="26"/>
      <c r="O59" s="26"/>
      <c r="U59" s="52"/>
      <c r="V59" s="31">
        <v>50</v>
      </c>
      <c r="W59" s="29">
        <f>'Sens_BEP-AN_ASHP'!U$22</f>
        <v>53</v>
      </c>
      <c r="X59" s="29">
        <f>'Sens_BEP-AN_GB'!U$22</f>
        <v>16</v>
      </c>
      <c r="Y59" s="29">
        <f>'Sens_BEP-DH_ASHP'!U$22</f>
        <v>56</v>
      </c>
      <c r="Z59" s="29">
        <f>'Sens_BEP-DH_GB'!U$22</f>
        <v>16</v>
      </c>
      <c r="AA59" s="29">
        <f>'Sens_BEP-DH_AN'!U$22</f>
        <v>5</v>
      </c>
      <c r="AC59" s="52"/>
      <c r="AD59" s="31">
        <v>50</v>
      </c>
      <c r="AE59" s="29">
        <f t="shared" si="12"/>
        <v>56</v>
      </c>
      <c r="AF59" s="29">
        <f t="shared" si="13"/>
        <v>0</v>
      </c>
      <c r="AG59" s="29">
        <f t="shared" si="14"/>
        <v>10</v>
      </c>
      <c r="AI59" s="52"/>
      <c r="AJ59" s="31">
        <v>50</v>
      </c>
      <c r="AK59" s="29">
        <f t="shared" si="15"/>
        <v>16</v>
      </c>
      <c r="AL59" s="29">
        <f t="shared" si="16"/>
        <v>0</v>
      </c>
      <c r="AM59" s="29">
        <f t="shared" si="17"/>
        <v>10</v>
      </c>
    </row>
    <row r="60" spans="7:39" x14ac:dyDescent="0.35">
      <c r="G60" s="26"/>
      <c r="O60" s="26"/>
      <c r="U60" s="53"/>
      <c r="V60" s="31">
        <v>75</v>
      </c>
      <c r="W60" s="29">
        <f>'Sens_BEP-AN_ASHP'!U$23</f>
        <v>42</v>
      </c>
      <c r="X60" s="29">
        <f>'Sens_BEP-AN_GB'!U$23</f>
        <v>15</v>
      </c>
      <c r="Y60" s="29">
        <f>'Sens_BEP-DH_ASHP'!U$23</f>
        <v>41</v>
      </c>
      <c r="Z60" s="29">
        <f>'Sens_BEP-DH_GB'!U$23</f>
        <v>15</v>
      </c>
      <c r="AA60" s="29">
        <f>'Sens_BEP-DH_AN'!U$23</f>
        <v>5</v>
      </c>
      <c r="AC60" s="53"/>
      <c r="AD60" s="31">
        <v>75</v>
      </c>
      <c r="AE60" s="29">
        <f t="shared" si="12"/>
        <v>41</v>
      </c>
      <c r="AF60" s="29">
        <f t="shared" si="13"/>
        <v>0</v>
      </c>
      <c r="AG60" s="29">
        <f t="shared" si="14"/>
        <v>10</v>
      </c>
      <c r="AI60" s="53"/>
      <c r="AJ60" s="31">
        <v>75</v>
      </c>
      <c r="AK60" s="29">
        <f t="shared" si="15"/>
        <v>15</v>
      </c>
      <c r="AL60" s="29">
        <f t="shared" si="16"/>
        <v>0</v>
      </c>
      <c r="AM60" s="29">
        <f t="shared" si="17"/>
        <v>10</v>
      </c>
    </row>
    <row r="61" spans="7:39" x14ac:dyDescent="0.35">
      <c r="G61" s="26"/>
      <c r="O61" s="26"/>
      <c r="U61" s="51">
        <v>8</v>
      </c>
      <c r="V61" s="31">
        <v>10</v>
      </c>
      <c r="W61" s="29">
        <f>'Sens_BEP-AN_ASHP'!V$19</f>
        <v>30</v>
      </c>
      <c r="X61" s="29">
        <f>'Sens_BEP-AN_GB'!V$19</f>
        <v>10</v>
      </c>
      <c r="Y61" s="29">
        <f>'Sens_BEP-DH_ASHP'!V$19</f>
        <v>267</v>
      </c>
      <c r="Z61" s="29">
        <f>'Sens_BEP-DH_GB'!V$19</f>
        <v>13</v>
      </c>
      <c r="AA61" s="29">
        <f>'Sens_BEP-DH_AN'!V$19</f>
        <v>0</v>
      </c>
      <c r="AC61" s="51">
        <v>8</v>
      </c>
      <c r="AD61" s="31">
        <v>10</v>
      </c>
      <c r="AE61" s="29">
        <f t="shared" si="12"/>
        <v>30</v>
      </c>
      <c r="AF61" s="29">
        <f t="shared" si="13"/>
        <v>10</v>
      </c>
      <c r="AG61" s="29">
        <f t="shared" si="14"/>
        <v>0</v>
      </c>
      <c r="AI61" s="51">
        <v>8</v>
      </c>
      <c r="AJ61" s="31">
        <v>10</v>
      </c>
      <c r="AK61" s="29">
        <f t="shared" si="15"/>
        <v>10</v>
      </c>
      <c r="AL61" s="29">
        <f t="shared" si="16"/>
        <v>10</v>
      </c>
      <c r="AM61" s="29">
        <f t="shared" si="17"/>
        <v>0</v>
      </c>
    </row>
    <row r="62" spans="7:39" x14ac:dyDescent="0.35">
      <c r="G62" s="26"/>
      <c r="O62" s="26"/>
      <c r="U62" s="52"/>
      <c r="V62" s="31">
        <v>25</v>
      </c>
      <c r="W62" s="29">
        <f>'Sens_BEP-AN_ASHP'!V$20</f>
        <v>18</v>
      </c>
      <c r="X62" s="29">
        <f>'Sens_BEP-AN_GB'!V$20</f>
        <v>8</v>
      </c>
      <c r="Y62" s="29">
        <f>'Sens_BEP-DH_ASHP'!V$20</f>
        <v>29</v>
      </c>
      <c r="Z62" s="29">
        <f>'Sens_BEP-DH_GB'!V$20</f>
        <v>10</v>
      </c>
      <c r="AA62" s="29">
        <f>'Sens_BEP-DH_AN'!V$20</f>
        <v>5</v>
      </c>
      <c r="AC62" s="52"/>
      <c r="AD62" s="31">
        <v>25</v>
      </c>
      <c r="AE62" s="29">
        <f t="shared" si="12"/>
        <v>29</v>
      </c>
      <c r="AF62" s="29">
        <f t="shared" si="13"/>
        <v>0</v>
      </c>
      <c r="AG62" s="29">
        <f t="shared" si="14"/>
        <v>10</v>
      </c>
      <c r="AI62" s="52"/>
      <c r="AJ62" s="31">
        <v>25</v>
      </c>
      <c r="AK62" s="29">
        <f t="shared" si="15"/>
        <v>10</v>
      </c>
      <c r="AL62" s="29">
        <f t="shared" si="16"/>
        <v>0</v>
      </c>
      <c r="AM62" s="29">
        <f t="shared" si="17"/>
        <v>10</v>
      </c>
    </row>
    <row r="63" spans="7:39" x14ac:dyDescent="0.35">
      <c r="U63" s="52"/>
      <c r="V63" s="31">
        <v>35</v>
      </c>
      <c r="W63" s="29">
        <f>'Sens_BEP-AN_ASHP'!V$21</f>
        <v>17</v>
      </c>
      <c r="X63" s="29">
        <f>'Sens_BEP-AN_GB'!V$21</f>
        <v>8</v>
      </c>
      <c r="Y63" s="29">
        <f>'Sens_BEP-DH_ASHP'!V$21</f>
        <v>23</v>
      </c>
      <c r="Z63" s="29">
        <f>'Sens_BEP-DH_GB'!V$21</f>
        <v>9</v>
      </c>
      <c r="AA63" s="29">
        <f>'Sens_BEP-DH_AN'!V$21</f>
        <v>5</v>
      </c>
      <c r="AC63" s="52"/>
      <c r="AD63" s="31">
        <v>35</v>
      </c>
      <c r="AE63" s="29">
        <f t="shared" si="12"/>
        <v>23</v>
      </c>
      <c r="AF63" s="29">
        <f t="shared" si="13"/>
        <v>0</v>
      </c>
      <c r="AG63" s="29">
        <f t="shared" si="14"/>
        <v>10</v>
      </c>
      <c r="AI63" s="52"/>
      <c r="AJ63" s="31">
        <v>35</v>
      </c>
      <c r="AK63" s="29">
        <f t="shared" si="15"/>
        <v>9</v>
      </c>
      <c r="AL63" s="29">
        <f t="shared" si="16"/>
        <v>0</v>
      </c>
      <c r="AM63" s="29">
        <f t="shared" si="17"/>
        <v>10</v>
      </c>
    </row>
    <row r="64" spans="7:39" x14ac:dyDescent="0.35">
      <c r="U64" s="52"/>
      <c r="V64" s="31">
        <v>50</v>
      </c>
      <c r="W64" s="29">
        <f>'Sens_BEP-AN_ASHP'!V$22</f>
        <v>15</v>
      </c>
      <c r="X64" s="29">
        <f>'Sens_BEP-AN_GB'!V$22</f>
        <v>8</v>
      </c>
      <c r="Y64" s="29">
        <f>'Sens_BEP-DH_ASHP'!V$22</f>
        <v>20</v>
      </c>
      <c r="Z64" s="29">
        <f>'Sens_BEP-DH_GB'!V$22</f>
        <v>9</v>
      </c>
      <c r="AA64" s="29">
        <f>'Sens_BEP-DH_AN'!V$22</f>
        <v>5</v>
      </c>
      <c r="AC64" s="52"/>
      <c r="AD64" s="31">
        <v>50</v>
      </c>
      <c r="AE64" s="29">
        <f t="shared" si="12"/>
        <v>20</v>
      </c>
      <c r="AF64" s="29">
        <f t="shared" si="13"/>
        <v>0</v>
      </c>
      <c r="AG64" s="29">
        <f t="shared" si="14"/>
        <v>10</v>
      </c>
      <c r="AI64" s="52"/>
      <c r="AJ64" s="31">
        <v>50</v>
      </c>
      <c r="AK64" s="29">
        <f t="shared" si="15"/>
        <v>9</v>
      </c>
      <c r="AL64" s="29">
        <f t="shared" si="16"/>
        <v>0</v>
      </c>
      <c r="AM64" s="29">
        <f t="shared" si="17"/>
        <v>10</v>
      </c>
    </row>
    <row r="65" spans="21:39" x14ac:dyDescent="0.35">
      <c r="U65" s="53"/>
      <c r="V65" s="31">
        <v>75</v>
      </c>
      <c r="W65" s="29">
        <f>'Sens_BEP-AN_ASHP'!V$23</f>
        <v>14</v>
      </c>
      <c r="X65" s="29">
        <f>'Sens_BEP-AN_GB'!V$23</f>
        <v>7</v>
      </c>
      <c r="Y65" s="29">
        <f>'Sens_BEP-DH_ASHP'!V$23</f>
        <v>18</v>
      </c>
      <c r="Z65" s="29">
        <f>'Sens_BEP-DH_GB'!V$23</f>
        <v>8</v>
      </c>
      <c r="AA65" s="29">
        <f>'Sens_BEP-DH_AN'!V$23</f>
        <v>5</v>
      </c>
      <c r="AC65" s="53"/>
      <c r="AD65" s="31">
        <v>75</v>
      </c>
      <c r="AE65" s="29">
        <f t="shared" si="12"/>
        <v>18</v>
      </c>
      <c r="AF65" s="29">
        <f t="shared" si="13"/>
        <v>0</v>
      </c>
      <c r="AG65" s="29">
        <f t="shared" si="14"/>
        <v>10</v>
      </c>
      <c r="AI65" s="53"/>
      <c r="AJ65" s="31">
        <v>75</v>
      </c>
      <c r="AK65" s="29">
        <f t="shared" si="15"/>
        <v>8</v>
      </c>
      <c r="AL65" s="29">
        <f t="shared" si="16"/>
        <v>0</v>
      </c>
      <c r="AM65" s="29">
        <f t="shared" si="17"/>
        <v>10</v>
      </c>
    </row>
    <row r="66" spans="21:39" x14ac:dyDescent="0.35">
      <c r="U66" s="51">
        <v>10</v>
      </c>
      <c r="V66" s="31">
        <v>10</v>
      </c>
      <c r="W66" s="29">
        <f>'Sens_BEP-AN_ASHP'!W$19</f>
        <v>15</v>
      </c>
      <c r="X66" s="29">
        <f>'Sens_BEP-AN_GB'!W$19</f>
        <v>7</v>
      </c>
      <c r="Y66" s="29">
        <f>'Sens_BEP-DH_ASHP'!W$19</f>
        <v>37</v>
      </c>
      <c r="Z66" s="29">
        <f>'Sens_BEP-DH_GB'!W$19</f>
        <v>9</v>
      </c>
      <c r="AA66" s="29">
        <f>'Sens_BEP-DH_AN'!W$19</f>
        <v>0</v>
      </c>
      <c r="AC66" s="51">
        <v>10</v>
      </c>
      <c r="AD66" s="31">
        <v>10</v>
      </c>
      <c r="AE66" s="29">
        <f t="shared" si="12"/>
        <v>15</v>
      </c>
      <c r="AF66" s="29">
        <f t="shared" si="13"/>
        <v>10</v>
      </c>
      <c r="AG66" s="29">
        <f t="shared" si="14"/>
        <v>0</v>
      </c>
      <c r="AI66" s="51">
        <v>10</v>
      </c>
      <c r="AJ66" s="31">
        <v>10</v>
      </c>
      <c r="AK66" s="29">
        <f t="shared" si="15"/>
        <v>7</v>
      </c>
      <c r="AL66" s="29">
        <f t="shared" si="16"/>
        <v>10</v>
      </c>
      <c r="AM66" s="29">
        <f t="shared" si="17"/>
        <v>0</v>
      </c>
    </row>
    <row r="67" spans="21:39" x14ac:dyDescent="0.35">
      <c r="U67" s="52"/>
      <c r="V67" s="31">
        <v>25</v>
      </c>
      <c r="W67" s="29">
        <f>'Sens_BEP-AN_ASHP'!W$20</f>
        <v>12</v>
      </c>
      <c r="X67" s="29">
        <f>'Sens_BEP-AN_GB'!W$20</f>
        <v>6</v>
      </c>
      <c r="Y67" s="29">
        <f>'Sens_BEP-DH_ASHP'!W$20</f>
        <v>18</v>
      </c>
      <c r="Z67" s="29">
        <f>'Sens_BEP-DH_GB'!W$20</f>
        <v>7</v>
      </c>
      <c r="AA67" s="29">
        <f>'Sens_BEP-DH_AN'!W$20</f>
        <v>0</v>
      </c>
      <c r="AC67" s="52"/>
      <c r="AD67" s="31">
        <v>25</v>
      </c>
      <c r="AE67" s="29">
        <f t="shared" si="12"/>
        <v>12</v>
      </c>
      <c r="AF67" s="29">
        <f t="shared" si="13"/>
        <v>10</v>
      </c>
      <c r="AG67" s="29">
        <f t="shared" si="14"/>
        <v>0</v>
      </c>
      <c r="AI67" s="52"/>
      <c r="AJ67" s="31">
        <v>25</v>
      </c>
      <c r="AK67" s="29">
        <f t="shared" si="15"/>
        <v>6</v>
      </c>
      <c r="AL67" s="29">
        <f t="shared" si="16"/>
        <v>10</v>
      </c>
      <c r="AM67" s="29">
        <f t="shared" si="17"/>
        <v>0</v>
      </c>
    </row>
    <row r="68" spans="21:39" x14ac:dyDescent="0.35">
      <c r="U68" s="52"/>
      <c r="V68" s="31">
        <v>35</v>
      </c>
      <c r="W68" s="29">
        <f>'Sens_BEP-AN_ASHP'!W$21</f>
        <v>11</v>
      </c>
      <c r="X68" s="29">
        <f>'Sens_BEP-AN_GB'!W$21</f>
        <v>6</v>
      </c>
      <c r="Y68" s="29">
        <f>'Sens_BEP-DH_ASHP'!W$21</f>
        <v>16</v>
      </c>
      <c r="Z68" s="29">
        <f>'Sens_BEP-DH_GB'!W$21</f>
        <v>7</v>
      </c>
      <c r="AA68" s="29">
        <f>'Sens_BEP-DH_AN'!W$21</f>
        <v>0</v>
      </c>
      <c r="AC68" s="52"/>
      <c r="AD68" s="31">
        <v>35</v>
      </c>
      <c r="AE68" s="29">
        <f t="shared" si="12"/>
        <v>11</v>
      </c>
      <c r="AF68" s="29">
        <f t="shared" si="13"/>
        <v>10</v>
      </c>
      <c r="AG68" s="29">
        <f t="shared" si="14"/>
        <v>0</v>
      </c>
      <c r="AI68" s="52"/>
      <c r="AJ68" s="31">
        <v>35</v>
      </c>
      <c r="AK68" s="29">
        <f t="shared" si="15"/>
        <v>6</v>
      </c>
      <c r="AL68" s="29">
        <f t="shared" si="16"/>
        <v>10</v>
      </c>
      <c r="AM68" s="29">
        <f t="shared" si="17"/>
        <v>0</v>
      </c>
    </row>
    <row r="69" spans="21:39" x14ac:dyDescent="0.35">
      <c r="U69" s="52"/>
      <c r="V69" s="31">
        <v>50</v>
      </c>
      <c r="W69" s="29">
        <f>'Sens_BEP-AN_ASHP'!W$22</f>
        <v>11</v>
      </c>
      <c r="X69" s="29">
        <f>'Sens_BEP-AN_GB'!W$22</f>
        <v>6</v>
      </c>
      <c r="Y69" s="29">
        <f>'Sens_BEP-DH_ASHP'!W$22</f>
        <v>14</v>
      </c>
      <c r="Z69" s="29">
        <f>'Sens_BEP-DH_GB'!W$22</f>
        <v>7</v>
      </c>
      <c r="AA69" s="29">
        <f>'Sens_BEP-DH_AN'!W$22</f>
        <v>5</v>
      </c>
      <c r="AC69" s="52"/>
      <c r="AD69" s="31">
        <v>50</v>
      </c>
      <c r="AE69" s="29">
        <f t="shared" si="12"/>
        <v>14</v>
      </c>
      <c r="AF69" s="29">
        <f t="shared" si="13"/>
        <v>0</v>
      </c>
      <c r="AG69" s="29">
        <f t="shared" si="14"/>
        <v>10</v>
      </c>
      <c r="AI69" s="52"/>
      <c r="AJ69" s="31">
        <v>50</v>
      </c>
      <c r="AK69" s="29">
        <f t="shared" si="15"/>
        <v>7</v>
      </c>
      <c r="AL69" s="29">
        <f t="shared" si="16"/>
        <v>0</v>
      </c>
      <c r="AM69" s="29">
        <f t="shared" si="17"/>
        <v>10</v>
      </c>
    </row>
    <row r="70" spans="21:39" x14ac:dyDescent="0.35">
      <c r="U70" s="53"/>
      <c r="V70" s="31">
        <v>75</v>
      </c>
      <c r="W70" s="29">
        <f>'Sens_BEP-AN_ASHP'!W$23</f>
        <v>10</v>
      </c>
      <c r="X70" s="29">
        <f>'Sens_BEP-AN_GB'!W$23</f>
        <v>6</v>
      </c>
      <c r="Y70" s="29">
        <f>'Sens_BEP-DH_ASHP'!W$23</f>
        <v>13</v>
      </c>
      <c r="Z70" s="29">
        <f>'Sens_BEP-DH_GB'!W$23</f>
        <v>6</v>
      </c>
      <c r="AA70" s="29">
        <f>'Sens_BEP-DH_AN'!W$23</f>
        <v>5</v>
      </c>
      <c r="AC70" s="53"/>
      <c r="AD70" s="31">
        <v>75</v>
      </c>
      <c r="AE70" s="29">
        <f t="shared" si="12"/>
        <v>13</v>
      </c>
      <c r="AF70" s="29">
        <f t="shared" si="13"/>
        <v>0</v>
      </c>
      <c r="AG70" s="29">
        <f t="shared" si="14"/>
        <v>10</v>
      </c>
      <c r="AI70" s="53"/>
      <c r="AJ70" s="31">
        <v>75</v>
      </c>
      <c r="AK70" s="29">
        <f t="shared" si="15"/>
        <v>6</v>
      </c>
      <c r="AL70" s="29">
        <f t="shared" si="16"/>
        <v>0</v>
      </c>
      <c r="AM70" s="29">
        <f t="shared" si="17"/>
        <v>10</v>
      </c>
    </row>
    <row r="71" spans="21:39" x14ac:dyDescent="0.35">
      <c r="U71" s="51">
        <v>13</v>
      </c>
      <c r="V71" s="31">
        <v>10</v>
      </c>
      <c r="W71" s="29">
        <f>'Sens_BEP-AN_ASHP'!X$19</f>
        <v>9</v>
      </c>
      <c r="X71" s="29">
        <f>'Sens_BEP-AN_GB'!X$19</f>
        <v>5</v>
      </c>
      <c r="Y71" s="29">
        <f>'Sens_BEP-DH_ASHP'!X$19</f>
        <v>17</v>
      </c>
      <c r="Z71" s="29">
        <f>'Sens_BEP-DH_GB'!X$19</f>
        <v>10</v>
      </c>
      <c r="AA71" s="29">
        <f>'Sens_BEP-DH_AN'!X$19</f>
        <v>0</v>
      </c>
      <c r="AC71" s="51">
        <v>13</v>
      </c>
      <c r="AD71" s="31">
        <v>10</v>
      </c>
      <c r="AE71" s="29">
        <f t="shared" si="12"/>
        <v>9</v>
      </c>
      <c r="AF71" s="29">
        <f t="shared" si="13"/>
        <v>10</v>
      </c>
      <c r="AG71" s="29">
        <f t="shared" si="14"/>
        <v>0</v>
      </c>
      <c r="AI71" s="51">
        <v>13</v>
      </c>
      <c r="AJ71" s="31">
        <v>10</v>
      </c>
      <c r="AK71" s="29">
        <f t="shared" si="15"/>
        <v>5</v>
      </c>
      <c r="AL71" s="29">
        <f t="shared" si="16"/>
        <v>10</v>
      </c>
      <c r="AM71" s="29">
        <f t="shared" si="17"/>
        <v>0</v>
      </c>
    </row>
    <row r="72" spans="21:39" x14ac:dyDescent="0.35">
      <c r="U72" s="52"/>
      <c r="V72" s="31">
        <v>25</v>
      </c>
      <c r="W72" s="29">
        <f>'Sens_BEP-AN_ASHP'!X$20</f>
        <v>8</v>
      </c>
      <c r="X72" s="29">
        <f>'Sens_BEP-AN_GB'!X$20</f>
        <v>4</v>
      </c>
      <c r="Y72" s="29">
        <f>'Sens_BEP-DH_ASHP'!X$20</f>
        <v>12</v>
      </c>
      <c r="Z72" s="29">
        <f>'Sens_BEP-DH_GB'!X$20</f>
        <v>5</v>
      </c>
      <c r="AA72" s="29">
        <f>'Sens_BEP-DH_AN'!X$20</f>
        <v>0</v>
      </c>
      <c r="AC72" s="52"/>
      <c r="AD72" s="31">
        <v>25</v>
      </c>
      <c r="AE72" s="29">
        <f t="shared" si="12"/>
        <v>8</v>
      </c>
      <c r="AF72" s="29">
        <f t="shared" si="13"/>
        <v>10</v>
      </c>
      <c r="AG72" s="29">
        <f t="shared" si="14"/>
        <v>0</v>
      </c>
      <c r="AI72" s="52"/>
      <c r="AJ72" s="31">
        <v>25</v>
      </c>
      <c r="AK72" s="29">
        <f t="shared" si="15"/>
        <v>4</v>
      </c>
      <c r="AL72" s="29">
        <f t="shared" si="16"/>
        <v>10</v>
      </c>
      <c r="AM72" s="29">
        <f t="shared" si="17"/>
        <v>0</v>
      </c>
    </row>
    <row r="73" spans="21:39" x14ac:dyDescent="0.35">
      <c r="U73" s="52"/>
      <c r="V73" s="31">
        <v>35</v>
      </c>
      <c r="W73" s="29">
        <f>'Sens_BEP-AN_ASHP'!X$21</f>
        <v>7</v>
      </c>
      <c r="X73" s="29">
        <f>'Sens_BEP-AN_GB'!X$21</f>
        <v>4</v>
      </c>
      <c r="Y73" s="29">
        <f>'Sens_BEP-DH_ASHP'!X$21</f>
        <v>11</v>
      </c>
      <c r="Z73" s="29">
        <f>'Sens_BEP-DH_GB'!X$21</f>
        <v>5</v>
      </c>
      <c r="AA73" s="29">
        <f>'Sens_BEP-DH_AN'!X$21</f>
        <v>0</v>
      </c>
      <c r="AC73" s="52"/>
      <c r="AD73" s="31">
        <v>35</v>
      </c>
      <c r="AE73" s="29">
        <f t="shared" si="12"/>
        <v>7</v>
      </c>
      <c r="AF73" s="29">
        <f t="shared" si="13"/>
        <v>10</v>
      </c>
      <c r="AG73" s="29">
        <f t="shared" si="14"/>
        <v>0</v>
      </c>
      <c r="AI73" s="52"/>
      <c r="AJ73" s="31">
        <v>35</v>
      </c>
      <c r="AK73" s="29">
        <f t="shared" si="15"/>
        <v>4</v>
      </c>
      <c r="AL73" s="29">
        <f t="shared" si="16"/>
        <v>10</v>
      </c>
      <c r="AM73" s="29">
        <f t="shared" si="17"/>
        <v>0</v>
      </c>
    </row>
    <row r="74" spans="21:39" x14ac:dyDescent="0.35">
      <c r="U74" s="52"/>
      <c r="V74" s="31">
        <v>50</v>
      </c>
      <c r="W74" s="29">
        <f>'Sens_BEP-AN_ASHP'!X$22</f>
        <v>7</v>
      </c>
      <c r="X74" s="29">
        <f>'Sens_BEP-AN_GB'!X$22</f>
        <v>4</v>
      </c>
      <c r="Y74" s="29">
        <f>'Sens_BEP-DH_ASHP'!X$22</f>
        <v>10</v>
      </c>
      <c r="Z74" s="29">
        <f>'Sens_BEP-DH_GB'!X$22</f>
        <v>5</v>
      </c>
      <c r="AA74" s="29">
        <f>'Sens_BEP-DH_AN'!X$22</f>
        <v>0</v>
      </c>
      <c r="AC74" s="52"/>
      <c r="AD74" s="31">
        <v>50</v>
      </c>
      <c r="AE74" s="29">
        <f t="shared" si="12"/>
        <v>7</v>
      </c>
      <c r="AF74" s="29">
        <f t="shared" si="13"/>
        <v>10</v>
      </c>
      <c r="AG74" s="29">
        <f t="shared" si="14"/>
        <v>0</v>
      </c>
      <c r="AI74" s="52"/>
      <c r="AJ74" s="31">
        <v>50</v>
      </c>
      <c r="AK74" s="29">
        <f t="shared" si="15"/>
        <v>4</v>
      </c>
      <c r="AL74" s="29">
        <f t="shared" si="16"/>
        <v>10</v>
      </c>
      <c r="AM74" s="29">
        <f t="shared" si="17"/>
        <v>0</v>
      </c>
    </row>
    <row r="75" spans="21:39" x14ac:dyDescent="0.35">
      <c r="U75" s="53"/>
      <c r="V75" s="31">
        <v>75</v>
      </c>
      <c r="W75" s="29">
        <f>'Sens_BEP-AN_ASHP'!X$23</f>
        <v>7</v>
      </c>
      <c r="X75" s="29">
        <f>'Sens_BEP-AN_GB'!X$23</f>
        <v>4</v>
      </c>
      <c r="Y75" s="29">
        <f>'Sens_BEP-DH_ASHP'!X$23</f>
        <v>9</v>
      </c>
      <c r="Z75" s="29">
        <f>'Sens_BEP-DH_GB'!X$23</f>
        <v>5</v>
      </c>
      <c r="AA75" s="29">
        <f>'Sens_BEP-DH_AN'!X$23</f>
        <v>0</v>
      </c>
      <c r="AC75" s="53"/>
      <c r="AD75" s="31">
        <v>75</v>
      </c>
      <c r="AE75" s="29">
        <f t="shared" si="12"/>
        <v>7</v>
      </c>
      <c r="AF75" s="29">
        <f t="shared" si="13"/>
        <v>10</v>
      </c>
      <c r="AG75" s="29">
        <f t="shared" si="14"/>
        <v>0</v>
      </c>
      <c r="AI75" s="53"/>
      <c r="AJ75" s="31">
        <v>75</v>
      </c>
      <c r="AK75" s="29">
        <f t="shared" si="15"/>
        <v>4</v>
      </c>
      <c r="AL75" s="29">
        <f t="shared" si="16"/>
        <v>10</v>
      </c>
      <c r="AM75" s="29">
        <f t="shared" si="17"/>
        <v>0</v>
      </c>
    </row>
    <row r="76" spans="21:39" x14ac:dyDescent="0.35">
      <c r="U76" s="51">
        <v>16</v>
      </c>
      <c r="V76" s="31">
        <v>10</v>
      </c>
      <c r="W76" s="29">
        <f>'Sens_BEP-AN_ASHP'!Y$19</f>
        <v>7</v>
      </c>
      <c r="X76" s="29">
        <f>'Sens_BEP-AN_GB'!Y$19</f>
        <v>4</v>
      </c>
      <c r="Y76" s="29">
        <f>'Sens_BEP-DH_ASHP'!Y$19</f>
        <v>11</v>
      </c>
      <c r="Z76" s="29">
        <f>'Sens_BEP-DH_GB'!Y$19</f>
        <v>5</v>
      </c>
      <c r="AA76" s="29">
        <f>'Sens_BEP-DH_AN'!Y$19</f>
        <v>0</v>
      </c>
      <c r="AC76" s="51">
        <v>16</v>
      </c>
      <c r="AD76" s="31">
        <v>10</v>
      </c>
      <c r="AE76" s="29">
        <f t="shared" si="12"/>
        <v>7</v>
      </c>
      <c r="AF76" s="29">
        <f t="shared" si="13"/>
        <v>10</v>
      </c>
      <c r="AG76" s="29">
        <f t="shared" si="14"/>
        <v>0</v>
      </c>
      <c r="AI76" s="51">
        <v>16</v>
      </c>
      <c r="AJ76" s="31">
        <v>10</v>
      </c>
      <c r="AK76" s="29">
        <f t="shared" si="15"/>
        <v>4</v>
      </c>
      <c r="AL76" s="29">
        <f t="shared" si="16"/>
        <v>10</v>
      </c>
      <c r="AM76" s="29">
        <f t="shared" si="17"/>
        <v>0</v>
      </c>
    </row>
    <row r="77" spans="21:39" x14ac:dyDescent="0.35">
      <c r="U77" s="52"/>
      <c r="V77" s="31">
        <v>25</v>
      </c>
      <c r="W77" s="29">
        <f>'Sens_BEP-AN_ASHP'!Y$20</f>
        <v>6</v>
      </c>
      <c r="X77" s="29">
        <f>'Sens_BEP-AN_GB'!Y$20</f>
        <v>4</v>
      </c>
      <c r="Y77" s="29">
        <f>'Sens_BEP-DH_ASHP'!Y$20</f>
        <v>9</v>
      </c>
      <c r="Z77" s="29">
        <f>'Sens_BEP-DH_GB'!Y$20</f>
        <v>5</v>
      </c>
      <c r="AA77" s="29">
        <f>'Sens_BEP-DH_AN'!Y$20</f>
        <v>0</v>
      </c>
      <c r="AC77" s="52"/>
      <c r="AD77" s="31">
        <v>25</v>
      </c>
      <c r="AE77" s="29">
        <f t="shared" si="12"/>
        <v>6</v>
      </c>
      <c r="AF77" s="29">
        <f t="shared" si="13"/>
        <v>10</v>
      </c>
      <c r="AG77" s="29">
        <f t="shared" si="14"/>
        <v>0</v>
      </c>
      <c r="AI77" s="52"/>
      <c r="AJ77" s="31">
        <v>25</v>
      </c>
      <c r="AK77" s="29">
        <f t="shared" si="15"/>
        <v>4</v>
      </c>
      <c r="AL77" s="29">
        <f t="shared" si="16"/>
        <v>10</v>
      </c>
      <c r="AM77" s="29">
        <f t="shared" si="17"/>
        <v>0</v>
      </c>
    </row>
    <row r="78" spans="21:39" x14ac:dyDescent="0.35">
      <c r="U78" s="52"/>
      <c r="V78" s="31">
        <v>35</v>
      </c>
      <c r="W78" s="29">
        <f>'Sens_BEP-AN_ASHP'!Y$21</f>
        <v>6</v>
      </c>
      <c r="X78" s="29">
        <f>'Sens_BEP-AN_GB'!Y$21</f>
        <v>4</v>
      </c>
      <c r="Y78" s="29">
        <f>'Sens_BEP-DH_ASHP'!Y$21</f>
        <v>8</v>
      </c>
      <c r="Z78" s="29">
        <f>'Sens_BEP-DH_GB'!Y$21</f>
        <v>5</v>
      </c>
      <c r="AA78" s="29">
        <f>'Sens_BEP-DH_AN'!Y$21</f>
        <v>0</v>
      </c>
      <c r="AC78" s="52"/>
      <c r="AD78" s="31">
        <v>35</v>
      </c>
      <c r="AE78" s="29">
        <f t="shared" si="12"/>
        <v>6</v>
      </c>
      <c r="AF78" s="29">
        <f t="shared" si="13"/>
        <v>10</v>
      </c>
      <c r="AG78" s="29">
        <f t="shared" si="14"/>
        <v>0</v>
      </c>
      <c r="AI78" s="52"/>
      <c r="AJ78" s="31">
        <v>35</v>
      </c>
      <c r="AK78" s="29">
        <f t="shared" si="15"/>
        <v>4</v>
      </c>
      <c r="AL78" s="29">
        <f t="shared" si="16"/>
        <v>10</v>
      </c>
      <c r="AM78" s="29">
        <f t="shared" si="17"/>
        <v>0</v>
      </c>
    </row>
    <row r="79" spans="21:39" x14ac:dyDescent="0.35">
      <c r="U79" s="52"/>
      <c r="V79" s="31">
        <v>50</v>
      </c>
      <c r="W79" s="29">
        <f>'Sens_BEP-AN_ASHP'!Y$22</f>
        <v>6</v>
      </c>
      <c r="X79" s="29">
        <f>'Sens_BEP-AN_GB'!Y$22</f>
        <v>4</v>
      </c>
      <c r="Y79" s="29">
        <f>'Sens_BEP-DH_ASHP'!Y$22</f>
        <v>8</v>
      </c>
      <c r="Z79" s="29">
        <f>'Sens_BEP-DH_GB'!Y$22</f>
        <v>5</v>
      </c>
      <c r="AA79" s="29">
        <f>'Sens_BEP-DH_AN'!Y$22</f>
        <v>0</v>
      </c>
      <c r="AC79" s="52"/>
      <c r="AD79" s="31">
        <v>50</v>
      </c>
      <c r="AE79" s="29">
        <f t="shared" si="12"/>
        <v>6</v>
      </c>
      <c r="AF79" s="29">
        <f t="shared" si="13"/>
        <v>10</v>
      </c>
      <c r="AG79" s="29">
        <f t="shared" si="14"/>
        <v>0</v>
      </c>
      <c r="AI79" s="52"/>
      <c r="AJ79" s="31">
        <v>50</v>
      </c>
      <c r="AK79" s="29">
        <f t="shared" si="15"/>
        <v>4</v>
      </c>
      <c r="AL79" s="29">
        <f t="shared" si="16"/>
        <v>10</v>
      </c>
      <c r="AM79" s="29">
        <f t="shared" si="17"/>
        <v>0</v>
      </c>
    </row>
    <row r="80" spans="21:39" x14ac:dyDescent="0.35">
      <c r="U80" s="53"/>
      <c r="V80" s="31">
        <v>75</v>
      </c>
      <c r="W80" s="29">
        <f>'Sens_BEP-AN_ASHP'!Y$23</f>
        <v>6</v>
      </c>
      <c r="X80" s="29">
        <f>'Sens_BEP-AN_GB'!Y$23</f>
        <v>4</v>
      </c>
      <c r="Y80" s="29">
        <f>'Sens_BEP-DH_ASHP'!Y$23</f>
        <v>7</v>
      </c>
      <c r="Z80" s="29">
        <f>'Sens_BEP-DH_GB'!Y$23</f>
        <v>5</v>
      </c>
      <c r="AA80" s="29">
        <f>'Sens_BEP-DH_AN'!Y$23</f>
        <v>0</v>
      </c>
      <c r="AC80" s="53"/>
      <c r="AD80" s="31">
        <v>75</v>
      </c>
      <c r="AE80" s="29">
        <f t="shared" si="12"/>
        <v>6</v>
      </c>
      <c r="AF80" s="29">
        <f t="shared" si="13"/>
        <v>10</v>
      </c>
      <c r="AG80" s="29">
        <f t="shared" si="14"/>
        <v>0</v>
      </c>
      <c r="AI80" s="53"/>
      <c r="AJ80" s="31">
        <v>75</v>
      </c>
      <c r="AK80" s="29">
        <f t="shared" si="15"/>
        <v>4</v>
      </c>
      <c r="AL80" s="29">
        <f t="shared" si="16"/>
        <v>10</v>
      </c>
      <c r="AM80" s="29">
        <f t="shared" si="17"/>
        <v>0</v>
      </c>
    </row>
    <row r="81" spans="21:39" x14ac:dyDescent="0.35">
      <c r="U81" s="51">
        <v>20</v>
      </c>
      <c r="V81" s="31">
        <v>10</v>
      </c>
      <c r="W81" s="29">
        <f>'Sens_BEP-AN_ASHP'!Z$19</f>
        <v>5</v>
      </c>
      <c r="X81" s="29">
        <f>'Sens_BEP-AN_GB'!Z$19</f>
        <v>4</v>
      </c>
      <c r="Y81" s="29">
        <f>'Sens_BEP-DH_ASHP'!Z$19</f>
        <v>8</v>
      </c>
      <c r="Z81" s="29">
        <f>'Sens_BEP-DH_GB'!Z$19</f>
        <v>4</v>
      </c>
      <c r="AA81" s="29">
        <f>'Sens_BEP-DH_AN'!Z$19</f>
        <v>0</v>
      </c>
      <c r="AC81" s="51">
        <v>20</v>
      </c>
      <c r="AD81" s="31">
        <v>10</v>
      </c>
      <c r="AE81" s="29">
        <f t="shared" si="12"/>
        <v>5</v>
      </c>
      <c r="AF81" s="29">
        <f t="shared" si="13"/>
        <v>10</v>
      </c>
      <c r="AG81" s="29">
        <f t="shared" si="14"/>
        <v>0</v>
      </c>
      <c r="AI81" s="51">
        <v>20</v>
      </c>
      <c r="AJ81" s="31">
        <v>10</v>
      </c>
      <c r="AK81" s="29">
        <f t="shared" si="15"/>
        <v>4</v>
      </c>
      <c r="AL81" s="29">
        <f t="shared" si="16"/>
        <v>10</v>
      </c>
      <c r="AM81" s="29">
        <f t="shared" si="17"/>
        <v>0</v>
      </c>
    </row>
    <row r="82" spans="21:39" x14ac:dyDescent="0.35">
      <c r="U82" s="52"/>
      <c r="V82" s="31">
        <v>25</v>
      </c>
      <c r="W82" s="29">
        <f>'Sens_BEP-AN_ASHP'!Z$20</f>
        <v>5</v>
      </c>
      <c r="X82" s="29">
        <f>'Sens_BEP-AN_GB'!Z$20</f>
        <v>4</v>
      </c>
      <c r="Y82" s="29">
        <f>'Sens_BEP-DH_ASHP'!Z$20</f>
        <v>6</v>
      </c>
      <c r="Z82" s="29">
        <f>'Sens_BEP-DH_GB'!Z$20</f>
        <v>4</v>
      </c>
      <c r="AA82" s="29">
        <f>'Sens_BEP-DH_AN'!Z$20</f>
        <v>0</v>
      </c>
      <c r="AC82" s="52"/>
      <c r="AD82" s="31">
        <v>25</v>
      </c>
      <c r="AE82" s="29">
        <f t="shared" si="12"/>
        <v>5</v>
      </c>
      <c r="AF82" s="29">
        <f t="shared" si="13"/>
        <v>10</v>
      </c>
      <c r="AG82" s="29">
        <f t="shared" si="14"/>
        <v>0</v>
      </c>
      <c r="AI82" s="52"/>
      <c r="AJ82" s="31">
        <v>25</v>
      </c>
      <c r="AK82" s="29">
        <f t="shared" si="15"/>
        <v>4</v>
      </c>
      <c r="AL82" s="29">
        <f t="shared" si="16"/>
        <v>10</v>
      </c>
      <c r="AM82" s="29">
        <f t="shared" si="17"/>
        <v>0</v>
      </c>
    </row>
    <row r="83" spans="21:39" x14ac:dyDescent="0.35">
      <c r="U83" s="52"/>
      <c r="V83" s="31">
        <v>35</v>
      </c>
      <c r="W83" s="29">
        <f>'Sens_BEP-AN_ASHP'!Z$21</f>
        <v>4</v>
      </c>
      <c r="X83" s="29">
        <f>'Sens_BEP-AN_GB'!Z$21</f>
        <v>4</v>
      </c>
      <c r="Y83" s="29">
        <f>'Sens_BEP-DH_ASHP'!Z$21</f>
        <v>6</v>
      </c>
      <c r="Z83" s="29">
        <f>'Sens_BEP-DH_GB'!Z$21</f>
        <v>4</v>
      </c>
      <c r="AA83" s="29">
        <f>'Sens_BEP-DH_AN'!Z$21</f>
        <v>0</v>
      </c>
      <c r="AC83" s="52"/>
      <c r="AD83" s="31">
        <v>35</v>
      </c>
      <c r="AE83" s="29">
        <f t="shared" si="12"/>
        <v>4</v>
      </c>
      <c r="AF83" s="29">
        <f t="shared" si="13"/>
        <v>10</v>
      </c>
      <c r="AG83" s="29">
        <f t="shared" si="14"/>
        <v>0</v>
      </c>
      <c r="AI83" s="52"/>
      <c r="AJ83" s="31">
        <v>35</v>
      </c>
      <c r="AK83" s="29">
        <f t="shared" si="15"/>
        <v>4</v>
      </c>
      <c r="AL83" s="29">
        <f t="shared" si="16"/>
        <v>10</v>
      </c>
      <c r="AM83" s="29">
        <f t="shared" si="17"/>
        <v>0</v>
      </c>
    </row>
    <row r="84" spans="21:39" x14ac:dyDescent="0.35">
      <c r="U84" s="52"/>
      <c r="V84" s="31">
        <v>50</v>
      </c>
      <c r="W84" s="29">
        <f>'Sens_BEP-AN_ASHP'!Z$22</f>
        <v>4</v>
      </c>
      <c r="X84" s="29">
        <f>'Sens_BEP-AN_GB'!Z$22</f>
        <v>4</v>
      </c>
      <c r="Y84" s="29">
        <f>'Sens_BEP-DH_ASHP'!Z$22</f>
        <v>6</v>
      </c>
      <c r="Z84" s="29">
        <f>'Sens_BEP-DH_GB'!Z$22</f>
        <v>4</v>
      </c>
      <c r="AA84" s="29">
        <f>'Sens_BEP-DH_AN'!Z$22</f>
        <v>0</v>
      </c>
      <c r="AC84" s="52"/>
      <c r="AD84" s="31">
        <v>50</v>
      </c>
      <c r="AE84" s="29">
        <f t="shared" si="12"/>
        <v>4</v>
      </c>
      <c r="AF84" s="29">
        <f t="shared" si="13"/>
        <v>10</v>
      </c>
      <c r="AG84" s="29">
        <f t="shared" si="14"/>
        <v>0</v>
      </c>
      <c r="AI84" s="52"/>
      <c r="AJ84" s="31">
        <v>50</v>
      </c>
      <c r="AK84" s="29">
        <f t="shared" si="15"/>
        <v>4</v>
      </c>
      <c r="AL84" s="29">
        <f t="shared" si="16"/>
        <v>10</v>
      </c>
      <c r="AM84" s="29">
        <f t="shared" si="17"/>
        <v>0</v>
      </c>
    </row>
    <row r="85" spans="21:39" x14ac:dyDescent="0.35">
      <c r="U85" s="53"/>
      <c r="V85" s="31">
        <v>75</v>
      </c>
      <c r="W85" s="29">
        <f>'Sens_BEP-AN_ASHP'!Z$23</f>
        <v>4</v>
      </c>
      <c r="X85" s="29">
        <f>'Sens_BEP-AN_GB'!Z$23</f>
        <v>4</v>
      </c>
      <c r="Y85" s="29">
        <f>'Sens_BEP-DH_ASHP'!Z$23</f>
        <v>6</v>
      </c>
      <c r="Z85" s="29">
        <f>'Sens_BEP-DH_GB'!Z$23</f>
        <v>4</v>
      </c>
      <c r="AA85" s="29">
        <f>'Sens_BEP-DH_AN'!Z$23</f>
        <v>0</v>
      </c>
      <c r="AC85" s="53"/>
      <c r="AD85" s="31">
        <v>75</v>
      </c>
      <c r="AE85" s="29">
        <f t="shared" si="12"/>
        <v>4</v>
      </c>
      <c r="AF85" s="29">
        <f t="shared" si="13"/>
        <v>10</v>
      </c>
      <c r="AG85" s="29">
        <f t="shared" si="14"/>
        <v>0</v>
      </c>
      <c r="AI85" s="53"/>
      <c r="AJ85" s="31">
        <v>75</v>
      </c>
      <c r="AK85" s="29">
        <f t="shared" si="15"/>
        <v>4</v>
      </c>
      <c r="AL85" s="29">
        <f t="shared" si="16"/>
        <v>10</v>
      </c>
      <c r="AM85" s="29">
        <f t="shared" si="17"/>
        <v>0</v>
      </c>
    </row>
    <row r="87" spans="21:39" x14ac:dyDescent="0.35">
      <c r="U87" s="57" t="s">
        <v>69</v>
      </c>
      <c r="V87" s="57"/>
      <c r="W87" s="57"/>
      <c r="X87" s="57"/>
      <c r="Y87" s="57"/>
      <c r="Z87" s="57"/>
      <c r="AA87" s="57"/>
      <c r="AC87" s="57" t="s">
        <v>39</v>
      </c>
      <c r="AD87" s="57"/>
      <c r="AE87" s="57"/>
      <c r="AF87" s="57"/>
      <c r="AG87" s="57"/>
      <c r="AI87" s="57" t="s">
        <v>41</v>
      </c>
      <c r="AJ87" s="57"/>
      <c r="AK87" s="57"/>
      <c r="AL87" s="57"/>
      <c r="AM87" s="57"/>
    </row>
    <row r="88" spans="21:39" ht="43.5" x14ac:dyDescent="0.35">
      <c r="U88" s="38" t="s">
        <v>29</v>
      </c>
      <c r="V88" s="38" t="s">
        <v>33</v>
      </c>
      <c r="W88" s="38" t="s">
        <v>80</v>
      </c>
      <c r="X88" s="38" t="s">
        <v>81</v>
      </c>
      <c r="Y88" s="38" t="s">
        <v>37</v>
      </c>
      <c r="Z88" s="38" t="s">
        <v>36</v>
      </c>
      <c r="AA88" s="38" t="s">
        <v>82</v>
      </c>
      <c r="AB88" s="32"/>
      <c r="AC88" s="38" t="s">
        <v>29</v>
      </c>
      <c r="AD88" s="38" t="s">
        <v>33</v>
      </c>
      <c r="AE88" s="38" t="s">
        <v>49</v>
      </c>
      <c r="AF88" s="38" t="s">
        <v>85</v>
      </c>
      <c r="AG88" s="38" t="s">
        <v>50</v>
      </c>
      <c r="AH88" s="32"/>
      <c r="AI88" s="38" t="s">
        <v>29</v>
      </c>
      <c r="AJ88" s="38" t="s">
        <v>33</v>
      </c>
      <c r="AK88" s="38" t="s">
        <v>55</v>
      </c>
      <c r="AL88" s="38" t="s">
        <v>85</v>
      </c>
      <c r="AM88" s="38" t="s">
        <v>50</v>
      </c>
    </row>
    <row r="89" spans="21:39" x14ac:dyDescent="0.35">
      <c r="U89" s="51">
        <v>1</v>
      </c>
      <c r="V89" s="31">
        <v>10</v>
      </c>
      <c r="W89" s="29">
        <f>'Sens_BEP-AN_ASHP'!S$25</f>
        <v>0</v>
      </c>
      <c r="X89" s="29">
        <f>'Sens_BEP-AN_GB'!S$25</f>
        <v>0</v>
      </c>
      <c r="Y89" s="29">
        <f>'Sens_BEP-DH_ASHP'!S$25</f>
        <v>0</v>
      </c>
      <c r="Z89" s="29">
        <f>'Sens_BEP-DH_GB'!S$25</f>
        <v>0</v>
      </c>
      <c r="AA89" s="29">
        <f>'Sens_BEP-DH_AN'!S$25</f>
        <v>0</v>
      </c>
      <c r="AC89" s="51">
        <v>1</v>
      </c>
      <c r="AD89" s="31">
        <v>10</v>
      </c>
      <c r="AE89" s="29">
        <f>IF(AND(W89&lt;1,Y89&lt;1),IF(W89&lt;1,10,W89),IF(AA89&gt;0,Y89,W89))</f>
        <v>10</v>
      </c>
      <c r="AF89" s="29">
        <f>IF(W89&lt;1,0,IF(AA89&lt;1,10,IF(W89&gt;Y89,0,IF(AA89&gt;W89,AA89-W89,0))))</f>
        <v>0</v>
      </c>
      <c r="AG89" s="29">
        <f>IF(AND(W89=0,Y89=0),0,IF(AA89&gt;0,10,0))</f>
        <v>0</v>
      </c>
      <c r="AI89" s="51">
        <v>1</v>
      </c>
      <c r="AJ89" s="31">
        <v>10</v>
      </c>
      <c r="AK89" s="29">
        <f>IF(AND(X89&lt;1,Z89&lt;1),IF(X89&lt;1,10,X89),IF(AA89&gt;0,Z89,X89))</f>
        <v>10</v>
      </c>
      <c r="AL89" s="29">
        <f>IF(X89&lt;1,0,IF(AA89&lt;1,10,IF(X89&gt;Z89,0,IF(AA89&gt;X89,AA89-X89,0))))</f>
        <v>0</v>
      </c>
      <c r="AM89" s="29">
        <f>IF(AND(X89=0,Z89=0),0,IF(AA89&gt;0,10,0))</f>
        <v>0</v>
      </c>
    </row>
    <row r="90" spans="21:39" x14ac:dyDescent="0.35">
      <c r="U90" s="52"/>
      <c r="V90" s="31">
        <v>25</v>
      </c>
      <c r="W90" s="29">
        <f>'Sens_BEP-AN_ASHP'!S$26</f>
        <v>0</v>
      </c>
      <c r="X90" s="29">
        <f>'Sens_BEP-AN_GB'!S$26</f>
        <v>0</v>
      </c>
      <c r="Y90" s="29">
        <f>'Sens_BEP-DH_ASHP'!S$26</f>
        <v>0</v>
      </c>
      <c r="Z90" s="29">
        <f>'Sens_BEP-DH_GB'!S$26</f>
        <v>0</v>
      </c>
      <c r="AA90" s="29">
        <f>'Sens_BEP-DH_AN'!S$26</f>
        <v>5</v>
      </c>
      <c r="AC90" s="52"/>
      <c r="AD90" s="31">
        <v>25</v>
      </c>
      <c r="AE90" s="29">
        <f t="shared" ref="AE90:AE128" si="18">IF(AND(W90&lt;1,Y90&lt;1),IF(W90&lt;1,10,W90),IF(AA90&gt;0,Y90,W90))</f>
        <v>10</v>
      </c>
      <c r="AF90" s="29">
        <f t="shared" ref="AF90:AF128" si="19">IF(W90&lt;1,0,IF(AA90&lt;1,10,IF(W90&gt;Y90,0,IF(AA90&gt;W90,AA90-W90,0))))</f>
        <v>0</v>
      </c>
      <c r="AG90" s="29">
        <f t="shared" ref="AG90:AG128" si="20">IF(AND(W90=0,Y90=0),0,IF(AA90&gt;0,10,0))</f>
        <v>0</v>
      </c>
      <c r="AI90" s="52"/>
      <c r="AJ90" s="31">
        <v>25</v>
      </c>
      <c r="AK90" s="29">
        <f t="shared" ref="AK90:AK128" si="21">IF(AND(X90&lt;1,Z90&lt;1),IF(X90&lt;1,10,X90),IF(AA90&gt;0,Z90,X90))</f>
        <v>10</v>
      </c>
      <c r="AL90" s="29">
        <f t="shared" ref="AL90:AL128" si="22">IF(X90&lt;1,0,IF(AA90&lt;1,10,IF(X90&gt;Z90,0,IF(AA90&gt;X90,AA90-X90,0))))</f>
        <v>0</v>
      </c>
      <c r="AM90" s="29">
        <f t="shared" ref="AM90:AM128" si="23">IF(AND(X90=0,Z90=0),0,IF(AA90&gt;0,10,0))</f>
        <v>0</v>
      </c>
    </row>
    <row r="91" spans="21:39" x14ac:dyDescent="0.35">
      <c r="U91" s="52"/>
      <c r="V91" s="31">
        <v>35</v>
      </c>
      <c r="W91" s="29">
        <f>'Sens_BEP-AN_ASHP'!S$27</f>
        <v>0</v>
      </c>
      <c r="X91" s="29">
        <f>'Sens_BEP-AN_GB'!S$27</f>
        <v>0</v>
      </c>
      <c r="Y91" s="29">
        <f>'Sens_BEP-DH_ASHP'!S$27</f>
        <v>0</v>
      </c>
      <c r="Z91" s="29">
        <f>'Sens_BEP-DH_GB'!S$27</f>
        <v>0</v>
      </c>
      <c r="AA91" s="29">
        <f>'Sens_BEP-DH_AN'!S$27</f>
        <v>5</v>
      </c>
      <c r="AC91" s="52"/>
      <c r="AD91" s="31">
        <v>35</v>
      </c>
      <c r="AE91" s="29">
        <f t="shared" si="18"/>
        <v>10</v>
      </c>
      <c r="AF91" s="29">
        <f t="shared" si="19"/>
        <v>0</v>
      </c>
      <c r="AG91" s="29">
        <f t="shared" si="20"/>
        <v>0</v>
      </c>
      <c r="AI91" s="52"/>
      <c r="AJ91" s="31">
        <v>35</v>
      </c>
      <c r="AK91" s="29">
        <f t="shared" si="21"/>
        <v>10</v>
      </c>
      <c r="AL91" s="29">
        <f t="shared" si="22"/>
        <v>0</v>
      </c>
      <c r="AM91" s="29">
        <f t="shared" si="23"/>
        <v>0</v>
      </c>
    </row>
    <row r="92" spans="21:39" x14ac:dyDescent="0.35">
      <c r="U92" s="52"/>
      <c r="V92" s="31">
        <v>50</v>
      </c>
      <c r="W92" s="29">
        <f>'Sens_BEP-AN_ASHP'!S$28</f>
        <v>0</v>
      </c>
      <c r="X92" s="29">
        <f>'Sens_BEP-AN_GB'!S$28</f>
        <v>0</v>
      </c>
      <c r="Y92" s="29">
        <f>'Sens_BEP-DH_ASHP'!S$28</f>
        <v>0</v>
      </c>
      <c r="Z92" s="29">
        <f>'Sens_BEP-DH_GB'!S$28</f>
        <v>0</v>
      </c>
      <c r="AA92" s="29">
        <f>'Sens_BEP-DH_AN'!S$28</f>
        <v>5</v>
      </c>
      <c r="AC92" s="52"/>
      <c r="AD92" s="31">
        <v>50</v>
      </c>
      <c r="AE92" s="29">
        <f t="shared" si="18"/>
        <v>10</v>
      </c>
      <c r="AF92" s="29">
        <f t="shared" si="19"/>
        <v>0</v>
      </c>
      <c r="AG92" s="29">
        <f t="shared" si="20"/>
        <v>0</v>
      </c>
      <c r="AI92" s="52"/>
      <c r="AJ92" s="31">
        <v>50</v>
      </c>
      <c r="AK92" s="29">
        <f t="shared" si="21"/>
        <v>10</v>
      </c>
      <c r="AL92" s="29">
        <f t="shared" si="22"/>
        <v>0</v>
      </c>
      <c r="AM92" s="29">
        <f t="shared" si="23"/>
        <v>0</v>
      </c>
    </row>
    <row r="93" spans="21:39" x14ac:dyDescent="0.35">
      <c r="U93" s="53"/>
      <c r="V93" s="31">
        <v>75</v>
      </c>
      <c r="W93" s="29">
        <f>'Sens_BEP-AN_ASHP'!S$29</f>
        <v>0</v>
      </c>
      <c r="X93" s="29">
        <f>'Sens_BEP-AN_GB'!S$29</f>
        <v>0</v>
      </c>
      <c r="Y93" s="29">
        <f>'Sens_BEP-DH_ASHP'!S$29</f>
        <v>0</v>
      </c>
      <c r="Z93" s="29">
        <f>'Sens_BEP-DH_GB'!S$29</f>
        <v>0</v>
      </c>
      <c r="AA93" s="29">
        <f>'Sens_BEP-DH_AN'!S$29</f>
        <v>5</v>
      </c>
      <c r="AC93" s="53"/>
      <c r="AD93" s="31">
        <v>75</v>
      </c>
      <c r="AE93" s="29">
        <f t="shared" si="18"/>
        <v>10</v>
      </c>
      <c r="AF93" s="29">
        <f t="shared" si="19"/>
        <v>0</v>
      </c>
      <c r="AG93" s="29">
        <f t="shared" si="20"/>
        <v>0</v>
      </c>
      <c r="AI93" s="53"/>
      <c r="AJ93" s="31">
        <v>75</v>
      </c>
      <c r="AK93" s="29">
        <f t="shared" si="21"/>
        <v>10</v>
      </c>
      <c r="AL93" s="29">
        <f t="shared" si="22"/>
        <v>0</v>
      </c>
      <c r="AM93" s="29">
        <f t="shared" si="23"/>
        <v>0</v>
      </c>
    </row>
    <row r="94" spans="21:39" x14ac:dyDescent="0.35">
      <c r="U94" s="51">
        <v>3</v>
      </c>
      <c r="V94" s="31">
        <v>10</v>
      </c>
      <c r="W94" s="29">
        <f>'Sens_BEP-AN_ASHP'!T$25</f>
        <v>0</v>
      </c>
      <c r="X94" s="29">
        <f>'Sens_BEP-AN_GB'!T$25</f>
        <v>76</v>
      </c>
      <c r="Y94" s="29">
        <f>'Sens_BEP-DH_ASHP'!T$25</f>
        <v>0</v>
      </c>
      <c r="Z94" s="29">
        <f>'Sens_BEP-DH_GB'!T$25</f>
        <v>0</v>
      </c>
      <c r="AA94" s="29">
        <f>'Sens_BEP-DH_AN'!T$25</f>
        <v>0</v>
      </c>
      <c r="AC94" s="51">
        <v>3</v>
      </c>
      <c r="AD94" s="31">
        <v>10</v>
      </c>
      <c r="AE94" s="29">
        <f t="shared" si="18"/>
        <v>10</v>
      </c>
      <c r="AF94" s="29">
        <f t="shared" si="19"/>
        <v>0</v>
      </c>
      <c r="AG94" s="29">
        <f t="shared" si="20"/>
        <v>0</v>
      </c>
      <c r="AI94" s="51">
        <v>3</v>
      </c>
      <c r="AJ94" s="31">
        <v>10</v>
      </c>
      <c r="AK94" s="29">
        <f t="shared" si="21"/>
        <v>76</v>
      </c>
      <c r="AL94" s="29">
        <f t="shared" si="22"/>
        <v>10</v>
      </c>
      <c r="AM94" s="29">
        <f t="shared" si="23"/>
        <v>0</v>
      </c>
    </row>
    <row r="95" spans="21:39" x14ac:dyDescent="0.35">
      <c r="U95" s="52"/>
      <c r="V95" s="31">
        <v>25</v>
      </c>
      <c r="W95" s="29">
        <f>'Sens_BEP-AN_ASHP'!T$26</f>
        <v>0</v>
      </c>
      <c r="X95" s="29">
        <f>'Sens_BEP-AN_GB'!T$26</f>
        <v>29</v>
      </c>
      <c r="Y95" s="29">
        <f>'Sens_BEP-DH_ASHP'!T$26</f>
        <v>0</v>
      </c>
      <c r="Z95" s="29">
        <f>'Sens_BEP-DH_GB'!T$26</f>
        <v>54</v>
      </c>
      <c r="AA95" s="29">
        <f>'Sens_BEP-DH_AN'!T$26</f>
        <v>0</v>
      </c>
      <c r="AC95" s="52"/>
      <c r="AD95" s="31">
        <v>25</v>
      </c>
      <c r="AE95" s="29">
        <f t="shared" si="18"/>
        <v>10</v>
      </c>
      <c r="AF95" s="29">
        <f t="shared" si="19"/>
        <v>0</v>
      </c>
      <c r="AG95" s="29">
        <f t="shared" si="20"/>
        <v>0</v>
      </c>
      <c r="AI95" s="52"/>
      <c r="AJ95" s="31">
        <v>25</v>
      </c>
      <c r="AK95" s="29">
        <f t="shared" si="21"/>
        <v>29</v>
      </c>
      <c r="AL95" s="29">
        <f t="shared" si="22"/>
        <v>10</v>
      </c>
      <c r="AM95" s="29">
        <f t="shared" si="23"/>
        <v>0</v>
      </c>
    </row>
    <row r="96" spans="21:39" x14ac:dyDescent="0.35">
      <c r="U96" s="52"/>
      <c r="V96" s="31">
        <v>35</v>
      </c>
      <c r="W96" s="29">
        <f>'Sens_BEP-AN_ASHP'!T$27</f>
        <v>0</v>
      </c>
      <c r="X96" s="29">
        <f>'Sens_BEP-AN_GB'!T$27</f>
        <v>25</v>
      </c>
      <c r="Y96" s="29">
        <f>'Sens_BEP-DH_ASHP'!T$27</f>
        <v>0</v>
      </c>
      <c r="Z96" s="29">
        <f>'Sens_BEP-DH_GB'!T$27</f>
        <v>38</v>
      </c>
      <c r="AA96" s="29">
        <f>'Sens_BEP-DH_AN'!T$27</f>
        <v>5</v>
      </c>
      <c r="AC96" s="52"/>
      <c r="AD96" s="31">
        <v>35</v>
      </c>
      <c r="AE96" s="29">
        <f t="shared" si="18"/>
        <v>10</v>
      </c>
      <c r="AF96" s="29">
        <f t="shared" si="19"/>
        <v>0</v>
      </c>
      <c r="AG96" s="29">
        <f t="shared" si="20"/>
        <v>0</v>
      </c>
      <c r="AI96" s="52"/>
      <c r="AJ96" s="31">
        <v>35</v>
      </c>
      <c r="AK96" s="29">
        <f t="shared" si="21"/>
        <v>38</v>
      </c>
      <c r="AL96" s="29">
        <f t="shared" si="22"/>
        <v>0</v>
      </c>
      <c r="AM96" s="29">
        <f t="shared" si="23"/>
        <v>10</v>
      </c>
    </row>
    <row r="97" spans="21:39" x14ac:dyDescent="0.35">
      <c r="U97" s="52"/>
      <c r="V97" s="31">
        <v>50</v>
      </c>
      <c r="W97" s="29">
        <f>'Sens_BEP-AN_ASHP'!T$28</f>
        <v>300</v>
      </c>
      <c r="X97" s="29">
        <f>'Sens_BEP-AN_GB'!T$28</f>
        <v>22</v>
      </c>
      <c r="Y97" s="29">
        <f>'Sens_BEP-DH_ASHP'!T$28</f>
        <v>0</v>
      </c>
      <c r="Z97" s="29">
        <f>'Sens_BEP-DH_GB'!T$28</f>
        <v>30</v>
      </c>
      <c r="AA97" s="29">
        <f>'Sens_BEP-DH_AN'!T$28</f>
        <v>5</v>
      </c>
      <c r="AC97" s="52"/>
      <c r="AD97" s="31">
        <v>50</v>
      </c>
      <c r="AE97" s="29">
        <f t="shared" si="18"/>
        <v>0</v>
      </c>
      <c r="AF97" s="29">
        <f t="shared" si="19"/>
        <v>0</v>
      </c>
      <c r="AG97" s="29">
        <f t="shared" si="20"/>
        <v>10</v>
      </c>
      <c r="AI97" s="52"/>
      <c r="AJ97" s="31">
        <v>50</v>
      </c>
      <c r="AK97" s="29">
        <f t="shared" si="21"/>
        <v>30</v>
      </c>
      <c r="AL97" s="29">
        <f t="shared" si="22"/>
        <v>0</v>
      </c>
      <c r="AM97" s="29">
        <f t="shared" si="23"/>
        <v>10</v>
      </c>
    </row>
    <row r="98" spans="21:39" x14ac:dyDescent="0.35">
      <c r="U98" s="53"/>
      <c r="V98" s="31">
        <v>75</v>
      </c>
      <c r="W98" s="29">
        <f>'Sens_BEP-AN_ASHP'!T$29</f>
        <v>244</v>
      </c>
      <c r="X98" s="29">
        <f>'Sens_BEP-AN_GB'!T$29</f>
        <v>20</v>
      </c>
      <c r="Y98" s="29">
        <f>'Sens_BEP-DH_ASHP'!T$29</f>
        <v>0</v>
      </c>
      <c r="Z98" s="29">
        <f>'Sens_BEP-DH_GB'!T$29</f>
        <v>25</v>
      </c>
      <c r="AA98" s="29">
        <f>'Sens_BEP-DH_AN'!T$29</f>
        <v>5</v>
      </c>
      <c r="AC98" s="53"/>
      <c r="AD98" s="31">
        <v>75</v>
      </c>
      <c r="AE98" s="29">
        <f t="shared" si="18"/>
        <v>0</v>
      </c>
      <c r="AF98" s="29">
        <f t="shared" si="19"/>
        <v>0</v>
      </c>
      <c r="AG98" s="29">
        <f t="shared" si="20"/>
        <v>10</v>
      </c>
      <c r="AI98" s="53"/>
      <c r="AJ98" s="31">
        <v>75</v>
      </c>
      <c r="AK98" s="29">
        <f t="shared" si="21"/>
        <v>25</v>
      </c>
      <c r="AL98" s="29">
        <f t="shared" si="22"/>
        <v>0</v>
      </c>
      <c r="AM98" s="29">
        <f t="shared" si="23"/>
        <v>10</v>
      </c>
    </row>
    <row r="99" spans="21:39" x14ac:dyDescent="0.35">
      <c r="U99" s="51">
        <v>5</v>
      </c>
      <c r="V99" s="31">
        <v>10</v>
      </c>
      <c r="W99" s="29">
        <f>'Sens_BEP-AN_ASHP'!U$25</f>
        <v>143</v>
      </c>
      <c r="X99" s="29">
        <f>'Sens_BEP-AN_GB'!U$25</f>
        <v>12</v>
      </c>
      <c r="Y99" s="29">
        <f>'Sens_BEP-DH_ASHP'!U$25</f>
        <v>0</v>
      </c>
      <c r="Z99" s="29">
        <f>'Sens_BEP-DH_GB'!U$25</f>
        <v>28</v>
      </c>
      <c r="AA99" s="29">
        <f>'Sens_BEP-DH_AN'!U$25</f>
        <v>0</v>
      </c>
      <c r="AC99" s="51">
        <v>5</v>
      </c>
      <c r="AD99" s="31">
        <v>10</v>
      </c>
      <c r="AE99" s="29">
        <f t="shared" si="18"/>
        <v>143</v>
      </c>
      <c r="AF99" s="29">
        <f t="shared" si="19"/>
        <v>10</v>
      </c>
      <c r="AG99" s="29">
        <f t="shared" si="20"/>
        <v>0</v>
      </c>
      <c r="AI99" s="51">
        <v>5</v>
      </c>
      <c r="AJ99" s="31">
        <v>10</v>
      </c>
      <c r="AK99" s="29">
        <f t="shared" si="21"/>
        <v>12</v>
      </c>
      <c r="AL99" s="29">
        <f t="shared" si="22"/>
        <v>10</v>
      </c>
      <c r="AM99" s="29">
        <f t="shared" si="23"/>
        <v>0</v>
      </c>
    </row>
    <row r="100" spans="21:39" x14ac:dyDescent="0.35">
      <c r="U100" s="52"/>
      <c r="V100" s="31">
        <v>25</v>
      </c>
      <c r="W100" s="29">
        <f>'Sens_BEP-AN_ASHP'!U$26</f>
        <v>34</v>
      </c>
      <c r="X100" s="29">
        <f>'Sens_BEP-AN_GB'!U$26</f>
        <v>10</v>
      </c>
      <c r="Y100" s="29">
        <f>'Sens_BEP-DH_ASHP'!U$26</f>
        <v>0</v>
      </c>
      <c r="Z100" s="29">
        <f>'Sens_BEP-DH_GB'!U$26</f>
        <v>16</v>
      </c>
      <c r="AA100" s="29">
        <f>'Sens_BEP-DH_AN'!U$26</f>
        <v>0</v>
      </c>
      <c r="AC100" s="52"/>
      <c r="AD100" s="31">
        <v>25</v>
      </c>
      <c r="AE100" s="29">
        <f t="shared" si="18"/>
        <v>34</v>
      </c>
      <c r="AF100" s="29">
        <f t="shared" si="19"/>
        <v>10</v>
      </c>
      <c r="AG100" s="29">
        <f t="shared" si="20"/>
        <v>0</v>
      </c>
      <c r="AI100" s="52"/>
      <c r="AJ100" s="31">
        <v>25</v>
      </c>
      <c r="AK100" s="29">
        <f t="shared" si="21"/>
        <v>10</v>
      </c>
      <c r="AL100" s="29">
        <f t="shared" si="22"/>
        <v>10</v>
      </c>
      <c r="AM100" s="29">
        <f t="shared" si="23"/>
        <v>0</v>
      </c>
    </row>
    <row r="101" spans="21:39" x14ac:dyDescent="0.35">
      <c r="U101" s="52"/>
      <c r="V101" s="31">
        <v>35</v>
      </c>
      <c r="W101" s="29">
        <f>'Sens_BEP-AN_ASHP'!U$27</f>
        <v>29</v>
      </c>
      <c r="X101" s="29">
        <f>'Sens_BEP-AN_GB'!U$27</f>
        <v>9</v>
      </c>
      <c r="Y101" s="29">
        <f>'Sens_BEP-DH_ASHP'!U$27</f>
        <v>0</v>
      </c>
      <c r="Z101" s="29">
        <f>'Sens_BEP-DH_GB'!U$27</f>
        <v>14</v>
      </c>
      <c r="AA101" s="29">
        <f>'Sens_BEP-DH_AN'!U$27</f>
        <v>0</v>
      </c>
      <c r="AC101" s="52"/>
      <c r="AD101" s="31">
        <v>35</v>
      </c>
      <c r="AE101" s="29">
        <f t="shared" si="18"/>
        <v>29</v>
      </c>
      <c r="AF101" s="29">
        <f t="shared" si="19"/>
        <v>10</v>
      </c>
      <c r="AG101" s="29">
        <f t="shared" si="20"/>
        <v>0</v>
      </c>
      <c r="AI101" s="52"/>
      <c r="AJ101" s="31">
        <v>35</v>
      </c>
      <c r="AK101" s="29">
        <f t="shared" si="21"/>
        <v>9</v>
      </c>
      <c r="AL101" s="29">
        <f t="shared" si="22"/>
        <v>10</v>
      </c>
      <c r="AM101" s="29">
        <f t="shared" si="23"/>
        <v>0</v>
      </c>
    </row>
    <row r="102" spans="21:39" x14ac:dyDescent="0.35">
      <c r="U102" s="52"/>
      <c r="V102" s="31">
        <v>50</v>
      </c>
      <c r="W102" s="29">
        <f>'Sens_BEP-AN_ASHP'!U$28</f>
        <v>25</v>
      </c>
      <c r="X102" s="29">
        <f>'Sens_BEP-AN_GB'!U$28</f>
        <v>9</v>
      </c>
      <c r="Y102" s="29">
        <f>'Sens_BEP-DH_ASHP'!U$28</f>
        <v>0</v>
      </c>
      <c r="Z102" s="29">
        <f>'Sens_BEP-DH_GB'!U$28</f>
        <v>13</v>
      </c>
      <c r="AA102" s="29">
        <f>'Sens_BEP-DH_AN'!U$28</f>
        <v>0</v>
      </c>
      <c r="AC102" s="52"/>
      <c r="AD102" s="31">
        <v>50</v>
      </c>
      <c r="AE102" s="29">
        <f t="shared" si="18"/>
        <v>25</v>
      </c>
      <c r="AF102" s="29">
        <f t="shared" si="19"/>
        <v>10</v>
      </c>
      <c r="AG102" s="29">
        <f t="shared" si="20"/>
        <v>0</v>
      </c>
      <c r="AI102" s="52"/>
      <c r="AJ102" s="31">
        <v>50</v>
      </c>
      <c r="AK102" s="29">
        <f t="shared" si="21"/>
        <v>9</v>
      </c>
      <c r="AL102" s="29">
        <f t="shared" si="22"/>
        <v>10</v>
      </c>
      <c r="AM102" s="29">
        <f t="shared" si="23"/>
        <v>0</v>
      </c>
    </row>
    <row r="103" spans="21:39" x14ac:dyDescent="0.35">
      <c r="U103" s="53"/>
      <c r="V103" s="31">
        <v>75</v>
      </c>
      <c r="W103" s="29">
        <f>'Sens_BEP-AN_ASHP'!U$29</f>
        <v>23</v>
      </c>
      <c r="X103" s="29">
        <f>'Sens_BEP-AN_GB'!U$29</f>
        <v>9</v>
      </c>
      <c r="Y103" s="29">
        <f>'Sens_BEP-DH_ASHP'!U$29</f>
        <v>97</v>
      </c>
      <c r="Z103" s="29">
        <f>'Sens_BEP-DH_GB'!U$29</f>
        <v>12</v>
      </c>
      <c r="AA103" s="29">
        <f>'Sens_BEP-DH_AN'!U$29</f>
        <v>0</v>
      </c>
      <c r="AC103" s="53"/>
      <c r="AD103" s="31">
        <v>75</v>
      </c>
      <c r="AE103" s="29">
        <f t="shared" si="18"/>
        <v>23</v>
      </c>
      <c r="AF103" s="29">
        <f t="shared" si="19"/>
        <v>10</v>
      </c>
      <c r="AG103" s="29">
        <f t="shared" si="20"/>
        <v>0</v>
      </c>
      <c r="AI103" s="53"/>
      <c r="AJ103" s="31">
        <v>75</v>
      </c>
      <c r="AK103" s="29">
        <f t="shared" si="21"/>
        <v>9</v>
      </c>
      <c r="AL103" s="29">
        <f t="shared" si="22"/>
        <v>10</v>
      </c>
      <c r="AM103" s="29">
        <f t="shared" si="23"/>
        <v>0</v>
      </c>
    </row>
    <row r="104" spans="21:39" x14ac:dyDescent="0.35">
      <c r="U104" s="51">
        <v>8</v>
      </c>
      <c r="V104" s="31">
        <v>10</v>
      </c>
      <c r="W104" s="29">
        <f>'Sens_BEP-AN_ASHP'!V$25</f>
        <v>15</v>
      </c>
      <c r="X104" s="29">
        <f>'Sens_BEP-AN_GB'!V$25</f>
        <v>6</v>
      </c>
      <c r="Y104" s="29">
        <f>'Sens_BEP-DH_ASHP'!V$25</f>
        <v>0</v>
      </c>
      <c r="Z104" s="29">
        <f>'Sens_BEP-DH_GB'!V$25</f>
        <v>10</v>
      </c>
      <c r="AA104" s="29">
        <f>'Sens_BEP-DH_AN'!V$25</f>
        <v>0</v>
      </c>
      <c r="AC104" s="51">
        <v>8</v>
      </c>
      <c r="AD104" s="31">
        <v>10</v>
      </c>
      <c r="AE104" s="29">
        <f t="shared" si="18"/>
        <v>15</v>
      </c>
      <c r="AF104" s="29">
        <f t="shared" si="19"/>
        <v>10</v>
      </c>
      <c r="AG104" s="29">
        <f t="shared" si="20"/>
        <v>0</v>
      </c>
      <c r="AI104" s="51">
        <v>8</v>
      </c>
      <c r="AJ104" s="31">
        <v>10</v>
      </c>
      <c r="AK104" s="29">
        <f t="shared" si="21"/>
        <v>6</v>
      </c>
      <c r="AL104" s="29">
        <f t="shared" si="22"/>
        <v>10</v>
      </c>
      <c r="AM104" s="29">
        <f t="shared" si="23"/>
        <v>0</v>
      </c>
    </row>
    <row r="105" spans="21:39" x14ac:dyDescent="0.35">
      <c r="U105" s="52"/>
      <c r="V105" s="31">
        <v>25</v>
      </c>
      <c r="W105" s="29">
        <f>'Sens_BEP-AN_ASHP'!V$26</f>
        <v>12</v>
      </c>
      <c r="X105" s="29">
        <f>'Sens_BEP-AN_GB'!V$26</f>
        <v>5</v>
      </c>
      <c r="Y105" s="29">
        <f>'Sens_BEP-DH_ASHP'!V$26</f>
        <v>81</v>
      </c>
      <c r="Z105" s="29">
        <f>'Sens_BEP-DH_GB'!V$26</f>
        <v>8</v>
      </c>
      <c r="AA105" s="29">
        <f>'Sens_BEP-DH_AN'!V$26</f>
        <v>0</v>
      </c>
      <c r="AC105" s="52"/>
      <c r="AD105" s="31">
        <v>25</v>
      </c>
      <c r="AE105" s="29">
        <f t="shared" si="18"/>
        <v>12</v>
      </c>
      <c r="AF105" s="29">
        <f t="shared" si="19"/>
        <v>10</v>
      </c>
      <c r="AG105" s="29">
        <f t="shared" si="20"/>
        <v>0</v>
      </c>
      <c r="AI105" s="52"/>
      <c r="AJ105" s="31">
        <v>25</v>
      </c>
      <c r="AK105" s="29">
        <f t="shared" si="21"/>
        <v>5</v>
      </c>
      <c r="AL105" s="29">
        <f t="shared" si="22"/>
        <v>10</v>
      </c>
      <c r="AM105" s="29">
        <f t="shared" si="23"/>
        <v>0</v>
      </c>
    </row>
    <row r="106" spans="21:39" x14ac:dyDescent="0.35">
      <c r="U106" s="52"/>
      <c r="V106" s="31">
        <v>35</v>
      </c>
      <c r="W106" s="29">
        <f>'Sens_BEP-AN_ASHP'!V$27</f>
        <v>11</v>
      </c>
      <c r="X106" s="29">
        <f>'Sens_BEP-AN_GB'!V$27</f>
        <v>5</v>
      </c>
      <c r="Y106" s="29">
        <f>'Sens_BEP-DH_ASHP'!V$27</f>
        <v>49</v>
      </c>
      <c r="Z106" s="29">
        <f>'Sens_BEP-DH_GB'!V$27</f>
        <v>7</v>
      </c>
      <c r="AA106" s="29">
        <f>'Sens_BEP-DH_AN'!V$27</f>
        <v>0</v>
      </c>
      <c r="AC106" s="52"/>
      <c r="AD106" s="31">
        <v>35</v>
      </c>
      <c r="AE106" s="29">
        <f t="shared" si="18"/>
        <v>11</v>
      </c>
      <c r="AF106" s="29">
        <f t="shared" si="19"/>
        <v>10</v>
      </c>
      <c r="AG106" s="29">
        <f t="shared" si="20"/>
        <v>0</v>
      </c>
      <c r="AI106" s="52"/>
      <c r="AJ106" s="31">
        <v>35</v>
      </c>
      <c r="AK106" s="29">
        <f t="shared" si="21"/>
        <v>5</v>
      </c>
      <c r="AL106" s="29">
        <f t="shared" si="22"/>
        <v>10</v>
      </c>
      <c r="AM106" s="29">
        <f t="shared" si="23"/>
        <v>0</v>
      </c>
    </row>
    <row r="107" spans="21:39" x14ac:dyDescent="0.35">
      <c r="U107" s="52"/>
      <c r="V107" s="31">
        <v>50</v>
      </c>
      <c r="W107" s="29">
        <f>'Sens_BEP-AN_ASHP'!V$28</f>
        <v>10</v>
      </c>
      <c r="X107" s="29">
        <f>'Sens_BEP-AN_GB'!V$28</f>
        <v>5</v>
      </c>
      <c r="Y107" s="29">
        <f>'Sens_BEP-DH_ASHP'!V$28</f>
        <v>36</v>
      </c>
      <c r="Z107" s="29">
        <f>'Sens_BEP-DH_GB'!V$28</f>
        <v>7</v>
      </c>
      <c r="AA107" s="29">
        <f>'Sens_BEP-DH_AN'!V$28</f>
        <v>0</v>
      </c>
      <c r="AC107" s="52"/>
      <c r="AD107" s="31">
        <v>50</v>
      </c>
      <c r="AE107" s="29">
        <f t="shared" si="18"/>
        <v>10</v>
      </c>
      <c r="AF107" s="29">
        <f t="shared" si="19"/>
        <v>10</v>
      </c>
      <c r="AG107" s="29">
        <f t="shared" si="20"/>
        <v>0</v>
      </c>
      <c r="AI107" s="52"/>
      <c r="AJ107" s="31">
        <v>50</v>
      </c>
      <c r="AK107" s="29">
        <f t="shared" si="21"/>
        <v>5</v>
      </c>
      <c r="AL107" s="29">
        <f t="shared" si="22"/>
        <v>10</v>
      </c>
      <c r="AM107" s="29">
        <f t="shared" si="23"/>
        <v>0</v>
      </c>
    </row>
    <row r="108" spans="21:39" x14ac:dyDescent="0.35">
      <c r="U108" s="53"/>
      <c r="V108" s="31">
        <v>75</v>
      </c>
      <c r="W108" s="29">
        <f>'Sens_BEP-AN_ASHP'!V$29</f>
        <v>10</v>
      </c>
      <c r="X108" s="29">
        <f>'Sens_BEP-AN_GB'!V$29</f>
        <v>5</v>
      </c>
      <c r="Y108" s="29">
        <f>'Sens_BEP-DH_ASHP'!V$29</f>
        <v>29</v>
      </c>
      <c r="Z108" s="29">
        <f>'Sens_BEP-DH_GB'!V$29</f>
        <v>7</v>
      </c>
      <c r="AA108" s="29">
        <f>'Sens_BEP-DH_AN'!V$29</f>
        <v>0</v>
      </c>
      <c r="AC108" s="53"/>
      <c r="AD108" s="31">
        <v>75</v>
      </c>
      <c r="AE108" s="29">
        <f t="shared" si="18"/>
        <v>10</v>
      </c>
      <c r="AF108" s="29">
        <f t="shared" si="19"/>
        <v>10</v>
      </c>
      <c r="AG108" s="29">
        <f t="shared" si="20"/>
        <v>0</v>
      </c>
      <c r="AI108" s="53"/>
      <c r="AJ108" s="31">
        <v>75</v>
      </c>
      <c r="AK108" s="29">
        <f t="shared" si="21"/>
        <v>5</v>
      </c>
      <c r="AL108" s="29">
        <f t="shared" si="22"/>
        <v>10</v>
      </c>
      <c r="AM108" s="29">
        <f t="shared" si="23"/>
        <v>0</v>
      </c>
    </row>
    <row r="109" spans="21:39" x14ac:dyDescent="0.35">
      <c r="U109" s="51">
        <v>10</v>
      </c>
      <c r="V109" s="31">
        <v>10</v>
      </c>
      <c r="W109" s="29">
        <f>'Sens_BEP-AN_ASHP'!W$25</f>
        <v>10</v>
      </c>
      <c r="X109" s="29">
        <f>'Sens_BEP-AN_GB'!W$25</f>
        <v>4</v>
      </c>
      <c r="Y109" s="29">
        <f>'Sens_BEP-DH_ASHP'!W$25</f>
        <v>0</v>
      </c>
      <c r="Z109" s="29">
        <f>'Sens_BEP-DH_GB'!W$25</f>
        <v>7</v>
      </c>
      <c r="AA109" s="29">
        <f>'Sens_BEP-DH_AN'!W$25</f>
        <v>0</v>
      </c>
      <c r="AC109" s="51">
        <v>10</v>
      </c>
      <c r="AD109" s="31">
        <v>10</v>
      </c>
      <c r="AE109" s="29">
        <f t="shared" si="18"/>
        <v>10</v>
      </c>
      <c r="AF109" s="29">
        <f t="shared" si="19"/>
        <v>10</v>
      </c>
      <c r="AG109" s="29">
        <f t="shared" si="20"/>
        <v>0</v>
      </c>
      <c r="AI109" s="51">
        <v>10</v>
      </c>
      <c r="AJ109" s="31">
        <v>10</v>
      </c>
      <c r="AK109" s="29">
        <f t="shared" si="21"/>
        <v>4</v>
      </c>
      <c r="AL109" s="29">
        <f t="shared" si="22"/>
        <v>10</v>
      </c>
      <c r="AM109" s="29">
        <f t="shared" si="23"/>
        <v>0</v>
      </c>
    </row>
    <row r="110" spans="21:39" x14ac:dyDescent="0.35">
      <c r="U110" s="52"/>
      <c r="V110" s="31">
        <v>25</v>
      </c>
      <c r="W110" s="29">
        <f>'Sens_BEP-AN_ASHP'!W$26</f>
        <v>8</v>
      </c>
      <c r="X110" s="29">
        <f>'Sens_BEP-AN_GB'!W$26</f>
        <v>4</v>
      </c>
      <c r="Y110" s="29">
        <f>'Sens_BEP-DH_ASHP'!W$26</f>
        <v>35</v>
      </c>
      <c r="Z110" s="29">
        <f>'Sens_BEP-DH_GB'!W$26</f>
        <v>6</v>
      </c>
      <c r="AA110" s="29">
        <f>'Sens_BEP-DH_AN'!W$26</f>
        <v>0</v>
      </c>
      <c r="AC110" s="52"/>
      <c r="AD110" s="31">
        <v>25</v>
      </c>
      <c r="AE110" s="29">
        <f t="shared" si="18"/>
        <v>8</v>
      </c>
      <c r="AF110" s="29">
        <f t="shared" si="19"/>
        <v>10</v>
      </c>
      <c r="AG110" s="29">
        <f t="shared" si="20"/>
        <v>0</v>
      </c>
      <c r="AI110" s="52"/>
      <c r="AJ110" s="31">
        <v>25</v>
      </c>
      <c r="AK110" s="29">
        <f t="shared" si="21"/>
        <v>4</v>
      </c>
      <c r="AL110" s="29">
        <f t="shared" si="22"/>
        <v>10</v>
      </c>
      <c r="AM110" s="29">
        <f t="shared" si="23"/>
        <v>0</v>
      </c>
    </row>
    <row r="111" spans="21:39" x14ac:dyDescent="0.35">
      <c r="U111" s="52"/>
      <c r="V111" s="31">
        <v>35</v>
      </c>
      <c r="W111" s="29">
        <f>'Sens_BEP-AN_ASHP'!W$27</f>
        <v>8</v>
      </c>
      <c r="X111" s="29">
        <f>'Sens_BEP-AN_GB'!W$27</f>
        <v>4</v>
      </c>
      <c r="Y111" s="29">
        <f>'Sens_BEP-DH_ASHP'!W$27</f>
        <v>28</v>
      </c>
      <c r="Z111" s="29">
        <f>'Sens_BEP-DH_GB'!W$27</f>
        <v>6</v>
      </c>
      <c r="AA111" s="29">
        <f>'Sens_BEP-DH_AN'!W$27</f>
        <v>0</v>
      </c>
      <c r="AC111" s="52"/>
      <c r="AD111" s="31">
        <v>35</v>
      </c>
      <c r="AE111" s="29">
        <f t="shared" si="18"/>
        <v>8</v>
      </c>
      <c r="AF111" s="29">
        <f t="shared" si="19"/>
        <v>10</v>
      </c>
      <c r="AG111" s="29">
        <f t="shared" si="20"/>
        <v>0</v>
      </c>
      <c r="AI111" s="52"/>
      <c r="AJ111" s="31">
        <v>35</v>
      </c>
      <c r="AK111" s="29">
        <f t="shared" si="21"/>
        <v>4</v>
      </c>
      <c r="AL111" s="29">
        <f t="shared" si="22"/>
        <v>10</v>
      </c>
      <c r="AM111" s="29">
        <f t="shared" si="23"/>
        <v>0</v>
      </c>
    </row>
    <row r="112" spans="21:39" x14ac:dyDescent="0.35">
      <c r="U112" s="52"/>
      <c r="V112" s="31">
        <v>50</v>
      </c>
      <c r="W112" s="29">
        <f>'Sens_BEP-AN_ASHP'!W$28</f>
        <v>7</v>
      </c>
      <c r="X112" s="29">
        <f>'Sens_BEP-AN_GB'!W$28</f>
        <v>4</v>
      </c>
      <c r="Y112" s="29">
        <f>'Sens_BEP-DH_ASHP'!W$28</f>
        <v>23</v>
      </c>
      <c r="Z112" s="29">
        <f>'Sens_BEP-DH_GB'!W$28</f>
        <v>5</v>
      </c>
      <c r="AA112" s="29">
        <f>'Sens_BEP-DH_AN'!W$28</f>
        <v>0</v>
      </c>
      <c r="AC112" s="52"/>
      <c r="AD112" s="31">
        <v>50</v>
      </c>
      <c r="AE112" s="29">
        <f t="shared" si="18"/>
        <v>7</v>
      </c>
      <c r="AF112" s="29">
        <f t="shared" si="19"/>
        <v>10</v>
      </c>
      <c r="AG112" s="29">
        <f t="shared" si="20"/>
        <v>0</v>
      </c>
      <c r="AI112" s="52"/>
      <c r="AJ112" s="31">
        <v>50</v>
      </c>
      <c r="AK112" s="29">
        <f t="shared" si="21"/>
        <v>4</v>
      </c>
      <c r="AL112" s="29">
        <f t="shared" si="22"/>
        <v>10</v>
      </c>
      <c r="AM112" s="29">
        <f t="shared" si="23"/>
        <v>0</v>
      </c>
    </row>
    <row r="113" spans="21:39" x14ac:dyDescent="0.35">
      <c r="U113" s="53"/>
      <c r="V113" s="31">
        <v>75</v>
      </c>
      <c r="W113" s="29">
        <f>'Sens_BEP-AN_ASHP'!W$29</f>
        <v>7</v>
      </c>
      <c r="X113" s="29">
        <f>'Sens_BEP-AN_GB'!W$29</f>
        <v>4</v>
      </c>
      <c r="Y113" s="29">
        <f>'Sens_BEP-DH_ASHP'!W$29</f>
        <v>20</v>
      </c>
      <c r="Z113" s="29">
        <f>'Sens_BEP-DH_GB'!W$29</f>
        <v>5</v>
      </c>
      <c r="AA113" s="29">
        <f>'Sens_BEP-DH_AN'!W$29</f>
        <v>0</v>
      </c>
      <c r="AC113" s="53"/>
      <c r="AD113" s="31">
        <v>75</v>
      </c>
      <c r="AE113" s="29">
        <f t="shared" si="18"/>
        <v>7</v>
      </c>
      <c r="AF113" s="29">
        <f t="shared" si="19"/>
        <v>10</v>
      </c>
      <c r="AG113" s="29">
        <f t="shared" si="20"/>
        <v>0</v>
      </c>
      <c r="AI113" s="53"/>
      <c r="AJ113" s="31">
        <v>75</v>
      </c>
      <c r="AK113" s="29">
        <f t="shared" si="21"/>
        <v>4</v>
      </c>
      <c r="AL113" s="29">
        <f t="shared" si="22"/>
        <v>10</v>
      </c>
      <c r="AM113" s="29">
        <f t="shared" si="23"/>
        <v>0</v>
      </c>
    </row>
    <row r="114" spans="21:39" x14ac:dyDescent="0.35">
      <c r="U114" s="51">
        <v>13</v>
      </c>
      <c r="V114" s="31">
        <v>10</v>
      </c>
      <c r="W114" s="29">
        <f>'Sens_BEP-AN_ASHP'!X$25</f>
        <v>6</v>
      </c>
      <c r="X114" s="29">
        <f>'Sens_BEP-AN_GB'!X$25</f>
        <v>4</v>
      </c>
      <c r="Y114" s="29">
        <f>'Sens_BEP-DH_ASHP'!X$25</f>
        <v>45</v>
      </c>
      <c r="Z114" s="29">
        <f>'Sens_BEP-DH_GB'!X$25</f>
        <v>5</v>
      </c>
      <c r="AA114" s="29">
        <f>'Sens_BEP-DH_AN'!X$25</f>
        <v>0</v>
      </c>
      <c r="AC114" s="51">
        <v>13</v>
      </c>
      <c r="AD114" s="31">
        <v>10</v>
      </c>
      <c r="AE114" s="29">
        <f t="shared" si="18"/>
        <v>6</v>
      </c>
      <c r="AF114" s="29">
        <f t="shared" si="19"/>
        <v>10</v>
      </c>
      <c r="AG114" s="29">
        <f t="shared" si="20"/>
        <v>0</v>
      </c>
      <c r="AI114" s="51">
        <v>13</v>
      </c>
      <c r="AJ114" s="31">
        <v>10</v>
      </c>
      <c r="AK114" s="29">
        <f t="shared" si="21"/>
        <v>4</v>
      </c>
      <c r="AL114" s="29">
        <f t="shared" si="22"/>
        <v>10</v>
      </c>
      <c r="AM114" s="29">
        <f t="shared" si="23"/>
        <v>0</v>
      </c>
    </row>
    <row r="115" spans="21:39" x14ac:dyDescent="0.35">
      <c r="U115" s="52"/>
      <c r="V115" s="31">
        <v>25</v>
      </c>
      <c r="W115" s="29">
        <f>'Sens_BEP-AN_ASHP'!X$26</f>
        <v>6</v>
      </c>
      <c r="X115" s="29">
        <f>'Sens_BEP-AN_GB'!X$26</f>
        <v>4</v>
      </c>
      <c r="Y115" s="29">
        <f>'Sens_BEP-DH_ASHP'!X$26</f>
        <v>19</v>
      </c>
      <c r="Z115" s="29">
        <f>'Sens_BEP-DH_GB'!X$26</f>
        <v>5</v>
      </c>
      <c r="AA115" s="29">
        <f>'Sens_BEP-DH_AN'!X$26</f>
        <v>0</v>
      </c>
      <c r="AC115" s="52"/>
      <c r="AD115" s="31">
        <v>25</v>
      </c>
      <c r="AE115" s="29">
        <f t="shared" si="18"/>
        <v>6</v>
      </c>
      <c r="AF115" s="29">
        <f t="shared" si="19"/>
        <v>10</v>
      </c>
      <c r="AG115" s="29">
        <f t="shared" si="20"/>
        <v>0</v>
      </c>
      <c r="AI115" s="52"/>
      <c r="AJ115" s="31">
        <v>25</v>
      </c>
      <c r="AK115" s="29">
        <f t="shared" si="21"/>
        <v>4</v>
      </c>
      <c r="AL115" s="29">
        <f t="shared" si="22"/>
        <v>10</v>
      </c>
      <c r="AM115" s="29">
        <f t="shared" si="23"/>
        <v>0</v>
      </c>
    </row>
    <row r="116" spans="21:39" x14ac:dyDescent="0.35">
      <c r="U116" s="52"/>
      <c r="V116" s="31">
        <v>35</v>
      </c>
      <c r="W116" s="29">
        <f>'Sens_BEP-AN_ASHP'!X$27</f>
        <v>6</v>
      </c>
      <c r="X116" s="29">
        <f>'Sens_BEP-AN_GB'!X$27</f>
        <v>4</v>
      </c>
      <c r="Y116" s="29">
        <f>'Sens_BEP-DH_ASHP'!X$27</f>
        <v>17</v>
      </c>
      <c r="Z116" s="29">
        <f>'Sens_BEP-DH_GB'!X$27</f>
        <v>5</v>
      </c>
      <c r="AA116" s="29">
        <f>'Sens_BEP-DH_AN'!X$27</f>
        <v>0</v>
      </c>
      <c r="AC116" s="52"/>
      <c r="AD116" s="31">
        <v>35</v>
      </c>
      <c r="AE116" s="29">
        <f t="shared" si="18"/>
        <v>6</v>
      </c>
      <c r="AF116" s="29">
        <f t="shared" si="19"/>
        <v>10</v>
      </c>
      <c r="AG116" s="29">
        <f t="shared" si="20"/>
        <v>0</v>
      </c>
      <c r="AI116" s="52"/>
      <c r="AJ116" s="31">
        <v>35</v>
      </c>
      <c r="AK116" s="29">
        <f t="shared" si="21"/>
        <v>4</v>
      </c>
      <c r="AL116" s="29">
        <f t="shared" si="22"/>
        <v>10</v>
      </c>
      <c r="AM116" s="29">
        <f t="shared" si="23"/>
        <v>0</v>
      </c>
    </row>
    <row r="117" spans="21:39" x14ac:dyDescent="0.35">
      <c r="U117" s="52"/>
      <c r="V117" s="31">
        <v>50</v>
      </c>
      <c r="W117" s="29">
        <f>'Sens_BEP-AN_ASHP'!X$28</f>
        <v>5</v>
      </c>
      <c r="X117" s="29">
        <f>'Sens_BEP-AN_GB'!X$28</f>
        <v>4</v>
      </c>
      <c r="Y117" s="29">
        <f>'Sens_BEP-DH_ASHP'!X$28</f>
        <v>15</v>
      </c>
      <c r="Z117" s="29">
        <f>'Sens_BEP-DH_GB'!X$28</f>
        <v>5</v>
      </c>
      <c r="AA117" s="29">
        <f>'Sens_BEP-DH_AN'!X$28</f>
        <v>0</v>
      </c>
      <c r="AC117" s="52"/>
      <c r="AD117" s="31">
        <v>50</v>
      </c>
      <c r="AE117" s="29">
        <f t="shared" si="18"/>
        <v>5</v>
      </c>
      <c r="AF117" s="29">
        <f t="shared" si="19"/>
        <v>10</v>
      </c>
      <c r="AG117" s="29">
        <f t="shared" si="20"/>
        <v>0</v>
      </c>
      <c r="AI117" s="52"/>
      <c r="AJ117" s="31">
        <v>50</v>
      </c>
      <c r="AK117" s="29">
        <f t="shared" si="21"/>
        <v>4</v>
      </c>
      <c r="AL117" s="29">
        <f t="shared" si="22"/>
        <v>10</v>
      </c>
      <c r="AM117" s="29">
        <f t="shared" si="23"/>
        <v>0</v>
      </c>
    </row>
    <row r="118" spans="21:39" x14ac:dyDescent="0.35">
      <c r="U118" s="53"/>
      <c r="V118" s="31">
        <v>75</v>
      </c>
      <c r="W118" s="29">
        <f>'Sens_BEP-AN_ASHP'!X$29</f>
        <v>5</v>
      </c>
      <c r="X118" s="29">
        <f>'Sens_BEP-AN_GB'!X$29</f>
        <v>4</v>
      </c>
      <c r="Y118" s="29">
        <f>'Sens_BEP-DH_ASHP'!X$29</f>
        <v>14</v>
      </c>
      <c r="Z118" s="29">
        <f>'Sens_BEP-DH_GB'!X$29</f>
        <v>5</v>
      </c>
      <c r="AA118" s="29">
        <f>'Sens_BEP-DH_AN'!X$29</f>
        <v>0</v>
      </c>
      <c r="AC118" s="53"/>
      <c r="AD118" s="31">
        <v>75</v>
      </c>
      <c r="AE118" s="29">
        <f t="shared" si="18"/>
        <v>5</v>
      </c>
      <c r="AF118" s="29">
        <f t="shared" si="19"/>
        <v>10</v>
      </c>
      <c r="AG118" s="29">
        <f t="shared" si="20"/>
        <v>0</v>
      </c>
      <c r="AI118" s="53"/>
      <c r="AJ118" s="31">
        <v>75</v>
      </c>
      <c r="AK118" s="29">
        <f t="shared" si="21"/>
        <v>4</v>
      </c>
      <c r="AL118" s="29">
        <f t="shared" si="22"/>
        <v>10</v>
      </c>
      <c r="AM118" s="29">
        <f t="shared" si="23"/>
        <v>0</v>
      </c>
    </row>
    <row r="119" spans="21:39" x14ac:dyDescent="0.35">
      <c r="U119" s="51">
        <v>16</v>
      </c>
      <c r="V119" s="31">
        <v>10</v>
      </c>
      <c r="W119" s="29">
        <f>'Sens_BEP-AN_ASHP'!Y$25</f>
        <v>5</v>
      </c>
      <c r="X119" s="29">
        <f>'Sens_BEP-AN_GB'!Y$25</f>
        <v>4</v>
      </c>
      <c r="Y119" s="29">
        <f>'Sens_BEP-DH_ASHP'!Y$25</f>
        <v>22</v>
      </c>
      <c r="Z119" s="29">
        <f>'Sens_BEP-DH_GB'!Y$25</f>
        <v>4</v>
      </c>
      <c r="AA119" s="29">
        <f>'Sens_BEP-DH_AN'!Y$25</f>
        <v>0</v>
      </c>
      <c r="AC119" s="51">
        <v>16</v>
      </c>
      <c r="AD119" s="31">
        <v>10</v>
      </c>
      <c r="AE119" s="29">
        <f t="shared" si="18"/>
        <v>5</v>
      </c>
      <c r="AF119" s="29">
        <f t="shared" si="19"/>
        <v>10</v>
      </c>
      <c r="AG119" s="29">
        <f t="shared" si="20"/>
        <v>0</v>
      </c>
      <c r="AI119" s="51">
        <v>16</v>
      </c>
      <c r="AJ119" s="31">
        <v>10</v>
      </c>
      <c r="AK119" s="29">
        <f t="shared" si="21"/>
        <v>4</v>
      </c>
      <c r="AL119" s="29">
        <f t="shared" si="22"/>
        <v>10</v>
      </c>
      <c r="AM119" s="29">
        <f t="shared" si="23"/>
        <v>0</v>
      </c>
    </row>
    <row r="120" spans="21:39" x14ac:dyDescent="0.35">
      <c r="U120" s="52"/>
      <c r="V120" s="31">
        <v>25</v>
      </c>
      <c r="W120" s="29">
        <f>'Sens_BEP-AN_ASHP'!Y$26</f>
        <v>4</v>
      </c>
      <c r="X120" s="29">
        <f>'Sens_BEP-AN_GB'!Y$26</f>
        <v>4</v>
      </c>
      <c r="Y120" s="29">
        <f>'Sens_BEP-DH_ASHP'!Y$26</f>
        <v>13</v>
      </c>
      <c r="Z120" s="29">
        <f>'Sens_BEP-DH_GB'!Y$26</f>
        <v>4</v>
      </c>
      <c r="AA120" s="29">
        <f>'Sens_BEP-DH_AN'!Y$26</f>
        <v>0</v>
      </c>
      <c r="AC120" s="52"/>
      <c r="AD120" s="31">
        <v>25</v>
      </c>
      <c r="AE120" s="29">
        <f t="shared" si="18"/>
        <v>4</v>
      </c>
      <c r="AF120" s="29">
        <f t="shared" si="19"/>
        <v>10</v>
      </c>
      <c r="AG120" s="29">
        <f t="shared" si="20"/>
        <v>0</v>
      </c>
      <c r="AI120" s="52"/>
      <c r="AJ120" s="31">
        <v>25</v>
      </c>
      <c r="AK120" s="29">
        <f t="shared" si="21"/>
        <v>4</v>
      </c>
      <c r="AL120" s="29">
        <f t="shared" si="22"/>
        <v>10</v>
      </c>
      <c r="AM120" s="29">
        <f t="shared" si="23"/>
        <v>0</v>
      </c>
    </row>
    <row r="121" spans="21:39" x14ac:dyDescent="0.35">
      <c r="U121" s="52"/>
      <c r="V121" s="31">
        <v>35</v>
      </c>
      <c r="W121" s="29">
        <f>'Sens_BEP-AN_ASHP'!Y$27</f>
        <v>4</v>
      </c>
      <c r="X121" s="29">
        <f>'Sens_BEP-AN_GB'!Y$27</f>
        <v>4</v>
      </c>
      <c r="Y121" s="29">
        <f>'Sens_BEP-DH_ASHP'!Y$27</f>
        <v>12</v>
      </c>
      <c r="Z121" s="29">
        <f>'Sens_BEP-DH_GB'!Y$27</f>
        <v>4</v>
      </c>
      <c r="AA121" s="29">
        <f>'Sens_BEP-DH_AN'!Y$27</f>
        <v>0</v>
      </c>
      <c r="AC121" s="52"/>
      <c r="AD121" s="31">
        <v>35</v>
      </c>
      <c r="AE121" s="29">
        <f t="shared" si="18"/>
        <v>4</v>
      </c>
      <c r="AF121" s="29">
        <f t="shared" si="19"/>
        <v>10</v>
      </c>
      <c r="AG121" s="29">
        <f t="shared" si="20"/>
        <v>0</v>
      </c>
      <c r="AI121" s="52"/>
      <c r="AJ121" s="31">
        <v>35</v>
      </c>
      <c r="AK121" s="29">
        <f t="shared" si="21"/>
        <v>4</v>
      </c>
      <c r="AL121" s="29">
        <f t="shared" si="22"/>
        <v>10</v>
      </c>
      <c r="AM121" s="29">
        <f t="shared" si="23"/>
        <v>0</v>
      </c>
    </row>
    <row r="122" spans="21:39" x14ac:dyDescent="0.35">
      <c r="U122" s="52"/>
      <c r="V122" s="31">
        <v>50</v>
      </c>
      <c r="W122" s="29">
        <f>'Sens_BEP-AN_ASHP'!Y$28</f>
        <v>4</v>
      </c>
      <c r="X122" s="29">
        <f>'Sens_BEP-AN_GB'!Y$28</f>
        <v>4</v>
      </c>
      <c r="Y122" s="29">
        <f>'Sens_BEP-DH_ASHP'!Y$28</f>
        <v>11</v>
      </c>
      <c r="Z122" s="29">
        <f>'Sens_BEP-DH_GB'!Y$28</f>
        <v>4</v>
      </c>
      <c r="AA122" s="29">
        <f>'Sens_BEP-DH_AN'!Y$28</f>
        <v>0</v>
      </c>
      <c r="AC122" s="52"/>
      <c r="AD122" s="31">
        <v>50</v>
      </c>
      <c r="AE122" s="29">
        <f t="shared" si="18"/>
        <v>4</v>
      </c>
      <c r="AF122" s="29">
        <f t="shared" si="19"/>
        <v>10</v>
      </c>
      <c r="AG122" s="29">
        <f t="shared" si="20"/>
        <v>0</v>
      </c>
      <c r="AI122" s="52"/>
      <c r="AJ122" s="31">
        <v>50</v>
      </c>
      <c r="AK122" s="29">
        <f t="shared" si="21"/>
        <v>4</v>
      </c>
      <c r="AL122" s="29">
        <f t="shared" si="22"/>
        <v>10</v>
      </c>
      <c r="AM122" s="29">
        <f t="shared" si="23"/>
        <v>0</v>
      </c>
    </row>
    <row r="123" spans="21:39" x14ac:dyDescent="0.35">
      <c r="U123" s="53"/>
      <c r="V123" s="31">
        <v>75</v>
      </c>
      <c r="W123" s="29">
        <f>'Sens_BEP-AN_ASHP'!Y$29</f>
        <v>4</v>
      </c>
      <c r="X123" s="29">
        <f>'Sens_BEP-AN_GB'!Y$29</f>
        <v>4</v>
      </c>
      <c r="Y123" s="29">
        <f>'Sens_BEP-DH_ASHP'!Y$29</f>
        <v>11</v>
      </c>
      <c r="Z123" s="29">
        <f>'Sens_BEP-DH_GB'!Y$29</f>
        <v>4</v>
      </c>
      <c r="AA123" s="29">
        <f>'Sens_BEP-DH_AN'!Y$29</f>
        <v>0</v>
      </c>
      <c r="AC123" s="53"/>
      <c r="AD123" s="31">
        <v>75</v>
      </c>
      <c r="AE123" s="29">
        <f t="shared" si="18"/>
        <v>4</v>
      </c>
      <c r="AF123" s="29">
        <f t="shared" si="19"/>
        <v>10</v>
      </c>
      <c r="AG123" s="29">
        <f t="shared" si="20"/>
        <v>0</v>
      </c>
      <c r="AI123" s="53"/>
      <c r="AJ123" s="31">
        <v>75</v>
      </c>
      <c r="AK123" s="29">
        <f t="shared" si="21"/>
        <v>4</v>
      </c>
      <c r="AL123" s="29">
        <f t="shared" si="22"/>
        <v>10</v>
      </c>
      <c r="AM123" s="29">
        <f t="shared" si="23"/>
        <v>0</v>
      </c>
    </row>
    <row r="124" spans="21:39" x14ac:dyDescent="0.35">
      <c r="U124" s="51">
        <v>20</v>
      </c>
      <c r="V124" s="31">
        <v>10</v>
      </c>
      <c r="W124" s="29">
        <f>'Sens_BEP-AN_ASHP'!Z$25</f>
        <v>4</v>
      </c>
      <c r="X124" s="29">
        <f>'Sens_BEP-AN_GB'!Z$25</f>
        <v>4</v>
      </c>
      <c r="Y124" s="29">
        <f>'Sens_BEP-DH_ASHP'!Z$25</f>
        <v>13</v>
      </c>
      <c r="Z124" s="29">
        <f>'Sens_BEP-DH_GB'!Z$25</f>
        <v>4</v>
      </c>
      <c r="AA124" s="29">
        <f>'Sens_BEP-DH_AN'!Z$25</f>
        <v>0</v>
      </c>
      <c r="AC124" s="51">
        <v>20</v>
      </c>
      <c r="AD124" s="31">
        <v>10</v>
      </c>
      <c r="AE124" s="29">
        <f t="shared" si="18"/>
        <v>4</v>
      </c>
      <c r="AF124" s="29">
        <f t="shared" si="19"/>
        <v>10</v>
      </c>
      <c r="AG124" s="29">
        <f t="shared" si="20"/>
        <v>0</v>
      </c>
      <c r="AI124" s="51">
        <v>20</v>
      </c>
      <c r="AJ124" s="31">
        <v>10</v>
      </c>
      <c r="AK124" s="29">
        <f t="shared" si="21"/>
        <v>4</v>
      </c>
      <c r="AL124" s="29">
        <f t="shared" si="22"/>
        <v>10</v>
      </c>
      <c r="AM124" s="29">
        <f t="shared" si="23"/>
        <v>0</v>
      </c>
    </row>
    <row r="125" spans="21:39" x14ac:dyDescent="0.35">
      <c r="U125" s="52"/>
      <c r="V125" s="31">
        <v>25</v>
      </c>
      <c r="W125" s="29">
        <f>'Sens_BEP-AN_ASHP'!Z$26</f>
        <v>4</v>
      </c>
      <c r="X125" s="29">
        <f>'Sens_BEP-AN_GB'!Z$26</f>
        <v>4</v>
      </c>
      <c r="Y125" s="29">
        <f>'Sens_BEP-DH_ASHP'!Z$26</f>
        <v>10</v>
      </c>
      <c r="Z125" s="29">
        <f>'Sens_BEP-DH_GB'!Z$26</f>
        <v>4</v>
      </c>
      <c r="AA125" s="29">
        <f>'Sens_BEP-DH_AN'!Z$26</f>
        <v>0</v>
      </c>
      <c r="AC125" s="52"/>
      <c r="AD125" s="31">
        <v>25</v>
      </c>
      <c r="AE125" s="29">
        <f t="shared" si="18"/>
        <v>4</v>
      </c>
      <c r="AF125" s="29">
        <f t="shared" si="19"/>
        <v>10</v>
      </c>
      <c r="AG125" s="29">
        <f t="shared" si="20"/>
        <v>0</v>
      </c>
      <c r="AI125" s="52"/>
      <c r="AJ125" s="31">
        <v>25</v>
      </c>
      <c r="AK125" s="29">
        <f t="shared" si="21"/>
        <v>4</v>
      </c>
      <c r="AL125" s="29">
        <f t="shared" si="22"/>
        <v>10</v>
      </c>
      <c r="AM125" s="29">
        <f t="shared" si="23"/>
        <v>0</v>
      </c>
    </row>
    <row r="126" spans="21:39" x14ac:dyDescent="0.35">
      <c r="U126" s="52"/>
      <c r="V126" s="31">
        <v>35</v>
      </c>
      <c r="W126" s="29">
        <f>'Sens_BEP-AN_ASHP'!Z$27</f>
        <v>4</v>
      </c>
      <c r="X126" s="29">
        <f>'Sens_BEP-AN_GB'!Z$27</f>
        <v>4</v>
      </c>
      <c r="Y126" s="29">
        <f>'Sens_BEP-DH_ASHP'!Z$27</f>
        <v>9</v>
      </c>
      <c r="Z126" s="29">
        <f>'Sens_BEP-DH_GB'!Z$27</f>
        <v>4</v>
      </c>
      <c r="AA126" s="29">
        <f>'Sens_BEP-DH_AN'!Z$27</f>
        <v>0</v>
      </c>
      <c r="AC126" s="52"/>
      <c r="AD126" s="31">
        <v>35</v>
      </c>
      <c r="AE126" s="29">
        <f t="shared" si="18"/>
        <v>4</v>
      </c>
      <c r="AF126" s="29">
        <f t="shared" si="19"/>
        <v>10</v>
      </c>
      <c r="AG126" s="29">
        <f t="shared" si="20"/>
        <v>0</v>
      </c>
      <c r="AI126" s="52"/>
      <c r="AJ126" s="31">
        <v>35</v>
      </c>
      <c r="AK126" s="29">
        <f t="shared" si="21"/>
        <v>4</v>
      </c>
      <c r="AL126" s="29">
        <f t="shared" si="22"/>
        <v>10</v>
      </c>
      <c r="AM126" s="29">
        <f t="shared" si="23"/>
        <v>0</v>
      </c>
    </row>
    <row r="127" spans="21:39" x14ac:dyDescent="0.35">
      <c r="U127" s="52"/>
      <c r="V127" s="31">
        <v>50</v>
      </c>
      <c r="W127" s="29">
        <f>'Sens_BEP-AN_ASHP'!Z$28</f>
        <v>4</v>
      </c>
      <c r="X127" s="29">
        <f>'Sens_BEP-AN_GB'!Z$28</f>
        <v>4</v>
      </c>
      <c r="Y127" s="29">
        <f>'Sens_BEP-DH_ASHP'!Z$28</f>
        <v>8</v>
      </c>
      <c r="Z127" s="29">
        <f>'Sens_BEP-DH_GB'!Z$28</f>
        <v>4</v>
      </c>
      <c r="AA127" s="29">
        <f>'Sens_BEP-DH_AN'!Z$28</f>
        <v>0</v>
      </c>
      <c r="AC127" s="52"/>
      <c r="AD127" s="31">
        <v>50</v>
      </c>
      <c r="AE127" s="29">
        <f t="shared" si="18"/>
        <v>4</v>
      </c>
      <c r="AF127" s="29">
        <f t="shared" si="19"/>
        <v>10</v>
      </c>
      <c r="AG127" s="29">
        <f t="shared" si="20"/>
        <v>0</v>
      </c>
      <c r="AI127" s="52"/>
      <c r="AJ127" s="31">
        <v>50</v>
      </c>
      <c r="AK127" s="29">
        <f t="shared" si="21"/>
        <v>4</v>
      </c>
      <c r="AL127" s="29">
        <f t="shared" si="22"/>
        <v>10</v>
      </c>
      <c r="AM127" s="29">
        <f t="shared" si="23"/>
        <v>0</v>
      </c>
    </row>
    <row r="128" spans="21:39" x14ac:dyDescent="0.35">
      <c r="U128" s="53"/>
      <c r="V128" s="31">
        <v>75</v>
      </c>
      <c r="W128" s="29">
        <f>'Sens_BEP-AN_ASHP'!Z$29</f>
        <v>4</v>
      </c>
      <c r="X128" s="29">
        <f>'Sens_BEP-AN_GB'!Z$29</f>
        <v>4</v>
      </c>
      <c r="Y128" s="29">
        <f>'Sens_BEP-DH_ASHP'!Z$29</f>
        <v>8</v>
      </c>
      <c r="Z128" s="29">
        <f>'Sens_BEP-DH_GB'!Z$29</f>
        <v>4</v>
      </c>
      <c r="AA128" s="29">
        <f>'Sens_BEP-DH_AN'!Z$29</f>
        <v>0</v>
      </c>
      <c r="AC128" s="53"/>
      <c r="AD128" s="31">
        <v>75</v>
      </c>
      <c r="AE128" s="29">
        <f t="shared" si="18"/>
        <v>4</v>
      </c>
      <c r="AF128" s="29">
        <f t="shared" si="19"/>
        <v>10</v>
      </c>
      <c r="AG128" s="29">
        <f t="shared" si="20"/>
        <v>0</v>
      </c>
      <c r="AI128" s="53"/>
      <c r="AJ128" s="31">
        <v>75</v>
      </c>
      <c r="AK128" s="29">
        <f t="shared" si="21"/>
        <v>4</v>
      </c>
      <c r="AL128" s="29">
        <f t="shared" si="22"/>
        <v>10</v>
      </c>
      <c r="AM128" s="29">
        <f t="shared" si="23"/>
        <v>0</v>
      </c>
    </row>
    <row r="130" spans="21:39" x14ac:dyDescent="0.35">
      <c r="U130" s="56" t="s">
        <v>68</v>
      </c>
      <c r="V130" s="56"/>
      <c r="W130" s="56"/>
      <c r="X130" s="56"/>
      <c r="Y130" s="56"/>
      <c r="Z130" s="56"/>
      <c r="AA130" s="56"/>
      <c r="AC130" s="56" t="s">
        <v>39</v>
      </c>
      <c r="AD130" s="56"/>
      <c r="AE130" s="56"/>
      <c r="AF130" s="56"/>
      <c r="AG130" s="56"/>
      <c r="AI130" s="56" t="s">
        <v>41</v>
      </c>
      <c r="AJ130" s="56"/>
      <c r="AK130" s="56"/>
      <c r="AL130" s="56"/>
      <c r="AM130" s="56"/>
    </row>
    <row r="131" spans="21:39" ht="29" x14ac:dyDescent="0.35">
      <c r="U131" s="39" t="s">
        <v>29</v>
      </c>
      <c r="V131" s="39" t="s">
        <v>33</v>
      </c>
      <c r="W131" s="39" t="s">
        <v>80</v>
      </c>
      <c r="X131" s="39" t="s">
        <v>81</v>
      </c>
      <c r="Y131" s="39" t="s">
        <v>37</v>
      </c>
      <c r="Z131" s="39" t="s">
        <v>36</v>
      </c>
      <c r="AA131" s="39" t="s">
        <v>82</v>
      </c>
      <c r="AB131" s="32"/>
      <c r="AC131" s="39" t="s">
        <v>29</v>
      </c>
      <c r="AD131" s="39" t="s">
        <v>33</v>
      </c>
      <c r="AE131" s="39" t="s">
        <v>47</v>
      </c>
      <c r="AF131" s="39" t="s">
        <v>86</v>
      </c>
      <c r="AG131" s="39" t="s">
        <v>48</v>
      </c>
      <c r="AH131" s="32"/>
      <c r="AI131" s="39" t="s">
        <v>29</v>
      </c>
      <c r="AJ131" s="39" t="s">
        <v>33</v>
      </c>
      <c r="AK131" s="39" t="s">
        <v>56</v>
      </c>
      <c r="AL131" s="39" t="s">
        <v>86</v>
      </c>
      <c r="AM131" s="39" t="s">
        <v>48</v>
      </c>
    </row>
    <row r="132" spans="21:39" x14ac:dyDescent="0.35">
      <c r="U132" s="51">
        <v>1</v>
      </c>
      <c r="V132" s="31">
        <v>10</v>
      </c>
      <c r="W132" s="29">
        <f>'Sens_BEP-AN_ASHP'!S$31</f>
        <v>0</v>
      </c>
      <c r="X132" s="29">
        <f>'Sens_BEP-AN_GB'!S$31</f>
        <v>0</v>
      </c>
      <c r="Y132" s="29">
        <f>'Sens_BEP-DH_ASHP'!S$31</f>
        <v>0</v>
      </c>
      <c r="Z132" s="29">
        <f>'Sens_BEP-DH_GB'!S$31</f>
        <v>0</v>
      </c>
      <c r="AA132" s="29">
        <f>'Sens_BEP-DH_AN'!S$31</f>
        <v>0</v>
      </c>
      <c r="AC132" s="51">
        <v>1</v>
      </c>
      <c r="AD132" s="31">
        <v>10</v>
      </c>
      <c r="AE132" s="29">
        <f>IF(AND(W132&lt;1,Y132&lt;1),IF(W132&lt;1,10,W132),IF(AA132&gt;0,Y132,W132))</f>
        <v>10</v>
      </c>
      <c r="AF132" s="29">
        <f>IF(W132&lt;1,0,IF(AA132&lt;1,10,IF(W132&gt;Y132,0,IF(AA132&gt;W132,AA132-W132,0))))</f>
        <v>0</v>
      </c>
      <c r="AG132" s="29">
        <f>IF(AND(W132=0,Y132=0),0,IF(AA132&gt;0,10,0))</f>
        <v>0</v>
      </c>
      <c r="AI132" s="51">
        <v>1</v>
      </c>
      <c r="AJ132" s="31">
        <v>10</v>
      </c>
      <c r="AK132" s="29">
        <f>IF(AND(X132&lt;1,Z132&lt;1),IF(X132&lt;1,10,X132),IF(AA132&gt;0,Z132,X132))</f>
        <v>10</v>
      </c>
      <c r="AL132" s="29">
        <f>IF(X132&lt;1,0,IF(AA132&lt;1,10,IF(X132&gt;Z132,0,IF(AA132&gt;X132,AA132-X132,0))))</f>
        <v>0</v>
      </c>
      <c r="AM132" s="29">
        <f>IF(AND(X132=0,Z132=0),0,IF(AA132&gt;0,10,0))</f>
        <v>0</v>
      </c>
    </row>
    <row r="133" spans="21:39" x14ac:dyDescent="0.35">
      <c r="U133" s="52"/>
      <c r="V133" s="31">
        <v>25</v>
      </c>
      <c r="W133" s="29">
        <f>'Sens_BEP-AN_ASHP'!S$32</f>
        <v>0</v>
      </c>
      <c r="X133" s="29">
        <f>'Sens_BEP-AN_GB'!S$32</f>
        <v>0</v>
      </c>
      <c r="Y133" s="29">
        <f>'Sens_BEP-DH_ASHP'!S$32</f>
        <v>0</v>
      </c>
      <c r="Z133" s="29">
        <f>'Sens_BEP-DH_GB'!S$32</f>
        <v>0</v>
      </c>
      <c r="AA133" s="29">
        <f>'Sens_BEP-DH_AN'!S$32</f>
        <v>0</v>
      </c>
      <c r="AC133" s="52"/>
      <c r="AD133" s="31">
        <v>25</v>
      </c>
      <c r="AE133" s="29">
        <f t="shared" ref="AE133:AE171" si="24">IF(AND(W133&lt;1,Y133&lt;1),IF(W133&lt;1,10,W133),IF(AA133&gt;0,Y133,W133))</f>
        <v>10</v>
      </c>
      <c r="AF133" s="29">
        <f t="shared" ref="AF133:AF171" si="25">IF(W133&lt;1,0,IF(AA133&lt;1,10,IF(W133&gt;Y133,0,IF(AA133&gt;W133,AA133-W133,0))))</f>
        <v>0</v>
      </c>
      <c r="AG133" s="29">
        <f t="shared" ref="AG133:AG171" si="26">IF(AND(W133=0,Y133=0),0,IF(AA133&gt;0,10,0))</f>
        <v>0</v>
      </c>
      <c r="AI133" s="52"/>
      <c r="AJ133" s="31">
        <v>25</v>
      </c>
      <c r="AK133" s="29">
        <f t="shared" ref="AK133:AK171" si="27">IF(AND(X133&lt;1,Z133&lt;1),IF(X133&lt;1,10,X133),IF(AA133&gt;0,Z133,X133))</f>
        <v>10</v>
      </c>
      <c r="AL133" s="29">
        <f t="shared" ref="AL133:AL171" si="28">IF(X133&lt;1,0,IF(AA133&lt;1,10,IF(X133&gt;Z133,0,IF(AA133&gt;X133,AA133-X133,0))))</f>
        <v>0</v>
      </c>
      <c r="AM133" s="29">
        <f t="shared" ref="AM133:AM171" si="29">IF(AND(X133=0,Z133=0),0,IF(AA133&gt;0,10,0))</f>
        <v>0</v>
      </c>
    </row>
    <row r="134" spans="21:39" x14ac:dyDescent="0.35">
      <c r="U134" s="52"/>
      <c r="V134" s="31">
        <v>35</v>
      </c>
      <c r="W134" s="29">
        <f>'Sens_BEP-AN_ASHP'!S$33</f>
        <v>0</v>
      </c>
      <c r="X134" s="29">
        <f>'Sens_BEP-AN_GB'!S$33</f>
        <v>0</v>
      </c>
      <c r="Y134" s="29">
        <f>'Sens_BEP-DH_ASHP'!S$33</f>
        <v>0</v>
      </c>
      <c r="Z134" s="29">
        <f>'Sens_BEP-DH_GB'!S$33</f>
        <v>0</v>
      </c>
      <c r="AA134" s="29">
        <f>'Sens_BEP-DH_AN'!S$33</f>
        <v>0</v>
      </c>
      <c r="AC134" s="52"/>
      <c r="AD134" s="31">
        <v>35</v>
      </c>
      <c r="AE134" s="29">
        <f t="shared" si="24"/>
        <v>10</v>
      </c>
      <c r="AF134" s="29">
        <f t="shared" si="25"/>
        <v>0</v>
      </c>
      <c r="AG134" s="29">
        <f t="shared" si="26"/>
        <v>0</v>
      </c>
      <c r="AI134" s="52"/>
      <c r="AJ134" s="31">
        <v>35</v>
      </c>
      <c r="AK134" s="29">
        <f t="shared" si="27"/>
        <v>10</v>
      </c>
      <c r="AL134" s="29">
        <f t="shared" si="28"/>
        <v>0</v>
      </c>
      <c r="AM134" s="29">
        <f t="shared" si="29"/>
        <v>0</v>
      </c>
    </row>
    <row r="135" spans="21:39" x14ac:dyDescent="0.35">
      <c r="U135" s="52"/>
      <c r="V135" s="31">
        <v>50</v>
      </c>
      <c r="W135" s="29">
        <f>'Sens_BEP-AN_ASHP'!S$34</f>
        <v>0</v>
      </c>
      <c r="X135" s="29">
        <f>'Sens_BEP-AN_GB'!S$34</f>
        <v>0</v>
      </c>
      <c r="Y135" s="29">
        <f>'Sens_BEP-DH_ASHP'!S$34</f>
        <v>0</v>
      </c>
      <c r="Z135" s="29">
        <f>'Sens_BEP-DH_GB'!S$34</f>
        <v>0</v>
      </c>
      <c r="AA135" s="29">
        <f>'Sens_BEP-DH_AN'!S$34</f>
        <v>0</v>
      </c>
      <c r="AC135" s="52"/>
      <c r="AD135" s="31">
        <v>50</v>
      </c>
      <c r="AE135" s="29">
        <f t="shared" si="24"/>
        <v>10</v>
      </c>
      <c r="AF135" s="29">
        <f t="shared" si="25"/>
        <v>0</v>
      </c>
      <c r="AG135" s="29">
        <f t="shared" si="26"/>
        <v>0</v>
      </c>
      <c r="AI135" s="52"/>
      <c r="AJ135" s="31">
        <v>50</v>
      </c>
      <c r="AK135" s="29">
        <f t="shared" si="27"/>
        <v>10</v>
      </c>
      <c r="AL135" s="29">
        <f t="shared" si="28"/>
        <v>0</v>
      </c>
      <c r="AM135" s="29">
        <f t="shared" si="29"/>
        <v>0</v>
      </c>
    </row>
    <row r="136" spans="21:39" x14ac:dyDescent="0.35">
      <c r="U136" s="53"/>
      <c r="V136" s="31">
        <v>75</v>
      </c>
      <c r="W136" s="29">
        <f>'Sens_BEP-AN_ASHP'!S$35</f>
        <v>0</v>
      </c>
      <c r="X136" s="29">
        <f>'Sens_BEP-AN_GB'!S$35</f>
        <v>0</v>
      </c>
      <c r="Y136" s="29">
        <f>'Sens_BEP-DH_ASHP'!S$35</f>
        <v>0</v>
      </c>
      <c r="Z136" s="29">
        <f>'Sens_BEP-DH_GB'!S$35</f>
        <v>0</v>
      </c>
      <c r="AA136" s="29">
        <f>'Sens_BEP-DH_AN'!S$35</f>
        <v>0</v>
      </c>
      <c r="AC136" s="53"/>
      <c r="AD136" s="31">
        <v>75</v>
      </c>
      <c r="AE136" s="29">
        <f t="shared" si="24"/>
        <v>10</v>
      </c>
      <c r="AF136" s="29">
        <f t="shared" si="25"/>
        <v>0</v>
      </c>
      <c r="AG136" s="29">
        <f t="shared" si="26"/>
        <v>0</v>
      </c>
      <c r="AI136" s="53"/>
      <c r="AJ136" s="31">
        <v>75</v>
      </c>
      <c r="AK136" s="29">
        <f t="shared" si="27"/>
        <v>10</v>
      </c>
      <c r="AL136" s="29">
        <f t="shared" si="28"/>
        <v>0</v>
      </c>
      <c r="AM136" s="29">
        <f t="shared" si="29"/>
        <v>0</v>
      </c>
    </row>
    <row r="137" spans="21:39" x14ac:dyDescent="0.35">
      <c r="U137" s="51">
        <v>3</v>
      </c>
      <c r="V137" s="31">
        <v>10</v>
      </c>
      <c r="W137" s="29">
        <f>'Sens_BEP-AN_ASHP'!T$31</f>
        <v>0</v>
      </c>
      <c r="X137" s="29">
        <f>'Sens_BEP-AN_GB'!T$31</f>
        <v>21</v>
      </c>
      <c r="Y137" s="29">
        <f>'Sens_BEP-DH_ASHP'!T$31</f>
        <v>0</v>
      </c>
      <c r="Z137" s="29">
        <f>'Sens_BEP-DH_GB'!T$31</f>
        <v>0</v>
      </c>
      <c r="AA137" s="29">
        <f>'Sens_BEP-DH_AN'!T$31</f>
        <v>0</v>
      </c>
      <c r="AC137" s="51">
        <v>3</v>
      </c>
      <c r="AD137" s="31">
        <v>10</v>
      </c>
      <c r="AE137" s="29">
        <f t="shared" si="24"/>
        <v>10</v>
      </c>
      <c r="AF137" s="29">
        <f t="shared" si="25"/>
        <v>0</v>
      </c>
      <c r="AG137" s="29">
        <f t="shared" si="26"/>
        <v>0</v>
      </c>
      <c r="AI137" s="51">
        <v>3</v>
      </c>
      <c r="AJ137" s="31">
        <v>10</v>
      </c>
      <c r="AK137" s="29">
        <f t="shared" si="27"/>
        <v>21</v>
      </c>
      <c r="AL137" s="29">
        <f t="shared" si="28"/>
        <v>10</v>
      </c>
      <c r="AM137" s="29">
        <f t="shared" si="29"/>
        <v>0</v>
      </c>
    </row>
    <row r="138" spans="21:39" x14ac:dyDescent="0.35">
      <c r="U138" s="52"/>
      <c r="V138" s="31">
        <v>25</v>
      </c>
      <c r="W138" s="29">
        <f>'Sens_BEP-AN_ASHP'!T$32</f>
        <v>215</v>
      </c>
      <c r="X138" s="29">
        <f>'Sens_BEP-AN_GB'!T$32</f>
        <v>15</v>
      </c>
      <c r="Y138" s="29">
        <f>'Sens_BEP-DH_ASHP'!T$32</f>
        <v>0</v>
      </c>
      <c r="Z138" s="29">
        <f>'Sens_BEP-DH_GB'!T$32</f>
        <v>37</v>
      </c>
      <c r="AA138" s="29">
        <f>'Sens_BEP-DH_AN'!T$32</f>
        <v>0</v>
      </c>
      <c r="AC138" s="52"/>
      <c r="AD138" s="31">
        <v>25</v>
      </c>
      <c r="AE138" s="29">
        <f t="shared" si="24"/>
        <v>215</v>
      </c>
      <c r="AF138" s="29">
        <f t="shared" si="25"/>
        <v>10</v>
      </c>
      <c r="AG138" s="29">
        <f t="shared" si="26"/>
        <v>0</v>
      </c>
      <c r="AI138" s="52"/>
      <c r="AJ138" s="31">
        <v>25</v>
      </c>
      <c r="AK138" s="29">
        <f t="shared" si="27"/>
        <v>15</v>
      </c>
      <c r="AL138" s="29">
        <f t="shared" si="28"/>
        <v>10</v>
      </c>
      <c r="AM138" s="29">
        <f t="shared" si="29"/>
        <v>0</v>
      </c>
    </row>
    <row r="139" spans="21:39" x14ac:dyDescent="0.35">
      <c r="U139" s="52"/>
      <c r="V139" s="31">
        <v>35</v>
      </c>
      <c r="W139" s="29">
        <f>'Sens_BEP-AN_ASHP'!T$33</f>
        <v>93</v>
      </c>
      <c r="X139" s="29">
        <f>'Sens_BEP-AN_GB'!T$33</f>
        <v>14</v>
      </c>
      <c r="Y139" s="29">
        <f>'Sens_BEP-DH_ASHP'!T$33</f>
        <v>0</v>
      </c>
      <c r="Z139" s="29">
        <f>'Sens_BEP-DH_GB'!T$33</f>
        <v>29</v>
      </c>
      <c r="AA139" s="29">
        <f>'Sens_BEP-DH_AN'!T$33</f>
        <v>0</v>
      </c>
      <c r="AC139" s="52"/>
      <c r="AD139" s="31">
        <v>35</v>
      </c>
      <c r="AE139" s="29">
        <f t="shared" si="24"/>
        <v>93</v>
      </c>
      <c r="AF139" s="29">
        <f t="shared" si="25"/>
        <v>10</v>
      </c>
      <c r="AG139" s="29">
        <f t="shared" si="26"/>
        <v>0</v>
      </c>
      <c r="AI139" s="52"/>
      <c r="AJ139" s="31">
        <v>35</v>
      </c>
      <c r="AK139" s="29">
        <f t="shared" si="27"/>
        <v>14</v>
      </c>
      <c r="AL139" s="29">
        <f t="shared" si="28"/>
        <v>10</v>
      </c>
      <c r="AM139" s="29">
        <f t="shared" si="29"/>
        <v>0</v>
      </c>
    </row>
    <row r="140" spans="21:39" x14ac:dyDescent="0.35">
      <c r="U140" s="52"/>
      <c r="V140" s="31">
        <v>50</v>
      </c>
      <c r="W140" s="29">
        <f>'Sens_BEP-AN_ASHP'!T$34</f>
        <v>63</v>
      </c>
      <c r="X140" s="29">
        <f>'Sens_BEP-AN_GB'!T$34</f>
        <v>13</v>
      </c>
      <c r="Y140" s="29">
        <f>'Sens_BEP-DH_ASHP'!T$34</f>
        <v>0</v>
      </c>
      <c r="Z140" s="29">
        <f>'Sens_BEP-DH_GB'!T$34</f>
        <v>22</v>
      </c>
      <c r="AA140" s="29">
        <f>'Sens_BEP-DH_AN'!T$34</f>
        <v>0</v>
      </c>
      <c r="AC140" s="52"/>
      <c r="AD140" s="31">
        <v>50</v>
      </c>
      <c r="AE140" s="29">
        <f t="shared" si="24"/>
        <v>63</v>
      </c>
      <c r="AF140" s="29">
        <f t="shared" si="25"/>
        <v>10</v>
      </c>
      <c r="AG140" s="29">
        <f t="shared" si="26"/>
        <v>0</v>
      </c>
      <c r="AI140" s="52"/>
      <c r="AJ140" s="31">
        <v>50</v>
      </c>
      <c r="AK140" s="29">
        <f t="shared" si="27"/>
        <v>13</v>
      </c>
      <c r="AL140" s="29">
        <f t="shared" si="28"/>
        <v>10</v>
      </c>
      <c r="AM140" s="29">
        <f t="shared" si="29"/>
        <v>0</v>
      </c>
    </row>
    <row r="141" spans="21:39" x14ac:dyDescent="0.35">
      <c r="U141" s="53"/>
      <c r="V141" s="31">
        <v>75</v>
      </c>
      <c r="W141" s="29">
        <f>'Sens_BEP-AN_ASHP'!T$35</f>
        <v>49</v>
      </c>
      <c r="X141" s="29">
        <f>'Sens_BEP-AN_GB'!T$35</f>
        <v>12</v>
      </c>
      <c r="Y141" s="29">
        <f>'Sens_BEP-DH_ASHP'!T$35</f>
        <v>0</v>
      </c>
      <c r="Z141" s="29">
        <f>'Sens_BEP-DH_GB'!T$35</f>
        <v>21</v>
      </c>
      <c r="AA141" s="29">
        <f>'Sens_BEP-DH_AN'!T$35</f>
        <v>0</v>
      </c>
      <c r="AC141" s="53"/>
      <c r="AD141" s="31">
        <v>75</v>
      </c>
      <c r="AE141" s="29">
        <f t="shared" si="24"/>
        <v>49</v>
      </c>
      <c r="AF141" s="29">
        <f t="shared" si="25"/>
        <v>10</v>
      </c>
      <c r="AG141" s="29">
        <f t="shared" si="26"/>
        <v>0</v>
      </c>
      <c r="AI141" s="53"/>
      <c r="AJ141" s="31">
        <v>75</v>
      </c>
      <c r="AK141" s="29">
        <f t="shared" si="27"/>
        <v>12</v>
      </c>
      <c r="AL141" s="29">
        <f t="shared" si="28"/>
        <v>10</v>
      </c>
      <c r="AM141" s="29">
        <f t="shared" si="29"/>
        <v>0</v>
      </c>
    </row>
    <row r="142" spans="21:39" x14ac:dyDescent="0.35">
      <c r="U142" s="51">
        <v>5</v>
      </c>
      <c r="V142" s="31">
        <v>10</v>
      </c>
      <c r="W142" s="29">
        <f>'Sens_BEP-AN_ASHP'!U$31</f>
        <v>29</v>
      </c>
      <c r="X142" s="29">
        <f>'Sens_BEP-AN_GB'!U$31</f>
        <v>7</v>
      </c>
      <c r="Y142" s="29">
        <f>'Sens_BEP-DH_ASHP'!U$31</f>
        <v>0</v>
      </c>
      <c r="Z142" s="29">
        <f>'Sens_BEP-DH_GB'!U$31</f>
        <v>20</v>
      </c>
      <c r="AA142" s="29">
        <f>'Sens_BEP-DH_AN'!U$31</f>
        <v>0</v>
      </c>
      <c r="AC142" s="51">
        <v>5</v>
      </c>
      <c r="AD142" s="31">
        <v>10</v>
      </c>
      <c r="AE142" s="29">
        <f t="shared" si="24"/>
        <v>29</v>
      </c>
      <c r="AF142" s="29">
        <f t="shared" si="25"/>
        <v>10</v>
      </c>
      <c r="AG142" s="29">
        <f t="shared" si="26"/>
        <v>0</v>
      </c>
      <c r="AI142" s="51">
        <v>5</v>
      </c>
      <c r="AJ142" s="31">
        <v>10</v>
      </c>
      <c r="AK142" s="29">
        <f t="shared" si="27"/>
        <v>7</v>
      </c>
      <c r="AL142" s="29">
        <f t="shared" si="28"/>
        <v>10</v>
      </c>
      <c r="AM142" s="29">
        <f t="shared" si="29"/>
        <v>0</v>
      </c>
    </row>
    <row r="143" spans="21:39" x14ac:dyDescent="0.35">
      <c r="U143" s="52"/>
      <c r="V143" s="31">
        <v>25</v>
      </c>
      <c r="W143" s="29">
        <f>'Sens_BEP-AN_ASHP'!U$32</f>
        <v>18</v>
      </c>
      <c r="X143" s="29">
        <f>'Sens_BEP-AN_GB'!U$32</f>
        <v>7</v>
      </c>
      <c r="Y143" s="29">
        <f>'Sens_BEP-DH_ASHP'!U$32</f>
        <v>0</v>
      </c>
      <c r="Z143" s="29">
        <f>'Sens_BEP-DH_GB'!U$32</f>
        <v>13</v>
      </c>
      <c r="AA143" s="29">
        <f>'Sens_BEP-DH_AN'!U$32</f>
        <v>0</v>
      </c>
      <c r="AC143" s="52"/>
      <c r="AD143" s="31">
        <v>25</v>
      </c>
      <c r="AE143" s="29">
        <f t="shared" si="24"/>
        <v>18</v>
      </c>
      <c r="AF143" s="29">
        <f t="shared" si="25"/>
        <v>10</v>
      </c>
      <c r="AG143" s="29">
        <f t="shared" si="26"/>
        <v>0</v>
      </c>
      <c r="AI143" s="52"/>
      <c r="AJ143" s="31">
        <v>25</v>
      </c>
      <c r="AK143" s="29">
        <f t="shared" si="27"/>
        <v>7</v>
      </c>
      <c r="AL143" s="29">
        <f t="shared" si="28"/>
        <v>10</v>
      </c>
      <c r="AM143" s="29">
        <f t="shared" si="29"/>
        <v>0</v>
      </c>
    </row>
    <row r="144" spans="21:39" x14ac:dyDescent="0.35">
      <c r="U144" s="52"/>
      <c r="V144" s="31">
        <v>35</v>
      </c>
      <c r="W144" s="29">
        <f>'Sens_BEP-AN_ASHP'!U$33</f>
        <v>16</v>
      </c>
      <c r="X144" s="29">
        <f>'Sens_BEP-AN_GB'!U$33</f>
        <v>6</v>
      </c>
      <c r="Y144" s="29">
        <f>'Sens_BEP-DH_ASHP'!U$33</f>
        <v>0</v>
      </c>
      <c r="Z144" s="29">
        <f>'Sens_BEP-DH_GB'!U$33</f>
        <v>12</v>
      </c>
      <c r="AA144" s="29">
        <f>'Sens_BEP-DH_AN'!U$33</f>
        <v>0</v>
      </c>
      <c r="AC144" s="52"/>
      <c r="AD144" s="31">
        <v>35</v>
      </c>
      <c r="AE144" s="29">
        <f t="shared" si="24"/>
        <v>16</v>
      </c>
      <c r="AF144" s="29">
        <f t="shared" si="25"/>
        <v>10</v>
      </c>
      <c r="AG144" s="29">
        <f t="shared" si="26"/>
        <v>0</v>
      </c>
      <c r="AI144" s="52"/>
      <c r="AJ144" s="31">
        <v>35</v>
      </c>
      <c r="AK144" s="29">
        <f t="shared" si="27"/>
        <v>6</v>
      </c>
      <c r="AL144" s="29">
        <f t="shared" si="28"/>
        <v>10</v>
      </c>
      <c r="AM144" s="29">
        <f t="shared" si="29"/>
        <v>0</v>
      </c>
    </row>
    <row r="145" spans="21:39" x14ac:dyDescent="0.35">
      <c r="U145" s="52"/>
      <c r="V145" s="31">
        <v>50</v>
      </c>
      <c r="W145" s="29">
        <f>'Sens_BEP-AN_ASHP'!U$34</f>
        <v>15</v>
      </c>
      <c r="X145" s="29">
        <f>'Sens_BEP-AN_GB'!U$34</f>
        <v>6</v>
      </c>
      <c r="Y145" s="29">
        <f>'Sens_BEP-DH_ASHP'!U$34</f>
        <v>0</v>
      </c>
      <c r="Z145" s="29">
        <f>'Sens_BEP-DH_GB'!U$34</f>
        <v>11</v>
      </c>
      <c r="AA145" s="29">
        <f>'Sens_BEP-DH_AN'!U$34</f>
        <v>0</v>
      </c>
      <c r="AC145" s="52"/>
      <c r="AD145" s="31">
        <v>50</v>
      </c>
      <c r="AE145" s="29">
        <f t="shared" si="24"/>
        <v>15</v>
      </c>
      <c r="AF145" s="29">
        <f t="shared" si="25"/>
        <v>10</v>
      </c>
      <c r="AG145" s="29">
        <f t="shared" si="26"/>
        <v>0</v>
      </c>
      <c r="AI145" s="52"/>
      <c r="AJ145" s="31">
        <v>50</v>
      </c>
      <c r="AK145" s="29">
        <f t="shared" si="27"/>
        <v>6</v>
      </c>
      <c r="AL145" s="29">
        <f t="shared" si="28"/>
        <v>10</v>
      </c>
      <c r="AM145" s="29">
        <f t="shared" si="29"/>
        <v>0</v>
      </c>
    </row>
    <row r="146" spans="21:39" x14ac:dyDescent="0.35">
      <c r="U146" s="53"/>
      <c r="V146" s="31">
        <v>75</v>
      </c>
      <c r="W146" s="29">
        <f>'Sens_BEP-AN_ASHP'!U$35</f>
        <v>14</v>
      </c>
      <c r="X146" s="29">
        <f>'Sens_BEP-AN_GB'!U$35</f>
        <v>6</v>
      </c>
      <c r="Y146" s="29">
        <f>'Sens_BEP-DH_ASHP'!U$35</f>
        <v>0</v>
      </c>
      <c r="Z146" s="29">
        <f>'Sens_BEP-DH_GB'!U$35</f>
        <v>10</v>
      </c>
      <c r="AA146" s="29">
        <f>'Sens_BEP-DH_AN'!U$35</f>
        <v>0</v>
      </c>
      <c r="AC146" s="53"/>
      <c r="AD146" s="31">
        <v>75</v>
      </c>
      <c r="AE146" s="29">
        <f t="shared" si="24"/>
        <v>14</v>
      </c>
      <c r="AF146" s="29">
        <f t="shared" si="25"/>
        <v>10</v>
      </c>
      <c r="AG146" s="29">
        <f t="shared" si="26"/>
        <v>0</v>
      </c>
      <c r="AI146" s="53"/>
      <c r="AJ146" s="31">
        <v>75</v>
      </c>
      <c r="AK146" s="29">
        <f t="shared" si="27"/>
        <v>6</v>
      </c>
      <c r="AL146" s="29">
        <f t="shared" si="28"/>
        <v>10</v>
      </c>
      <c r="AM146" s="29">
        <f t="shared" si="29"/>
        <v>0</v>
      </c>
    </row>
    <row r="147" spans="21:39" x14ac:dyDescent="0.35">
      <c r="U147" s="51">
        <v>8</v>
      </c>
      <c r="V147" s="31">
        <v>10</v>
      </c>
      <c r="W147" s="29">
        <f>'Sens_BEP-AN_ASHP'!V$31</f>
        <v>9</v>
      </c>
      <c r="X147" s="29">
        <f>'Sens_BEP-AN_GB'!V$31</f>
        <v>4</v>
      </c>
      <c r="Y147" s="29">
        <f>'Sens_BEP-DH_ASHP'!V$31</f>
        <v>0</v>
      </c>
      <c r="Z147" s="29">
        <f>'Sens_BEP-DH_GB'!V$31</f>
        <v>8</v>
      </c>
      <c r="AA147" s="29">
        <f>'Sens_BEP-DH_AN'!V$31</f>
        <v>0</v>
      </c>
      <c r="AC147" s="51">
        <v>8</v>
      </c>
      <c r="AD147" s="31">
        <v>10</v>
      </c>
      <c r="AE147" s="29">
        <f t="shared" si="24"/>
        <v>9</v>
      </c>
      <c r="AF147" s="29">
        <f t="shared" si="25"/>
        <v>10</v>
      </c>
      <c r="AG147" s="29">
        <f t="shared" si="26"/>
        <v>0</v>
      </c>
      <c r="AI147" s="51">
        <v>8</v>
      </c>
      <c r="AJ147" s="31">
        <v>10</v>
      </c>
      <c r="AK147" s="29">
        <f t="shared" si="27"/>
        <v>4</v>
      </c>
      <c r="AL147" s="29">
        <f t="shared" si="28"/>
        <v>10</v>
      </c>
      <c r="AM147" s="29">
        <f t="shared" si="29"/>
        <v>0</v>
      </c>
    </row>
    <row r="148" spans="21:39" x14ac:dyDescent="0.35">
      <c r="U148" s="52"/>
      <c r="V148" s="31">
        <v>25</v>
      </c>
      <c r="W148" s="29">
        <f>'Sens_BEP-AN_ASHP'!V$32</f>
        <v>8</v>
      </c>
      <c r="X148" s="29">
        <f>'Sens_BEP-AN_GB'!V$32</f>
        <v>4</v>
      </c>
      <c r="Y148" s="29">
        <f>'Sens_BEP-DH_ASHP'!V$32</f>
        <v>0</v>
      </c>
      <c r="Z148" s="29">
        <f>'Sens_BEP-DH_GB'!V$32</f>
        <v>7</v>
      </c>
      <c r="AA148" s="29">
        <f>'Sens_BEP-DH_AN'!V$32</f>
        <v>0</v>
      </c>
      <c r="AC148" s="52"/>
      <c r="AD148" s="31">
        <v>25</v>
      </c>
      <c r="AE148" s="29">
        <f t="shared" si="24"/>
        <v>8</v>
      </c>
      <c r="AF148" s="29">
        <f t="shared" si="25"/>
        <v>10</v>
      </c>
      <c r="AG148" s="29">
        <f t="shared" si="26"/>
        <v>0</v>
      </c>
      <c r="AI148" s="52"/>
      <c r="AJ148" s="31">
        <v>25</v>
      </c>
      <c r="AK148" s="29">
        <f t="shared" si="27"/>
        <v>4</v>
      </c>
      <c r="AL148" s="29">
        <f t="shared" si="28"/>
        <v>10</v>
      </c>
      <c r="AM148" s="29">
        <f t="shared" si="29"/>
        <v>0</v>
      </c>
    </row>
    <row r="149" spans="21:39" x14ac:dyDescent="0.35">
      <c r="U149" s="52"/>
      <c r="V149" s="31">
        <v>35</v>
      </c>
      <c r="W149" s="29">
        <f>'Sens_BEP-AN_ASHP'!V$33</f>
        <v>8</v>
      </c>
      <c r="X149" s="29">
        <f>'Sens_BEP-AN_GB'!V$33</f>
        <v>4</v>
      </c>
      <c r="Y149" s="29">
        <f>'Sens_BEP-DH_ASHP'!V$33</f>
        <v>0</v>
      </c>
      <c r="Z149" s="29">
        <f>'Sens_BEP-DH_GB'!V$33</f>
        <v>6</v>
      </c>
      <c r="AA149" s="29">
        <f>'Sens_BEP-DH_AN'!V$33</f>
        <v>0</v>
      </c>
      <c r="AC149" s="52"/>
      <c r="AD149" s="31">
        <v>35</v>
      </c>
      <c r="AE149" s="29">
        <f t="shared" si="24"/>
        <v>8</v>
      </c>
      <c r="AF149" s="29">
        <f t="shared" si="25"/>
        <v>10</v>
      </c>
      <c r="AG149" s="29">
        <f t="shared" si="26"/>
        <v>0</v>
      </c>
      <c r="AI149" s="52"/>
      <c r="AJ149" s="31">
        <v>35</v>
      </c>
      <c r="AK149" s="29">
        <f t="shared" si="27"/>
        <v>4</v>
      </c>
      <c r="AL149" s="29">
        <f t="shared" si="28"/>
        <v>10</v>
      </c>
      <c r="AM149" s="29">
        <f t="shared" si="29"/>
        <v>0</v>
      </c>
    </row>
    <row r="150" spans="21:39" x14ac:dyDescent="0.35">
      <c r="U150" s="52"/>
      <c r="V150" s="31">
        <v>50</v>
      </c>
      <c r="W150" s="29">
        <f>'Sens_BEP-AN_ASHP'!V$34</f>
        <v>7</v>
      </c>
      <c r="X150" s="29">
        <f>'Sens_BEP-AN_GB'!V$34</f>
        <v>4</v>
      </c>
      <c r="Y150" s="29">
        <f>'Sens_BEP-DH_ASHP'!V$34</f>
        <v>0</v>
      </c>
      <c r="Z150" s="29">
        <f>'Sens_BEP-DH_GB'!V$34</f>
        <v>6</v>
      </c>
      <c r="AA150" s="29">
        <f>'Sens_BEP-DH_AN'!V$34</f>
        <v>0</v>
      </c>
      <c r="AC150" s="52"/>
      <c r="AD150" s="31">
        <v>50</v>
      </c>
      <c r="AE150" s="29">
        <f t="shared" si="24"/>
        <v>7</v>
      </c>
      <c r="AF150" s="29">
        <f t="shared" si="25"/>
        <v>10</v>
      </c>
      <c r="AG150" s="29">
        <f t="shared" si="26"/>
        <v>0</v>
      </c>
      <c r="AI150" s="52"/>
      <c r="AJ150" s="31">
        <v>50</v>
      </c>
      <c r="AK150" s="29">
        <f t="shared" si="27"/>
        <v>4</v>
      </c>
      <c r="AL150" s="29">
        <f t="shared" si="28"/>
        <v>10</v>
      </c>
      <c r="AM150" s="29">
        <f t="shared" si="29"/>
        <v>0</v>
      </c>
    </row>
    <row r="151" spans="21:39" x14ac:dyDescent="0.35">
      <c r="U151" s="53"/>
      <c r="V151" s="31">
        <v>75</v>
      </c>
      <c r="W151" s="29">
        <f>'Sens_BEP-AN_ASHP'!V$35</f>
        <v>7</v>
      </c>
      <c r="X151" s="29">
        <f>'Sens_BEP-AN_GB'!V$35</f>
        <v>4</v>
      </c>
      <c r="Y151" s="29">
        <f>'Sens_BEP-DH_ASHP'!V$35</f>
        <v>123</v>
      </c>
      <c r="Z151" s="29">
        <f>'Sens_BEP-DH_GB'!V$35</f>
        <v>6</v>
      </c>
      <c r="AA151" s="29">
        <f>'Sens_BEP-DH_AN'!V$35</f>
        <v>0</v>
      </c>
      <c r="AC151" s="53"/>
      <c r="AD151" s="31">
        <v>75</v>
      </c>
      <c r="AE151" s="29">
        <f t="shared" si="24"/>
        <v>7</v>
      </c>
      <c r="AF151" s="29">
        <f t="shared" si="25"/>
        <v>10</v>
      </c>
      <c r="AG151" s="29">
        <f t="shared" si="26"/>
        <v>0</v>
      </c>
      <c r="AI151" s="53"/>
      <c r="AJ151" s="31">
        <v>75</v>
      </c>
      <c r="AK151" s="29">
        <f t="shared" si="27"/>
        <v>4</v>
      </c>
      <c r="AL151" s="29">
        <f t="shared" si="28"/>
        <v>10</v>
      </c>
      <c r="AM151" s="29">
        <f t="shared" si="29"/>
        <v>0</v>
      </c>
    </row>
    <row r="152" spans="21:39" x14ac:dyDescent="0.35">
      <c r="U152" s="51">
        <v>10</v>
      </c>
      <c r="V152" s="31">
        <v>10</v>
      </c>
      <c r="W152" s="29">
        <f>'Sens_BEP-AN_ASHP'!W$31</f>
        <v>7</v>
      </c>
      <c r="X152" s="29">
        <f>'Sens_BEP-AN_GB'!W$31</f>
        <v>4</v>
      </c>
      <c r="Y152" s="29">
        <f>'Sens_BEP-DH_ASHP'!W$31</f>
        <v>0</v>
      </c>
      <c r="Z152" s="29">
        <f>'Sens_BEP-DH_GB'!W$31</f>
        <v>6</v>
      </c>
      <c r="AA152" s="29">
        <f>'Sens_BEP-DH_AN'!W$31</f>
        <v>0</v>
      </c>
      <c r="AC152" s="51">
        <v>10</v>
      </c>
      <c r="AD152" s="31">
        <v>10</v>
      </c>
      <c r="AE152" s="29">
        <f t="shared" si="24"/>
        <v>7</v>
      </c>
      <c r="AF152" s="29">
        <f t="shared" si="25"/>
        <v>10</v>
      </c>
      <c r="AG152" s="29">
        <f t="shared" si="26"/>
        <v>0</v>
      </c>
      <c r="AI152" s="51">
        <v>10</v>
      </c>
      <c r="AJ152" s="31">
        <v>10</v>
      </c>
      <c r="AK152" s="29">
        <f t="shared" si="27"/>
        <v>4</v>
      </c>
      <c r="AL152" s="29">
        <f t="shared" si="28"/>
        <v>10</v>
      </c>
      <c r="AM152" s="29">
        <f t="shared" si="29"/>
        <v>0</v>
      </c>
    </row>
    <row r="153" spans="21:39" x14ac:dyDescent="0.35">
      <c r="U153" s="52"/>
      <c r="V153" s="31">
        <v>25</v>
      </c>
      <c r="W153" s="29">
        <f>'Sens_BEP-AN_ASHP'!W$32</f>
        <v>6</v>
      </c>
      <c r="X153" s="29">
        <f>'Sens_BEP-AN_GB'!W$32</f>
        <v>4</v>
      </c>
      <c r="Y153" s="29">
        <f>'Sens_BEP-DH_ASHP'!W$32</f>
        <v>0</v>
      </c>
      <c r="Z153" s="29">
        <f>'Sens_BEP-DH_GB'!W$32</f>
        <v>5</v>
      </c>
      <c r="AA153" s="29">
        <f>'Sens_BEP-DH_AN'!W$32</f>
        <v>0</v>
      </c>
      <c r="AC153" s="52"/>
      <c r="AD153" s="31">
        <v>25</v>
      </c>
      <c r="AE153" s="29">
        <f t="shared" si="24"/>
        <v>6</v>
      </c>
      <c r="AF153" s="29">
        <f t="shared" si="25"/>
        <v>10</v>
      </c>
      <c r="AG153" s="29">
        <f t="shared" si="26"/>
        <v>0</v>
      </c>
      <c r="AI153" s="52"/>
      <c r="AJ153" s="31">
        <v>25</v>
      </c>
      <c r="AK153" s="29">
        <f t="shared" si="27"/>
        <v>4</v>
      </c>
      <c r="AL153" s="29">
        <f t="shared" si="28"/>
        <v>10</v>
      </c>
      <c r="AM153" s="29">
        <f t="shared" si="29"/>
        <v>0</v>
      </c>
    </row>
    <row r="154" spans="21:39" x14ac:dyDescent="0.35">
      <c r="U154" s="52"/>
      <c r="V154" s="31">
        <v>35</v>
      </c>
      <c r="W154" s="29">
        <f>'Sens_BEP-AN_ASHP'!W$33</f>
        <v>5</v>
      </c>
      <c r="X154" s="29">
        <f>'Sens_BEP-AN_GB'!W$33</f>
        <v>4</v>
      </c>
      <c r="Y154" s="29">
        <f>'Sens_BEP-DH_ASHP'!W$33</f>
        <v>209</v>
      </c>
      <c r="Z154" s="29">
        <f>'Sens_BEP-DH_GB'!W$33</f>
        <v>5</v>
      </c>
      <c r="AA154" s="29">
        <f>'Sens_BEP-DH_AN'!W$33</f>
        <v>0</v>
      </c>
      <c r="AC154" s="52"/>
      <c r="AD154" s="31">
        <v>35</v>
      </c>
      <c r="AE154" s="29">
        <f t="shared" si="24"/>
        <v>5</v>
      </c>
      <c r="AF154" s="29">
        <f t="shared" si="25"/>
        <v>10</v>
      </c>
      <c r="AG154" s="29">
        <f t="shared" si="26"/>
        <v>0</v>
      </c>
      <c r="AI154" s="52"/>
      <c r="AJ154" s="31">
        <v>35</v>
      </c>
      <c r="AK154" s="29">
        <f t="shared" si="27"/>
        <v>4</v>
      </c>
      <c r="AL154" s="29">
        <f t="shared" si="28"/>
        <v>10</v>
      </c>
      <c r="AM154" s="29">
        <f t="shared" si="29"/>
        <v>0</v>
      </c>
    </row>
    <row r="155" spans="21:39" x14ac:dyDescent="0.35">
      <c r="U155" s="52"/>
      <c r="V155" s="31">
        <v>50</v>
      </c>
      <c r="W155" s="29">
        <f>'Sens_BEP-AN_ASHP'!W$34</f>
        <v>6</v>
      </c>
      <c r="X155" s="29">
        <f>'Sens_BEP-AN_GB'!W$34</f>
        <v>4</v>
      </c>
      <c r="Y155" s="29">
        <f>'Sens_BEP-DH_ASHP'!W$34</f>
        <v>92</v>
      </c>
      <c r="Z155" s="29">
        <f>'Sens_BEP-DH_GB'!W$34</f>
        <v>5</v>
      </c>
      <c r="AA155" s="29">
        <f>'Sens_BEP-DH_AN'!W$34</f>
        <v>0</v>
      </c>
      <c r="AC155" s="52"/>
      <c r="AD155" s="31">
        <v>50</v>
      </c>
      <c r="AE155" s="29">
        <f t="shared" si="24"/>
        <v>6</v>
      </c>
      <c r="AF155" s="29">
        <f t="shared" si="25"/>
        <v>10</v>
      </c>
      <c r="AG155" s="29">
        <f t="shared" si="26"/>
        <v>0</v>
      </c>
      <c r="AI155" s="52"/>
      <c r="AJ155" s="31">
        <v>50</v>
      </c>
      <c r="AK155" s="29">
        <f t="shared" si="27"/>
        <v>4</v>
      </c>
      <c r="AL155" s="29">
        <f t="shared" si="28"/>
        <v>10</v>
      </c>
      <c r="AM155" s="29">
        <f t="shared" si="29"/>
        <v>0</v>
      </c>
    </row>
    <row r="156" spans="21:39" x14ac:dyDescent="0.35">
      <c r="U156" s="53"/>
      <c r="V156" s="31">
        <v>75</v>
      </c>
      <c r="W156" s="29">
        <f>'Sens_BEP-AN_ASHP'!W$35</f>
        <v>5</v>
      </c>
      <c r="X156" s="29">
        <f>'Sens_BEP-AN_GB'!W$35</f>
        <v>4</v>
      </c>
      <c r="Y156" s="29">
        <f>'Sens_BEP-DH_ASHP'!W$35</f>
        <v>58</v>
      </c>
      <c r="Z156" s="29">
        <f>'Sens_BEP-DH_GB'!W$35</f>
        <v>5</v>
      </c>
      <c r="AA156" s="29">
        <f>'Sens_BEP-DH_AN'!W$35</f>
        <v>0</v>
      </c>
      <c r="AC156" s="53"/>
      <c r="AD156" s="31">
        <v>75</v>
      </c>
      <c r="AE156" s="29">
        <f t="shared" si="24"/>
        <v>5</v>
      </c>
      <c r="AF156" s="29">
        <f t="shared" si="25"/>
        <v>10</v>
      </c>
      <c r="AG156" s="29">
        <f t="shared" si="26"/>
        <v>0</v>
      </c>
      <c r="AI156" s="53"/>
      <c r="AJ156" s="31">
        <v>75</v>
      </c>
      <c r="AK156" s="29">
        <f t="shared" si="27"/>
        <v>4</v>
      </c>
      <c r="AL156" s="29">
        <f t="shared" si="28"/>
        <v>10</v>
      </c>
      <c r="AM156" s="29">
        <f t="shared" si="29"/>
        <v>0</v>
      </c>
    </row>
    <row r="157" spans="21:39" x14ac:dyDescent="0.35">
      <c r="U157" s="51">
        <v>13</v>
      </c>
      <c r="V157" s="31">
        <v>10</v>
      </c>
      <c r="W157" s="29">
        <f>'Sens_BEP-AN_ASHP'!X$31</f>
        <v>5</v>
      </c>
      <c r="X157" s="29">
        <f>'Sens_BEP-AN_GB'!X$31</f>
        <v>4</v>
      </c>
      <c r="Y157" s="29">
        <f>'Sens_BEP-DH_ASHP'!X$31</f>
        <v>0</v>
      </c>
      <c r="Z157" s="29">
        <f>'Sens_BEP-DH_GB'!X$31</f>
        <v>4</v>
      </c>
      <c r="AA157" s="29">
        <f>'Sens_BEP-DH_AN'!X$31</f>
        <v>0</v>
      </c>
      <c r="AC157" s="51">
        <v>13</v>
      </c>
      <c r="AD157" s="31">
        <v>10</v>
      </c>
      <c r="AE157" s="29">
        <f t="shared" si="24"/>
        <v>5</v>
      </c>
      <c r="AF157" s="29">
        <f t="shared" si="25"/>
        <v>10</v>
      </c>
      <c r="AG157" s="29">
        <f t="shared" si="26"/>
        <v>0</v>
      </c>
      <c r="AI157" s="51">
        <v>13</v>
      </c>
      <c r="AJ157" s="31">
        <v>10</v>
      </c>
      <c r="AK157" s="29">
        <f t="shared" si="27"/>
        <v>4</v>
      </c>
      <c r="AL157" s="29">
        <f t="shared" si="28"/>
        <v>10</v>
      </c>
      <c r="AM157" s="29">
        <f t="shared" si="29"/>
        <v>0</v>
      </c>
    </row>
    <row r="158" spans="21:39" x14ac:dyDescent="0.35">
      <c r="U158" s="52"/>
      <c r="V158" s="31">
        <v>25</v>
      </c>
      <c r="W158" s="29">
        <f>'Sens_BEP-AN_ASHP'!X$32</f>
        <v>4</v>
      </c>
      <c r="X158" s="29">
        <f>'Sens_BEP-AN_GB'!X$32</f>
        <v>4</v>
      </c>
      <c r="Y158" s="29">
        <f>'Sens_BEP-DH_ASHP'!X$32</f>
        <v>98</v>
      </c>
      <c r="Z158" s="29">
        <f>'Sens_BEP-DH_GB'!X$32</f>
        <v>4</v>
      </c>
      <c r="AA158" s="29">
        <f>'Sens_BEP-DH_AN'!X$32</f>
        <v>0</v>
      </c>
      <c r="AC158" s="52"/>
      <c r="AD158" s="31">
        <v>25</v>
      </c>
      <c r="AE158" s="29">
        <f t="shared" si="24"/>
        <v>4</v>
      </c>
      <c r="AF158" s="29">
        <f t="shared" si="25"/>
        <v>10</v>
      </c>
      <c r="AG158" s="29">
        <f t="shared" si="26"/>
        <v>0</v>
      </c>
      <c r="AI158" s="52"/>
      <c r="AJ158" s="31">
        <v>25</v>
      </c>
      <c r="AK158" s="29">
        <f t="shared" si="27"/>
        <v>4</v>
      </c>
      <c r="AL158" s="29">
        <f t="shared" si="28"/>
        <v>10</v>
      </c>
      <c r="AM158" s="29">
        <f t="shared" si="29"/>
        <v>0</v>
      </c>
    </row>
    <row r="159" spans="21:39" x14ac:dyDescent="0.35">
      <c r="U159" s="52"/>
      <c r="V159" s="31">
        <v>35</v>
      </c>
      <c r="W159" s="29">
        <f>'Sens_BEP-AN_ASHP'!X$33</f>
        <v>4</v>
      </c>
      <c r="X159" s="29">
        <f>'Sens_BEP-AN_GB'!X$33</f>
        <v>4</v>
      </c>
      <c r="Y159" s="29">
        <f>'Sens_BEP-DH_ASHP'!X$33</f>
        <v>57</v>
      </c>
      <c r="Z159" s="29">
        <f>'Sens_BEP-DH_GB'!X$33</f>
        <v>4</v>
      </c>
      <c r="AA159" s="29">
        <f>'Sens_BEP-DH_AN'!X$33</f>
        <v>0</v>
      </c>
      <c r="AC159" s="52"/>
      <c r="AD159" s="31">
        <v>35</v>
      </c>
      <c r="AE159" s="29">
        <f t="shared" si="24"/>
        <v>4</v>
      </c>
      <c r="AF159" s="29">
        <f t="shared" si="25"/>
        <v>10</v>
      </c>
      <c r="AG159" s="29">
        <f t="shared" si="26"/>
        <v>0</v>
      </c>
      <c r="AI159" s="52"/>
      <c r="AJ159" s="31">
        <v>35</v>
      </c>
      <c r="AK159" s="29">
        <f t="shared" si="27"/>
        <v>4</v>
      </c>
      <c r="AL159" s="29">
        <f t="shared" si="28"/>
        <v>10</v>
      </c>
      <c r="AM159" s="29">
        <f t="shared" si="29"/>
        <v>0</v>
      </c>
    </row>
    <row r="160" spans="21:39" x14ac:dyDescent="0.35">
      <c r="U160" s="52"/>
      <c r="V160" s="31">
        <v>50</v>
      </c>
      <c r="W160" s="29">
        <f>'Sens_BEP-AN_ASHP'!X$34</f>
        <v>4</v>
      </c>
      <c r="X160" s="29">
        <f>'Sens_BEP-AN_GB'!X$34</f>
        <v>4</v>
      </c>
      <c r="Y160" s="29">
        <f>'Sens_BEP-DH_ASHP'!X$34</f>
        <v>41</v>
      </c>
      <c r="Z160" s="29">
        <f>'Sens_BEP-DH_GB'!X$34</f>
        <v>4</v>
      </c>
      <c r="AA160" s="29">
        <f>'Sens_BEP-DH_AN'!X$34</f>
        <v>0</v>
      </c>
      <c r="AC160" s="52"/>
      <c r="AD160" s="31">
        <v>50</v>
      </c>
      <c r="AE160" s="29">
        <f t="shared" si="24"/>
        <v>4</v>
      </c>
      <c r="AF160" s="29">
        <f t="shared" si="25"/>
        <v>10</v>
      </c>
      <c r="AG160" s="29">
        <f t="shared" si="26"/>
        <v>0</v>
      </c>
      <c r="AI160" s="52"/>
      <c r="AJ160" s="31">
        <v>50</v>
      </c>
      <c r="AK160" s="29">
        <f t="shared" si="27"/>
        <v>4</v>
      </c>
      <c r="AL160" s="29">
        <f t="shared" si="28"/>
        <v>10</v>
      </c>
      <c r="AM160" s="29">
        <f t="shared" si="29"/>
        <v>0</v>
      </c>
    </row>
    <row r="161" spans="21:39" x14ac:dyDescent="0.35">
      <c r="U161" s="53"/>
      <c r="V161" s="31">
        <v>75</v>
      </c>
      <c r="W161" s="29">
        <f>'Sens_BEP-AN_ASHP'!X$35</f>
        <v>4</v>
      </c>
      <c r="X161" s="29">
        <f>'Sens_BEP-AN_GB'!X$35</f>
        <v>4</v>
      </c>
      <c r="Y161" s="29">
        <f>'Sens_BEP-DH_ASHP'!X$35</f>
        <v>32</v>
      </c>
      <c r="Z161" s="29">
        <f>'Sens_BEP-DH_GB'!X$35</f>
        <v>4</v>
      </c>
      <c r="AA161" s="29">
        <f>'Sens_BEP-DH_AN'!X$35</f>
        <v>0</v>
      </c>
      <c r="AC161" s="53"/>
      <c r="AD161" s="31">
        <v>75</v>
      </c>
      <c r="AE161" s="29">
        <f t="shared" si="24"/>
        <v>4</v>
      </c>
      <c r="AF161" s="29">
        <f t="shared" si="25"/>
        <v>10</v>
      </c>
      <c r="AG161" s="29">
        <f t="shared" si="26"/>
        <v>0</v>
      </c>
      <c r="AI161" s="53"/>
      <c r="AJ161" s="31">
        <v>75</v>
      </c>
      <c r="AK161" s="29">
        <f t="shared" si="27"/>
        <v>4</v>
      </c>
      <c r="AL161" s="29">
        <f t="shared" si="28"/>
        <v>10</v>
      </c>
      <c r="AM161" s="29">
        <f t="shared" si="29"/>
        <v>0</v>
      </c>
    </row>
    <row r="162" spans="21:39" x14ac:dyDescent="0.35">
      <c r="U162" s="51">
        <v>16</v>
      </c>
      <c r="V162" s="31">
        <v>10</v>
      </c>
      <c r="W162" s="29">
        <f>'Sens_BEP-AN_ASHP'!Y$31</f>
        <v>4</v>
      </c>
      <c r="X162" s="29">
        <f>'Sens_BEP-AN_GB'!Y$31</f>
        <v>4</v>
      </c>
      <c r="Y162" s="29">
        <f>'Sens_BEP-DH_ASHP'!Y$31</f>
        <v>0</v>
      </c>
      <c r="Z162" s="29">
        <f>'Sens_BEP-DH_GB'!Y$31</f>
        <v>4</v>
      </c>
      <c r="AA162" s="29">
        <f>'Sens_BEP-DH_AN'!Y$31</f>
        <v>0</v>
      </c>
      <c r="AC162" s="51">
        <v>16</v>
      </c>
      <c r="AD162" s="31">
        <v>10</v>
      </c>
      <c r="AE162" s="29">
        <f t="shared" si="24"/>
        <v>4</v>
      </c>
      <c r="AF162" s="29">
        <f t="shared" si="25"/>
        <v>10</v>
      </c>
      <c r="AG162" s="29">
        <f t="shared" si="26"/>
        <v>0</v>
      </c>
      <c r="AI162" s="51">
        <v>16</v>
      </c>
      <c r="AJ162" s="31">
        <v>10</v>
      </c>
      <c r="AK162" s="29">
        <f t="shared" si="27"/>
        <v>4</v>
      </c>
      <c r="AL162" s="29">
        <f t="shared" si="28"/>
        <v>10</v>
      </c>
      <c r="AM162" s="29">
        <f t="shared" si="29"/>
        <v>0</v>
      </c>
    </row>
    <row r="163" spans="21:39" x14ac:dyDescent="0.35">
      <c r="U163" s="52"/>
      <c r="V163" s="31">
        <v>25</v>
      </c>
      <c r="W163" s="29">
        <f>'Sens_BEP-AN_ASHP'!Y$32</f>
        <v>4</v>
      </c>
      <c r="X163" s="29">
        <f>'Sens_BEP-AN_GB'!Y$32</f>
        <v>4</v>
      </c>
      <c r="Y163" s="29">
        <f>'Sens_BEP-DH_ASHP'!Y$32</f>
        <v>42</v>
      </c>
      <c r="Z163" s="29">
        <f>'Sens_BEP-DH_GB'!Y$32</f>
        <v>4</v>
      </c>
      <c r="AA163" s="29">
        <f>'Sens_BEP-DH_AN'!Y$32</f>
        <v>0</v>
      </c>
      <c r="AC163" s="52"/>
      <c r="AD163" s="31">
        <v>25</v>
      </c>
      <c r="AE163" s="29">
        <f t="shared" si="24"/>
        <v>4</v>
      </c>
      <c r="AF163" s="29">
        <f t="shared" si="25"/>
        <v>10</v>
      </c>
      <c r="AG163" s="29">
        <f t="shared" si="26"/>
        <v>0</v>
      </c>
      <c r="AI163" s="52"/>
      <c r="AJ163" s="31">
        <v>25</v>
      </c>
      <c r="AK163" s="29">
        <f t="shared" si="27"/>
        <v>4</v>
      </c>
      <c r="AL163" s="29">
        <f t="shared" si="28"/>
        <v>10</v>
      </c>
      <c r="AM163" s="29">
        <f t="shared" si="29"/>
        <v>0</v>
      </c>
    </row>
    <row r="164" spans="21:39" x14ac:dyDescent="0.35">
      <c r="U164" s="52"/>
      <c r="V164" s="31">
        <v>35</v>
      </c>
      <c r="W164" s="29">
        <f>'Sens_BEP-AN_ASHP'!Y$33</f>
        <v>4</v>
      </c>
      <c r="X164" s="29">
        <f>'Sens_BEP-AN_GB'!Y$33</f>
        <v>4</v>
      </c>
      <c r="Y164" s="29">
        <f>'Sens_BEP-DH_ASHP'!Y$33</f>
        <v>32</v>
      </c>
      <c r="Z164" s="29">
        <f>'Sens_BEP-DH_GB'!Y$33</f>
        <v>4</v>
      </c>
      <c r="AA164" s="29">
        <f>'Sens_BEP-DH_AN'!Y$33</f>
        <v>0</v>
      </c>
      <c r="AC164" s="52"/>
      <c r="AD164" s="31">
        <v>35</v>
      </c>
      <c r="AE164" s="29">
        <f t="shared" si="24"/>
        <v>4</v>
      </c>
      <c r="AF164" s="29">
        <f t="shared" si="25"/>
        <v>10</v>
      </c>
      <c r="AG164" s="29">
        <f t="shared" si="26"/>
        <v>0</v>
      </c>
      <c r="AI164" s="52"/>
      <c r="AJ164" s="31">
        <v>35</v>
      </c>
      <c r="AK164" s="29">
        <f t="shared" si="27"/>
        <v>4</v>
      </c>
      <c r="AL164" s="29">
        <f t="shared" si="28"/>
        <v>10</v>
      </c>
      <c r="AM164" s="29">
        <f t="shared" si="29"/>
        <v>0</v>
      </c>
    </row>
    <row r="165" spans="21:39" x14ac:dyDescent="0.35">
      <c r="U165" s="52"/>
      <c r="V165" s="31">
        <v>50</v>
      </c>
      <c r="W165" s="29">
        <f>'Sens_BEP-AN_ASHP'!Y$34</f>
        <v>4</v>
      </c>
      <c r="X165" s="29">
        <f>'Sens_BEP-AN_GB'!Y$34</f>
        <v>4</v>
      </c>
      <c r="Y165" s="29">
        <f>'Sens_BEP-DH_ASHP'!Y$34</f>
        <v>26</v>
      </c>
      <c r="Z165" s="29">
        <f>'Sens_BEP-DH_GB'!Y$34</f>
        <v>4</v>
      </c>
      <c r="AA165" s="29">
        <f>'Sens_BEP-DH_AN'!Y$34</f>
        <v>0</v>
      </c>
      <c r="AC165" s="52"/>
      <c r="AD165" s="31">
        <v>50</v>
      </c>
      <c r="AE165" s="29">
        <f t="shared" si="24"/>
        <v>4</v>
      </c>
      <c r="AF165" s="29">
        <f t="shared" si="25"/>
        <v>10</v>
      </c>
      <c r="AG165" s="29">
        <f t="shared" si="26"/>
        <v>0</v>
      </c>
      <c r="AI165" s="52"/>
      <c r="AJ165" s="31">
        <v>50</v>
      </c>
      <c r="AK165" s="29">
        <f t="shared" si="27"/>
        <v>4</v>
      </c>
      <c r="AL165" s="29">
        <f t="shared" si="28"/>
        <v>10</v>
      </c>
      <c r="AM165" s="29">
        <f t="shared" si="29"/>
        <v>0</v>
      </c>
    </row>
    <row r="166" spans="21:39" x14ac:dyDescent="0.35">
      <c r="U166" s="53"/>
      <c r="V166" s="31">
        <v>75</v>
      </c>
      <c r="W166" s="29">
        <f>'Sens_BEP-AN_ASHP'!Y$35</f>
        <v>4</v>
      </c>
      <c r="X166" s="29">
        <f>'Sens_BEP-AN_GB'!Y$35</f>
        <v>4</v>
      </c>
      <c r="Y166" s="29">
        <f>'Sens_BEP-DH_ASHP'!Y$35</f>
        <v>22</v>
      </c>
      <c r="Z166" s="29">
        <f>'Sens_BEP-DH_GB'!Y$35</f>
        <v>4</v>
      </c>
      <c r="AA166" s="29">
        <f>'Sens_BEP-DH_AN'!Y$35</f>
        <v>0</v>
      </c>
      <c r="AC166" s="53"/>
      <c r="AD166" s="31">
        <v>75</v>
      </c>
      <c r="AE166" s="29">
        <f t="shared" si="24"/>
        <v>4</v>
      </c>
      <c r="AF166" s="29">
        <f t="shared" si="25"/>
        <v>10</v>
      </c>
      <c r="AG166" s="29">
        <f t="shared" si="26"/>
        <v>0</v>
      </c>
      <c r="AI166" s="53"/>
      <c r="AJ166" s="31">
        <v>75</v>
      </c>
      <c r="AK166" s="29">
        <f t="shared" si="27"/>
        <v>4</v>
      </c>
      <c r="AL166" s="29">
        <f t="shared" si="28"/>
        <v>10</v>
      </c>
      <c r="AM166" s="29">
        <f t="shared" si="29"/>
        <v>0</v>
      </c>
    </row>
    <row r="167" spans="21:39" x14ac:dyDescent="0.35">
      <c r="U167" s="51">
        <v>20</v>
      </c>
      <c r="V167" s="31">
        <v>10</v>
      </c>
      <c r="W167" s="29">
        <f>'Sens_BEP-AN_ASHP'!Z$31</f>
        <v>4</v>
      </c>
      <c r="X167" s="29">
        <f>'Sens_BEP-AN_GB'!Z$31</f>
        <v>4</v>
      </c>
      <c r="Y167" s="29">
        <f>'Sens_BEP-DH_ASHP'!Z$31</f>
        <v>73</v>
      </c>
      <c r="Z167" s="29">
        <f>'Sens_BEP-DH_GB'!Z$31</f>
        <v>4</v>
      </c>
      <c r="AA167" s="29">
        <f>'Sens_BEP-DH_AN'!Z$31</f>
        <v>0</v>
      </c>
      <c r="AC167" s="51">
        <v>20</v>
      </c>
      <c r="AD167" s="31">
        <v>10</v>
      </c>
      <c r="AE167" s="29">
        <f t="shared" si="24"/>
        <v>4</v>
      </c>
      <c r="AF167" s="29">
        <f t="shared" si="25"/>
        <v>10</v>
      </c>
      <c r="AG167" s="29">
        <f t="shared" si="26"/>
        <v>0</v>
      </c>
      <c r="AI167" s="51">
        <v>20</v>
      </c>
      <c r="AJ167" s="31">
        <v>10</v>
      </c>
      <c r="AK167" s="29">
        <f t="shared" si="27"/>
        <v>4</v>
      </c>
      <c r="AL167" s="29">
        <f t="shared" si="28"/>
        <v>10</v>
      </c>
      <c r="AM167" s="29">
        <f t="shared" si="29"/>
        <v>0</v>
      </c>
    </row>
    <row r="168" spans="21:39" x14ac:dyDescent="0.35">
      <c r="U168" s="52"/>
      <c r="V168" s="31">
        <v>25</v>
      </c>
      <c r="W168" s="29">
        <f>'Sens_BEP-AN_ASHP'!Z$32</f>
        <v>4</v>
      </c>
      <c r="X168" s="29">
        <f>'Sens_BEP-AN_GB'!Z$32</f>
        <v>4</v>
      </c>
      <c r="Y168" s="29">
        <f>'Sens_BEP-DH_ASHP'!Z$32</f>
        <v>24</v>
      </c>
      <c r="Z168" s="29">
        <f>'Sens_BEP-DH_GB'!Z$32</f>
        <v>4</v>
      </c>
      <c r="AA168" s="29">
        <f>'Sens_BEP-DH_AN'!Z$32</f>
        <v>0</v>
      </c>
      <c r="AC168" s="52"/>
      <c r="AD168" s="31">
        <v>25</v>
      </c>
      <c r="AE168" s="29">
        <f t="shared" si="24"/>
        <v>4</v>
      </c>
      <c r="AF168" s="29">
        <f t="shared" si="25"/>
        <v>10</v>
      </c>
      <c r="AG168" s="29">
        <f t="shared" si="26"/>
        <v>0</v>
      </c>
      <c r="AI168" s="52"/>
      <c r="AJ168" s="31">
        <v>25</v>
      </c>
      <c r="AK168" s="29">
        <f t="shared" si="27"/>
        <v>4</v>
      </c>
      <c r="AL168" s="29">
        <f t="shared" si="28"/>
        <v>10</v>
      </c>
      <c r="AM168" s="29">
        <f t="shared" si="29"/>
        <v>0</v>
      </c>
    </row>
    <row r="169" spans="21:39" x14ac:dyDescent="0.35">
      <c r="U169" s="52"/>
      <c r="V169" s="31">
        <v>35</v>
      </c>
      <c r="W169" s="29">
        <f>'Sens_BEP-AN_ASHP'!Z$33</f>
        <v>4</v>
      </c>
      <c r="X169" s="29">
        <f>'Sens_BEP-AN_GB'!Z$33</f>
        <v>4</v>
      </c>
      <c r="Y169" s="29">
        <f>'Sens_BEP-DH_ASHP'!Z$33</f>
        <v>20</v>
      </c>
      <c r="Z169" s="29">
        <f>'Sens_BEP-DH_GB'!Z$33</f>
        <v>4</v>
      </c>
      <c r="AA169" s="29">
        <f>'Sens_BEP-DH_AN'!Z$33</f>
        <v>0</v>
      </c>
      <c r="AC169" s="52"/>
      <c r="AD169" s="31">
        <v>35</v>
      </c>
      <c r="AE169" s="29">
        <f t="shared" si="24"/>
        <v>4</v>
      </c>
      <c r="AF169" s="29">
        <f t="shared" si="25"/>
        <v>10</v>
      </c>
      <c r="AG169" s="29">
        <f t="shared" si="26"/>
        <v>0</v>
      </c>
      <c r="AI169" s="52"/>
      <c r="AJ169" s="31">
        <v>35</v>
      </c>
      <c r="AK169" s="29">
        <f t="shared" si="27"/>
        <v>4</v>
      </c>
      <c r="AL169" s="29">
        <f t="shared" si="28"/>
        <v>10</v>
      </c>
      <c r="AM169" s="29">
        <f t="shared" si="29"/>
        <v>0</v>
      </c>
    </row>
    <row r="170" spans="21:39" x14ac:dyDescent="0.35">
      <c r="U170" s="52"/>
      <c r="V170" s="31">
        <v>50</v>
      </c>
      <c r="W170" s="29">
        <f>'Sens_BEP-AN_ASHP'!Z$34</f>
        <v>4</v>
      </c>
      <c r="X170" s="29">
        <f>'Sens_BEP-AN_GB'!Z$34</f>
        <v>4</v>
      </c>
      <c r="Y170" s="29">
        <f>'Sens_BEP-DH_ASHP'!Z$34</f>
        <v>18</v>
      </c>
      <c r="Z170" s="29">
        <f>'Sens_BEP-DH_GB'!Z$34</f>
        <v>4</v>
      </c>
      <c r="AA170" s="29">
        <f>'Sens_BEP-DH_AN'!Z$34</f>
        <v>0</v>
      </c>
      <c r="AC170" s="52"/>
      <c r="AD170" s="31">
        <v>50</v>
      </c>
      <c r="AE170" s="29">
        <f t="shared" si="24"/>
        <v>4</v>
      </c>
      <c r="AF170" s="29">
        <f t="shared" si="25"/>
        <v>10</v>
      </c>
      <c r="AG170" s="29">
        <f t="shared" si="26"/>
        <v>0</v>
      </c>
      <c r="AI170" s="52"/>
      <c r="AJ170" s="31">
        <v>50</v>
      </c>
      <c r="AK170" s="29">
        <f t="shared" si="27"/>
        <v>4</v>
      </c>
      <c r="AL170" s="29">
        <f t="shared" si="28"/>
        <v>10</v>
      </c>
      <c r="AM170" s="29">
        <f t="shared" si="29"/>
        <v>0</v>
      </c>
    </row>
    <row r="171" spans="21:39" x14ac:dyDescent="0.35">
      <c r="U171" s="53"/>
      <c r="V171" s="31">
        <v>75</v>
      </c>
      <c r="W171" s="29">
        <f>'Sens_BEP-AN_ASHP'!Z$35</f>
        <v>4</v>
      </c>
      <c r="X171" s="29">
        <f>'Sens_BEP-AN_GB'!Z$35</f>
        <v>4</v>
      </c>
      <c r="Y171" s="29">
        <f>'Sens_BEP-DH_ASHP'!Z$35</f>
        <v>16</v>
      </c>
      <c r="Z171" s="29">
        <f>'Sens_BEP-DH_GB'!Z$35</f>
        <v>4</v>
      </c>
      <c r="AA171" s="29">
        <f>'Sens_BEP-DH_AN'!Z$35</f>
        <v>0</v>
      </c>
      <c r="AC171" s="53"/>
      <c r="AD171" s="31">
        <v>75</v>
      </c>
      <c r="AE171" s="29">
        <f t="shared" si="24"/>
        <v>4</v>
      </c>
      <c r="AF171" s="29">
        <f t="shared" si="25"/>
        <v>10</v>
      </c>
      <c r="AG171" s="29">
        <f t="shared" si="26"/>
        <v>0</v>
      </c>
      <c r="AI171" s="53"/>
      <c r="AJ171" s="31">
        <v>75</v>
      </c>
      <c r="AK171" s="29">
        <f t="shared" si="27"/>
        <v>4</v>
      </c>
      <c r="AL171" s="29">
        <f t="shared" si="28"/>
        <v>10</v>
      </c>
      <c r="AM171" s="29">
        <f t="shared" si="29"/>
        <v>0</v>
      </c>
    </row>
  </sheetData>
  <mergeCells count="135">
    <mergeCell ref="AI28:AI32"/>
    <mergeCell ref="AC33:AC37"/>
    <mergeCell ref="AI33:AI37"/>
    <mergeCell ref="AC38:AC42"/>
    <mergeCell ref="AI38:AI42"/>
    <mergeCell ref="AC46:AC50"/>
    <mergeCell ref="AI46:AI50"/>
    <mergeCell ref="AC51:AC55"/>
    <mergeCell ref="AI51:AI55"/>
    <mergeCell ref="AC28:AC32"/>
    <mergeCell ref="AC44:AG44"/>
    <mergeCell ref="AI44:AM44"/>
    <mergeCell ref="AI3:AI7"/>
    <mergeCell ref="AC8:AC12"/>
    <mergeCell ref="AI8:AI12"/>
    <mergeCell ref="AI1:AM1"/>
    <mergeCell ref="AI13:AI17"/>
    <mergeCell ref="AC18:AC22"/>
    <mergeCell ref="AI18:AI22"/>
    <mergeCell ref="AC23:AC27"/>
    <mergeCell ref="AI23:AI27"/>
    <mergeCell ref="AC13:AC17"/>
    <mergeCell ref="U3:U7"/>
    <mergeCell ref="U8:U12"/>
    <mergeCell ref="U13:U17"/>
    <mergeCell ref="U18:U22"/>
    <mergeCell ref="U1:AA1"/>
    <mergeCell ref="AC1:AG1"/>
    <mergeCell ref="AC3:AC7"/>
    <mergeCell ref="C1:G1"/>
    <mergeCell ref="K1:M1"/>
    <mergeCell ref="Q1:S1"/>
    <mergeCell ref="A3:A7"/>
    <mergeCell ref="I3:I7"/>
    <mergeCell ref="O3:O7"/>
    <mergeCell ref="U23:U27"/>
    <mergeCell ref="U28:U32"/>
    <mergeCell ref="U33:U37"/>
    <mergeCell ref="A18:A22"/>
    <mergeCell ref="I18:I22"/>
    <mergeCell ref="O18:O22"/>
    <mergeCell ref="A23:A27"/>
    <mergeCell ref="I23:I27"/>
    <mergeCell ref="O23:O27"/>
    <mergeCell ref="A8:A12"/>
    <mergeCell ref="I8:I12"/>
    <mergeCell ref="O8:O12"/>
    <mergeCell ref="A13:A17"/>
    <mergeCell ref="I13:I17"/>
    <mergeCell ref="O13:O17"/>
    <mergeCell ref="A28:A32"/>
    <mergeCell ref="I28:I32"/>
    <mergeCell ref="O28:O32"/>
    <mergeCell ref="A33:A37"/>
    <mergeCell ref="I33:I37"/>
    <mergeCell ref="O33:O37"/>
    <mergeCell ref="A38:A42"/>
    <mergeCell ref="I38:I42"/>
    <mergeCell ref="O38:O42"/>
    <mergeCell ref="U56:U60"/>
    <mergeCell ref="U61:U65"/>
    <mergeCell ref="U66:U70"/>
    <mergeCell ref="U38:U42"/>
    <mergeCell ref="U71:U75"/>
    <mergeCell ref="U76:U80"/>
    <mergeCell ref="U44:AA44"/>
    <mergeCell ref="U46:U50"/>
    <mergeCell ref="U51:U55"/>
    <mergeCell ref="AC56:AC60"/>
    <mergeCell ref="AI56:AI60"/>
    <mergeCell ref="AC61:AC65"/>
    <mergeCell ref="AI61:AI65"/>
    <mergeCell ref="AC66:AC70"/>
    <mergeCell ref="AI66:AI70"/>
    <mergeCell ref="AC71:AC75"/>
    <mergeCell ref="AI71:AI75"/>
    <mergeCell ref="AC76:AC80"/>
    <mergeCell ref="AI76:AI80"/>
    <mergeCell ref="U81:U85"/>
    <mergeCell ref="U87:AA87"/>
    <mergeCell ref="AC87:AG87"/>
    <mergeCell ref="AI87:AM87"/>
    <mergeCell ref="U89:U93"/>
    <mergeCell ref="AC89:AC93"/>
    <mergeCell ref="AI89:AI93"/>
    <mergeCell ref="AC81:AC85"/>
    <mergeCell ref="AI81:AI85"/>
    <mergeCell ref="U104:U108"/>
    <mergeCell ref="AC104:AC108"/>
    <mergeCell ref="AI104:AI108"/>
    <mergeCell ref="U109:U113"/>
    <mergeCell ref="AC109:AC113"/>
    <mergeCell ref="AI109:AI113"/>
    <mergeCell ref="U94:U98"/>
    <mergeCell ref="AC94:AC98"/>
    <mergeCell ref="AI94:AI98"/>
    <mergeCell ref="U99:U103"/>
    <mergeCell ref="AC99:AC103"/>
    <mergeCell ref="AI99:AI103"/>
    <mergeCell ref="U124:U128"/>
    <mergeCell ref="AC124:AC128"/>
    <mergeCell ref="AI124:AI128"/>
    <mergeCell ref="U130:AA130"/>
    <mergeCell ref="AC130:AG130"/>
    <mergeCell ref="AI130:AM130"/>
    <mergeCell ref="U114:U118"/>
    <mergeCell ref="AC114:AC118"/>
    <mergeCell ref="AI114:AI118"/>
    <mergeCell ref="U119:U123"/>
    <mergeCell ref="AC119:AC123"/>
    <mergeCell ref="AI119:AI123"/>
    <mergeCell ref="U142:U146"/>
    <mergeCell ref="AC142:AC146"/>
    <mergeCell ref="AI142:AI146"/>
    <mergeCell ref="U147:U151"/>
    <mergeCell ref="AC147:AC151"/>
    <mergeCell ref="AI147:AI151"/>
    <mergeCell ref="U132:U136"/>
    <mergeCell ref="AC132:AC136"/>
    <mergeCell ref="AI132:AI136"/>
    <mergeCell ref="U137:U141"/>
    <mergeCell ref="AC137:AC141"/>
    <mergeCell ref="AI137:AI141"/>
    <mergeCell ref="U162:U166"/>
    <mergeCell ref="AC162:AC166"/>
    <mergeCell ref="AI162:AI166"/>
    <mergeCell ref="U167:U171"/>
    <mergeCell ref="AC167:AC171"/>
    <mergeCell ref="AI167:AI171"/>
    <mergeCell ref="U152:U156"/>
    <mergeCell ref="AC152:AC156"/>
    <mergeCell ref="AI152:AI156"/>
    <mergeCell ref="U157:U161"/>
    <mergeCell ref="AC157:AC161"/>
    <mergeCell ref="AI157:AI161"/>
  </mergeCells>
  <pageMargins left="0.7" right="0.7" top="0.75" bottom="0.75" header="0.3" footer="0.3"/>
  <pageSetup paperSize="0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C979362AB7464E88C05F1F08089D68" ma:contentTypeVersion="17" ma:contentTypeDescription="Create a new document." ma:contentTypeScope="" ma:versionID="724520e037d8197fffc9d253102ad3d9">
  <xsd:schema xmlns:xsd="http://www.w3.org/2001/XMLSchema" xmlns:xs="http://www.w3.org/2001/XMLSchema" xmlns:p="http://schemas.microsoft.com/office/2006/metadata/properties" xmlns:ns2="22195db8-706f-4c5b-ae79-1a97c1aace84" xmlns:ns3="8dc708e8-d086-4e2a-be0c-c372e04fd741" targetNamespace="http://schemas.microsoft.com/office/2006/metadata/properties" ma:root="true" ma:fieldsID="465ca94086648fedb405ca8c20892d37" ns2:_="" ns3:_="">
    <xsd:import namespace="22195db8-706f-4c5b-ae79-1a97c1aace84"/>
    <xsd:import namespace="8dc708e8-d086-4e2a-be0c-c372e04fd7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195db8-706f-4c5b-ae79-1a97c1aace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06b285-ac2c-4225-b56d-e54690cf9c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c708e8-d086-4e2a-be0c-c372e04fd74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80c7efea-8d60-4ad9-a1d1-44fadb796693}" ma:internalName="TaxCatchAll" ma:showField="CatchAllData" ma:web="8dc708e8-d086-4e2a-be0c-c372e04fd7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2195db8-706f-4c5b-ae79-1a97c1aace84">
      <Terms xmlns="http://schemas.microsoft.com/office/infopath/2007/PartnerControls"/>
    </lcf76f155ced4ddcb4097134ff3c332f>
    <TaxCatchAll xmlns="8dc708e8-d086-4e2a-be0c-c372e04fd741" xsi:nil="true"/>
  </documentManagement>
</p:properties>
</file>

<file path=customXml/item5.xml>�� 
</file>

<file path=customXml/itemProps1.xml><?xml version="1.0" encoding="utf-8"?>
<ds:datastoreItem xmlns:ds="http://schemas.openxmlformats.org/officeDocument/2006/customXml" ds:itemID="{870016FB-AD25-4685-9CCD-9E7DE3821E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195db8-706f-4c5b-ae79-1a97c1aace84"/>
    <ds:schemaRef ds:uri="8dc708e8-d086-4e2a-be0c-c372e04fd7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6206F5-F190-4CC2-9287-4D278E5244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2183D5-BA90-4F09-B8AF-77F320848A8C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95AE104E-E894-4267-AF86-F8929B9CB2A7}">
  <ds:schemaRefs>
    <ds:schemaRef ds:uri="http://purl.org/dc/terms/"/>
    <ds:schemaRef ds:uri="8dc708e8-d086-4e2a-be0c-c372e04fd741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22195db8-706f-4c5b-ae79-1a97c1aace84"/>
    <ds:schemaRef ds:uri="http://schemas.microsoft.com/office/2006/metadata/properties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84605061-ECB1-4C50-899C-D78C0EFEF9D1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BEP-ASHP_GB</vt:lpstr>
      <vt:lpstr>BEP-AN_ASHP</vt:lpstr>
      <vt:lpstr>BEP-AN_GB</vt:lpstr>
      <vt:lpstr>BEP-DH_AN</vt:lpstr>
      <vt:lpstr>BEP-DH_ASHP</vt:lpstr>
      <vt:lpstr>BEP-DH_GB</vt:lpstr>
      <vt:lpstr>BEP Summary</vt:lpstr>
      <vt:lpstr>Demand Co-occurence</vt:lpstr>
      <vt:lpstr>Environmental AN HEX_Backup</vt:lpstr>
      <vt:lpstr>Environmental AN HEX</vt:lpstr>
      <vt:lpstr>Environmental Heating</vt:lpstr>
      <vt:lpstr>Environmental Heating Cooling</vt:lpstr>
      <vt:lpstr>Sens_BEP-DH_AN</vt:lpstr>
      <vt:lpstr>Sens_BEP-DH_ASHP</vt:lpstr>
      <vt:lpstr>Sens_BEP-DH_GB</vt:lpstr>
      <vt:lpstr>Sens_BEP-AN_ASHP</vt:lpstr>
      <vt:lpstr>Sens_BEP-AN_GB</vt:lpstr>
      <vt:lpstr>BEP Summary Sens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ANGELIDIS Orestis</dc:creator>
  <cp:keywords/>
  <dc:description/>
  <cp:lastModifiedBy>Orestis Angelidis (PGR)</cp:lastModifiedBy>
  <cp:revision/>
  <dcterms:created xsi:type="dcterms:W3CDTF">2006-09-16T00:00:00Z</dcterms:created>
  <dcterms:modified xsi:type="dcterms:W3CDTF">2024-08-28T15:38:08Z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0x01010073C979362AB7464E88C05F1F08089D68</vt:lpwstr>
  </property>
  <property fmtid="{D5CDD505-2E9C-101B-9397-08002B2CF9AE}" pid="3" name="MediaServiceImageTags">
    <vt:lpwstr/>
  </property>
</Properties>
</file>